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</sheets>
  <definedNames>
    <definedName name="_xlnm.Print_Area" localSheetId="0">'Sheet1'!$A$1:$J$26</definedName>
  </definedNames>
  <calcPr fullCalcOnLoad="1"/>
</workbook>
</file>

<file path=xl/sharedStrings.xml><?xml version="1.0" encoding="utf-8"?>
<sst xmlns="http://schemas.openxmlformats.org/spreadsheetml/2006/main" count="52" uniqueCount="28">
  <si>
    <t>3rd Friday in September</t>
  </si>
  <si>
    <t>School Name</t>
  </si>
  <si>
    <t>Headcount</t>
  </si>
  <si>
    <t>FTE</t>
  </si>
  <si>
    <t>2nd Friday in January</t>
  </si>
  <si>
    <t>Central City Cyberschool</t>
  </si>
  <si>
    <t>Downtown Montessori</t>
  </si>
  <si>
    <t>Khamit Institute</t>
  </si>
  <si>
    <t>Milwaukee Academy of Science</t>
  </si>
  <si>
    <t>Totals</t>
  </si>
  <si>
    <t>Authorizer</t>
  </si>
  <si>
    <t>City of Milwaukee</t>
  </si>
  <si>
    <t>UW-Milwaukee</t>
  </si>
  <si>
    <t>Average Headcount</t>
  </si>
  <si>
    <t>Average FTE</t>
  </si>
  <si>
    <t>September Payment</t>
  </si>
  <si>
    <t>December Payment</t>
  </si>
  <si>
    <t>February Payment</t>
  </si>
  <si>
    <t>June Payment</t>
  </si>
  <si>
    <t>Total Aid Payment</t>
  </si>
  <si>
    <t>Total Paid</t>
  </si>
  <si>
    <t xml:space="preserve"> </t>
  </si>
  <si>
    <t>YW Global Career Academy</t>
  </si>
  <si>
    <t>(Note: Payment per FTE = $6,494.72)</t>
  </si>
  <si>
    <t>Audit/Other Adjustments</t>
  </si>
  <si>
    <t>Headcount and Full-Time Equivalent (FTE)</t>
  </si>
  <si>
    <t>2000-2001 School Year</t>
  </si>
  <si>
    <t>Wisconsin Independent Public Charter Schools - [Sec. 118.40(2r), Wis. Stats.]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</si>
</sst>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44" fontId="0" fillId="0" borderId="1" xfId="17" applyBorder="1" applyAlignment="1">
      <alignment/>
    </xf>
    <xf numFmtId="44" fontId="0" fillId="0" borderId="1" xfId="17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4" fontId="0" fillId="0" borderId="1" xfId="17" applyFill="1" applyBorder="1" applyAlignment="1">
      <alignment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9" fillId="0" borderId="1" xfId="0" applyFont="1" applyFill="1" applyBorder="1" applyAlignment="1" applyProtection="1">
      <alignment/>
      <protection locked="0"/>
    </xf>
    <xf numFmtId="2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421875" style="0" bestFit="1" customWidth="1"/>
    <col min="2" max="2" width="33.28125" style="0" customWidth="1"/>
    <col min="3" max="3" width="17.7109375" style="0" customWidth="1"/>
    <col min="4" max="6" width="14.00390625" style="0" bestFit="1" customWidth="1"/>
    <col min="7" max="7" width="15.00390625" style="0" bestFit="1" customWidth="1"/>
    <col min="8" max="8" width="11.8515625" style="0" bestFit="1" customWidth="1"/>
    <col min="9" max="9" width="14.00390625" style="0" bestFit="1" customWidth="1"/>
    <col min="10" max="10" width="15.00390625" style="0" bestFit="1" customWidth="1"/>
    <col min="11" max="11" width="14.00390625" style="0" customWidth="1"/>
    <col min="12" max="12" width="14.00390625" style="0" bestFit="1" customWidth="1"/>
    <col min="13" max="13" width="14.00390625" style="0" customWidth="1"/>
    <col min="14" max="14" width="14.57421875" style="0" customWidth="1"/>
    <col min="15" max="15" width="13.421875" style="0" customWidth="1"/>
    <col min="16" max="16" width="15.28125" style="0" customWidth="1"/>
    <col min="17" max="17" width="15.140625" style="0" customWidth="1"/>
  </cols>
  <sheetData>
    <row r="1" spans="2:8" ht="18.75">
      <c r="B1" s="27" t="s">
        <v>27</v>
      </c>
      <c r="C1" s="27"/>
      <c r="D1" s="27"/>
      <c r="E1" s="27"/>
      <c r="F1" s="27"/>
      <c r="G1" s="27"/>
      <c r="H1" s="27"/>
    </row>
    <row r="2" spans="2:8" ht="18.75">
      <c r="B2" s="27" t="s">
        <v>25</v>
      </c>
      <c r="C2" s="27"/>
      <c r="D2" s="27"/>
      <c r="E2" s="27"/>
      <c r="F2" s="27"/>
      <c r="G2" s="27"/>
      <c r="H2" s="27"/>
    </row>
    <row r="3" spans="2:8" ht="18.75">
      <c r="B3" s="27" t="s">
        <v>26</v>
      </c>
      <c r="C3" s="27"/>
      <c r="D3" s="27"/>
      <c r="E3" s="27"/>
      <c r="F3" s="27"/>
      <c r="G3" s="27"/>
      <c r="H3" s="27"/>
    </row>
    <row r="4" spans="2:8" ht="29.25" customHeight="1">
      <c r="B4" s="26" t="s">
        <v>21</v>
      </c>
      <c r="C4" s="26"/>
      <c r="D4" s="26"/>
      <c r="E4" s="26"/>
      <c r="F4" s="26"/>
      <c r="G4" s="26"/>
      <c r="H4" s="26"/>
    </row>
    <row r="5" spans="2:8" ht="15">
      <c r="B5" s="1"/>
      <c r="C5" s="1"/>
      <c r="D5" s="1"/>
      <c r="E5" s="1"/>
      <c r="F5" s="2"/>
      <c r="G5" s="1"/>
      <c r="H5" s="3"/>
    </row>
    <row r="6" spans="1:9" ht="12.75">
      <c r="A6" s="4"/>
      <c r="B6" s="10"/>
      <c r="C6" s="28" t="s">
        <v>0</v>
      </c>
      <c r="D6" s="29"/>
      <c r="E6" s="28" t="s">
        <v>4</v>
      </c>
      <c r="F6" s="30"/>
      <c r="G6" s="11"/>
      <c r="H6" s="11"/>
      <c r="I6" s="16"/>
    </row>
    <row r="7" spans="1:75" s="5" customFormat="1" ht="25.5">
      <c r="A7" s="21" t="s">
        <v>10</v>
      </c>
      <c r="B7" s="6" t="s">
        <v>1</v>
      </c>
      <c r="C7" s="7" t="s">
        <v>2</v>
      </c>
      <c r="D7" s="8" t="s">
        <v>3</v>
      </c>
      <c r="E7" s="9" t="s">
        <v>2</v>
      </c>
      <c r="F7" s="8" t="s">
        <v>3</v>
      </c>
      <c r="G7" s="12" t="s">
        <v>13</v>
      </c>
      <c r="H7" s="12" t="s">
        <v>14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</row>
    <row r="8" spans="1:9" ht="12.75">
      <c r="A8" s="22" t="s">
        <v>11</v>
      </c>
      <c r="B8" s="23" t="s">
        <v>5</v>
      </c>
      <c r="C8" s="4">
        <v>379</v>
      </c>
      <c r="D8" s="4">
        <v>379</v>
      </c>
      <c r="E8" s="4">
        <v>332</v>
      </c>
      <c r="F8" s="4">
        <v>332</v>
      </c>
      <c r="G8" s="4">
        <f>(C8+E8)/2</f>
        <v>355.5</v>
      </c>
      <c r="H8" s="4">
        <f>ROUND((D8+F8)/2,0)</f>
        <v>356</v>
      </c>
      <c r="I8" s="19" t="s">
        <v>21</v>
      </c>
    </row>
    <row r="9" spans="1:9" ht="12.75">
      <c r="A9" s="22" t="s">
        <v>11</v>
      </c>
      <c r="B9" s="23" t="s">
        <v>6</v>
      </c>
      <c r="C9" s="4">
        <v>35</v>
      </c>
      <c r="D9" s="4">
        <v>30</v>
      </c>
      <c r="E9" s="4">
        <v>40</v>
      </c>
      <c r="F9" s="4">
        <v>33</v>
      </c>
      <c r="G9" s="4">
        <f>(C9+E9)/2</f>
        <v>37.5</v>
      </c>
      <c r="H9" s="4">
        <f>ROUND((D9+F9)/2,0)</f>
        <v>32</v>
      </c>
      <c r="I9" s="19" t="s">
        <v>21</v>
      </c>
    </row>
    <row r="10" spans="1:9" ht="12.75">
      <c r="A10" s="22" t="s">
        <v>11</v>
      </c>
      <c r="B10" s="23" t="s">
        <v>7</v>
      </c>
      <c r="C10" s="4">
        <v>91</v>
      </c>
      <c r="D10" s="4">
        <v>88</v>
      </c>
      <c r="E10" s="4">
        <v>90</v>
      </c>
      <c r="F10" s="4">
        <v>87</v>
      </c>
      <c r="G10" s="4">
        <f>(C10+E10)/2</f>
        <v>90.5</v>
      </c>
      <c r="H10" s="4">
        <f>ROUND((D10+F10)/2,0)</f>
        <v>88</v>
      </c>
      <c r="I10" s="19" t="s">
        <v>21</v>
      </c>
    </row>
    <row r="11" spans="1:9" ht="12.75">
      <c r="A11" s="22" t="s">
        <v>12</v>
      </c>
      <c r="B11" s="23" t="s">
        <v>8</v>
      </c>
      <c r="C11" s="4">
        <v>938</v>
      </c>
      <c r="D11" s="4">
        <v>905</v>
      </c>
      <c r="E11" s="4">
        <v>764</v>
      </c>
      <c r="F11" s="4">
        <v>731</v>
      </c>
      <c r="G11" s="4">
        <f>(C11+E11)/2</f>
        <v>851</v>
      </c>
      <c r="H11" s="4">
        <f>ROUND((D11+F11)/2,0)</f>
        <v>818</v>
      </c>
      <c r="I11" t="s">
        <v>21</v>
      </c>
    </row>
    <row r="12" spans="1:9" ht="12.75">
      <c r="A12" s="22" t="s">
        <v>11</v>
      </c>
      <c r="B12" s="23" t="s">
        <v>22</v>
      </c>
      <c r="C12" s="4">
        <v>127</v>
      </c>
      <c r="D12" s="4">
        <v>121</v>
      </c>
      <c r="E12" s="4">
        <v>118</v>
      </c>
      <c r="F12" s="4">
        <v>113</v>
      </c>
      <c r="G12" s="4">
        <f>(C12+E12)/2</f>
        <v>122.5</v>
      </c>
      <c r="H12" s="4">
        <f>ROUND((D12+F12)/2,0)</f>
        <v>117</v>
      </c>
      <c r="I12" t="s">
        <v>21</v>
      </c>
    </row>
    <row r="13" spans="1:8" ht="12.75">
      <c r="A13" s="4"/>
      <c r="B13" s="24"/>
      <c r="C13" s="4"/>
      <c r="D13" s="4"/>
      <c r="E13" s="4"/>
      <c r="F13" s="4"/>
      <c r="G13" s="4"/>
      <c r="H13" s="4"/>
    </row>
    <row r="14" spans="1:8" ht="12.75">
      <c r="A14" s="4"/>
      <c r="B14" s="25" t="s">
        <v>9</v>
      </c>
      <c r="C14" s="13">
        <f aca="true" t="shared" si="0" ref="C14:H14">SUM(C8:C12)</f>
        <v>1570</v>
      </c>
      <c r="D14" s="13">
        <f t="shared" si="0"/>
        <v>1523</v>
      </c>
      <c r="E14" s="13">
        <f t="shared" si="0"/>
        <v>1344</v>
      </c>
      <c r="F14" s="13">
        <f t="shared" si="0"/>
        <v>1296</v>
      </c>
      <c r="G14" s="13">
        <f t="shared" si="0"/>
        <v>1457</v>
      </c>
      <c r="H14" s="13">
        <f t="shared" si="0"/>
        <v>1411</v>
      </c>
    </row>
    <row r="15" spans="1:9" ht="15">
      <c r="A15" s="16"/>
      <c r="B15" s="17"/>
      <c r="C15" s="17"/>
      <c r="D15" s="18"/>
      <c r="E15" s="18"/>
      <c r="F15" s="18"/>
      <c r="G15" s="18"/>
      <c r="H15" s="18"/>
      <c r="I15" s="18"/>
    </row>
    <row r="16" spans="1:9" ht="15">
      <c r="A16" s="16"/>
      <c r="B16" s="26" t="s">
        <v>23</v>
      </c>
      <c r="C16" s="26"/>
      <c r="D16" s="26"/>
      <c r="E16" s="26"/>
      <c r="F16" s="26"/>
      <c r="G16" s="26"/>
      <c r="H16" s="26"/>
      <c r="I16" s="18"/>
    </row>
    <row r="18" spans="1:9" ht="25.5">
      <c r="A18" s="6" t="s">
        <v>10</v>
      </c>
      <c r="B18" s="6" t="s">
        <v>1</v>
      </c>
      <c r="C18" s="12" t="s">
        <v>15</v>
      </c>
      <c r="D18" s="12" t="s">
        <v>16</v>
      </c>
      <c r="E18" s="12" t="s">
        <v>17</v>
      </c>
      <c r="F18" s="12" t="s">
        <v>18</v>
      </c>
      <c r="G18" s="12" t="s">
        <v>19</v>
      </c>
      <c r="H18" s="12" t="s">
        <v>24</v>
      </c>
      <c r="I18" s="12" t="s">
        <v>20</v>
      </c>
    </row>
    <row r="19" spans="1:9" ht="12.75">
      <c r="A19" s="22" t="s">
        <v>11</v>
      </c>
      <c r="B19" s="23" t="s">
        <v>5</v>
      </c>
      <c r="C19" s="14">
        <v>704677.12</v>
      </c>
      <c r="D19" s="14">
        <v>526072.32</v>
      </c>
      <c r="E19" s="14">
        <v>503340.8</v>
      </c>
      <c r="F19" s="14">
        <v>578030.08</v>
      </c>
      <c r="G19" s="14">
        <f>SUM(C19:F19)</f>
        <v>2312120.32</v>
      </c>
      <c r="H19" s="14">
        <v>0</v>
      </c>
      <c r="I19" s="14">
        <f>G19+H19</f>
        <v>2312120.32</v>
      </c>
    </row>
    <row r="20" spans="1:9" ht="12.75">
      <c r="A20" s="22" t="s">
        <v>11</v>
      </c>
      <c r="B20" s="23" t="s">
        <v>6</v>
      </c>
      <c r="C20" s="14">
        <v>64947.2</v>
      </c>
      <c r="D20" s="14">
        <v>32473.6</v>
      </c>
      <c r="E20" s="14">
        <v>58452.48</v>
      </c>
      <c r="F20" s="14">
        <v>51957.76</v>
      </c>
      <c r="G20" s="20">
        <f>SUM(C20:F20)</f>
        <v>207831.04</v>
      </c>
      <c r="H20" s="14">
        <v>120</v>
      </c>
      <c r="I20" s="14">
        <f>G20+H20</f>
        <v>207951.04</v>
      </c>
    </row>
    <row r="21" spans="1:9" ht="12.75">
      <c r="A21" s="22" t="s">
        <v>11</v>
      </c>
      <c r="B21" s="23" t="s">
        <v>7</v>
      </c>
      <c r="C21" s="14">
        <v>152625.92</v>
      </c>
      <c r="D21" s="14">
        <v>133141.76</v>
      </c>
      <c r="E21" s="14">
        <v>142883.84</v>
      </c>
      <c r="F21" s="14">
        <v>142883.84</v>
      </c>
      <c r="G21" s="20">
        <f>SUM(C21:F21)</f>
        <v>571535.36</v>
      </c>
      <c r="H21" s="14">
        <v>460</v>
      </c>
      <c r="I21" s="14">
        <f>G21+H21</f>
        <v>571995.36</v>
      </c>
    </row>
    <row r="22" spans="1:9" ht="12.75">
      <c r="A22" s="22" t="s">
        <v>12</v>
      </c>
      <c r="B22" s="23" t="s">
        <v>8</v>
      </c>
      <c r="C22" s="14">
        <v>1407730.56</v>
      </c>
      <c r="D22" s="14">
        <v>1531130.24</v>
      </c>
      <c r="E22" s="14">
        <v>1045649.92</v>
      </c>
      <c r="F22" s="14">
        <v>1328170.24</v>
      </c>
      <c r="G22" s="14">
        <f>SUM(C22:F22)</f>
        <v>5312680.96</v>
      </c>
      <c r="H22" s="14">
        <v>0</v>
      </c>
      <c r="I22" s="14">
        <f>G22+H22</f>
        <v>5312680.96</v>
      </c>
    </row>
    <row r="23" spans="1:9" ht="12.75">
      <c r="A23" s="22" t="s">
        <v>11</v>
      </c>
      <c r="B23" s="23" t="s">
        <v>22</v>
      </c>
      <c r="C23" s="14">
        <v>181852.16</v>
      </c>
      <c r="D23" s="14">
        <v>211078.4</v>
      </c>
      <c r="E23" s="14">
        <v>176981.12</v>
      </c>
      <c r="F23" s="14">
        <v>189970.56</v>
      </c>
      <c r="G23" s="14">
        <f>SUM(C23:F23)</f>
        <v>759882.24</v>
      </c>
      <c r="H23" s="14">
        <v>0</v>
      </c>
      <c r="I23" s="14">
        <f>G23+H23</f>
        <v>759882.24</v>
      </c>
    </row>
    <row r="24" spans="1:9" ht="12.75">
      <c r="A24" s="24"/>
      <c r="B24" s="24"/>
      <c r="C24" s="14"/>
      <c r="D24" s="14"/>
      <c r="E24" s="14"/>
      <c r="F24" s="14"/>
      <c r="G24" s="14"/>
      <c r="H24" s="14"/>
      <c r="I24" s="15" t="s">
        <v>21</v>
      </c>
    </row>
    <row r="25" spans="1:9" ht="12.75">
      <c r="A25" s="24"/>
      <c r="B25" s="25" t="s">
        <v>9</v>
      </c>
      <c r="C25" s="14">
        <f aca="true" t="shared" si="1" ref="C25:I25">SUM(C19:C24)</f>
        <v>2511832.96</v>
      </c>
      <c r="D25" s="14">
        <f t="shared" si="1"/>
        <v>2433896.32</v>
      </c>
      <c r="E25" s="14">
        <f t="shared" si="1"/>
        <v>1927308.1600000001</v>
      </c>
      <c r="F25" s="14">
        <f t="shared" si="1"/>
        <v>2291012.48</v>
      </c>
      <c r="G25" s="14">
        <f t="shared" si="1"/>
        <v>9164049.92</v>
      </c>
      <c r="H25" s="14">
        <f t="shared" si="1"/>
        <v>580</v>
      </c>
      <c r="I25" s="14">
        <f t="shared" si="1"/>
        <v>9164629.92</v>
      </c>
    </row>
  </sheetData>
  <sheetProtection sheet="1" objects="1" scenarios="1"/>
  <mergeCells count="7">
    <mergeCell ref="B16:H16"/>
    <mergeCell ref="B1:H1"/>
    <mergeCell ref="B3:H3"/>
    <mergeCell ref="B4:H4"/>
    <mergeCell ref="B2:H2"/>
    <mergeCell ref="C6:D6"/>
    <mergeCell ref="E6:F6"/>
  </mergeCells>
  <printOptions/>
  <pageMargins left="0.5" right="0.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Geraghty</dc:creator>
  <cp:keywords/>
  <dc:description/>
  <cp:lastModifiedBy>Scott Eagleburger</cp:lastModifiedBy>
  <cp:lastPrinted>2004-08-09T14:36:25Z</cp:lastPrinted>
  <dcterms:created xsi:type="dcterms:W3CDTF">2004-04-30T14:35:33Z</dcterms:created>
  <dcterms:modified xsi:type="dcterms:W3CDTF">2004-08-09T14:36:27Z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-2071514936</vt:i4>
  </property>
  <property fmtid="{D5CDD505-2E9C-101B-9397-08002B2CF9AE}" pid="3" name="_EmailSubject">
    <vt:lpwstr>Tables with merged field</vt:lpwstr>
  </property>
  <property fmtid="{D5CDD505-2E9C-101B-9397-08002B2CF9AE}" pid="4" name="_AuthorEmail">
    <vt:lpwstr>James.Reeves@dpi.state.wi.us</vt:lpwstr>
  </property>
  <property fmtid="{D5CDD505-2E9C-101B-9397-08002B2CF9AE}" pid="5" name="_AuthorEmailDisplayName">
    <vt:lpwstr>Reeves, James  DPI</vt:lpwstr>
  </property>
  <property fmtid="{D5CDD505-2E9C-101B-9397-08002B2CF9AE}" pid="6" name="_PreviousAdHocReviewCycleID">
    <vt:i4>-1381968126</vt:i4>
  </property>
  <property fmtid="{D5CDD505-2E9C-101B-9397-08002B2CF9AE}" pid="7" name="_ReviewingToolsShownOnce">
    <vt:lpwstr/>
  </property>
</Properties>
</file>