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4970" windowHeight="8445" activeTab="0"/>
  </bookViews>
  <sheets>
    <sheet name="2009-10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<sst xmlns="http://schemas.openxmlformats.org/spreadsheetml/2006/main" count="66" uniqueCount="65">
  <si>
    <t>3.  Divide Approp by Students</t>
  </si>
  <si>
    <t>1. 2009-10 Appropriation (2)(bb)</t>
  </si>
  <si>
    <t>2. Eligible Students 2009 Pupils Aid Membership</t>
  </si>
  <si>
    <t>Racine</t>
  </si>
  <si>
    <t>CODE</t>
  </si>
  <si>
    <t>NAME</t>
  </si>
  <si>
    <t>Abbotsford</t>
  </si>
  <si>
    <t>Adams-Friendship Area</t>
  </si>
  <si>
    <t>Alma Center</t>
  </si>
  <si>
    <t>Almond-Bancroft</t>
  </si>
  <si>
    <t>Ashland</t>
  </si>
  <si>
    <t>Augusta</t>
  </si>
  <si>
    <t>Unity</t>
  </si>
  <si>
    <t>Bayfield</t>
  </si>
  <si>
    <t>Beloit</t>
  </si>
  <si>
    <t>Birchwood</t>
  </si>
  <si>
    <t>Boscobel</t>
  </si>
  <si>
    <t>Bruce</t>
  </si>
  <si>
    <t>Butternut</t>
  </si>
  <si>
    <t>Clayton</t>
  </si>
  <si>
    <t>Delavan-Darien</t>
  </si>
  <si>
    <t>Elcho</t>
  </si>
  <si>
    <t>Lac Du Flambeau #1</t>
  </si>
  <si>
    <t>Gilman</t>
  </si>
  <si>
    <t>Goodman-Armstrong</t>
  </si>
  <si>
    <t>Granton Area</t>
  </si>
  <si>
    <t>Green Bay Area</t>
  </si>
  <si>
    <t>Hayward Community</t>
  </si>
  <si>
    <t>Ladysmith-Hawkins</t>
  </si>
  <si>
    <t>Lafarge</t>
  </si>
  <si>
    <t>Lake Geneva J1</t>
  </si>
  <si>
    <t>Mellen</t>
  </si>
  <si>
    <t>Menominee Indian</t>
  </si>
  <si>
    <t>Milwaukee</t>
  </si>
  <si>
    <t>Riverdale</t>
  </si>
  <si>
    <t>Necedah Area</t>
  </si>
  <si>
    <t>New Auburn</t>
  </si>
  <si>
    <t>Beecher-Dunbar-Pembine</t>
  </si>
  <si>
    <t>Tri-County Area</t>
  </si>
  <si>
    <t>Seneca</t>
  </si>
  <si>
    <t>Sharon J11</t>
  </si>
  <si>
    <t>Shell Lake</t>
  </si>
  <si>
    <t>Siren</t>
  </si>
  <si>
    <t>Thorp</t>
  </si>
  <si>
    <t>Flambeau</t>
  </si>
  <si>
    <t>Kickapoo Area</t>
  </si>
  <si>
    <t>Wausaukee</t>
  </si>
  <si>
    <t>Wautoma Area</t>
  </si>
  <si>
    <t>Wauzeka-Steuben</t>
  </si>
  <si>
    <t>Webster</t>
  </si>
  <si>
    <t>Weyerhaeuser Area</t>
  </si>
  <si>
    <t>Winter</t>
  </si>
  <si>
    <t>F &amp; R</t>
  </si>
  <si>
    <t xml:space="preserve"> Sept 2008 FTE</t>
  </si>
  <si>
    <t>2008-09 Aid FTE</t>
  </si>
  <si>
    <t>Divided by</t>
  </si>
  <si>
    <t>ELIGIBILITY</t>
  </si>
  <si>
    <t>2,  50% Round to Nearest Whole %</t>
  </si>
  <si>
    <t>1.  Find % =  F &amp; R / Sept. 2008 FTE</t>
  </si>
  <si>
    <t>PAYMENT CALCULATION</t>
  </si>
  <si>
    <t>District Eligbility</t>
  </si>
  <si>
    <t>Based on2008-09 Aid FTE</t>
  </si>
  <si>
    <t>HIGH POVERTY AID for 2009-10 and 2010-11</t>
  </si>
  <si>
    <t>Per Statutes s.121.136 and 121.90(2), Wis. Stats., Districts Receive the same amount for both years of the  bienniem</t>
  </si>
  <si>
    <t>Free &amp; Reduced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</si>
</sst>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42" applyNumberFormat="1" applyFont="1" applyAlignment="1">
      <alignment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65" fontId="0" fillId="0" borderId="0" xfId="44" applyNumberFormat="1" applyFont="1" applyAlignment="1">
      <alignment/>
    </xf>
    <xf numFmtId="165" fontId="2" fillId="0" borderId="0" xfId="44" applyNumberFormat="1" applyFont="1" applyAlignment="1">
      <alignment/>
    </xf>
    <xf numFmtId="164" fontId="0" fillId="0" borderId="0" xfId="42" applyNumberFormat="1" applyFont="1" applyFill="1" applyAlignment="1" quotePrefix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 quotePrefix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44" applyNumberFormat="1" applyFont="1" applyFill="1" applyBorder="1" applyAlignment="1">
      <alignment horizontal="right"/>
    </xf>
    <xf numFmtId="4" fontId="0" fillId="0" borderId="0" xfId="42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3" width="16.8515625" style="0" customWidth="1"/>
    <col min="4" max="4" width="17.00390625" style="0" customWidth="1"/>
    <col min="6" max="6" width="13.00390625" style="0" customWidth="1"/>
    <col min="7" max="7" width="18.57421875" style="25" customWidth="1"/>
    <col min="8" max="8" width="12.7109375" style="0" bestFit="1" customWidth="1"/>
    <col min="9" max="9" width="12.8515625" style="0" customWidth="1"/>
    <col min="10" max="10" width="11.7109375" style="0" customWidth="1"/>
  </cols>
  <sheetData>
    <row r="1" spans="1:2" ht="15.75">
      <c r="A1" s="35" t="s">
        <v>62</v>
      </c>
      <c r="B1" s="35"/>
    </row>
    <row r="2" spans="1:7" ht="12.75">
      <c r="A2" s="33" t="s">
        <v>63</v>
      </c>
      <c r="B2" s="33"/>
      <c r="C2" s="21"/>
      <c r="D2" s="21"/>
      <c r="E2" s="21"/>
      <c r="F2" s="11">
        <v>39692</v>
      </c>
      <c r="G2" s="26"/>
    </row>
    <row r="3" spans="1:7" ht="12.75">
      <c r="A3" s="33"/>
      <c r="B3" s="33"/>
      <c r="C3" s="21"/>
      <c r="D3" s="21"/>
      <c r="E3" s="21"/>
      <c r="F3" s="12" t="s">
        <v>55</v>
      </c>
      <c r="G3" s="27"/>
    </row>
    <row r="4" spans="1:10" ht="12.75">
      <c r="A4" s="6"/>
      <c r="C4" s="21"/>
      <c r="D4" s="22"/>
      <c r="E4" s="21"/>
      <c r="F4" s="12" t="s">
        <v>52</v>
      </c>
      <c r="G4" s="34" t="s">
        <v>60</v>
      </c>
      <c r="H4" s="1"/>
      <c r="I4" s="10"/>
      <c r="J4" s="1"/>
    </row>
    <row r="5" spans="3:9" ht="25.5">
      <c r="C5" s="12" t="s">
        <v>53</v>
      </c>
      <c r="D5" s="12" t="s">
        <v>54</v>
      </c>
      <c r="E5" s="36" t="s">
        <v>64</v>
      </c>
      <c r="F5" s="36" t="s">
        <v>64</v>
      </c>
      <c r="G5" s="32" t="s">
        <v>61</v>
      </c>
      <c r="H5" s="1"/>
      <c r="I5" s="8"/>
    </row>
    <row r="6" spans="1:9" ht="12.75">
      <c r="A6" s="2" t="s">
        <v>4</v>
      </c>
      <c r="B6" s="2" t="s">
        <v>5</v>
      </c>
      <c r="C6" s="23"/>
      <c r="D6" s="24"/>
      <c r="E6" s="21"/>
      <c r="F6" s="21"/>
      <c r="G6" s="28"/>
      <c r="H6" s="19"/>
      <c r="I6" s="8"/>
    </row>
    <row r="7" spans="1:10" ht="12.75">
      <c r="A7" s="2">
        <v>7</v>
      </c>
      <c r="B7" s="2" t="s">
        <v>6</v>
      </c>
      <c r="C7" s="20">
        <v>647</v>
      </c>
      <c r="D7" s="20">
        <v>673</v>
      </c>
      <c r="E7" s="3">
        <v>368</v>
      </c>
      <c r="F7" s="7">
        <f aca="true" t="shared" si="0" ref="F7:F53">E7/C7</f>
        <v>0.5688</v>
      </c>
      <c r="G7" s="29">
        <f>ROUND((D7*C$62),0)</f>
        <v>75228</v>
      </c>
      <c r="H7" s="8"/>
      <c r="I7" s="8"/>
      <c r="J7" s="31"/>
    </row>
    <row r="8" spans="1:10" ht="12.75">
      <c r="A8" s="2">
        <v>14</v>
      </c>
      <c r="B8" s="2" t="s">
        <v>7</v>
      </c>
      <c r="C8" s="20">
        <v>1807</v>
      </c>
      <c r="D8" s="20">
        <v>1874</v>
      </c>
      <c r="E8" s="3">
        <v>1136</v>
      </c>
      <c r="F8" s="7">
        <f t="shared" si="0"/>
        <v>0.6287</v>
      </c>
      <c r="G8" s="29">
        <f aca="true" t="shared" si="1" ref="G8:G53">ROUND((D8*C$62),0)</f>
        <v>209477</v>
      </c>
      <c r="H8" s="8"/>
      <c r="I8" s="8"/>
      <c r="J8" s="31"/>
    </row>
    <row r="9" spans="1:10" ht="12.75">
      <c r="A9" s="2">
        <v>91</v>
      </c>
      <c r="B9" s="2" t="s">
        <v>8</v>
      </c>
      <c r="C9" s="20">
        <v>588</v>
      </c>
      <c r="D9" s="20">
        <v>597</v>
      </c>
      <c r="E9" s="3">
        <v>348</v>
      </c>
      <c r="F9" s="7">
        <f t="shared" si="0"/>
        <v>0.5918</v>
      </c>
      <c r="G9" s="29">
        <f t="shared" si="1"/>
        <v>66733</v>
      </c>
      <c r="H9" s="8"/>
      <c r="I9" s="8"/>
      <c r="J9" s="31"/>
    </row>
    <row r="10" spans="1:10" ht="12.75">
      <c r="A10" s="2">
        <v>105</v>
      </c>
      <c r="B10" s="2" t="s">
        <v>9</v>
      </c>
      <c r="C10" s="20">
        <v>490</v>
      </c>
      <c r="D10" s="20">
        <v>491</v>
      </c>
      <c r="E10" s="3">
        <v>248</v>
      </c>
      <c r="F10" s="7">
        <f t="shared" si="0"/>
        <v>0.5061</v>
      </c>
      <c r="G10" s="29">
        <f t="shared" si="1"/>
        <v>54884</v>
      </c>
      <c r="H10" s="8"/>
      <c r="I10" s="8"/>
      <c r="J10" s="31"/>
    </row>
    <row r="11" spans="1:10" ht="12.75">
      <c r="A11" s="2">
        <v>170</v>
      </c>
      <c r="B11" s="2" t="s">
        <v>10</v>
      </c>
      <c r="C11" s="20">
        <v>2213</v>
      </c>
      <c r="D11" s="20">
        <v>2249</v>
      </c>
      <c r="E11" s="3">
        <v>1145</v>
      </c>
      <c r="F11" s="7">
        <f t="shared" si="0"/>
        <v>0.5174</v>
      </c>
      <c r="G11" s="29">
        <f t="shared" si="1"/>
        <v>251395</v>
      </c>
      <c r="H11" s="8"/>
      <c r="I11" s="8"/>
      <c r="J11" s="31"/>
    </row>
    <row r="12" spans="1:10" ht="12.75">
      <c r="A12" s="2">
        <v>217</v>
      </c>
      <c r="B12" s="2" t="s">
        <v>11</v>
      </c>
      <c r="C12" s="20">
        <v>614</v>
      </c>
      <c r="D12" s="20">
        <v>657</v>
      </c>
      <c r="E12" s="3">
        <v>330</v>
      </c>
      <c r="F12" s="7">
        <f t="shared" si="0"/>
        <v>0.5375</v>
      </c>
      <c r="G12" s="29">
        <f t="shared" si="1"/>
        <v>73440</v>
      </c>
      <c r="H12" s="8"/>
      <c r="I12" s="8"/>
      <c r="J12" s="31"/>
    </row>
    <row r="13" spans="1:10" ht="12.75">
      <c r="A13" s="2">
        <v>315</v>
      </c>
      <c r="B13" s="2" t="s">
        <v>13</v>
      </c>
      <c r="C13" s="20">
        <v>422</v>
      </c>
      <c r="D13" s="20">
        <v>425</v>
      </c>
      <c r="E13" s="3">
        <v>276</v>
      </c>
      <c r="F13" s="7">
        <f t="shared" si="0"/>
        <v>0.654</v>
      </c>
      <c r="G13" s="29">
        <f t="shared" si="1"/>
        <v>47507</v>
      </c>
      <c r="H13" s="8"/>
      <c r="I13" s="8"/>
      <c r="J13" s="31"/>
    </row>
    <row r="14" spans="1:10" ht="12.75">
      <c r="A14" s="2">
        <v>4263</v>
      </c>
      <c r="B14" s="2" t="s">
        <v>37</v>
      </c>
      <c r="C14" s="20">
        <v>255</v>
      </c>
      <c r="D14" s="20">
        <v>260</v>
      </c>
      <c r="E14" s="3">
        <v>148</v>
      </c>
      <c r="F14" s="7">
        <f t="shared" si="0"/>
        <v>0.5804</v>
      </c>
      <c r="G14" s="29">
        <f t="shared" si="1"/>
        <v>29063</v>
      </c>
      <c r="H14" s="8"/>
      <c r="I14" s="8"/>
      <c r="J14" s="31"/>
    </row>
    <row r="15" spans="1:10" ht="12.75">
      <c r="A15" s="2">
        <v>413</v>
      </c>
      <c r="B15" s="2" t="s">
        <v>14</v>
      </c>
      <c r="C15" s="20">
        <v>7051</v>
      </c>
      <c r="D15" s="20">
        <v>7183</v>
      </c>
      <c r="E15" s="3">
        <v>4617</v>
      </c>
      <c r="F15" s="7">
        <f t="shared" si="0"/>
        <v>0.6548</v>
      </c>
      <c r="G15" s="29">
        <f t="shared" si="1"/>
        <v>802920</v>
      </c>
      <c r="H15" s="8"/>
      <c r="I15" s="8"/>
      <c r="J15" s="31"/>
    </row>
    <row r="16" spans="1:10" ht="12.75">
      <c r="A16" s="2">
        <v>441</v>
      </c>
      <c r="B16" s="2" t="s">
        <v>15</v>
      </c>
      <c r="C16" s="20">
        <v>269</v>
      </c>
      <c r="D16" s="20">
        <v>289</v>
      </c>
      <c r="E16" s="3">
        <v>163</v>
      </c>
      <c r="F16" s="7">
        <f t="shared" si="0"/>
        <v>0.6059</v>
      </c>
      <c r="G16" s="29">
        <f t="shared" si="1"/>
        <v>32305</v>
      </c>
      <c r="H16" s="8"/>
      <c r="I16" s="8"/>
      <c r="J16" s="31"/>
    </row>
    <row r="17" spans="1:10" ht="12.75">
      <c r="A17" s="2">
        <v>609</v>
      </c>
      <c r="B17" s="2" t="s">
        <v>16</v>
      </c>
      <c r="C17" s="20">
        <v>897</v>
      </c>
      <c r="D17" s="20">
        <v>897</v>
      </c>
      <c r="E17" s="3">
        <v>450</v>
      </c>
      <c r="F17" s="7">
        <f t="shared" si="0"/>
        <v>0.5017</v>
      </c>
      <c r="G17" s="29">
        <f t="shared" si="1"/>
        <v>100267</v>
      </c>
      <c r="H17" s="8"/>
      <c r="I17" s="8"/>
      <c r="J17" s="31"/>
    </row>
    <row r="18" spans="1:10" ht="12.75">
      <c r="A18" s="2">
        <v>735</v>
      </c>
      <c r="B18" s="2" t="s">
        <v>17</v>
      </c>
      <c r="C18" s="20">
        <v>540</v>
      </c>
      <c r="D18" s="20">
        <v>550</v>
      </c>
      <c r="E18" s="3">
        <v>312</v>
      </c>
      <c r="F18" s="7">
        <f t="shared" si="0"/>
        <v>0.5778</v>
      </c>
      <c r="G18" s="29">
        <f t="shared" si="1"/>
        <v>61479</v>
      </c>
      <c r="H18" s="8"/>
      <c r="I18" s="8"/>
      <c r="J18" s="31"/>
    </row>
    <row r="19" spans="1:10" ht="12.75">
      <c r="A19" s="2">
        <v>840</v>
      </c>
      <c r="B19" s="2" t="s">
        <v>18</v>
      </c>
      <c r="C19" s="20">
        <v>180</v>
      </c>
      <c r="D19" s="20">
        <v>181</v>
      </c>
      <c r="E19" s="3">
        <v>98</v>
      </c>
      <c r="F19" s="7">
        <f t="shared" si="0"/>
        <v>0.5444</v>
      </c>
      <c r="G19" s="29">
        <f t="shared" si="1"/>
        <v>20232</v>
      </c>
      <c r="H19" s="8"/>
      <c r="I19" s="8"/>
      <c r="J19" s="31"/>
    </row>
    <row r="20" spans="1:10" ht="12.75">
      <c r="A20" s="2">
        <v>1120</v>
      </c>
      <c r="B20" s="2" t="s">
        <v>19</v>
      </c>
      <c r="C20" s="20">
        <v>362</v>
      </c>
      <c r="D20" s="20">
        <v>380</v>
      </c>
      <c r="E20" s="3">
        <v>187</v>
      </c>
      <c r="F20" s="7">
        <f t="shared" si="0"/>
        <v>0.5166</v>
      </c>
      <c r="G20" s="29">
        <f t="shared" si="1"/>
        <v>42477</v>
      </c>
      <c r="H20" s="8"/>
      <c r="I20" s="8"/>
      <c r="J20" s="31"/>
    </row>
    <row r="21" spans="1:10" ht="12.75">
      <c r="A21" s="2">
        <v>1380</v>
      </c>
      <c r="B21" s="2" t="s">
        <v>20</v>
      </c>
      <c r="C21" s="20">
        <v>2645</v>
      </c>
      <c r="D21" s="20">
        <v>2641</v>
      </c>
      <c r="E21" s="3">
        <v>1434</v>
      </c>
      <c r="F21" s="7">
        <f t="shared" si="0"/>
        <v>0.5422</v>
      </c>
      <c r="G21" s="29">
        <f t="shared" si="1"/>
        <v>295213</v>
      </c>
      <c r="H21" s="8"/>
      <c r="I21" s="8"/>
      <c r="J21" s="31"/>
    </row>
    <row r="22" spans="1:10" ht="12.75">
      <c r="A22" s="2">
        <v>1582</v>
      </c>
      <c r="B22" s="2" t="s">
        <v>21</v>
      </c>
      <c r="C22" s="20">
        <v>392</v>
      </c>
      <c r="D22" s="20">
        <v>402</v>
      </c>
      <c r="E22" s="3">
        <v>205</v>
      </c>
      <c r="F22" s="7">
        <f t="shared" si="0"/>
        <v>0.523</v>
      </c>
      <c r="G22" s="29">
        <f t="shared" si="1"/>
        <v>44936</v>
      </c>
      <c r="H22" s="8"/>
      <c r="I22" s="8"/>
      <c r="J22" s="31"/>
    </row>
    <row r="23" spans="1:10" ht="12.75">
      <c r="A23" s="2">
        <v>5757</v>
      </c>
      <c r="B23" s="2" t="s">
        <v>44</v>
      </c>
      <c r="C23" s="20">
        <v>620</v>
      </c>
      <c r="D23" s="20">
        <v>635</v>
      </c>
      <c r="E23" s="3">
        <v>332</v>
      </c>
      <c r="F23" s="7">
        <f t="shared" si="0"/>
        <v>0.5355</v>
      </c>
      <c r="G23" s="29">
        <f t="shared" si="1"/>
        <v>70981</v>
      </c>
      <c r="H23" s="8"/>
      <c r="I23" s="8"/>
      <c r="J23" s="31"/>
    </row>
    <row r="24" spans="1:10" ht="12.75">
      <c r="A24" s="2">
        <v>2135</v>
      </c>
      <c r="B24" s="2" t="s">
        <v>23</v>
      </c>
      <c r="C24" s="20">
        <v>464</v>
      </c>
      <c r="D24" s="20">
        <v>474</v>
      </c>
      <c r="E24" s="3">
        <v>268</v>
      </c>
      <c r="F24" s="7">
        <f t="shared" si="0"/>
        <v>0.5776</v>
      </c>
      <c r="G24" s="29">
        <f t="shared" si="1"/>
        <v>52984</v>
      </c>
      <c r="H24" s="8"/>
      <c r="I24" s="8"/>
      <c r="J24" s="31"/>
    </row>
    <row r="25" spans="1:10" ht="12.75">
      <c r="A25" s="2">
        <v>2212</v>
      </c>
      <c r="B25" s="2" t="s">
        <v>24</v>
      </c>
      <c r="C25" s="20">
        <v>167</v>
      </c>
      <c r="D25" s="20">
        <v>172</v>
      </c>
      <c r="E25" s="3">
        <v>93</v>
      </c>
      <c r="F25" s="7">
        <f t="shared" si="0"/>
        <v>0.5569</v>
      </c>
      <c r="G25" s="29">
        <f t="shared" si="1"/>
        <v>19226</v>
      </c>
      <c r="H25" s="8"/>
      <c r="I25" s="8"/>
      <c r="J25" s="31"/>
    </row>
    <row r="26" spans="1:10" ht="12.75">
      <c r="A26" s="2">
        <v>2226</v>
      </c>
      <c r="B26" s="2" t="s">
        <v>25</v>
      </c>
      <c r="C26" s="20">
        <v>278</v>
      </c>
      <c r="D26" s="20">
        <v>280</v>
      </c>
      <c r="E26" s="3">
        <v>145</v>
      </c>
      <c r="F26" s="7">
        <f t="shared" si="0"/>
        <v>0.5216</v>
      </c>
      <c r="G26" s="29">
        <f t="shared" si="1"/>
        <v>31299</v>
      </c>
      <c r="H26" s="8"/>
      <c r="I26" s="8"/>
      <c r="J26" s="31"/>
    </row>
    <row r="27" spans="1:10" ht="12.75">
      <c r="A27" s="2">
        <v>2289</v>
      </c>
      <c r="B27" s="2" t="s">
        <v>26</v>
      </c>
      <c r="C27" s="20">
        <v>20388</v>
      </c>
      <c r="D27" s="20">
        <v>20451</v>
      </c>
      <c r="E27" s="3">
        <v>10408</v>
      </c>
      <c r="F27" s="7">
        <f t="shared" si="0"/>
        <v>0.5105</v>
      </c>
      <c r="G27" s="29">
        <f t="shared" si="1"/>
        <v>2286025</v>
      </c>
      <c r="H27" s="8"/>
      <c r="I27" s="8"/>
      <c r="J27" s="31"/>
    </row>
    <row r="28" spans="1:10" ht="12.75">
      <c r="A28" s="2">
        <v>2478</v>
      </c>
      <c r="B28" s="2" t="s">
        <v>27</v>
      </c>
      <c r="C28" s="20">
        <v>1820</v>
      </c>
      <c r="D28" s="20">
        <v>1840</v>
      </c>
      <c r="E28" s="3">
        <v>978</v>
      </c>
      <c r="F28" s="7">
        <f t="shared" si="0"/>
        <v>0.5374</v>
      </c>
      <c r="G28" s="29">
        <f t="shared" si="1"/>
        <v>205676</v>
      </c>
      <c r="H28" s="8"/>
      <c r="I28" s="8"/>
      <c r="J28" s="31"/>
    </row>
    <row r="29" spans="1:10" ht="12.75">
      <c r="A29" s="2">
        <v>5960</v>
      </c>
      <c r="B29" s="2" t="s">
        <v>45</v>
      </c>
      <c r="C29" s="20">
        <v>418</v>
      </c>
      <c r="D29" s="20">
        <v>439</v>
      </c>
      <c r="E29" s="3">
        <v>227</v>
      </c>
      <c r="F29" s="7">
        <f t="shared" si="0"/>
        <v>0.5431</v>
      </c>
      <c r="G29" s="29">
        <f t="shared" si="1"/>
        <v>49072</v>
      </c>
      <c r="H29" s="8"/>
      <c r="I29" s="8"/>
      <c r="J29" s="31"/>
    </row>
    <row r="30" spans="1:10" ht="12.75">
      <c r="A30" s="2">
        <v>1848</v>
      </c>
      <c r="B30" s="2" t="s">
        <v>22</v>
      </c>
      <c r="C30" s="20">
        <v>447</v>
      </c>
      <c r="D30" s="20">
        <v>463</v>
      </c>
      <c r="E30" s="3">
        <v>394</v>
      </c>
      <c r="F30" s="7">
        <f t="shared" si="0"/>
        <v>0.8814</v>
      </c>
      <c r="G30" s="29">
        <f t="shared" si="1"/>
        <v>51754</v>
      </c>
      <c r="H30" s="8"/>
      <c r="I30" s="8"/>
      <c r="J30" s="31"/>
    </row>
    <row r="31" spans="1:10" ht="12.75">
      <c r="A31" s="2">
        <v>2856</v>
      </c>
      <c r="B31" s="2" t="s">
        <v>28</v>
      </c>
      <c r="C31" s="20">
        <v>975</v>
      </c>
      <c r="D31" s="20">
        <v>1032</v>
      </c>
      <c r="E31" s="3">
        <v>490</v>
      </c>
      <c r="F31" s="7">
        <f t="shared" si="0"/>
        <v>0.5026</v>
      </c>
      <c r="G31" s="29">
        <f t="shared" si="1"/>
        <v>115358</v>
      </c>
      <c r="H31" s="8"/>
      <c r="I31" s="8"/>
      <c r="J31" s="31"/>
    </row>
    <row r="32" spans="1:10" ht="12.75">
      <c r="A32" s="2">
        <v>2863</v>
      </c>
      <c r="B32" s="2" t="s">
        <v>29</v>
      </c>
      <c r="C32" s="20">
        <v>241</v>
      </c>
      <c r="D32" s="20">
        <v>250</v>
      </c>
      <c r="E32" s="3">
        <v>132</v>
      </c>
      <c r="F32" s="7">
        <f t="shared" si="0"/>
        <v>0.5477</v>
      </c>
      <c r="G32" s="29">
        <f t="shared" si="1"/>
        <v>27945</v>
      </c>
      <c r="H32" s="8"/>
      <c r="I32" s="8"/>
      <c r="J32" s="31"/>
    </row>
    <row r="33" spans="1:10" ht="12.75">
      <c r="A33" s="2">
        <v>2885</v>
      </c>
      <c r="B33" s="2" t="s">
        <v>30</v>
      </c>
      <c r="C33" s="20">
        <v>2024</v>
      </c>
      <c r="D33" s="20">
        <v>2041</v>
      </c>
      <c r="E33" s="3">
        <v>1014</v>
      </c>
      <c r="F33" s="7">
        <f t="shared" si="0"/>
        <v>0.501</v>
      </c>
      <c r="G33" s="29">
        <f t="shared" si="1"/>
        <v>228144</v>
      </c>
      <c r="H33" s="8"/>
      <c r="I33" s="8"/>
      <c r="J33" s="31"/>
    </row>
    <row r="34" spans="1:10" ht="12.75">
      <c r="A34" s="2">
        <v>3427</v>
      </c>
      <c r="B34" s="2" t="s">
        <v>31</v>
      </c>
      <c r="C34" s="20">
        <v>278</v>
      </c>
      <c r="D34" s="20">
        <v>285</v>
      </c>
      <c r="E34" s="3">
        <v>143</v>
      </c>
      <c r="F34" s="7">
        <f t="shared" si="0"/>
        <v>0.5144</v>
      </c>
      <c r="G34" s="29">
        <f t="shared" si="1"/>
        <v>31857</v>
      </c>
      <c r="H34" s="8"/>
      <c r="I34" s="8"/>
      <c r="J34" s="31"/>
    </row>
    <row r="35" spans="1:10" ht="12.75">
      <c r="A35" s="2">
        <v>3434</v>
      </c>
      <c r="B35" s="2" t="s">
        <v>32</v>
      </c>
      <c r="C35" s="20">
        <v>876</v>
      </c>
      <c r="D35" s="20">
        <v>896</v>
      </c>
      <c r="E35" s="5">
        <v>646</v>
      </c>
      <c r="F35" s="7">
        <f t="shared" si="0"/>
        <v>0.7374</v>
      </c>
      <c r="G35" s="29">
        <f t="shared" si="1"/>
        <v>100155</v>
      </c>
      <c r="H35" s="8"/>
      <c r="I35" s="8"/>
      <c r="J35" s="31"/>
    </row>
    <row r="36" spans="1:10" ht="12.75">
      <c r="A36" s="2">
        <v>3619</v>
      </c>
      <c r="B36" s="2" t="s">
        <v>33</v>
      </c>
      <c r="C36" s="20">
        <v>86970</v>
      </c>
      <c r="D36" s="20">
        <v>87140</v>
      </c>
      <c r="E36" s="3">
        <v>67727</v>
      </c>
      <c r="F36" s="7">
        <f t="shared" si="0"/>
        <v>0.7787</v>
      </c>
      <c r="G36" s="29">
        <f>ROUND((D36*C$62),0)-1</f>
        <v>9740560</v>
      </c>
      <c r="H36" s="8"/>
      <c r="I36" s="8"/>
      <c r="J36" s="31"/>
    </row>
    <row r="37" spans="1:10" ht="12.75">
      <c r="A37" s="2">
        <v>3871</v>
      </c>
      <c r="B37" s="2" t="s">
        <v>35</v>
      </c>
      <c r="C37" s="20">
        <v>790</v>
      </c>
      <c r="D37" s="20">
        <v>811</v>
      </c>
      <c r="E37" s="3">
        <v>397</v>
      </c>
      <c r="F37" s="7">
        <f t="shared" si="0"/>
        <v>0.5025</v>
      </c>
      <c r="G37" s="29">
        <f t="shared" si="1"/>
        <v>90654</v>
      </c>
      <c r="H37" s="8"/>
      <c r="I37" s="8"/>
      <c r="J37" s="31"/>
    </row>
    <row r="38" spans="1:10" ht="12.75">
      <c r="A38" s="2">
        <v>3920</v>
      </c>
      <c r="B38" s="2" t="s">
        <v>36</v>
      </c>
      <c r="C38" s="20">
        <v>312</v>
      </c>
      <c r="D38" s="20">
        <v>317</v>
      </c>
      <c r="E38" s="3">
        <v>177</v>
      </c>
      <c r="F38" s="7">
        <f t="shared" si="0"/>
        <v>0.5673</v>
      </c>
      <c r="G38" s="29">
        <f t="shared" si="1"/>
        <v>35434</v>
      </c>
      <c r="H38" s="8"/>
      <c r="I38" s="8"/>
      <c r="J38" s="31"/>
    </row>
    <row r="39" spans="1:10" ht="12.75">
      <c r="A39" s="2">
        <v>4620</v>
      </c>
      <c r="B39" s="2" t="s">
        <v>3</v>
      </c>
      <c r="C39" s="20">
        <v>21063</v>
      </c>
      <c r="D39" s="20">
        <v>21503</v>
      </c>
      <c r="E39" s="3">
        <v>10431</v>
      </c>
      <c r="F39" s="7">
        <f t="shared" si="0"/>
        <v>0.4952</v>
      </c>
      <c r="G39" s="29">
        <f t="shared" si="1"/>
        <v>2403618</v>
      </c>
      <c r="H39" s="8"/>
      <c r="I39" s="8"/>
      <c r="J39" s="31"/>
    </row>
    <row r="40" spans="1:10" ht="12.75">
      <c r="A40" s="2">
        <v>3850</v>
      </c>
      <c r="B40" s="2" t="s">
        <v>34</v>
      </c>
      <c r="C40" s="20">
        <v>697</v>
      </c>
      <c r="D40" s="20">
        <v>713</v>
      </c>
      <c r="E40" s="3">
        <v>350</v>
      </c>
      <c r="F40" s="7">
        <f t="shared" si="0"/>
        <v>0.5022</v>
      </c>
      <c r="G40" s="29">
        <f t="shared" si="1"/>
        <v>79700</v>
      </c>
      <c r="H40" s="8"/>
      <c r="I40" s="8"/>
      <c r="J40" s="31"/>
    </row>
    <row r="41" spans="1:10" ht="12.75">
      <c r="A41" s="2">
        <v>5124</v>
      </c>
      <c r="B41" s="2" t="s">
        <v>39</v>
      </c>
      <c r="C41" s="20">
        <v>263</v>
      </c>
      <c r="D41" s="20">
        <v>267</v>
      </c>
      <c r="E41" s="3">
        <v>136</v>
      </c>
      <c r="F41" s="7">
        <f t="shared" si="0"/>
        <v>0.5171</v>
      </c>
      <c r="G41" s="29">
        <f t="shared" si="1"/>
        <v>29845</v>
      </c>
      <c r="H41" s="8"/>
      <c r="I41" s="8"/>
      <c r="J41" s="31"/>
    </row>
    <row r="42" spans="1:10" ht="12.75">
      <c r="A42" s="2">
        <v>5258</v>
      </c>
      <c r="B42" s="2" t="s">
        <v>40</v>
      </c>
      <c r="C42" s="20">
        <v>294</v>
      </c>
      <c r="D42" s="20">
        <v>310</v>
      </c>
      <c r="E42" s="3">
        <v>168</v>
      </c>
      <c r="F42" s="7">
        <f t="shared" si="0"/>
        <v>0.5714</v>
      </c>
      <c r="G42" s="29">
        <f t="shared" si="1"/>
        <v>34652</v>
      </c>
      <c r="H42" s="8"/>
      <c r="I42" s="8"/>
      <c r="J42" s="31"/>
    </row>
    <row r="43" spans="1:10" ht="12.75">
      <c r="A43" s="2">
        <v>5306</v>
      </c>
      <c r="B43" s="2" t="s">
        <v>41</v>
      </c>
      <c r="C43" s="20">
        <v>580</v>
      </c>
      <c r="D43" s="20">
        <v>596</v>
      </c>
      <c r="E43" s="3">
        <v>312</v>
      </c>
      <c r="F43" s="7">
        <f t="shared" si="0"/>
        <v>0.5379</v>
      </c>
      <c r="G43" s="29">
        <f t="shared" si="1"/>
        <v>66621</v>
      </c>
      <c r="H43" s="8"/>
      <c r="I43" s="8"/>
      <c r="J43" s="31"/>
    </row>
    <row r="44" spans="1:10" ht="12.75">
      <c r="A44" s="2">
        <v>5376</v>
      </c>
      <c r="B44" s="2" t="s">
        <v>42</v>
      </c>
      <c r="C44" s="20">
        <v>496</v>
      </c>
      <c r="D44" s="20">
        <v>499</v>
      </c>
      <c r="E44" s="3">
        <v>308</v>
      </c>
      <c r="F44" s="7">
        <f t="shared" si="0"/>
        <v>0.621</v>
      </c>
      <c r="G44" s="29">
        <f t="shared" si="1"/>
        <v>55779</v>
      </c>
      <c r="H44" s="8"/>
      <c r="I44" s="8"/>
      <c r="J44" s="31"/>
    </row>
    <row r="45" spans="1:10" ht="12.75">
      <c r="A45" s="2">
        <v>5726</v>
      </c>
      <c r="B45" s="2" t="s">
        <v>43</v>
      </c>
      <c r="C45" s="20">
        <v>559</v>
      </c>
      <c r="D45" s="20">
        <v>590</v>
      </c>
      <c r="E45" s="3">
        <v>279</v>
      </c>
      <c r="F45" s="7">
        <f t="shared" si="0"/>
        <v>0.4991</v>
      </c>
      <c r="G45" s="29">
        <f t="shared" si="1"/>
        <v>65951</v>
      </c>
      <c r="H45" s="8"/>
      <c r="I45" s="8"/>
      <c r="J45" s="31"/>
    </row>
    <row r="46" spans="1:10" ht="12.75">
      <c r="A46" s="2">
        <v>4375</v>
      </c>
      <c r="B46" s="2" t="s">
        <v>38</v>
      </c>
      <c r="C46" s="20">
        <v>703</v>
      </c>
      <c r="D46" s="20">
        <v>701</v>
      </c>
      <c r="E46" s="3">
        <v>401</v>
      </c>
      <c r="F46" s="7">
        <f t="shared" si="0"/>
        <v>0.5704</v>
      </c>
      <c r="G46" s="29">
        <f t="shared" si="1"/>
        <v>78358</v>
      </c>
      <c r="H46" s="8"/>
      <c r="I46" s="8"/>
      <c r="J46" s="31"/>
    </row>
    <row r="47" spans="1:10" ht="12.75">
      <c r="A47" s="2">
        <v>238</v>
      </c>
      <c r="B47" s="2" t="s">
        <v>12</v>
      </c>
      <c r="C47" s="20">
        <v>1112</v>
      </c>
      <c r="D47" s="20">
        <v>1171</v>
      </c>
      <c r="E47" s="3">
        <v>570</v>
      </c>
      <c r="F47" s="7">
        <f t="shared" si="0"/>
        <v>0.5126</v>
      </c>
      <c r="G47" s="29">
        <f t="shared" si="1"/>
        <v>130895</v>
      </c>
      <c r="H47" s="8"/>
      <c r="I47" s="8"/>
      <c r="J47" s="31"/>
    </row>
    <row r="48" spans="1:10" ht="12.75">
      <c r="A48" s="2">
        <v>6230</v>
      </c>
      <c r="B48" s="2" t="s">
        <v>46</v>
      </c>
      <c r="C48" s="20">
        <v>573</v>
      </c>
      <c r="D48" s="20">
        <v>572</v>
      </c>
      <c r="E48" s="3">
        <v>290</v>
      </c>
      <c r="F48" s="7">
        <f t="shared" si="0"/>
        <v>0.5061</v>
      </c>
      <c r="G48" s="29">
        <f t="shared" si="1"/>
        <v>63939</v>
      </c>
      <c r="H48" s="8"/>
      <c r="I48" s="8"/>
      <c r="J48" s="31"/>
    </row>
    <row r="49" spans="1:10" ht="12.75">
      <c r="A49" s="2">
        <v>6237</v>
      </c>
      <c r="B49" s="2" t="s">
        <v>47</v>
      </c>
      <c r="C49" s="20">
        <v>1478</v>
      </c>
      <c r="D49" s="20">
        <v>1488</v>
      </c>
      <c r="E49" s="3">
        <v>808</v>
      </c>
      <c r="F49" s="7">
        <f t="shared" si="0"/>
        <v>0.5467</v>
      </c>
      <c r="G49" s="29">
        <f t="shared" si="1"/>
        <v>166330</v>
      </c>
      <c r="H49" s="8"/>
      <c r="I49" s="8"/>
      <c r="J49" s="31"/>
    </row>
    <row r="50" spans="1:10" ht="12.75">
      <c r="A50" s="2">
        <v>6251</v>
      </c>
      <c r="B50" s="2" t="s">
        <v>48</v>
      </c>
      <c r="C50" s="20">
        <v>324</v>
      </c>
      <c r="D50" s="20">
        <v>328</v>
      </c>
      <c r="E50" s="3">
        <v>169</v>
      </c>
      <c r="F50" s="7">
        <f t="shared" si="0"/>
        <v>0.5216</v>
      </c>
      <c r="G50" s="29">
        <f t="shared" si="1"/>
        <v>36664</v>
      </c>
      <c r="H50" s="8"/>
      <c r="I50" s="8"/>
      <c r="J50" s="31"/>
    </row>
    <row r="51" spans="1:10" ht="12.75">
      <c r="A51" s="2">
        <v>6293</v>
      </c>
      <c r="B51" s="2" t="s">
        <v>49</v>
      </c>
      <c r="C51" s="20">
        <v>723</v>
      </c>
      <c r="D51" s="20">
        <v>747</v>
      </c>
      <c r="E51" s="3">
        <v>536</v>
      </c>
      <c r="F51" s="7">
        <f t="shared" si="0"/>
        <v>0.7414</v>
      </c>
      <c r="G51" s="29">
        <f t="shared" si="1"/>
        <v>83500</v>
      </c>
      <c r="H51" s="8"/>
      <c r="I51" s="8"/>
      <c r="J51" s="31"/>
    </row>
    <row r="52" spans="1:10" ht="12.75">
      <c r="A52" s="2">
        <v>6410</v>
      </c>
      <c r="B52" s="2" t="s">
        <v>50</v>
      </c>
      <c r="C52" s="20">
        <v>152</v>
      </c>
      <c r="D52" s="20">
        <v>157</v>
      </c>
      <c r="E52" s="3">
        <v>96</v>
      </c>
      <c r="F52" s="7">
        <f t="shared" si="0"/>
        <v>0.6316</v>
      </c>
      <c r="G52" s="29">
        <f t="shared" si="1"/>
        <v>17550</v>
      </c>
      <c r="H52" s="8"/>
      <c r="I52" s="8"/>
      <c r="J52" s="31"/>
    </row>
    <row r="53" spans="1:10" ht="12.75">
      <c r="A53" s="2">
        <v>6615</v>
      </c>
      <c r="B53" s="2" t="s">
        <v>51</v>
      </c>
      <c r="C53" s="20">
        <v>379</v>
      </c>
      <c r="D53" s="20">
        <v>375</v>
      </c>
      <c r="E53" s="3">
        <v>198</v>
      </c>
      <c r="F53" s="7">
        <f t="shared" si="0"/>
        <v>0.5224</v>
      </c>
      <c r="G53" s="29">
        <f t="shared" si="1"/>
        <v>41918</v>
      </c>
      <c r="H53" s="8"/>
      <c r="I53" s="8"/>
      <c r="J53" s="31"/>
    </row>
    <row r="54" spans="3:9" ht="12.75">
      <c r="C54" s="3">
        <f>SUM(C7:C53)</f>
        <v>165836</v>
      </c>
      <c r="D54" s="3">
        <f>SUM(D7:D53)</f>
        <v>167292</v>
      </c>
      <c r="E54" s="3">
        <f>SUM(E7:E53)</f>
        <v>110088</v>
      </c>
      <c r="G54" s="30">
        <f>SUM(G7:G53)</f>
        <v>18700000</v>
      </c>
      <c r="H54" s="30"/>
      <c r="I54" s="9"/>
    </row>
    <row r="55" spans="2:8" ht="12.75">
      <c r="B55" s="1" t="s">
        <v>56</v>
      </c>
      <c r="C55" s="3"/>
      <c r="D55" s="3"/>
      <c r="E55" s="3"/>
      <c r="H55" s="9"/>
    </row>
    <row r="56" spans="2:8" ht="12.75">
      <c r="B56" s="13" t="s">
        <v>58</v>
      </c>
      <c r="C56" s="3"/>
      <c r="D56" s="3"/>
      <c r="E56" s="3"/>
      <c r="H56" s="9"/>
    </row>
    <row r="57" spans="2:8" ht="12.75">
      <c r="B57" s="6" t="s">
        <v>57</v>
      </c>
      <c r="C57" s="3"/>
      <c r="D57" s="3"/>
      <c r="E57" s="3"/>
      <c r="H57" s="9"/>
    </row>
    <row r="58" spans="2:8" ht="12.75">
      <c r="B58" s="6"/>
      <c r="C58" s="3"/>
      <c r="D58" s="3"/>
      <c r="E58" s="3"/>
      <c r="H58" s="9"/>
    </row>
    <row r="59" spans="2:8" ht="12.75">
      <c r="B59" s="1" t="s">
        <v>59</v>
      </c>
      <c r="D59" s="3"/>
      <c r="E59" s="3"/>
      <c r="H59" s="9"/>
    </row>
    <row r="60" spans="2:8" ht="12.75">
      <c r="B60" s="6" t="s">
        <v>1</v>
      </c>
      <c r="C60" s="14">
        <v>18700000</v>
      </c>
      <c r="D60" s="3"/>
      <c r="E60" s="3"/>
      <c r="H60" s="9"/>
    </row>
    <row r="61" spans="2:8" ht="12.75">
      <c r="B61" s="6" t="s">
        <v>2</v>
      </c>
      <c r="C61" s="14">
        <f>D54</f>
        <v>167292</v>
      </c>
      <c r="D61" s="4"/>
      <c r="E61" s="4"/>
      <c r="H61" s="9"/>
    </row>
    <row r="62" spans="2:8" ht="12.75">
      <c r="B62" s="6" t="s">
        <v>0</v>
      </c>
      <c r="C62" s="18">
        <f>C60/C61</f>
        <v>111.7806</v>
      </c>
      <c r="D62" s="4"/>
      <c r="E62" s="4"/>
      <c r="F62" s="4"/>
      <c r="H62" s="9"/>
    </row>
    <row r="63" spans="2:8" ht="12.75">
      <c r="B63" s="6"/>
      <c r="C63" s="16"/>
      <c r="D63" s="4"/>
      <c r="E63" s="4"/>
      <c r="F63" s="4"/>
      <c r="H63" s="9"/>
    </row>
    <row r="64" spans="2:8" ht="12.75">
      <c r="B64" s="6"/>
      <c r="C64" s="15"/>
      <c r="D64" s="4"/>
      <c r="E64" s="4"/>
      <c r="F64" s="4"/>
      <c r="H64" s="9"/>
    </row>
    <row r="65" spans="2:8" ht="12.75">
      <c r="B65" s="6"/>
      <c r="C65" s="17"/>
      <c r="D65" s="3"/>
      <c r="E65" s="3"/>
      <c r="H65" s="9"/>
    </row>
    <row r="66" spans="2:5" ht="12.75">
      <c r="B66" s="6"/>
      <c r="C66" s="4"/>
      <c r="D66" s="4"/>
      <c r="E66" s="4"/>
    </row>
    <row r="67" spans="2:5" ht="12.75">
      <c r="B67" s="6"/>
      <c r="C67" s="4"/>
      <c r="D67" s="4"/>
      <c r="E67" s="4"/>
    </row>
    <row r="68" spans="2:5" ht="12.75">
      <c r="B68" s="6"/>
      <c r="C68" s="4"/>
      <c r="D68" s="4"/>
      <c r="E68" s="4"/>
    </row>
    <row r="69" spans="2:5" ht="12.75">
      <c r="B69" s="6"/>
      <c r="C69" s="4"/>
      <c r="D69" s="4"/>
      <c r="E69" s="4"/>
    </row>
    <row r="70" spans="2:5" ht="12.75">
      <c r="B70" s="6"/>
      <c r="C70" s="4"/>
      <c r="D70" s="4"/>
      <c r="E70" s="4"/>
    </row>
    <row r="71" spans="2:5" ht="12.75">
      <c r="B71" s="6"/>
      <c r="C71" s="4"/>
      <c r="D71" s="4"/>
      <c r="E71" s="4"/>
    </row>
    <row r="72" spans="2:5" ht="12.75">
      <c r="B72" s="6"/>
      <c r="C72" s="4"/>
      <c r="D72" s="4"/>
      <c r="E72" s="4"/>
    </row>
  </sheetData>
  <sheetProtection/>
  <mergeCells count="2">
    <mergeCell ref="A2:B3"/>
    <mergeCell ref="A1:B1"/>
  </mergeCells>
  <printOptions gridLines="1"/>
  <pageMargins left="0.7" right="0.7" top="0.75" bottom="0.75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2009-2011 High Poverty Aid</dc:title>
  <dc:subject>High Poverty Aid</dc:subject>
  <dc:creator>Brian D. Pahnke</dc:creator>
  <cp:keywords>Poverty, Aid, Categorical</cp:keywords>
  <dc:description/>
  <cp:lastModifiedBy>Pamela Schumacher</cp:lastModifiedBy>
  <cp:lastPrinted>2009-07-01T13:52:56Z</cp:lastPrinted>
  <dcterms:created xsi:type="dcterms:W3CDTF">2007-06-27T20:00:12Z</dcterms:created>
  <dcterms:modified xsi:type="dcterms:W3CDTF">2010-06-22T19:40:43Z</dcterms:modified>
  <cp:category>Aid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-752456884</vt:i4>
  </property>
  <property fmtid="{D5CDD505-2E9C-101B-9397-08002B2CF9AE}" pid="3" name="_NewReviewCycle">
    <vt:lpwstr/>
  </property>
  <property fmtid="{D5CDD505-2E9C-101B-9397-08002B2CF9AE}" pid="4" name="_EmailSubject">
    <vt:lpwstr>http://www.dpi.wi.gov/sfs/poverty.html</vt:lpwstr>
  </property>
  <property fmtid="{D5CDD505-2E9C-101B-9397-08002B2CF9AE}" pid="5" name="_AuthorEmail">
    <vt:lpwstr>David.Carlson@dpi.wi.gov</vt:lpwstr>
  </property>
  <property fmtid="{D5CDD505-2E9C-101B-9397-08002B2CF9AE}" pid="6" name="_AuthorEmailDisplayName">
    <vt:lpwstr>Carlson, David R.   DPI</vt:lpwstr>
  </property>
  <property fmtid="{D5CDD505-2E9C-101B-9397-08002B2CF9AE}" pid="7" name="_ReviewingToolsShownOnce">
    <vt:lpwstr/>
  </property>
</Properties>
</file>