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dpiprd-my.sharepoint.com/personal/scott_huelsman_dpi_wi_gov/Documents/Content/Documents/Web/Transportation Aid/"/>
    </mc:Choice>
  </mc:AlternateContent>
  <xr:revisionPtr revIDLastSave="2" documentId="8_{69CAE9D7-58AE-4101-9880-0D8F54D5EAF8}" xr6:coauthVersionLast="47" xr6:coauthVersionMax="47" xr10:uidLastSave="{CD9C6E04-F6CB-4901-9C2D-A3BF04134B96}"/>
  <bookViews>
    <workbookView xWindow="-120" yWindow="-120" windowWidth="29040" windowHeight="15840" xr2:uid="{00000000-000D-0000-FFFF-FFFF00000000}"/>
  </bookViews>
  <sheets>
    <sheet name="Original with Appleton 2021-20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9" i="2" l="1"/>
  <c r="M437" i="2"/>
  <c r="M427" i="2"/>
  <c r="M428" i="2"/>
  <c r="M429" i="2"/>
  <c r="M426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E446" i="2"/>
  <c r="K426" i="2"/>
  <c r="L426" i="2"/>
  <c r="L88" i="2"/>
  <c r="L280" i="2"/>
  <c r="L344" i="2"/>
  <c r="L400" i="2"/>
  <c r="F444" i="2"/>
  <c r="K443" i="2"/>
  <c r="F443" i="2"/>
  <c r="F442" i="2"/>
  <c r="K442" i="2"/>
  <c r="J444" i="2"/>
  <c r="L128" i="2" s="1"/>
  <c r="J442" i="2"/>
  <c r="J441" i="2"/>
  <c r="K429" i="2"/>
  <c r="K428" i="2"/>
  <c r="K427" i="2"/>
  <c r="J9" i="2"/>
  <c r="K9" i="2" s="1"/>
  <c r="J10" i="2"/>
  <c r="J11" i="2"/>
  <c r="K11" i="2" s="1"/>
  <c r="J12" i="2"/>
  <c r="K12" i="2" s="1"/>
  <c r="L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J19" i="2"/>
  <c r="K19" i="2" s="1"/>
  <c r="J20" i="2"/>
  <c r="K20" i="2" s="1"/>
  <c r="L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J27" i="2"/>
  <c r="K27" i="2" s="1"/>
  <c r="J28" i="2"/>
  <c r="K28" i="2" s="1"/>
  <c r="L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L34" i="2" s="1"/>
  <c r="J35" i="2"/>
  <c r="K35" i="2" s="1"/>
  <c r="J36" i="2"/>
  <c r="K36" i="2" s="1"/>
  <c r="L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J43" i="2"/>
  <c r="K43" i="2" s="1"/>
  <c r="J44" i="2"/>
  <c r="K44" i="2" s="1"/>
  <c r="L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J51" i="2"/>
  <c r="K51" i="2" s="1"/>
  <c r="J52" i="2"/>
  <c r="K52" i="2" s="1"/>
  <c r="L52" i="2" s="1"/>
  <c r="J53" i="2"/>
  <c r="K53" i="2" s="1"/>
  <c r="J54" i="2"/>
  <c r="K54" i="2" s="1"/>
  <c r="J55" i="2"/>
  <c r="K55" i="2" s="1"/>
  <c r="J56" i="2"/>
  <c r="K56" i="2" s="1"/>
  <c r="J57" i="2"/>
  <c r="K57" i="2" s="1"/>
  <c r="L57" i="2" s="1"/>
  <c r="J58" i="2"/>
  <c r="J59" i="2"/>
  <c r="K59" i="2" s="1"/>
  <c r="J60" i="2"/>
  <c r="K60" i="2" s="1"/>
  <c r="L60" i="2" s="1"/>
  <c r="J61" i="2"/>
  <c r="K61" i="2" s="1"/>
  <c r="J62" i="2"/>
  <c r="K62" i="2" s="1"/>
  <c r="J63" i="2"/>
  <c r="K63" i="2" s="1"/>
  <c r="J64" i="2"/>
  <c r="K64" i="2" s="1"/>
  <c r="J65" i="2"/>
  <c r="K65" i="2" s="1"/>
  <c r="L65" i="2" s="1"/>
  <c r="J66" i="2"/>
  <c r="K66" i="2" s="1"/>
  <c r="L66" i="2" s="1"/>
  <c r="J67" i="2"/>
  <c r="K67" i="2" s="1"/>
  <c r="J68" i="2"/>
  <c r="K68" i="2" s="1"/>
  <c r="L68" i="2" s="1"/>
  <c r="J69" i="2"/>
  <c r="K69" i="2" s="1"/>
  <c r="J70" i="2"/>
  <c r="K70" i="2" s="1"/>
  <c r="J71" i="2"/>
  <c r="K71" i="2" s="1"/>
  <c r="J72" i="2"/>
  <c r="K72" i="2" s="1"/>
  <c r="J73" i="2"/>
  <c r="K73" i="2" s="1"/>
  <c r="L73" i="2" s="1"/>
  <c r="J74" i="2"/>
  <c r="J75" i="2"/>
  <c r="K75" i="2" s="1"/>
  <c r="J76" i="2"/>
  <c r="K76" i="2" s="1"/>
  <c r="L76" i="2" s="1"/>
  <c r="J77" i="2"/>
  <c r="K77" i="2" s="1"/>
  <c r="J78" i="2"/>
  <c r="K78" i="2" s="1"/>
  <c r="J79" i="2"/>
  <c r="K79" i="2" s="1"/>
  <c r="J80" i="2"/>
  <c r="K80" i="2" s="1"/>
  <c r="J81" i="2"/>
  <c r="K81" i="2" s="1"/>
  <c r="L81" i="2" s="1"/>
  <c r="J82" i="2"/>
  <c r="J83" i="2"/>
  <c r="K83" i="2" s="1"/>
  <c r="J84" i="2"/>
  <c r="K84" i="2" s="1"/>
  <c r="L84" i="2" s="1"/>
  <c r="J85" i="2"/>
  <c r="K85" i="2" s="1"/>
  <c r="J86" i="2"/>
  <c r="K86" i="2" s="1"/>
  <c r="J87" i="2"/>
  <c r="K87" i="2" s="1"/>
  <c r="J88" i="2"/>
  <c r="K88" i="2" s="1"/>
  <c r="J89" i="2"/>
  <c r="K89" i="2" s="1"/>
  <c r="L89" i="2" s="1"/>
  <c r="J90" i="2"/>
  <c r="J91" i="2"/>
  <c r="K91" i="2" s="1"/>
  <c r="J92" i="2"/>
  <c r="K92" i="2" s="1"/>
  <c r="L92" i="2" s="1"/>
  <c r="J93" i="2"/>
  <c r="K93" i="2" s="1"/>
  <c r="J94" i="2"/>
  <c r="K94" i="2" s="1"/>
  <c r="J95" i="2"/>
  <c r="K95" i="2" s="1"/>
  <c r="J96" i="2"/>
  <c r="K96" i="2" s="1"/>
  <c r="J97" i="2"/>
  <c r="K97" i="2" s="1"/>
  <c r="L97" i="2" s="1"/>
  <c r="J98" i="2"/>
  <c r="K98" i="2" s="1"/>
  <c r="L98" i="2" s="1"/>
  <c r="J99" i="2"/>
  <c r="K99" i="2" s="1"/>
  <c r="J100" i="2"/>
  <c r="K100" i="2" s="1"/>
  <c r="L100" i="2" s="1"/>
  <c r="J101" i="2"/>
  <c r="K101" i="2" s="1"/>
  <c r="J102" i="2"/>
  <c r="K102" i="2" s="1"/>
  <c r="J103" i="2"/>
  <c r="K103" i="2" s="1"/>
  <c r="L103" i="2" s="1"/>
  <c r="J104" i="2"/>
  <c r="K104" i="2" s="1"/>
  <c r="J105" i="2"/>
  <c r="K105" i="2" s="1"/>
  <c r="L105" i="2" s="1"/>
  <c r="J106" i="2"/>
  <c r="J107" i="2"/>
  <c r="K107" i="2" s="1"/>
  <c r="J108" i="2"/>
  <c r="K108" i="2" s="1"/>
  <c r="L108" i="2" s="1"/>
  <c r="J109" i="2"/>
  <c r="K109" i="2" s="1"/>
  <c r="J110" i="2"/>
  <c r="K110" i="2" s="1"/>
  <c r="J111" i="2"/>
  <c r="K111" i="2" s="1"/>
  <c r="L111" i="2" s="1"/>
  <c r="J112" i="2"/>
  <c r="K112" i="2" s="1"/>
  <c r="J113" i="2"/>
  <c r="K113" i="2" s="1"/>
  <c r="L113" i="2" s="1"/>
  <c r="J114" i="2"/>
  <c r="J115" i="2"/>
  <c r="K115" i="2" s="1"/>
  <c r="J116" i="2"/>
  <c r="K116" i="2" s="1"/>
  <c r="L116" i="2" s="1"/>
  <c r="J117" i="2"/>
  <c r="K117" i="2" s="1"/>
  <c r="J118" i="2"/>
  <c r="K118" i="2" s="1"/>
  <c r="J119" i="2"/>
  <c r="K119" i="2" s="1"/>
  <c r="L119" i="2" s="1"/>
  <c r="J120" i="2"/>
  <c r="K120" i="2" s="1"/>
  <c r="J121" i="2"/>
  <c r="K121" i="2" s="1"/>
  <c r="L121" i="2" s="1"/>
  <c r="J122" i="2"/>
  <c r="J123" i="2"/>
  <c r="K123" i="2" s="1"/>
  <c r="J124" i="2"/>
  <c r="K124" i="2" s="1"/>
  <c r="L124" i="2" s="1"/>
  <c r="J125" i="2"/>
  <c r="K125" i="2" s="1"/>
  <c r="J126" i="2"/>
  <c r="K126" i="2" s="1"/>
  <c r="J127" i="2"/>
  <c r="K127" i="2" s="1"/>
  <c r="L127" i="2" s="1"/>
  <c r="J128" i="2"/>
  <c r="K128" i="2" s="1"/>
  <c r="J129" i="2"/>
  <c r="K129" i="2" s="1"/>
  <c r="L129" i="2" s="1"/>
  <c r="J130" i="2"/>
  <c r="K130" i="2" s="1"/>
  <c r="L130" i="2" s="1"/>
  <c r="J131" i="2"/>
  <c r="K131" i="2" s="1"/>
  <c r="J132" i="2"/>
  <c r="K132" i="2" s="1"/>
  <c r="L132" i="2" s="1"/>
  <c r="J133" i="2"/>
  <c r="K133" i="2" s="1"/>
  <c r="J134" i="2"/>
  <c r="K134" i="2" s="1"/>
  <c r="J135" i="2"/>
  <c r="K135" i="2" s="1"/>
  <c r="L135" i="2" s="1"/>
  <c r="J136" i="2"/>
  <c r="K136" i="2" s="1"/>
  <c r="L136" i="2" s="1"/>
  <c r="J137" i="2"/>
  <c r="K137" i="2" s="1"/>
  <c r="L137" i="2" s="1"/>
  <c r="J138" i="2"/>
  <c r="J139" i="2"/>
  <c r="K139" i="2" s="1"/>
  <c r="J140" i="2"/>
  <c r="K140" i="2" s="1"/>
  <c r="L140" i="2" s="1"/>
  <c r="J141" i="2"/>
  <c r="K141" i="2" s="1"/>
  <c r="J142" i="2"/>
  <c r="K142" i="2" s="1"/>
  <c r="J143" i="2"/>
  <c r="K143" i="2" s="1"/>
  <c r="L143" i="2" s="1"/>
  <c r="J144" i="2"/>
  <c r="K144" i="2" s="1"/>
  <c r="L144" i="2" s="1"/>
  <c r="J145" i="2"/>
  <c r="K145" i="2" s="1"/>
  <c r="L145" i="2" s="1"/>
  <c r="J146" i="2"/>
  <c r="J147" i="2"/>
  <c r="K147" i="2" s="1"/>
  <c r="J148" i="2"/>
  <c r="K148" i="2" s="1"/>
  <c r="L148" i="2" s="1"/>
  <c r="J149" i="2"/>
  <c r="K149" i="2" s="1"/>
  <c r="J150" i="2"/>
  <c r="K150" i="2" s="1"/>
  <c r="J151" i="2"/>
  <c r="K151" i="2" s="1"/>
  <c r="L151" i="2" s="1"/>
  <c r="J152" i="2"/>
  <c r="K152" i="2" s="1"/>
  <c r="J153" i="2"/>
  <c r="K153" i="2" s="1"/>
  <c r="L153" i="2" s="1"/>
  <c r="J154" i="2"/>
  <c r="J155" i="2"/>
  <c r="K155" i="2" s="1"/>
  <c r="J156" i="2"/>
  <c r="K156" i="2" s="1"/>
  <c r="L156" i="2" s="1"/>
  <c r="J157" i="2"/>
  <c r="K157" i="2" s="1"/>
  <c r="J158" i="2"/>
  <c r="K158" i="2" s="1"/>
  <c r="J159" i="2"/>
  <c r="K159" i="2" s="1"/>
  <c r="L159" i="2" s="1"/>
  <c r="J160" i="2"/>
  <c r="K160" i="2" s="1"/>
  <c r="L160" i="2" s="1"/>
  <c r="J161" i="2"/>
  <c r="K161" i="2" s="1"/>
  <c r="L161" i="2" s="1"/>
  <c r="J162" i="2"/>
  <c r="K162" i="2" s="1"/>
  <c r="L162" i="2" s="1"/>
  <c r="J163" i="2"/>
  <c r="K163" i="2" s="1"/>
  <c r="J164" i="2"/>
  <c r="K164" i="2" s="1"/>
  <c r="L164" i="2" s="1"/>
  <c r="J165" i="2"/>
  <c r="K165" i="2" s="1"/>
  <c r="J166" i="2"/>
  <c r="K166" i="2" s="1"/>
  <c r="J167" i="2"/>
  <c r="K167" i="2" s="1"/>
  <c r="L167" i="2" s="1"/>
  <c r="J168" i="2"/>
  <c r="K168" i="2" s="1"/>
  <c r="J169" i="2"/>
  <c r="K169" i="2" s="1"/>
  <c r="L169" i="2" s="1"/>
  <c r="J170" i="2"/>
  <c r="J171" i="2"/>
  <c r="K171" i="2" s="1"/>
  <c r="J172" i="2"/>
  <c r="K172" i="2" s="1"/>
  <c r="L172" i="2" s="1"/>
  <c r="J173" i="2"/>
  <c r="K173" i="2" s="1"/>
  <c r="J174" i="2"/>
  <c r="K174" i="2" s="1"/>
  <c r="J175" i="2"/>
  <c r="K175" i="2" s="1"/>
  <c r="L175" i="2" s="1"/>
  <c r="J176" i="2"/>
  <c r="K176" i="2" s="1"/>
  <c r="L176" i="2" s="1"/>
  <c r="J177" i="2"/>
  <c r="K177" i="2" s="1"/>
  <c r="L177" i="2" s="1"/>
  <c r="J178" i="2"/>
  <c r="J179" i="2"/>
  <c r="K179" i="2" s="1"/>
  <c r="J180" i="2"/>
  <c r="K180" i="2" s="1"/>
  <c r="L180" i="2" s="1"/>
  <c r="J181" i="2"/>
  <c r="K181" i="2" s="1"/>
  <c r="J182" i="2"/>
  <c r="K182" i="2" s="1"/>
  <c r="J183" i="2"/>
  <c r="K183" i="2" s="1"/>
  <c r="L183" i="2" s="1"/>
  <c r="J184" i="2"/>
  <c r="K184" i="2" s="1"/>
  <c r="L184" i="2" s="1"/>
  <c r="J185" i="2"/>
  <c r="K185" i="2" s="1"/>
  <c r="L185" i="2" s="1"/>
  <c r="J186" i="2"/>
  <c r="J187" i="2"/>
  <c r="K187" i="2" s="1"/>
  <c r="J188" i="2"/>
  <c r="K188" i="2" s="1"/>
  <c r="L188" i="2" s="1"/>
  <c r="J189" i="2"/>
  <c r="K189" i="2" s="1"/>
  <c r="J190" i="2"/>
  <c r="K190" i="2" s="1"/>
  <c r="J191" i="2"/>
  <c r="K191" i="2" s="1"/>
  <c r="L191" i="2" s="1"/>
  <c r="J192" i="2"/>
  <c r="K192" i="2" s="1"/>
  <c r="L192" i="2" s="1"/>
  <c r="J193" i="2"/>
  <c r="K193" i="2" s="1"/>
  <c r="L193" i="2" s="1"/>
  <c r="J194" i="2"/>
  <c r="K194" i="2" s="1"/>
  <c r="L194" i="2" s="1"/>
  <c r="J195" i="2"/>
  <c r="K195" i="2" s="1"/>
  <c r="J196" i="2"/>
  <c r="K196" i="2" s="1"/>
  <c r="L196" i="2" s="1"/>
  <c r="J197" i="2"/>
  <c r="K197" i="2" s="1"/>
  <c r="J198" i="2"/>
  <c r="K198" i="2" s="1"/>
  <c r="J199" i="2"/>
  <c r="K199" i="2" s="1"/>
  <c r="L199" i="2" s="1"/>
  <c r="J200" i="2"/>
  <c r="K200" i="2" s="1"/>
  <c r="L200" i="2" s="1"/>
  <c r="J201" i="2"/>
  <c r="K201" i="2" s="1"/>
  <c r="L201" i="2" s="1"/>
  <c r="J202" i="2"/>
  <c r="J203" i="2"/>
  <c r="K203" i="2" s="1"/>
  <c r="J204" i="2"/>
  <c r="K204" i="2" s="1"/>
  <c r="L204" i="2" s="1"/>
  <c r="J205" i="2"/>
  <c r="K205" i="2" s="1"/>
  <c r="J206" i="2"/>
  <c r="K206" i="2" s="1"/>
  <c r="J207" i="2"/>
  <c r="K207" i="2" s="1"/>
  <c r="L207" i="2" s="1"/>
  <c r="J208" i="2"/>
  <c r="K208" i="2" s="1"/>
  <c r="L208" i="2" s="1"/>
  <c r="J209" i="2"/>
  <c r="K209" i="2" s="1"/>
  <c r="L209" i="2" s="1"/>
  <c r="J210" i="2"/>
  <c r="J211" i="2"/>
  <c r="K211" i="2" s="1"/>
  <c r="J212" i="2"/>
  <c r="K212" i="2" s="1"/>
  <c r="L212" i="2" s="1"/>
  <c r="J213" i="2"/>
  <c r="K213" i="2" s="1"/>
  <c r="J214" i="2"/>
  <c r="K214" i="2" s="1"/>
  <c r="J215" i="2"/>
  <c r="K215" i="2" s="1"/>
  <c r="L215" i="2" s="1"/>
  <c r="J216" i="2"/>
  <c r="K216" i="2" s="1"/>
  <c r="J217" i="2"/>
  <c r="K217" i="2" s="1"/>
  <c r="L217" i="2" s="1"/>
  <c r="J218" i="2"/>
  <c r="J219" i="2"/>
  <c r="K219" i="2" s="1"/>
  <c r="J220" i="2"/>
  <c r="K220" i="2" s="1"/>
  <c r="L220" i="2" s="1"/>
  <c r="J221" i="2"/>
  <c r="K221" i="2" s="1"/>
  <c r="J222" i="2"/>
  <c r="K222" i="2" s="1"/>
  <c r="J223" i="2"/>
  <c r="K223" i="2" s="1"/>
  <c r="L223" i="2" s="1"/>
  <c r="J224" i="2"/>
  <c r="K224" i="2" s="1"/>
  <c r="L224" i="2" s="1"/>
  <c r="J225" i="2"/>
  <c r="K225" i="2" s="1"/>
  <c r="L225" i="2" s="1"/>
  <c r="J226" i="2"/>
  <c r="K226" i="2" s="1"/>
  <c r="L226" i="2" s="1"/>
  <c r="J227" i="2"/>
  <c r="K227" i="2" s="1"/>
  <c r="J228" i="2"/>
  <c r="K228" i="2" s="1"/>
  <c r="L228" i="2" s="1"/>
  <c r="J229" i="2"/>
  <c r="K229" i="2" s="1"/>
  <c r="J230" i="2"/>
  <c r="K230" i="2" s="1"/>
  <c r="J231" i="2"/>
  <c r="K231" i="2" s="1"/>
  <c r="L231" i="2" s="1"/>
  <c r="J232" i="2"/>
  <c r="K232" i="2" s="1"/>
  <c r="J233" i="2"/>
  <c r="K233" i="2" s="1"/>
  <c r="L233" i="2" s="1"/>
  <c r="J234" i="2"/>
  <c r="J235" i="2"/>
  <c r="K235" i="2" s="1"/>
  <c r="J236" i="2"/>
  <c r="K236" i="2" s="1"/>
  <c r="L236" i="2" s="1"/>
  <c r="J237" i="2"/>
  <c r="K237" i="2" s="1"/>
  <c r="J238" i="2"/>
  <c r="K238" i="2" s="1"/>
  <c r="J239" i="2"/>
  <c r="K239" i="2" s="1"/>
  <c r="L239" i="2" s="1"/>
  <c r="J240" i="2"/>
  <c r="K240" i="2" s="1"/>
  <c r="L240" i="2" s="1"/>
  <c r="J241" i="2"/>
  <c r="K241" i="2" s="1"/>
  <c r="L241" i="2" s="1"/>
  <c r="J242" i="2"/>
  <c r="J243" i="2"/>
  <c r="K243" i="2" s="1"/>
  <c r="J244" i="2"/>
  <c r="K244" i="2" s="1"/>
  <c r="L244" i="2" s="1"/>
  <c r="J245" i="2"/>
  <c r="K245" i="2" s="1"/>
  <c r="J246" i="2"/>
  <c r="K246" i="2" s="1"/>
  <c r="J247" i="2"/>
  <c r="K247" i="2" s="1"/>
  <c r="L247" i="2" s="1"/>
  <c r="J248" i="2"/>
  <c r="K248" i="2" s="1"/>
  <c r="L248" i="2" s="1"/>
  <c r="J249" i="2"/>
  <c r="K249" i="2" s="1"/>
  <c r="L249" i="2" s="1"/>
  <c r="J250" i="2"/>
  <c r="J251" i="2"/>
  <c r="K251" i="2" s="1"/>
  <c r="J252" i="2"/>
  <c r="K252" i="2" s="1"/>
  <c r="L252" i="2" s="1"/>
  <c r="J253" i="2"/>
  <c r="K253" i="2" s="1"/>
  <c r="J254" i="2"/>
  <c r="K254" i="2" s="1"/>
  <c r="J255" i="2"/>
  <c r="K255" i="2" s="1"/>
  <c r="L255" i="2" s="1"/>
  <c r="J256" i="2"/>
  <c r="K256" i="2" s="1"/>
  <c r="L256" i="2" s="1"/>
  <c r="J257" i="2"/>
  <c r="K257" i="2" s="1"/>
  <c r="L257" i="2" s="1"/>
  <c r="J258" i="2"/>
  <c r="K258" i="2" s="1"/>
  <c r="L258" i="2" s="1"/>
  <c r="J259" i="2"/>
  <c r="K259" i="2" s="1"/>
  <c r="J260" i="2"/>
  <c r="K260" i="2" s="1"/>
  <c r="L260" i="2" s="1"/>
  <c r="J261" i="2"/>
  <c r="K261" i="2" s="1"/>
  <c r="J262" i="2"/>
  <c r="K262" i="2" s="1"/>
  <c r="J263" i="2"/>
  <c r="K263" i="2" s="1"/>
  <c r="L263" i="2" s="1"/>
  <c r="J264" i="2"/>
  <c r="K264" i="2" s="1"/>
  <c r="L264" i="2" s="1"/>
  <c r="J265" i="2"/>
  <c r="K265" i="2" s="1"/>
  <c r="L265" i="2" s="1"/>
  <c r="J266" i="2"/>
  <c r="J267" i="2"/>
  <c r="K267" i="2" s="1"/>
  <c r="J268" i="2"/>
  <c r="K268" i="2" s="1"/>
  <c r="L268" i="2" s="1"/>
  <c r="J269" i="2"/>
  <c r="K269" i="2" s="1"/>
  <c r="L269" i="2" s="1"/>
  <c r="J270" i="2"/>
  <c r="K270" i="2" s="1"/>
  <c r="J271" i="2"/>
  <c r="K271" i="2" s="1"/>
  <c r="L271" i="2" s="1"/>
  <c r="J272" i="2"/>
  <c r="K272" i="2" s="1"/>
  <c r="J273" i="2"/>
  <c r="K273" i="2" s="1"/>
  <c r="L273" i="2" s="1"/>
  <c r="J274" i="2"/>
  <c r="J275" i="2"/>
  <c r="K275" i="2" s="1"/>
  <c r="J276" i="2"/>
  <c r="K276" i="2" s="1"/>
  <c r="L276" i="2" s="1"/>
  <c r="J277" i="2"/>
  <c r="K277" i="2" s="1"/>
  <c r="L277" i="2" s="1"/>
  <c r="J278" i="2"/>
  <c r="K278" i="2" s="1"/>
  <c r="J279" i="2"/>
  <c r="K279" i="2" s="1"/>
  <c r="L279" i="2" s="1"/>
  <c r="J280" i="2"/>
  <c r="K280" i="2" s="1"/>
  <c r="J281" i="2"/>
  <c r="K281" i="2" s="1"/>
  <c r="L281" i="2" s="1"/>
  <c r="J282" i="2"/>
  <c r="J283" i="2"/>
  <c r="K283" i="2" s="1"/>
  <c r="J284" i="2"/>
  <c r="K284" i="2" s="1"/>
  <c r="L284" i="2" s="1"/>
  <c r="J285" i="2"/>
  <c r="K285" i="2" s="1"/>
  <c r="L285" i="2" s="1"/>
  <c r="J286" i="2"/>
  <c r="K286" i="2" s="1"/>
  <c r="J287" i="2"/>
  <c r="K287" i="2" s="1"/>
  <c r="L287" i="2" s="1"/>
  <c r="J288" i="2"/>
  <c r="K288" i="2" s="1"/>
  <c r="J289" i="2"/>
  <c r="K289" i="2" s="1"/>
  <c r="L289" i="2" s="1"/>
  <c r="J290" i="2"/>
  <c r="K290" i="2" s="1"/>
  <c r="L290" i="2" s="1"/>
  <c r="J291" i="2"/>
  <c r="K291" i="2" s="1"/>
  <c r="J292" i="2"/>
  <c r="K292" i="2" s="1"/>
  <c r="L292" i="2" s="1"/>
  <c r="J293" i="2"/>
  <c r="K293" i="2" s="1"/>
  <c r="L293" i="2" s="1"/>
  <c r="J294" i="2"/>
  <c r="K294" i="2" s="1"/>
  <c r="J295" i="2"/>
  <c r="K295" i="2" s="1"/>
  <c r="L295" i="2" s="1"/>
  <c r="J296" i="2"/>
  <c r="K296" i="2" s="1"/>
  <c r="J297" i="2"/>
  <c r="K297" i="2" s="1"/>
  <c r="L297" i="2" s="1"/>
  <c r="J298" i="2"/>
  <c r="J299" i="2"/>
  <c r="K299" i="2" s="1"/>
  <c r="J300" i="2"/>
  <c r="K300" i="2" s="1"/>
  <c r="L300" i="2" s="1"/>
  <c r="J301" i="2"/>
  <c r="K301" i="2" s="1"/>
  <c r="L301" i="2" s="1"/>
  <c r="J302" i="2"/>
  <c r="K302" i="2" s="1"/>
  <c r="J303" i="2"/>
  <c r="K303" i="2" s="1"/>
  <c r="L303" i="2" s="1"/>
  <c r="J304" i="2"/>
  <c r="K304" i="2" s="1"/>
  <c r="J305" i="2"/>
  <c r="K305" i="2" s="1"/>
  <c r="L305" i="2" s="1"/>
  <c r="J306" i="2"/>
  <c r="J307" i="2"/>
  <c r="K307" i="2" s="1"/>
  <c r="J308" i="2"/>
  <c r="K308" i="2" s="1"/>
  <c r="L308" i="2" s="1"/>
  <c r="J309" i="2"/>
  <c r="K309" i="2" s="1"/>
  <c r="L309" i="2" s="1"/>
  <c r="J310" i="2"/>
  <c r="K310" i="2" s="1"/>
  <c r="J311" i="2"/>
  <c r="K311" i="2" s="1"/>
  <c r="L311" i="2" s="1"/>
  <c r="J312" i="2"/>
  <c r="K312" i="2" s="1"/>
  <c r="J313" i="2"/>
  <c r="K313" i="2" s="1"/>
  <c r="L313" i="2" s="1"/>
  <c r="J314" i="2"/>
  <c r="J315" i="2"/>
  <c r="K315" i="2" s="1"/>
  <c r="J316" i="2"/>
  <c r="K316" i="2" s="1"/>
  <c r="L316" i="2" s="1"/>
  <c r="J317" i="2"/>
  <c r="K317" i="2" s="1"/>
  <c r="L317" i="2" s="1"/>
  <c r="J318" i="2"/>
  <c r="K318" i="2" s="1"/>
  <c r="J319" i="2"/>
  <c r="K319" i="2" s="1"/>
  <c r="L319" i="2" s="1"/>
  <c r="J320" i="2"/>
  <c r="K320" i="2" s="1"/>
  <c r="J321" i="2"/>
  <c r="K321" i="2" s="1"/>
  <c r="L321" i="2" s="1"/>
  <c r="J322" i="2"/>
  <c r="K322" i="2" s="1"/>
  <c r="L322" i="2" s="1"/>
  <c r="J323" i="2"/>
  <c r="K323" i="2" s="1"/>
  <c r="J324" i="2"/>
  <c r="K324" i="2" s="1"/>
  <c r="L324" i="2" s="1"/>
  <c r="J325" i="2"/>
  <c r="K325" i="2" s="1"/>
  <c r="L325" i="2" s="1"/>
  <c r="J326" i="2"/>
  <c r="K326" i="2" s="1"/>
  <c r="J327" i="2"/>
  <c r="K327" i="2" s="1"/>
  <c r="L327" i="2" s="1"/>
  <c r="J328" i="2"/>
  <c r="K328" i="2" s="1"/>
  <c r="J329" i="2"/>
  <c r="K329" i="2" s="1"/>
  <c r="L329" i="2" s="1"/>
  <c r="J330" i="2"/>
  <c r="J331" i="2"/>
  <c r="K331" i="2" s="1"/>
  <c r="J332" i="2"/>
  <c r="K332" i="2" s="1"/>
  <c r="L332" i="2" s="1"/>
  <c r="J333" i="2"/>
  <c r="K333" i="2" s="1"/>
  <c r="L333" i="2" s="1"/>
  <c r="J334" i="2"/>
  <c r="K334" i="2" s="1"/>
  <c r="J335" i="2"/>
  <c r="K335" i="2" s="1"/>
  <c r="L335" i="2" s="1"/>
  <c r="J336" i="2"/>
  <c r="K336" i="2" s="1"/>
  <c r="J337" i="2"/>
  <c r="K337" i="2" s="1"/>
  <c r="L337" i="2" s="1"/>
  <c r="J338" i="2"/>
  <c r="J339" i="2"/>
  <c r="K339" i="2" s="1"/>
  <c r="J340" i="2"/>
  <c r="K340" i="2" s="1"/>
  <c r="L340" i="2" s="1"/>
  <c r="J341" i="2"/>
  <c r="K341" i="2" s="1"/>
  <c r="L341" i="2" s="1"/>
  <c r="J342" i="2"/>
  <c r="K342" i="2" s="1"/>
  <c r="J343" i="2"/>
  <c r="K343" i="2" s="1"/>
  <c r="L343" i="2" s="1"/>
  <c r="J344" i="2"/>
  <c r="K344" i="2" s="1"/>
  <c r="J345" i="2"/>
  <c r="K345" i="2" s="1"/>
  <c r="L345" i="2" s="1"/>
  <c r="J346" i="2"/>
  <c r="J347" i="2"/>
  <c r="K347" i="2" s="1"/>
  <c r="L347" i="2" s="1"/>
  <c r="J348" i="2"/>
  <c r="K348" i="2" s="1"/>
  <c r="L348" i="2" s="1"/>
  <c r="J349" i="2"/>
  <c r="K349" i="2" s="1"/>
  <c r="L349" i="2" s="1"/>
  <c r="J350" i="2"/>
  <c r="K350" i="2" s="1"/>
  <c r="L350" i="2" s="1"/>
  <c r="J351" i="2"/>
  <c r="K351" i="2" s="1"/>
  <c r="L351" i="2" s="1"/>
  <c r="J352" i="2"/>
  <c r="K352" i="2" s="1"/>
  <c r="J353" i="2"/>
  <c r="K353" i="2" s="1"/>
  <c r="L353" i="2" s="1"/>
  <c r="J354" i="2"/>
  <c r="K354" i="2" s="1"/>
  <c r="L354" i="2" s="1"/>
  <c r="J355" i="2"/>
  <c r="K355" i="2" s="1"/>
  <c r="L355" i="2" s="1"/>
  <c r="J356" i="2"/>
  <c r="K356" i="2" s="1"/>
  <c r="L356" i="2" s="1"/>
  <c r="J357" i="2"/>
  <c r="K357" i="2" s="1"/>
  <c r="L357" i="2" s="1"/>
  <c r="J358" i="2"/>
  <c r="K358" i="2" s="1"/>
  <c r="L358" i="2" s="1"/>
  <c r="J359" i="2"/>
  <c r="K359" i="2" s="1"/>
  <c r="L359" i="2" s="1"/>
  <c r="J360" i="2"/>
  <c r="K360" i="2" s="1"/>
  <c r="J361" i="2"/>
  <c r="K361" i="2" s="1"/>
  <c r="L361" i="2" s="1"/>
  <c r="J362" i="2"/>
  <c r="J363" i="2"/>
  <c r="K363" i="2" s="1"/>
  <c r="L363" i="2" s="1"/>
  <c r="J364" i="2"/>
  <c r="K364" i="2" s="1"/>
  <c r="L364" i="2" s="1"/>
  <c r="J365" i="2"/>
  <c r="K365" i="2" s="1"/>
  <c r="L365" i="2" s="1"/>
  <c r="J366" i="2"/>
  <c r="K366" i="2" s="1"/>
  <c r="L366" i="2" s="1"/>
  <c r="J367" i="2"/>
  <c r="K367" i="2" s="1"/>
  <c r="L367" i="2" s="1"/>
  <c r="J368" i="2"/>
  <c r="K368" i="2" s="1"/>
  <c r="J369" i="2"/>
  <c r="K369" i="2" s="1"/>
  <c r="L369" i="2" s="1"/>
  <c r="J370" i="2"/>
  <c r="J371" i="2"/>
  <c r="K371" i="2" s="1"/>
  <c r="L371" i="2" s="1"/>
  <c r="J372" i="2"/>
  <c r="K372" i="2" s="1"/>
  <c r="L372" i="2" s="1"/>
  <c r="J373" i="2"/>
  <c r="K373" i="2" s="1"/>
  <c r="L373" i="2" s="1"/>
  <c r="J374" i="2"/>
  <c r="K374" i="2" s="1"/>
  <c r="L374" i="2" s="1"/>
  <c r="J375" i="2"/>
  <c r="K375" i="2" s="1"/>
  <c r="L375" i="2" s="1"/>
  <c r="J376" i="2"/>
  <c r="K376" i="2" s="1"/>
  <c r="J377" i="2"/>
  <c r="K377" i="2" s="1"/>
  <c r="L377" i="2" s="1"/>
  <c r="J378" i="2"/>
  <c r="J379" i="2"/>
  <c r="K379" i="2" s="1"/>
  <c r="L379" i="2" s="1"/>
  <c r="J380" i="2"/>
  <c r="K380" i="2" s="1"/>
  <c r="L380" i="2" s="1"/>
  <c r="J381" i="2"/>
  <c r="K381" i="2" s="1"/>
  <c r="L381" i="2" s="1"/>
  <c r="J382" i="2"/>
  <c r="K382" i="2" s="1"/>
  <c r="L382" i="2" s="1"/>
  <c r="J383" i="2"/>
  <c r="K383" i="2" s="1"/>
  <c r="L383" i="2" s="1"/>
  <c r="J384" i="2"/>
  <c r="K384" i="2" s="1"/>
  <c r="J385" i="2"/>
  <c r="K385" i="2" s="1"/>
  <c r="L385" i="2" s="1"/>
  <c r="J386" i="2"/>
  <c r="K386" i="2" s="1"/>
  <c r="L386" i="2" s="1"/>
  <c r="J387" i="2"/>
  <c r="K387" i="2" s="1"/>
  <c r="L387" i="2" s="1"/>
  <c r="J388" i="2"/>
  <c r="K388" i="2" s="1"/>
  <c r="L388" i="2" s="1"/>
  <c r="J389" i="2"/>
  <c r="K389" i="2" s="1"/>
  <c r="L389" i="2" s="1"/>
  <c r="J390" i="2"/>
  <c r="K390" i="2" s="1"/>
  <c r="L390" i="2" s="1"/>
  <c r="J391" i="2"/>
  <c r="K391" i="2" s="1"/>
  <c r="L391" i="2" s="1"/>
  <c r="J392" i="2"/>
  <c r="K392" i="2" s="1"/>
  <c r="J393" i="2"/>
  <c r="K393" i="2" s="1"/>
  <c r="L393" i="2" s="1"/>
  <c r="J394" i="2"/>
  <c r="J395" i="2"/>
  <c r="K395" i="2" s="1"/>
  <c r="L395" i="2" s="1"/>
  <c r="J396" i="2"/>
  <c r="K396" i="2" s="1"/>
  <c r="L396" i="2" s="1"/>
  <c r="J397" i="2"/>
  <c r="K397" i="2" s="1"/>
  <c r="L397" i="2" s="1"/>
  <c r="J398" i="2"/>
  <c r="K398" i="2" s="1"/>
  <c r="L398" i="2" s="1"/>
  <c r="J399" i="2"/>
  <c r="K399" i="2" s="1"/>
  <c r="L399" i="2" s="1"/>
  <c r="J400" i="2"/>
  <c r="K400" i="2" s="1"/>
  <c r="J401" i="2"/>
  <c r="K401" i="2" s="1"/>
  <c r="L401" i="2" s="1"/>
  <c r="J402" i="2"/>
  <c r="J403" i="2"/>
  <c r="K403" i="2" s="1"/>
  <c r="L403" i="2" s="1"/>
  <c r="J404" i="2"/>
  <c r="K404" i="2" s="1"/>
  <c r="L404" i="2" s="1"/>
  <c r="J405" i="2"/>
  <c r="K405" i="2" s="1"/>
  <c r="L405" i="2" s="1"/>
  <c r="J406" i="2"/>
  <c r="K406" i="2" s="1"/>
  <c r="L406" i="2" s="1"/>
  <c r="J407" i="2"/>
  <c r="K407" i="2" s="1"/>
  <c r="L407" i="2" s="1"/>
  <c r="J408" i="2"/>
  <c r="K408" i="2" s="1"/>
  <c r="J409" i="2"/>
  <c r="K409" i="2" s="1"/>
  <c r="L409" i="2" s="1"/>
  <c r="J410" i="2"/>
  <c r="J411" i="2"/>
  <c r="K411" i="2" s="1"/>
  <c r="L411" i="2" s="1"/>
  <c r="J412" i="2"/>
  <c r="K412" i="2" s="1"/>
  <c r="L412" i="2" s="1"/>
  <c r="J413" i="2"/>
  <c r="K413" i="2" s="1"/>
  <c r="L413" i="2" s="1"/>
  <c r="J414" i="2"/>
  <c r="K414" i="2" s="1"/>
  <c r="L414" i="2" s="1"/>
  <c r="J415" i="2"/>
  <c r="K415" i="2" s="1"/>
  <c r="L415" i="2" s="1"/>
  <c r="J416" i="2"/>
  <c r="K416" i="2" s="1"/>
  <c r="J417" i="2"/>
  <c r="K417" i="2" s="1"/>
  <c r="L417" i="2" s="1"/>
  <c r="J418" i="2"/>
  <c r="K418" i="2" s="1"/>
  <c r="L418" i="2" s="1"/>
  <c r="J419" i="2"/>
  <c r="K419" i="2" s="1"/>
  <c r="L419" i="2" s="1"/>
  <c r="J420" i="2"/>
  <c r="K420" i="2" s="1"/>
  <c r="L420" i="2" s="1"/>
  <c r="J421" i="2"/>
  <c r="K421" i="2" s="1"/>
  <c r="L421" i="2" s="1"/>
  <c r="J422" i="2"/>
  <c r="K422" i="2" s="1"/>
  <c r="L422" i="2" s="1"/>
  <c r="J423" i="2"/>
  <c r="K423" i="2" s="1"/>
  <c r="L423" i="2" s="1"/>
  <c r="I437" i="2"/>
  <c r="L342" i="2" l="1"/>
  <c r="L334" i="2"/>
  <c r="L326" i="2"/>
  <c r="L318" i="2"/>
  <c r="L310" i="2"/>
  <c r="L302" i="2"/>
  <c r="L294" i="2"/>
  <c r="L286" i="2"/>
  <c r="L278" i="2"/>
  <c r="L270" i="2"/>
  <c r="L262" i="2"/>
  <c r="L254" i="2"/>
  <c r="L246" i="2"/>
  <c r="L238" i="2"/>
  <c r="L230" i="2"/>
  <c r="L222" i="2"/>
  <c r="L214" i="2"/>
  <c r="L206" i="2"/>
  <c r="L198" i="2"/>
  <c r="L190" i="2"/>
  <c r="L182" i="2"/>
  <c r="L174" i="2"/>
  <c r="L166" i="2"/>
  <c r="L158" i="2"/>
  <c r="L150" i="2"/>
  <c r="L142" i="2"/>
  <c r="L134" i="2"/>
  <c r="L126" i="2"/>
  <c r="L118" i="2"/>
  <c r="L110" i="2"/>
  <c r="L102" i="2"/>
  <c r="L94" i="2"/>
  <c r="L86" i="2"/>
  <c r="L78" i="2"/>
  <c r="L70" i="2"/>
  <c r="L62" i="2"/>
  <c r="L54" i="2"/>
  <c r="L46" i="2"/>
  <c r="L38" i="2"/>
  <c r="L30" i="2"/>
  <c r="L22" i="2"/>
  <c r="L14" i="2"/>
  <c r="L336" i="2"/>
  <c r="L261" i="2"/>
  <c r="L253" i="2"/>
  <c r="L245" i="2"/>
  <c r="L237" i="2"/>
  <c r="L229" i="2"/>
  <c r="L221" i="2"/>
  <c r="L213" i="2"/>
  <c r="L205" i="2"/>
  <c r="L197" i="2"/>
  <c r="L189" i="2"/>
  <c r="L181" i="2"/>
  <c r="L173" i="2"/>
  <c r="L165" i="2"/>
  <c r="L157" i="2"/>
  <c r="L149" i="2"/>
  <c r="L141" i="2"/>
  <c r="L133" i="2"/>
  <c r="L125" i="2"/>
  <c r="L117" i="2"/>
  <c r="L109" i="2"/>
  <c r="L101" i="2"/>
  <c r="L93" i="2"/>
  <c r="L85" i="2"/>
  <c r="L77" i="2"/>
  <c r="L69" i="2"/>
  <c r="L61" i="2"/>
  <c r="L53" i="2"/>
  <c r="L45" i="2"/>
  <c r="L37" i="2"/>
  <c r="L29" i="2"/>
  <c r="L21" i="2"/>
  <c r="L13" i="2"/>
  <c r="L288" i="2"/>
  <c r="L339" i="2"/>
  <c r="L331" i="2"/>
  <c r="L323" i="2"/>
  <c r="L315" i="2"/>
  <c r="L307" i="2"/>
  <c r="L299" i="2"/>
  <c r="L291" i="2"/>
  <c r="L283" i="2"/>
  <c r="L275" i="2"/>
  <c r="L267" i="2"/>
  <c r="L259" i="2"/>
  <c r="L251" i="2"/>
  <c r="L243" i="2"/>
  <c r="L235" i="2"/>
  <c r="L227" i="2"/>
  <c r="L219" i="2"/>
  <c r="L211" i="2"/>
  <c r="L203" i="2"/>
  <c r="L195" i="2"/>
  <c r="L187" i="2"/>
  <c r="L179" i="2"/>
  <c r="L171" i="2"/>
  <c r="L163" i="2"/>
  <c r="L155" i="2"/>
  <c r="L147" i="2"/>
  <c r="L139" i="2"/>
  <c r="L131" i="2"/>
  <c r="L123" i="2"/>
  <c r="L115" i="2"/>
  <c r="L107" i="2"/>
  <c r="L99" i="2"/>
  <c r="L91" i="2"/>
  <c r="L83" i="2"/>
  <c r="L75" i="2"/>
  <c r="L67" i="2"/>
  <c r="L59" i="2"/>
  <c r="L51" i="2"/>
  <c r="L43" i="2"/>
  <c r="L35" i="2"/>
  <c r="L27" i="2"/>
  <c r="L416" i="2"/>
  <c r="L272" i="2"/>
  <c r="L408" i="2"/>
  <c r="L104" i="2"/>
  <c r="L120" i="2"/>
  <c r="L352" i="2"/>
  <c r="L80" i="2"/>
  <c r="L19" i="2"/>
  <c r="L11" i="2"/>
  <c r="K444" i="2"/>
  <c r="L392" i="2"/>
  <c r="L328" i="2"/>
  <c r="L232" i="2"/>
  <c r="L64" i="2"/>
  <c r="L384" i="2"/>
  <c r="L320" i="2"/>
  <c r="L216" i="2"/>
  <c r="L40" i="2"/>
  <c r="L49" i="2"/>
  <c r="L41" i="2"/>
  <c r="L33" i="2"/>
  <c r="L25" i="2"/>
  <c r="L17" i="2"/>
  <c r="L9" i="2"/>
  <c r="L427" i="2"/>
  <c r="L376" i="2"/>
  <c r="L312" i="2"/>
  <c r="L168" i="2"/>
  <c r="L24" i="2"/>
  <c r="L112" i="2"/>
  <c r="L96" i="2"/>
  <c r="L72" i="2"/>
  <c r="L56" i="2"/>
  <c r="L48" i="2"/>
  <c r="L32" i="2"/>
  <c r="L428" i="2"/>
  <c r="L368" i="2"/>
  <c r="L304" i="2"/>
  <c r="L152" i="2"/>
  <c r="L16" i="2"/>
  <c r="L95" i="2"/>
  <c r="L87" i="2"/>
  <c r="L79" i="2"/>
  <c r="L71" i="2"/>
  <c r="L63" i="2"/>
  <c r="L55" i="2"/>
  <c r="L47" i="2"/>
  <c r="L39" i="2"/>
  <c r="L31" i="2"/>
  <c r="L23" i="2"/>
  <c r="L15" i="2"/>
  <c r="L429" i="2"/>
  <c r="L360" i="2"/>
  <c r="L296" i="2"/>
  <c r="K402" i="2"/>
  <c r="L402" i="2" s="1"/>
  <c r="K370" i="2"/>
  <c r="L370" i="2" s="1"/>
  <c r="K338" i="2"/>
  <c r="L338" i="2" s="1"/>
  <c r="K306" i="2"/>
  <c r="L306" i="2" s="1"/>
  <c r="K274" i="2"/>
  <c r="L274" i="2" s="1"/>
  <c r="K242" i="2"/>
  <c r="L242" i="2" s="1"/>
  <c r="K210" i="2"/>
  <c r="L210" i="2" s="1"/>
  <c r="K178" i="2"/>
  <c r="L178" i="2" s="1"/>
  <c r="K146" i="2"/>
  <c r="L146" i="2" s="1"/>
  <c r="K114" i="2"/>
  <c r="L114" i="2" s="1"/>
  <c r="K82" i="2"/>
  <c r="L82" i="2" s="1"/>
  <c r="K50" i="2"/>
  <c r="L50" i="2" s="1"/>
  <c r="K18" i="2"/>
  <c r="L18" i="2" s="1"/>
  <c r="K394" i="2"/>
  <c r="L394" i="2" s="1"/>
  <c r="K362" i="2"/>
  <c r="L362" i="2" s="1"/>
  <c r="K330" i="2"/>
  <c r="L330" i="2" s="1"/>
  <c r="K298" i="2"/>
  <c r="L298" i="2" s="1"/>
  <c r="K266" i="2"/>
  <c r="L266" i="2" s="1"/>
  <c r="K234" i="2"/>
  <c r="L234" i="2" s="1"/>
  <c r="K202" i="2"/>
  <c r="L202" i="2" s="1"/>
  <c r="K170" i="2"/>
  <c r="L170" i="2" s="1"/>
  <c r="K138" i="2"/>
  <c r="L138" i="2" s="1"/>
  <c r="K106" i="2"/>
  <c r="L106" i="2" s="1"/>
  <c r="K74" i="2"/>
  <c r="L74" i="2" s="1"/>
  <c r="K42" i="2"/>
  <c r="L42" i="2" s="1"/>
  <c r="K10" i="2"/>
  <c r="L10" i="2" s="1"/>
  <c r="J430" i="2"/>
  <c r="K410" i="2"/>
  <c r="L410" i="2" s="1"/>
  <c r="K378" i="2"/>
  <c r="L378" i="2" s="1"/>
  <c r="K346" i="2"/>
  <c r="L346" i="2" s="1"/>
  <c r="K314" i="2"/>
  <c r="L314" i="2" s="1"/>
  <c r="K282" i="2"/>
  <c r="L282" i="2" s="1"/>
  <c r="K250" i="2"/>
  <c r="L250" i="2" s="1"/>
  <c r="K218" i="2"/>
  <c r="L218" i="2" s="1"/>
  <c r="K186" i="2"/>
  <c r="L186" i="2" s="1"/>
  <c r="K154" i="2"/>
  <c r="L154" i="2" s="1"/>
  <c r="K122" i="2"/>
  <c r="L122" i="2" s="1"/>
  <c r="K90" i="2"/>
  <c r="L90" i="2" s="1"/>
  <c r="K58" i="2"/>
  <c r="L58" i="2" s="1"/>
  <c r="K26" i="2"/>
  <c r="L26" i="2" s="1"/>
  <c r="L437" i="2" l="1"/>
  <c r="K437" i="2"/>
  <c r="H186" i="2" l="1"/>
  <c r="E441" i="2"/>
  <c r="E430" i="2"/>
  <c r="F430" i="2"/>
  <c r="D430" i="2"/>
  <c r="G430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1" i="2"/>
  <c r="H160" i="2"/>
  <c r="H162" i="2"/>
  <c r="H163" i="2"/>
  <c r="H164" i="2"/>
  <c r="H165" i="2"/>
  <c r="H166" i="2"/>
  <c r="H167" i="2"/>
  <c r="H426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427" i="2"/>
  <c r="H229" i="2"/>
  <c r="H230" i="2"/>
  <c r="H428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429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9" i="2"/>
  <c r="E442" i="2" l="1"/>
  <c r="H437" i="2"/>
  <c r="E444" i="2" l="1"/>
</calcChain>
</file>

<file path=xl/sharedStrings.xml><?xml version="1.0" encoding="utf-8"?>
<sst xmlns="http://schemas.openxmlformats.org/spreadsheetml/2006/main" count="492" uniqueCount="462">
  <si>
    <t>Aid Eligibility by District</t>
  </si>
  <si>
    <t>District</t>
  </si>
  <si>
    <t>Name</t>
  </si>
  <si>
    <t>Number</t>
  </si>
  <si>
    <t>Public</t>
  </si>
  <si>
    <t>Pupils</t>
  </si>
  <si>
    <t>Transported</t>
  </si>
  <si>
    <t>Non-Public</t>
  </si>
  <si>
    <t>Total</t>
  </si>
  <si>
    <t>Aid</t>
  </si>
  <si>
    <t>Eligibility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</si>
  <si>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</si>
  <si>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</si>
  <si>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</si>
  <si>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</si>
  <si>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</si>
  <si>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</si>
  <si>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</si>
  <si>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</si>
  <si>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</si>
  <si>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</si>
  <si>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</si>
  <si>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</si>
  <si>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</si>
  <si>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</si>
  <si>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</si>
  <si>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</si>
  <si>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</si>
  <si>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</si>
  <si>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</si>
  <si>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</si>
  <si>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</si>
  <si>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</si>
  <si>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</si>
  <si>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</si>
  <si>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</si>
  <si>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</si>
  <si>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</si>
  <si>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</si>
  <si>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</si>
  <si>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</si>
  <si>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</si>
  <si>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</si>
  <si>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</si>
  <si>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</si>
  <si>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</si>
  <si>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</si>
  <si>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</si>
  <si>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</si>
  <si>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</si>
  <si>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</si>
  <si>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</si>
  <si>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</si>
  <si>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</si>
  <si>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</si>
  <si>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</si>
  <si>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</si>
  <si>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</si>
  <si>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</si>
  <si>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</si>
  <si>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</si>
  <si>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</si>
  <si>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</si>
  <si>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</si>
  <si>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</si>
  <si>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</si>
  <si>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</si>
  <si>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</si>
  <si>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</si>
  <si>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</si>
  <si>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</si>
  <si>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</si>
  <si>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</si>
  <si>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</si>
  <si>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</si>
  <si>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</si>
  <si>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</si>
  <si>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</si>
  <si>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</si>
  <si>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</si>
  <si>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</si>
  <si>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</si>
  <si>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</si>
  <si>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</si>
  <si>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</si>
  <si>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</si>
  <si>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</si>
  <si>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</si>
  <si>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</si>
  <si>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</si>
  <si>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</si>
  <si>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Darlington Community</t>
  </si>
  <si>
    <t>De Soto Area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</si>
  <si>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</si>
  <si>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</si>
  <si>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</si>
  <si>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</si>
  <si>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</si>
  <si>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</si>
  <si>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</si>
  <si>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</si>
  <si>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</si>
  <si>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</si>
  <si>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</si>
  <si>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</si>
  <si>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</si>
  <si>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</si>
  <si>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</si>
  <si>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</si>
  <si>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</si>
  <si>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</si>
  <si>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</si>
  <si>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</si>
  <si>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</si>
  <si>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</si>
  <si>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</si>
  <si>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</si>
  <si>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</si>
  <si>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</si>
  <si>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</si>
  <si>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</si>
  <si>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</si>
  <si>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</si>
  <si>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</si>
  <si>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</si>
  <si>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</si>
  <si>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</si>
  <si>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</si>
  <si>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</si>
  <si>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</si>
  <si>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</si>
  <si>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</si>
  <si>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</si>
  <si>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</si>
  <si>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</si>
  <si>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</si>
  <si>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</si>
  <si>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</si>
  <si>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</si>
  <si>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</si>
  <si>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</si>
  <si>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</si>
  <si>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</si>
  <si>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</si>
  <si>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</si>
  <si>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</si>
  <si>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</si>
  <si>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</si>
  <si>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</si>
  <si>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</si>
  <si>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</si>
  <si>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</si>
  <si>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</si>
  <si>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</si>
  <si>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</si>
  <si>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</si>
  <si>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</si>
  <si>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</si>
  <si>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</si>
  <si>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Holy Hill Area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</si>
  <si>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</si>
  <si>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</si>
  <si>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</si>
  <si>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</si>
  <si>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</si>
  <si>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</si>
  <si>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</si>
  <si>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</si>
  <si>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</si>
  <si>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</si>
  <si>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Isthmus Montessori Acad Public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</si>
  <si>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</si>
  <si>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</si>
  <si>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</si>
  <si>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</si>
  <si>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</si>
  <si>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</si>
  <si>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</si>
  <si>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</si>
  <si>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</si>
  <si>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</si>
  <si>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</si>
  <si>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</si>
  <si>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</si>
  <si>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</si>
  <si>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</si>
  <si>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</si>
  <si>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</si>
  <si>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</si>
  <si>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</si>
  <si>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</si>
  <si>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</si>
  <si>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</si>
  <si>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</si>
  <si>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</si>
  <si>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</si>
  <si>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</si>
  <si>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</si>
  <si>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</si>
  <si>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</si>
  <si>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</si>
  <si>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</si>
  <si>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</si>
  <si>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</si>
  <si>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</si>
  <si>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</si>
  <si>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</si>
  <si>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</si>
  <si>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</si>
  <si>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</si>
  <si>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</si>
  <si>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</si>
  <si>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</si>
  <si>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</si>
  <si>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</si>
  <si>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</si>
  <si>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</si>
  <si>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</si>
  <si>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</si>
  <si>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</si>
  <si>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</si>
  <si>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</si>
  <si>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</si>
  <si>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</si>
  <si>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</si>
  <si>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</si>
  <si>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</si>
  <si>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</si>
  <si>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</si>
  <si>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</si>
  <si>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</si>
  <si>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</si>
  <si>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 Scholars-Ntl Heritage Acad</t>
  </si>
  <si>
    <t>Milton</t>
  </si>
  <si>
    <t>Milwaukee</t>
  </si>
  <si>
    <t>Milwaukee Math &amp; Science Acad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</si>
  <si>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</si>
  <si>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</si>
  <si>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</si>
  <si>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</si>
  <si>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</si>
  <si>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</si>
  <si>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</si>
  <si>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</si>
  <si>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</si>
  <si>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</si>
  <si>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</si>
  <si>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</si>
  <si>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</si>
  <si>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</si>
  <si>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</si>
  <si>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</si>
  <si>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</si>
  <si>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</si>
  <si>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</si>
  <si>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</si>
  <si>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</si>
  <si>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</si>
  <si>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</si>
  <si>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</si>
  <si>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</si>
  <si>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</si>
  <si>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</si>
  <si>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</si>
  <si>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</si>
  <si>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</si>
  <si>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</si>
  <si>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</si>
  <si>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</si>
  <si>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</si>
  <si>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</si>
  <si>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</si>
  <si>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</si>
  <si>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</si>
  <si>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</si>
  <si>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</si>
  <si>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</si>
  <si>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</si>
  <si>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</si>
  <si>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</si>
  <si>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</si>
  <si>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</si>
  <si>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</si>
  <si>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</si>
  <si>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</si>
  <si>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</si>
  <si>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</si>
  <si>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</si>
  <si>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</si>
  <si>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</si>
  <si>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</si>
  <si>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</si>
  <si>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</si>
  <si>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</si>
  <si>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</si>
  <si>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</si>
  <si>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</si>
  <si>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</si>
  <si>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</si>
  <si>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</si>
  <si>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</si>
  <si>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</si>
  <si>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</si>
  <si>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</si>
  <si>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</si>
  <si>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</si>
  <si>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</si>
  <si>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</si>
  <si>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</si>
  <si>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</si>
  <si>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</si>
  <si>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</si>
  <si>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</si>
  <si>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</si>
  <si>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</si>
  <si>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</si>
  <si>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</si>
  <si>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</si>
  <si>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</si>
  <si>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</si>
  <si>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</si>
  <si>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</si>
  <si>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</si>
  <si>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</si>
  <si>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</si>
  <si>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</si>
  <si>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</si>
  <si>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</si>
  <si>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</si>
  <si>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</si>
  <si>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</si>
  <si>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</si>
  <si>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Salem</t>
  </si>
  <si>
    <t>Sauk Prairie</t>
  </si>
  <si>
    <t>Seeds of Health Inc.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</si>
  <si>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</si>
  <si>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</si>
  <si>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</si>
  <si>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</si>
  <si>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</si>
  <si>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</si>
  <si>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</si>
  <si>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</si>
  <si>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</si>
  <si>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</si>
  <si>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</si>
  <si>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</si>
  <si>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</si>
  <si>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</si>
  <si>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</si>
  <si>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</si>
  <si>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</si>
  <si>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</si>
  <si>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</si>
  <si>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</si>
  <si>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</si>
  <si>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</si>
  <si>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</si>
  <si>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</si>
  <si>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</si>
  <si>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</si>
  <si>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</si>
  <si>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</si>
  <si>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</si>
  <si>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</si>
  <si>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</si>
  <si>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</si>
  <si>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</si>
  <si>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</si>
  <si>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</si>
  <si>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</si>
  <si>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</si>
  <si>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</si>
  <si>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</si>
  <si>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</si>
  <si>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</si>
  <si>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</si>
  <si>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</si>
  <si>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</si>
  <si>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</si>
  <si>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</si>
  <si>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</si>
  <si>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</si>
  <si>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</si>
  <si>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</si>
  <si>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</si>
  <si>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</si>
  <si>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</si>
  <si>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</si>
  <si>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</si>
  <si>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</si>
  <si>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</si>
  <si>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</si>
  <si>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</si>
  <si>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</si>
  <si>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</si>
  <si>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</si>
  <si>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</si>
  <si>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</si>
  <si>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</si>
  <si>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</si>
  <si>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</si>
  <si>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</si>
  <si>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</si>
  <si>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</si>
  <si>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</si>
  <si>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</si>
  <si>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</si>
  <si>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</si>
  <si>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</si>
  <si>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</si>
  <si>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</si>
  <si>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</si>
  <si>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</si>
  <si>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</si>
  <si>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</si>
  <si>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</si>
  <si>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</si>
  <si>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</si>
  <si>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</si>
  <si>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</si>
  <si>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</si>
  <si>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</si>
  <si>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</si>
  <si>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</si>
  <si>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</si>
  <si>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</si>
  <si>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</si>
  <si>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</si>
  <si>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</si>
  <si>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Grand Totals</t>
  </si>
  <si>
    <t>Total Percentage Eligibility</t>
  </si>
  <si>
    <t>2R</t>
  </si>
  <si>
    <t xml:space="preserve">2021-2022 APPROPRIATION </t>
  </si>
  <si>
    <t xml:space="preserve">   Estimated Aid Earned </t>
  </si>
  <si>
    <t xml:space="preserve">   Balance Available</t>
  </si>
  <si>
    <t xml:space="preserve">   LESS: TRANSPORTATION OVER ICE</t>
  </si>
  <si>
    <t xml:space="preserve">   Difference</t>
  </si>
  <si>
    <t>FY 2021-2022 Pupil Transportation</t>
  </si>
  <si>
    <t>Column1</t>
  </si>
  <si>
    <t>Column2</t>
  </si>
  <si>
    <t>Column3</t>
  </si>
  <si>
    <t>Column4</t>
  </si>
  <si>
    <t>Column5</t>
  </si>
  <si>
    <t>Column6</t>
  </si>
  <si>
    <t>Column7</t>
  </si>
  <si>
    <t>Amended Total Aid</t>
  </si>
  <si>
    <t>Column8</t>
  </si>
  <si>
    <t>Percent Adjusted</t>
  </si>
  <si>
    <t>Impact of (2021-22) findings</t>
  </si>
  <si>
    <t>Column9</t>
  </si>
  <si>
    <t>2011 ACT 105 REALLOCATION of Balance</t>
  </si>
  <si>
    <t>Column10</t>
  </si>
  <si>
    <t>Column11</t>
  </si>
  <si>
    <t>Total Net Aid Paid (Jan +June)</t>
  </si>
  <si>
    <t>Column12</t>
  </si>
  <si>
    <t>Audit Adjustment</t>
  </si>
  <si>
    <t>Funds to be Realllocated in June 2022</t>
  </si>
  <si>
    <t>Total Aid</t>
  </si>
  <si>
    <t>Transportation Over Ice</t>
  </si>
  <si>
    <t>Total Payments</t>
  </si>
  <si>
    <t>Saved June 5, 2022, 1:00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</si>
</sst>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00000%"/>
    <numFmt numFmtId="166" formatCode="&quot;$&quot;#,##0.00"/>
    <numFmt numFmtId="167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b/>
      <sz val="11"/>
      <color theme="1"/>
      <name val="Lato"/>
      <family val="2"/>
    </font>
    <font>
      <sz val="1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2">
    <xf numFmtId="0" fontId="0" fillId="0" borderId="0" xfId="0"/>
    <xf numFmtId="0" fontId="18" fillId="0" borderId="0" xfId="0" applyFont="1"/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 inden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 indent="1"/>
    </xf>
    <xf numFmtId="8" fontId="0" fillId="0" borderId="0" xfId="0" applyNumberFormat="1"/>
    <xf numFmtId="3" fontId="0" fillId="0" borderId="10" xfId="0" applyNumberFormat="1" applyBorder="1" applyAlignment="1">
      <alignment horizontal="right" wrapText="1" indent="1"/>
    </xf>
    <xf numFmtId="0" fontId="20" fillId="0" borderId="0" xfId="0" applyFont="1"/>
    <xf numFmtId="3" fontId="16" fillId="33" borderId="10" xfId="0" applyNumberFormat="1" applyFont="1" applyFill="1" applyBorder="1" applyAlignment="1">
      <alignment horizontal="right" wrapText="1"/>
    </xf>
    <xf numFmtId="8" fontId="16" fillId="33" borderId="10" xfId="0" applyNumberFormat="1" applyFont="1" applyFill="1" applyBorder="1" applyAlignment="1">
      <alignment horizontal="right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8" fontId="0" fillId="0" borderId="14" xfId="0" applyNumberFormat="1" applyBorder="1" applyAlignment="1">
      <alignment horizontal="right" wrapText="1" indent="1"/>
    </xf>
    <xf numFmtId="165" fontId="0" fillId="0" borderId="0" xfId="0" applyNumberFormat="1"/>
    <xf numFmtId="0" fontId="19" fillId="0" borderId="0" xfId="0" applyFont="1" applyBorder="1"/>
    <xf numFmtId="0" fontId="0" fillId="34" borderId="0" xfId="0" applyFill="1" applyBorder="1"/>
    <xf numFmtId="0" fontId="0" fillId="0" borderId="0" xfId="0" applyBorder="1"/>
    <xf numFmtId="3" fontId="21" fillId="35" borderId="21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3" fontId="21" fillId="37" borderId="17" xfId="0" applyNumberFormat="1" applyFont="1" applyFill="1" applyBorder="1" applyAlignment="1">
      <alignment vertical="center"/>
    </xf>
    <xf numFmtId="3" fontId="21" fillId="37" borderId="17" xfId="0" applyNumberFormat="1" applyFont="1" applyFill="1" applyBorder="1"/>
    <xf numFmtId="164" fontId="21" fillId="37" borderId="17" xfId="0" applyNumberFormat="1" applyFont="1" applyFill="1" applyBorder="1"/>
    <xf numFmtId="3" fontId="22" fillId="38" borderId="17" xfId="0" applyNumberFormat="1" applyFont="1" applyFill="1" applyBorder="1" applyAlignment="1">
      <alignment vertical="center"/>
    </xf>
    <xf numFmtId="3" fontId="21" fillId="38" borderId="17" xfId="0" applyNumberFormat="1" applyFont="1" applyFill="1" applyBorder="1"/>
    <xf numFmtId="164" fontId="21" fillId="38" borderId="17" xfId="0" applyNumberFormat="1" applyFont="1" applyFill="1" applyBorder="1"/>
    <xf numFmtId="3" fontId="22" fillId="39" borderId="17" xfId="0" applyNumberFormat="1" applyFont="1" applyFill="1" applyBorder="1" applyAlignment="1">
      <alignment vertical="center"/>
    </xf>
    <xf numFmtId="3" fontId="21" fillId="39" borderId="17" xfId="1" applyNumberFormat="1" applyFont="1" applyFill="1" applyBorder="1"/>
    <xf numFmtId="164" fontId="21" fillId="39" borderId="17" xfId="0" applyNumberFormat="1" applyFont="1" applyFill="1" applyBorder="1"/>
    <xf numFmtId="0" fontId="0" fillId="0" borderId="16" xfId="0" applyBorder="1" applyAlignment="1">
      <alignment horizontal="left" wrapText="1" indent="1"/>
    </xf>
    <xf numFmtId="165" fontId="0" fillId="0" borderId="22" xfId="2" applyNumberFormat="1" applyFont="1" applyBorder="1"/>
    <xf numFmtId="0" fontId="16" fillId="0" borderId="22" xfId="0" applyFont="1" applyFill="1" applyBorder="1" applyAlignment="1">
      <alignment horizontal="center" vertical="center" wrapText="1"/>
    </xf>
    <xf numFmtId="0" fontId="0" fillId="0" borderId="22" xfId="0" applyBorder="1"/>
    <xf numFmtId="166" fontId="0" fillId="0" borderId="0" xfId="0" applyNumberFormat="1"/>
    <xf numFmtId="166" fontId="0" fillId="0" borderId="0" xfId="0" applyNumberFormat="1" applyBorder="1"/>
    <xf numFmtId="166" fontId="0" fillId="0" borderId="17" xfId="0" applyNumberFormat="1" applyBorder="1"/>
    <xf numFmtId="166" fontId="0" fillId="0" borderId="12" xfId="2" applyNumberFormat="1" applyFont="1" applyBorder="1" applyAlignment="1">
      <alignment horizontal="right" wrapText="1" indent="1"/>
    </xf>
    <xf numFmtId="166" fontId="0" fillId="0" borderId="13" xfId="2" applyNumberFormat="1" applyFont="1" applyBorder="1" applyAlignment="1">
      <alignment horizontal="right" wrapText="1" indent="1"/>
    </xf>
    <xf numFmtId="166" fontId="0" fillId="0" borderId="10" xfId="2" applyNumberFormat="1" applyFont="1" applyBorder="1" applyAlignment="1">
      <alignment horizontal="right" wrapText="1" indent="1"/>
    </xf>
    <xf numFmtId="166" fontId="0" fillId="0" borderId="11" xfId="2" applyNumberFormat="1" applyFont="1" applyBorder="1" applyAlignment="1">
      <alignment horizontal="right" wrapText="1" indent="1"/>
    </xf>
    <xf numFmtId="166" fontId="0" fillId="0" borderId="17" xfId="2" applyNumberFormat="1" applyFont="1" applyBorder="1"/>
    <xf numFmtId="166" fontId="21" fillId="0" borderId="0" xfId="0" applyNumberFormat="1" applyFont="1"/>
    <xf numFmtId="166" fontId="21" fillId="37" borderId="0" xfId="0" applyNumberFormat="1" applyFont="1" applyFill="1" applyBorder="1"/>
    <xf numFmtId="166" fontId="21" fillId="38" borderId="0" xfId="0" applyNumberFormat="1" applyFont="1" applyFill="1" applyBorder="1"/>
    <xf numFmtId="166" fontId="21" fillId="39" borderId="0" xfId="0" applyNumberFormat="1" applyFont="1" applyFill="1" applyBorder="1"/>
    <xf numFmtId="166" fontId="14" fillId="0" borderId="10" xfId="2" applyNumberFormat="1" applyFont="1" applyBorder="1" applyAlignment="1">
      <alignment horizontal="right" wrapText="1" indent="1"/>
    </xf>
    <xf numFmtId="166" fontId="0" fillId="42" borderId="10" xfId="2" applyNumberFormat="1" applyFont="1" applyFill="1" applyBorder="1" applyAlignment="1">
      <alignment horizontal="right" wrapText="1" indent="1"/>
    </xf>
    <xf numFmtId="166" fontId="25" fillId="0" borderId="10" xfId="2" applyNumberFormat="1" applyFont="1" applyBorder="1" applyAlignment="1">
      <alignment horizontal="right" wrapText="1" indent="1"/>
    </xf>
    <xf numFmtId="166" fontId="14" fillId="0" borderId="0" xfId="0" applyNumberFormat="1" applyFont="1"/>
    <xf numFmtId="166" fontId="0" fillId="0" borderId="17" xfId="0" applyNumberFormat="1" applyBorder="1" applyAlignment="1">
      <alignment horizontal="right" wrapText="1" indent="1"/>
    </xf>
    <xf numFmtId="166" fontId="0" fillId="0" borderId="12" xfId="0" applyNumberFormat="1" applyBorder="1" applyAlignment="1">
      <alignment horizontal="right" wrapText="1" indent="1"/>
    </xf>
    <xf numFmtId="165" fontId="0" fillId="0" borderId="22" xfId="2" applyNumberFormat="1" applyFont="1" applyBorder="1" applyAlignment="1">
      <alignment horizontal="right" wrapText="1" indent="1"/>
    </xf>
    <xf numFmtId="8" fontId="0" fillId="43" borderId="14" xfId="0" applyNumberFormat="1" applyFont="1" applyFill="1" applyBorder="1" applyAlignment="1">
      <alignment horizontal="right" wrapText="1" indent="1"/>
    </xf>
    <xf numFmtId="8" fontId="0" fillId="0" borderId="14" xfId="0" applyNumberFormat="1" applyFont="1" applyBorder="1" applyAlignment="1">
      <alignment horizontal="right" wrapText="1" indent="1"/>
    </xf>
    <xf numFmtId="165" fontId="0" fillId="0" borderId="17" xfId="0" applyNumberFormat="1" applyBorder="1"/>
    <xf numFmtId="165" fontId="0" fillId="0" borderId="12" xfId="0" applyNumberFormat="1" applyBorder="1" applyAlignment="1">
      <alignment horizontal="right" wrapText="1" indent="1"/>
    </xf>
    <xf numFmtId="165" fontId="0" fillId="0" borderId="17" xfId="0" applyNumberFormat="1" applyBorder="1" applyAlignment="1">
      <alignment horizontal="right" wrapText="1" indent="1"/>
    </xf>
    <xf numFmtId="165" fontId="0" fillId="43" borderId="17" xfId="2" applyNumberFormat="1" applyFont="1" applyFill="1" applyBorder="1"/>
    <xf numFmtId="165" fontId="0" fillId="0" borderId="17" xfId="2" applyNumberFormat="1" applyFont="1" applyBorder="1"/>
    <xf numFmtId="165" fontId="0" fillId="46" borderId="0" xfId="0" applyNumberFormat="1" applyFill="1"/>
    <xf numFmtId="165" fontId="0" fillId="47" borderId="0" xfId="0" applyNumberFormat="1" applyFill="1"/>
    <xf numFmtId="165" fontId="0" fillId="48" borderId="0" xfId="0" applyNumberFormat="1" applyFill="1"/>
    <xf numFmtId="166" fontId="16" fillId="45" borderId="0" xfId="0" applyNumberFormat="1" applyFont="1" applyFill="1"/>
    <xf numFmtId="164" fontId="21" fillId="37" borderId="26" xfId="2" applyNumberFormat="1" applyFont="1" applyFill="1" applyBorder="1" applyAlignment="1">
      <alignment vertical="center"/>
    </xf>
    <xf numFmtId="164" fontId="21" fillId="41" borderId="26" xfId="2" applyNumberFormat="1" applyFont="1" applyFill="1" applyBorder="1" applyAlignment="1">
      <alignment vertical="center"/>
    </xf>
    <xf numFmtId="164" fontId="21" fillId="40" borderId="26" xfId="2" applyNumberFormat="1" applyFont="1" applyFill="1" applyBorder="1" applyAlignment="1">
      <alignment vertical="center"/>
    </xf>
    <xf numFmtId="0" fontId="21" fillId="35" borderId="17" xfId="0" applyFont="1" applyFill="1" applyBorder="1"/>
    <xf numFmtId="0" fontId="21" fillId="35" borderId="17" xfId="0" applyFont="1" applyFill="1" applyBorder="1" applyAlignment="1">
      <alignment horizontal="center"/>
    </xf>
    <xf numFmtId="3" fontId="21" fillId="35" borderId="17" xfId="0" applyNumberFormat="1" applyFont="1" applyFill="1" applyBorder="1" applyAlignment="1">
      <alignment vertical="center"/>
    </xf>
    <xf numFmtId="0" fontId="21" fillId="36" borderId="17" xfId="0" applyFont="1" applyFill="1" applyBorder="1" applyAlignment="1">
      <alignment horizontal="left"/>
    </xf>
    <xf numFmtId="0" fontId="21" fillId="36" borderId="17" xfId="0" applyFont="1" applyFill="1" applyBorder="1" applyAlignment="1">
      <alignment horizontal="center"/>
    </xf>
    <xf numFmtId="0" fontId="21" fillId="36" borderId="17" xfId="0" applyFont="1" applyFill="1" applyBorder="1"/>
    <xf numFmtId="8" fontId="21" fillId="44" borderId="17" xfId="0" applyNumberFormat="1" applyFont="1" applyFill="1" applyBorder="1" applyAlignment="1">
      <alignment horizontal="right" wrapText="1"/>
    </xf>
    <xf numFmtId="0" fontId="21" fillId="37" borderId="17" xfId="0" applyFont="1" applyFill="1" applyBorder="1"/>
    <xf numFmtId="0" fontId="21" fillId="37" borderId="17" xfId="0" applyFont="1" applyFill="1" applyBorder="1" applyAlignment="1">
      <alignment horizontal="center"/>
    </xf>
    <xf numFmtId="0" fontId="21" fillId="38" borderId="17" xfId="0" applyFont="1" applyFill="1" applyBorder="1"/>
    <xf numFmtId="0" fontId="21" fillId="39" borderId="17" xfId="0" applyFont="1" applyFill="1" applyBorder="1"/>
    <xf numFmtId="0" fontId="21" fillId="39" borderId="17" xfId="0" applyFont="1" applyFill="1" applyBorder="1" applyAlignment="1">
      <alignment horizontal="center"/>
    </xf>
    <xf numFmtId="0" fontId="16" fillId="0" borderId="17" xfId="0" applyFont="1" applyBorder="1"/>
    <xf numFmtId="6" fontId="16" fillId="0" borderId="17" xfId="0" applyNumberFormat="1" applyFont="1" applyBorder="1"/>
    <xf numFmtId="0" fontId="16" fillId="50" borderId="0" xfId="0" applyFont="1" applyFill="1"/>
    <xf numFmtId="0" fontId="16" fillId="51" borderId="0" xfId="0" applyFont="1" applyFill="1"/>
    <xf numFmtId="0" fontId="16" fillId="52" borderId="0" xfId="0" applyFont="1" applyFill="1"/>
    <xf numFmtId="0" fontId="0" fillId="42" borderId="0" xfId="0" applyFill="1"/>
    <xf numFmtId="166" fontId="16" fillId="0" borderId="27" xfId="0" applyNumberFormat="1" applyFont="1" applyFill="1" applyBorder="1" applyAlignment="1">
      <alignment horizontal="center" vertical="center" wrapText="1"/>
    </xf>
    <xf numFmtId="165" fontId="16" fillId="0" borderId="27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0" fillId="0" borderId="12" xfId="0" applyNumberFormat="1" applyBorder="1" applyAlignment="1">
      <alignment horizontal="right" wrapText="1" indent="1"/>
    </xf>
    <xf numFmtId="167" fontId="0" fillId="0" borderId="0" xfId="0" applyNumberFormat="1" applyAlignment="1">
      <alignment horizontal="right" wrapText="1" indent="1"/>
    </xf>
    <xf numFmtId="167" fontId="0" fillId="0" borderId="17" xfId="0" applyNumberFormat="1" applyBorder="1"/>
    <xf numFmtId="167" fontId="0" fillId="49" borderId="17" xfId="0" applyNumberFormat="1" applyFill="1" applyBorder="1"/>
    <xf numFmtId="167" fontId="0" fillId="42" borderId="17" xfId="0" applyNumberFormat="1" applyFill="1" applyBorder="1"/>
    <xf numFmtId="167" fontId="0" fillId="50" borderId="0" xfId="0" applyNumberFormat="1" applyFill="1"/>
    <xf numFmtId="167" fontId="0" fillId="51" borderId="0" xfId="0" applyNumberFormat="1" applyFill="1"/>
    <xf numFmtId="167" fontId="0" fillId="52" borderId="0" xfId="0" applyNumberFormat="1" applyFill="1"/>
    <xf numFmtId="167" fontId="0" fillId="0" borderId="17" xfId="0" applyNumberFormat="1" applyBorder="1" applyAlignment="1">
      <alignment horizontal="right" wrapText="1" indent="1"/>
    </xf>
    <xf numFmtId="167" fontId="24" fillId="0" borderId="23" xfId="1" applyNumberFormat="1" applyFont="1" applyBorder="1" applyAlignment="1">
      <alignment horizontal="center" vertical="center" wrapText="1"/>
    </xf>
    <xf numFmtId="167" fontId="24" fillId="0" borderId="24" xfId="1" applyNumberFormat="1" applyFont="1" applyBorder="1" applyAlignment="1">
      <alignment horizontal="center" vertical="center" wrapText="1"/>
    </xf>
    <xf numFmtId="167" fontId="24" fillId="0" borderId="25" xfId="1" applyNumberFormat="1" applyFont="1" applyBorder="1" applyAlignment="1">
      <alignment horizontal="center" vertical="center" wrapText="1"/>
    </xf>
    <xf numFmtId="0" fontId="24" fillId="0" borderId="17" xfId="0" applyFont="1" applyBorder="1"/>
    <xf numFmtId="0" fontId="16" fillId="0" borderId="17" xfId="0" applyFont="1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6" fillId="33" borderId="14" xfId="0" applyFont="1" applyFill="1" applyBorder="1" applyAlignment="1">
      <alignment horizontal="right" wrapText="1"/>
    </xf>
    <xf numFmtId="0" fontId="16" fillId="33" borderId="16" xfId="0" applyFont="1" applyFill="1" applyBorder="1" applyAlignment="1">
      <alignment horizontal="right" wrapText="1"/>
    </xf>
    <xf numFmtId="8" fontId="16" fillId="0" borderId="24" xfId="1" applyNumberFormat="1" applyFont="1" applyBorder="1" applyAlignment="1">
      <alignment horizontal="center" vertical="center" wrapText="1"/>
    </xf>
    <xf numFmtId="8" fontId="16" fillId="0" borderId="25" xfId="1" applyNumberFormat="1" applyFont="1" applyBorder="1" applyAlignment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00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left" vertical="bottom" textRotation="0" wrapText="1" indent="1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indexed="64"/>
        </right>
      </border>
    </dxf>
    <dxf>
      <alignment horizontal="right" vertical="bottom" textRotation="0" wrapText="1" indent="1" justifyLastLine="0" shrinkToFit="0" readingOrder="0"/>
    </dxf>
    <dxf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67" formatCode="&quot;$&quot;#,##0"/>
      <alignment horizontal="right" vertical="bottom" textRotation="0" wrapText="1" indent="1" justifyLastLine="0" shrinkToFit="0" readingOrder="0"/>
    </dxf>
    <dxf>
      <numFmt numFmtId="167" formatCode="&quot;$&quot;#,##0"/>
      <alignment horizontal="right" vertical="bottom" textRotation="0" wrapText="1" indent="1" justifyLastLine="0" shrinkToFit="0" readingOrder="0"/>
    </dxf>
    <dxf>
      <numFmt numFmtId="165" formatCode="0.00000%"/>
      <alignment horizontal="right" vertical="bottom" textRotation="0" wrapText="1" indent="1" justifyLastLine="0" shrinkToFit="0" readingOrder="0"/>
    </dxf>
    <dxf>
      <numFmt numFmtId="166" formatCode="&quot;$&quot;#,##0.00"/>
      <alignment horizontal="right" vertical="bottom" textRotation="0" wrapText="1" indent="1" justifyLastLine="0" shrinkToFit="0" readingOrder="0"/>
    </dxf>
    <dxf>
      <numFmt numFmtId="166" formatCode="&quot;$&quot;#,##0.00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00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left" vertical="bottom" textRotation="0" wrapText="1" indent="1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indexed="64"/>
        </right>
      </border>
    </dxf>
    <dxf>
      <alignment horizontal="right" vertical="bottom" textRotation="0" wrapText="1" indent="1" justifyLastLine="0" shrinkToFit="0" readingOrder="0"/>
    </dxf>
    <dxf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M423" totalsRowShown="0" headerRowDxfId="24" dataDxfId="23" tableBorderDxfId="22">
  <autoFilter ref="B8:M423" xr:uid="{00000000-0009-0000-0100-000001000000}"/>
  <tableColumns count="12">
    <tableColumn id="1" xr3:uid="{00000000-0010-0000-0000-000001000000}" name="Column1" dataDxfId="21"/>
    <tableColumn id="2" xr3:uid="{00000000-0010-0000-0000-000002000000}" name="Column2" dataDxfId="20"/>
    <tableColumn id="3" xr3:uid="{00000000-0010-0000-0000-000003000000}" name="Column3" dataDxfId="19"/>
    <tableColumn id="4" xr3:uid="{00000000-0010-0000-0000-000004000000}" name="Column4" dataDxfId="18"/>
    <tableColumn id="5" xr3:uid="{00000000-0010-0000-0000-000005000000}" name="Column5" dataDxfId="17"/>
    <tableColumn id="6" xr3:uid="{00000000-0010-0000-0000-000006000000}" name="Column6" dataDxfId="16"/>
    <tableColumn id="7" xr3:uid="{00000000-0010-0000-0000-000007000000}" name="Column7" dataDxfId="15" dataCellStyle="Percent">
      <calculatedColumnFormula>G9/G$437</calculatedColumnFormula>
    </tableColumn>
    <tableColumn id="8" xr3:uid="{BE352700-2DCA-4ED5-9D10-01527CB59099}" name="Column8" dataDxfId="14"/>
    <tableColumn id="9" xr3:uid="{B9FCB1FD-179B-43E8-A7A0-6296160747B0}" name="Column9" dataDxfId="13">
      <calculatedColumnFormula>Table1[[#This Row],[Column6]]+Table1[[#This Row],[Column8]]</calculatedColumnFormula>
    </tableColumn>
    <tableColumn id="10" xr3:uid="{7F68B9E1-EA70-4FCC-8C23-C569CA150320}" name="Column10" dataDxfId="12">
      <calculatedColumnFormula>J9/J$437</calculatedColumnFormula>
    </tableColumn>
    <tableColumn id="11" xr3:uid="{CAA80859-6E1B-448F-8DC6-72A7DB510094}" name="Column11" dataDxfId="11">
      <calculatedColumnFormula>K9*J$444</calculatedColumnFormula>
    </tableColumn>
    <tableColumn id="12" xr3:uid="{BA098A13-4D6B-4849-A02F-3B6659A49FE5}" name="Column12" dataDxfId="10">
      <calculatedColumnFormula>Table1[[#This Row],[Column9]]+Table1[[#This Row],[Column11]]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425:H429" totalsRowShown="0" headerRowDxfId="9" dataDxfId="8" tableBorderDxfId="7">
  <autoFilter ref="B425:H429" xr:uid="{00000000-0009-0000-0100-000002000000}"/>
  <tableColumns count="7">
    <tableColumn id="1" xr3:uid="{00000000-0010-0000-0100-000001000000}" name="Column1" dataDxfId="6"/>
    <tableColumn id="2" xr3:uid="{00000000-0010-0000-0100-000002000000}" name="Column2" dataDxfId="5"/>
    <tableColumn id="3" xr3:uid="{00000000-0010-0000-0100-000003000000}" name="Column3" dataDxfId="4"/>
    <tableColumn id="4" xr3:uid="{00000000-0010-0000-0100-000004000000}" name="Column4" dataDxfId="3"/>
    <tableColumn id="5" xr3:uid="{00000000-0010-0000-0100-000005000000}" name="Column5" dataDxfId="2"/>
    <tableColumn id="6" xr3:uid="{00000000-0010-0000-0100-000006000000}" name="Column6" dataDxfId="1"/>
    <tableColumn id="7" xr3:uid="{00000000-0010-0000-0100-000007000000}" name="Column7" dataDxfId="0" dataCellStyle="Percent">
      <calculatedColumnFormula>G426/G$437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6"/>
  <sheetViews>
    <sheetView showGridLines="0" tabSelected="1" workbookViewId="0">
      <pane xSplit="1" ySplit="7" topLeftCell="B9" activePane="bottomRight" state="frozen"/>
      <selection pane="topRight" activeCell="B1" sqref="B1"/>
      <selection pane="bottomLeft" activeCell="A8" sqref="A8"/>
      <selection pane="bottomRight" activeCell="L1" sqref="L1:L1048576"/>
    </sheetView>
  </sheetViews>
  <sheetFormatPr defaultRowHeight="15" x14ac:dyDescent="0.25"/>
  <cols>
    <col min="2" max="2" width="30.85546875" bestFit="1" customWidth="1"/>
    <col min="3" max="3" width="10.28515625" customWidth="1"/>
    <col min="4" max="4" width="11.5703125" customWidth="1"/>
    <col min="5" max="5" width="15.140625" bestFit="1" customWidth="1"/>
    <col min="6" max="6" width="16.85546875" bestFit="1" customWidth="1"/>
    <col min="7" max="7" width="14" bestFit="1" customWidth="1"/>
    <col min="8" max="8" width="15.85546875" customWidth="1"/>
    <col min="9" max="9" width="15.85546875" style="37" customWidth="1"/>
    <col min="10" max="10" width="16.5703125" style="37" customWidth="1"/>
    <col min="11" max="11" width="11.7109375" style="17" customWidth="1"/>
    <col min="12" max="12" width="16.85546875" style="90" customWidth="1"/>
    <col min="13" max="13" width="13.7109375" style="90" customWidth="1"/>
    <col min="14" max="14" width="21.42578125" customWidth="1"/>
  </cols>
  <sheetData>
    <row r="1" spans="2:13" ht="31.5" x14ac:dyDescent="0.5">
      <c r="B1" s="1" t="s">
        <v>0</v>
      </c>
    </row>
    <row r="3" spans="2:13" ht="23.25" x14ac:dyDescent="0.35">
      <c r="B3" s="18" t="s">
        <v>438</v>
      </c>
      <c r="C3" s="20"/>
      <c r="D3" s="20"/>
      <c r="E3" s="20"/>
      <c r="F3" s="20"/>
      <c r="G3" s="20"/>
      <c r="H3" s="20"/>
      <c r="I3" s="38"/>
    </row>
    <row r="4" spans="2:13" ht="15.75" thickBot="1" x14ac:dyDescent="0.3">
      <c r="B4" s="19" t="s">
        <v>461</v>
      </c>
      <c r="C4" s="20"/>
      <c r="D4" s="20"/>
      <c r="E4" s="20"/>
      <c r="F4" s="20"/>
      <c r="G4" s="20"/>
      <c r="H4" s="20"/>
      <c r="I4" s="39"/>
      <c r="J4" s="39"/>
      <c r="K4" s="58"/>
    </row>
    <row r="5" spans="2:13" ht="45" x14ac:dyDescent="0.25">
      <c r="B5" s="2" t="s">
        <v>1</v>
      </c>
      <c r="C5" s="2" t="s">
        <v>1</v>
      </c>
      <c r="D5" s="2" t="s">
        <v>4</v>
      </c>
      <c r="E5" s="2" t="s">
        <v>7</v>
      </c>
      <c r="F5" s="2" t="s">
        <v>8</v>
      </c>
      <c r="G5" s="13" t="s">
        <v>8</v>
      </c>
      <c r="H5" s="35" t="s">
        <v>431</v>
      </c>
      <c r="I5" s="110" t="s">
        <v>449</v>
      </c>
      <c r="J5" s="88" t="s">
        <v>446</v>
      </c>
      <c r="K5" s="89" t="s">
        <v>448</v>
      </c>
      <c r="L5" s="100" t="s">
        <v>451</v>
      </c>
      <c r="M5" s="100" t="s">
        <v>454</v>
      </c>
    </row>
    <row r="6" spans="2:13" x14ac:dyDescent="0.25">
      <c r="B6" s="3" t="s">
        <v>2</v>
      </c>
      <c r="C6" s="3" t="s">
        <v>3</v>
      </c>
      <c r="D6" s="3" t="s">
        <v>5</v>
      </c>
      <c r="E6" s="3" t="s">
        <v>5</v>
      </c>
      <c r="F6" s="3" t="s">
        <v>5</v>
      </c>
      <c r="G6" s="14" t="s">
        <v>9</v>
      </c>
      <c r="H6" s="36"/>
      <c r="I6" s="110"/>
      <c r="J6" s="39"/>
      <c r="K6" s="58"/>
      <c r="L6" s="101"/>
      <c r="M6" s="101"/>
    </row>
    <row r="7" spans="2:13" ht="30.75" thickBot="1" x14ac:dyDescent="0.3">
      <c r="B7" s="4"/>
      <c r="C7" s="4"/>
      <c r="D7" s="4" t="s">
        <v>6</v>
      </c>
      <c r="E7" s="4" t="s">
        <v>6</v>
      </c>
      <c r="F7" s="4" t="s">
        <v>6</v>
      </c>
      <c r="G7" s="15" t="s">
        <v>10</v>
      </c>
      <c r="H7" s="36"/>
      <c r="I7" s="111"/>
      <c r="J7" s="39"/>
      <c r="K7" s="58"/>
      <c r="L7" s="102"/>
      <c r="M7" s="102"/>
    </row>
    <row r="8" spans="2:13" x14ac:dyDescent="0.25">
      <c r="B8" s="33" t="s">
        <v>439</v>
      </c>
      <c r="C8" s="6" t="s">
        <v>440</v>
      </c>
      <c r="D8" s="7" t="s">
        <v>441</v>
      </c>
      <c r="E8" s="7" t="s">
        <v>442</v>
      </c>
      <c r="F8" s="7" t="s">
        <v>443</v>
      </c>
      <c r="G8" s="16" t="s">
        <v>444</v>
      </c>
      <c r="H8" s="34" t="s">
        <v>445</v>
      </c>
      <c r="I8" s="40" t="s">
        <v>447</v>
      </c>
      <c r="J8" s="54" t="s">
        <v>450</v>
      </c>
      <c r="K8" s="59" t="s">
        <v>452</v>
      </c>
      <c r="L8" s="91" t="s">
        <v>453</v>
      </c>
      <c r="M8" s="91" t="s">
        <v>455</v>
      </c>
    </row>
    <row r="9" spans="2:13" x14ac:dyDescent="0.25">
      <c r="B9" s="33" t="s">
        <v>11</v>
      </c>
      <c r="C9" s="6">
        <v>7</v>
      </c>
      <c r="D9" s="7">
        <v>238</v>
      </c>
      <c r="E9" s="7"/>
      <c r="F9" s="7">
        <v>238</v>
      </c>
      <c r="G9" s="16">
        <v>9920</v>
      </c>
      <c r="H9" s="34">
        <f t="shared" ref="H9:H72" si="0">G9/G$437</f>
        <v>6.0920320580904732E-4</v>
      </c>
      <c r="I9" s="41"/>
      <c r="J9" s="53">
        <f>Table1[[#This Row],[Column6]]+Table1[[#This Row],[Column8]]</f>
        <v>9920</v>
      </c>
      <c r="K9" s="55">
        <f t="shared" ref="K9:K72" si="1">J9/J$437</f>
        <v>6.1052428157232154E-4</v>
      </c>
      <c r="L9" s="99">
        <f t="shared" ref="L9:L72" si="2">K9*J$444</f>
        <v>4711.2144078806868</v>
      </c>
      <c r="M9" s="92">
        <f>Table1[[#This Row],[Column9]]+Table1[[#This Row],[Column11]]</f>
        <v>14631.214407880687</v>
      </c>
    </row>
    <row r="10" spans="2:13" x14ac:dyDescent="0.25">
      <c r="B10" s="33" t="s">
        <v>12</v>
      </c>
      <c r="C10" s="6">
        <v>14</v>
      </c>
      <c r="D10" s="7">
        <v>701</v>
      </c>
      <c r="E10" s="7"/>
      <c r="F10" s="7">
        <v>701</v>
      </c>
      <c r="G10" s="16">
        <v>111290</v>
      </c>
      <c r="H10" s="34">
        <f t="shared" si="0"/>
        <v>6.83449846517025E-3</v>
      </c>
      <c r="I10" s="42"/>
      <c r="J10" s="53">
        <f>Table1[[#This Row],[Column6]]+Table1[[#This Row],[Column8]]</f>
        <v>111290</v>
      </c>
      <c r="K10" s="60">
        <f t="shared" si="1"/>
        <v>6.8493192838894826E-3</v>
      </c>
      <c r="L10" s="99">
        <f t="shared" si="2"/>
        <v>52853.936638411455</v>
      </c>
      <c r="M10" s="92">
        <f>Table1[[#This Row],[Column9]]+Table1[[#This Row],[Column11]]</f>
        <v>164143.93663841145</v>
      </c>
    </row>
    <row r="11" spans="2:13" x14ac:dyDescent="0.25">
      <c r="B11" s="33" t="s">
        <v>13</v>
      </c>
      <c r="C11" s="6">
        <v>63</v>
      </c>
      <c r="D11" s="7">
        <v>213</v>
      </c>
      <c r="E11" s="7">
        <v>3</v>
      </c>
      <c r="F11" s="7">
        <v>216</v>
      </c>
      <c r="G11" s="16">
        <v>6415</v>
      </c>
      <c r="H11" s="34">
        <f t="shared" si="0"/>
        <v>3.9395550053074985E-4</v>
      </c>
      <c r="I11" s="42"/>
      <c r="J11" s="53">
        <f>Table1[[#This Row],[Column6]]+Table1[[#This Row],[Column8]]</f>
        <v>6415</v>
      </c>
      <c r="K11" s="60">
        <f t="shared" si="1"/>
        <v>3.9480980506919786E-4</v>
      </c>
      <c r="L11" s="99">
        <f t="shared" si="2"/>
        <v>3046.6169784833269</v>
      </c>
      <c r="M11" s="92">
        <f>Table1[[#This Row],[Column9]]+Table1[[#This Row],[Column11]]</f>
        <v>9461.6169784833273</v>
      </c>
    </row>
    <row r="12" spans="2:13" x14ac:dyDescent="0.25">
      <c r="B12" s="33" t="s">
        <v>14</v>
      </c>
      <c r="C12" s="6">
        <v>70</v>
      </c>
      <c r="D12" s="7">
        <v>92</v>
      </c>
      <c r="E12" s="7">
        <v>3</v>
      </c>
      <c r="F12" s="7">
        <v>95</v>
      </c>
      <c r="G12" s="16">
        <v>4355</v>
      </c>
      <c r="H12" s="34">
        <f t="shared" si="0"/>
        <v>2.6744757674379045E-4</v>
      </c>
      <c r="I12" s="42"/>
      <c r="J12" s="53">
        <f>Table1[[#This Row],[Column6]]+Table1[[#This Row],[Column8]]</f>
        <v>4355</v>
      </c>
      <c r="K12" s="60">
        <f t="shared" si="1"/>
        <v>2.6802754498462302E-4</v>
      </c>
      <c r="L12" s="99">
        <f t="shared" si="2"/>
        <v>2068.2801155564907</v>
      </c>
      <c r="M12" s="92">
        <f>Table1[[#This Row],[Column9]]+Table1[[#This Row],[Column11]]</f>
        <v>6423.2801155564903</v>
      </c>
    </row>
    <row r="13" spans="2:13" x14ac:dyDescent="0.25">
      <c r="B13" s="33" t="s">
        <v>15</v>
      </c>
      <c r="C13" s="6">
        <v>84</v>
      </c>
      <c r="D13" s="7">
        <v>425</v>
      </c>
      <c r="E13" s="7"/>
      <c r="F13" s="7">
        <v>425</v>
      </c>
      <c r="G13" s="16">
        <v>25455</v>
      </c>
      <c r="H13" s="34">
        <f t="shared" si="0"/>
        <v>1.5632326213577924E-3</v>
      </c>
      <c r="I13" s="42"/>
      <c r="J13" s="53">
        <f>Table1[[#This Row],[Column6]]+Table1[[#This Row],[Column8]]</f>
        <v>25455</v>
      </c>
      <c r="K13" s="60">
        <f t="shared" si="1"/>
        <v>1.566622539054783E-3</v>
      </c>
      <c r="L13" s="99">
        <f t="shared" si="2"/>
        <v>12089.109148447871</v>
      </c>
      <c r="M13" s="92">
        <f>Table1[[#This Row],[Column9]]+Table1[[#This Row],[Column11]]</f>
        <v>37544.109148447867</v>
      </c>
    </row>
    <row r="14" spans="2:13" x14ac:dyDescent="0.25">
      <c r="B14" s="33" t="s">
        <v>16</v>
      </c>
      <c r="C14" s="6">
        <v>91</v>
      </c>
      <c r="D14" s="7">
        <v>398</v>
      </c>
      <c r="E14" s="7"/>
      <c r="F14" s="7">
        <v>398</v>
      </c>
      <c r="G14" s="16">
        <v>23285</v>
      </c>
      <c r="H14" s="34">
        <f t="shared" si="0"/>
        <v>1.4299694200870633E-3</v>
      </c>
      <c r="I14" s="42"/>
      <c r="J14" s="53">
        <f>Table1[[#This Row],[Column6]]+Table1[[#This Row],[Column8]]</f>
        <v>23285</v>
      </c>
      <c r="K14" s="60">
        <f t="shared" si="1"/>
        <v>1.4330703524608375E-3</v>
      </c>
      <c r="L14" s="99">
        <f t="shared" si="2"/>
        <v>11058.53099672397</v>
      </c>
      <c r="M14" s="92">
        <f>Table1[[#This Row],[Column9]]+Table1[[#This Row],[Column11]]</f>
        <v>34343.530996723974</v>
      </c>
    </row>
    <row r="15" spans="2:13" x14ac:dyDescent="0.25">
      <c r="B15" s="33" t="s">
        <v>17</v>
      </c>
      <c r="C15" s="6">
        <v>105</v>
      </c>
      <c r="D15" s="7">
        <v>189</v>
      </c>
      <c r="E15" s="7"/>
      <c r="F15" s="7">
        <v>189</v>
      </c>
      <c r="G15" s="16">
        <v>16410</v>
      </c>
      <c r="H15" s="34">
        <f t="shared" si="0"/>
        <v>1.0077645773514583E-3</v>
      </c>
      <c r="I15" s="42"/>
      <c r="J15" s="53">
        <f>Table1[[#This Row],[Column6]]+Table1[[#This Row],[Column8]]</f>
        <v>16410</v>
      </c>
      <c r="K15" s="60">
        <f t="shared" si="1"/>
        <v>1.0099499456251812E-3</v>
      </c>
      <c r="L15" s="99">
        <f t="shared" si="2"/>
        <v>7793.4504469074673</v>
      </c>
      <c r="M15" s="92">
        <f>Table1[[#This Row],[Column9]]+Table1[[#This Row],[Column11]]</f>
        <v>24203.450446907467</v>
      </c>
    </row>
    <row r="16" spans="2:13" x14ac:dyDescent="0.25">
      <c r="B16" s="33" t="s">
        <v>18</v>
      </c>
      <c r="C16" s="6">
        <v>112</v>
      </c>
      <c r="D16" s="7">
        <v>951</v>
      </c>
      <c r="E16" s="7">
        <v>71</v>
      </c>
      <c r="F16" s="9">
        <v>1022</v>
      </c>
      <c r="G16" s="16">
        <v>29355</v>
      </c>
      <c r="H16" s="34">
        <f t="shared" si="0"/>
        <v>1.8027379139641719E-3</v>
      </c>
      <c r="I16" s="42"/>
      <c r="J16" s="53">
        <f>Table1[[#This Row],[Column6]]+Table1[[#This Row],[Column8]]</f>
        <v>29355</v>
      </c>
      <c r="K16" s="60">
        <f t="shared" si="1"/>
        <v>1.8066472062051916E-3</v>
      </c>
      <c r="L16" s="99">
        <f t="shared" si="2"/>
        <v>13941.300296707415</v>
      </c>
      <c r="M16" s="92">
        <f>Table1[[#This Row],[Column9]]+Table1[[#This Row],[Column11]]</f>
        <v>43296.300296707414</v>
      </c>
    </row>
    <row r="17" spans="2:13" x14ac:dyDescent="0.25">
      <c r="B17" s="33" t="s">
        <v>19</v>
      </c>
      <c r="C17" s="6">
        <v>119</v>
      </c>
      <c r="D17" s="7">
        <v>700</v>
      </c>
      <c r="E17" s="7"/>
      <c r="F17" s="7">
        <v>700</v>
      </c>
      <c r="G17" s="16">
        <v>42750</v>
      </c>
      <c r="H17" s="34">
        <f t="shared" si="0"/>
        <v>2.6253464766468524E-3</v>
      </c>
      <c r="I17" s="42"/>
      <c r="J17" s="53">
        <f>Table1[[#This Row],[Column6]]+Table1[[#This Row],[Column8]]</f>
        <v>42750</v>
      </c>
      <c r="K17" s="60">
        <f t="shared" si="1"/>
        <v>2.6310396206871722E-3</v>
      </c>
      <c r="L17" s="99">
        <f t="shared" si="2"/>
        <v>20302.864509768082</v>
      </c>
      <c r="M17" s="92">
        <f>Table1[[#This Row],[Column9]]+Table1[[#This Row],[Column11]]</f>
        <v>63052.864509768086</v>
      </c>
    </row>
    <row r="18" spans="2:13" x14ac:dyDescent="0.25">
      <c r="B18" s="33" t="s">
        <v>20</v>
      </c>
      <c r="C18" s="6">
        <v>140</v>
      </c>
      <c r="D18" s="7">
        <v>534</v>
      </c>
      <c r="E18" s="7">
        <v>43</v>
      </c>
      <c r="F18" s="7">
        <v>577</v>
      </c>
      <c r="G18" s="16">
        <v>90725</v>
      </c>
      <c r="H18" s="34">
        <f t="shared" si="0"/>
        <v>5.5715686337727641E-3</v>
      </c>
      <c r="I18" s="42"/>
      <c r="J18" s="53">
        <f>Table1[[#This Row],[Column6]]+Table1[[#This Row],[Column8]]</f>
        <v>90725</v>
      </c>
      <c r="K18" s="60">
        <f t="shared" si="1"/>
        <v>5.5836507505694433E-3</v>
      </c>
      <c r="L18" s="99">
        <f t="shared" si="2"/>
        <v>43087.19023739671</v>
      </c>
      <c r="M18" s="92">
        <f>Table1[[#This Row],[Column9]]+Table1[[#This Row],[Column11]]</f>
        <v>133812.19023739672</v>
      </c>
    </row>
    <row r="19" spans="2:13" x14ac:dyDescent="0.25">
      <c r="B19" s="33" t="s">
        <v>21</v>
      </c>
      <c r="C19" s="6">
        <v>147</v>
      </c>
      <c r="D19" s="9">
        <v>1573</v>
      </c>
      <c r="E19" s="7">
        <v>109</v>
      </c>
      <c r="F19" s="9">
        <v>1682</v>
      </c>
      <c r="G19" s="16">
        <v>45990</v>
      </c>
      <c r="H19" s="34">
        <f t="shared" si="0"/>
        <v>2.8243201043506136E-3</v>
      </c>
      <c r="I19" s="42"/>
      <c r="J19" s="53">
        <f>Table1[[#This Row],[Column6]]+Table1[[#This Row],[Column8]]</f>
        <v>45990</v>
      </c>
      <c r="K19" s="60">
        <f t="shared" si="1"/>
        <v>2.8304447287813578E-3</v>
      </c>
      <c r="L19" s="99">
        <f t="shared" si="2"/>
        <v>21841.60792524524</v>
      </c>
      <c r="M19" s="92">
        <f>Table1[[#This Row],[Column9]]+Table1[[#This Row],[Column11]]</f>
        <v>67831.607925245247</v>
      </c>
    </row>
    <row r="20" spans="2:13" x14ac:dyDescent="0.25">
      <c r="B20" s="33" t="s">
        <v>22</v>
      </c>
      <c r="C20" s="6">
        <v>154</v>
      </c>
      <c r="D20" s="7">
        <v>760</v>
      </c>
      <c r="E20" s="7">
        <v>100</v>
      </c>
      <c r="F20" s="7">
        <v>860</v>
      </c>
      <c r="G20" s="16">
        <v>34320</v>
      </c>
      <c r="H20" s="34">
        <f t="shared" si="0"/>
        <v>2.1076465749361394E-3</v>
      </c>
      <c r="I20" s="42"/>
      <c r="J20" s="53">
        <f>Table1[[#This Row],[Column6]]+Table1[[#This Row],[Column8]]</f>
        <v>34320</v>
      </c>
      <c r="K20" s="60">
        <f t="shared" si="1"/>
        <v>2.1122170709235964E-3</v>
      </c>
      <c r="L20" s="99">
        <f t="shared" si="2"/>
        <v>16299.282104683989</v>
      </c>
      <c r="M20" s="92">
        <f>Table1[[#This Row],[Column9]]+Table1[[#This Row],[Column11]]</f>
        <v>50619.282104683989</v>
      </c>
    </row>
    <row r="21" spans="2:13" x14ac:dyDescent="0.25">
      <c r="B21" s="33" t="s">
        <v>23</v>
      </c>
      <c r="C21" s="6">
        <v>161</v>
      </c>
      <c r="D21" s="7">
        <v>132</v>
      </c>
      <c r="E21" s="7"/>
      <c r="F21" s="7">
        <v>132</v>
      </c>
      <c r="G21" s="16">
        <v>7145</v>
      </c>
      <c r="H21" s="34">
        <f t="shared" si="0"/>
        <v>4.3878597837758502E-4</v>
      </c>
      <c r="I21" s="42"/>
      <c r="J21" s="53">
        <f>Table1[[#This Row],[Column6]]+Table1[[#This Row],[Column8]]</f>
        <v>7145</v>
      </c>
      <c r="K21" s="60">
        <f t="shared" si="1"/>
        <v>4.3973749917683848E-4</v>
      </c>
      <c r="L21" s="99">
        <f t="shared" si="2"/>
        <v>3393.309167772934</v>
      </c>
      <c r="M21" s="92">
        <f>Table1[[#This Row],[Column9]]+Table1[[#This Row],[Column11]]</f>
        <v>10538.309167772934</v>
      </c>
    </row>
    <row r="22" spans="2:13" x14ac:dyDescent="0.25">
      <c r="B22" s="33" t="s">
        <v>24</v>
      </c>
      <c r="C22" s="6">
        <v>2450</v>
      </c>
      <c r="D22" s="7">
        <v>514</v>
      </c>
      <c r="E22" s="7">
        <v>130</v>
      </c>
      <c r="F22" s="7">
        <v>644</v>
      </c>
      <c r="G22" s="16">
        <v>25455</v>
      </c>
      <c r="H22" s="34">
        <f t="shared" si="0"/>
        <v>1.5632326213577924E-3</v>
      </c>
      <c r="I22" s="42"/>
      <c r="J22" s="53">
        <f>Table1[[#This Row],[Column6]]+Table1[[#This Row],[Column8]]</f>
        <v>25455</v>
      </c>
      <c r="K22" s="60">
        <f t="shared" si="1"/>
        <v>1.566622539054783E-3</v>
      </c>
      <c r="L22" s="99">
        <f t="shared" si="2"/>
        <v>12089.109148447871</v>
      </c>
      <c r="M22" s="92">
        <f>Table1[[#This Row],[Column9]]+Table1[[#This Row],[Column11]]</f>
        <v>37544.109148447867</v>
      </c>
    </row>
    <row r="23" spans="2:13" x14ac:dyDescent="0.25">
      <c r="B23" s="33" t="s">
        <v>25</v>
      </c>
      <c r="C23" s="6">
        <v>170</v>
      </c>
      <c r="D23" s="9">
        <v>1031</v>
      </c>
      <c r="E23" s="7">
        <v>39</v>
      </c>
      <c r="F23" s="9">
        <v>1070</v>
      </c>
      <c r="G23" s="16">
        <v>155355</v>
      </c>
      <c r="H23" s="34">
        <f t="shared" si="0"/>
        <v>9.5406012135548935E-3</v>
      </c>
      <c r="I23" s="42"/>
      <c r="J23" s="53">
        <f>Table1[[#This Row],[Column6]]+Table1[[#This Row],[Column8]]</f>
        <v>155355</v>
      </c>
      <c r="K23" s="60">
        <f t="shared" si="1"/>
        <v>9.5612902987568561E-3</v>
      </c>
      <c r="L23" s="99">
        <f t="shared" si="2"/>
        <v>73781.322009708063</v>
      </c>
      <c r="M23" s="92">
        <f>Table1[[#This Row],[Column9]]+Table1[[#This Row],[Column11]]</f>
        <v>229136.32200970806</v>
      </c>
    </row>
    <row r="24" spans="2:13" x14ac:dyDescent="0.25">
      <c r="B24" s="33" t="s">
        <v>26</v>
      </c>
      <c r="C24" s="6">
        <v>182</v>
      </c>
      <c r="D24" s="9">
        <v>1246</v>
      </c>
      <c r="E24" s="7">
        <v>99</v>
      </c>
      <c r="F24" s="9">
        <v>1345</v>
      </c>
      <c r="G24" s="16">
        <v>33855</v>
      </c>
      <c r="H24" s="34">
        <f t="shared" si="0"/>
        <v>2.0790901746638407E-3</v>
      </c>
      <c r="I24" s="42"/>
      <c r="J24" s="53">
        <f>Table1[[#This Row],[Column6]]+Table1[[#This Row],[Column8]]</f>
        <v>33855</v>
      </c>
      <c r="K24" s="60">
        <f t="shared" si="1"/>
        <v>2.0835987452248938E-3</v>
      </c>
      <c r="L24" s="99">
        <f t="shared" si="2"/>
        <v>16078.443929314581</v>
      </c>
      <c r="M24" s="92">
        <f>Table1[[#This Row],[Column9]]+Table1[[#This Row],[Column11]]</f>
        <v>49933.443929314584</v>
      </c>
    </row>
    <row r="25" spans="2:13" x14ac:dyDescent="0.25">
      <c r="B25" s="33" t="s">
        <v>27</v>
      </c>
      <c r="C25" s="6">
        <v>196</v>
      </c>
      <c r="D25" s="7">
        <v>336</v>
      </c>
      <c r="E25" s="7">
        <v>111</v>
      </c>
      <c r="F25" s="7">
        <v>447</v>
      </c>
      <c r="G25" s="16">
        <v>19405</v>
      </c>
      <c r="H25" s="34">
        <f t="shared" si="0"/>
        <v>1.1916923597504599E-3</v>
      </c>
      <c r="I25" s="42"/>
      <c r="J25" s="53">
        <f>Table1[[#This Row],[Column6]]+Table1[[#This Row],[Column8]]</f>
        <v>19405</v>
      </c>
      <c r="K25" s="60">
        <f t="shared" si="1"/>
        <v>1.1942765810394054E-3</v>
      </c>
      <c r="L25" s="99">
        <f t="shared" si="2"/>
        <v>9215.8382646093487</v>
      </c>
      <c r="M25" s="92">
        <f>Table1[[#This Row],[Column9]]+Table1[[#This Row],[Column11]]</f>
        <v>28620.838264609349</v>
      </c>
    </row>
    <row r="26" spans="2:13" x14ac:dyDescent="0.25">
      <c r="B26" s="33" t="s">
        <v>28</v>
      </c>
      <c r="C26" s="6">
        <v>203</v>
      </c>
      <c r="D26" s="7">
        <v>463</v>
      </c>
      <c r="E26" s="7">
        <v>27</v>
      </c>
      <c r="F26" s="7">
        <v>490</v>
      </c>
      <c r="G26" s="16">
        <v>34945</v>
      </c>
      <c r="H26" s="34">
        <f t="shared" si="0"/>
        <v>2.146028833366649E-3</v>
      </c>
      <c r="I26" s="42"/>
      <c r="J26" s="53">
        <f>Table1[[#This Row],[Column6]]+Table1[[#This Row],[Column8]]</f>
        <v>34945</v>
      </c>
      <c r="K26" s="60">
        <f t="shared" si="1"/>
        <v>2.1506825624541107E-3</v>
      </c>
      <c r="L26" s="99">
        <f t="shared" si="2"/>
        <v>16596.107609212762</v>
      </c>
      <c r="M26" s="92">
        <f>Table1[[#This Row],[Column9]]+Table1[[#This Row],[Column11]]</f>
        <v>51541.107609212762</v>
      </c>
    </row>
    <row r="27" spans="2:13" x14ac:dyDescent="0.25">
      <c r="B27" s="33" t="s">
        <v>29</v>
      </c>
      <c r="C27" s="6">
        <v>217</v>
      </c>
      <c r="D27" s="7">
        <v>639</v>
      </c>
      <c r="E27" s="7"/>
      <c r="F27" s="7">
        <v>639</v>
      </c>
      <c r="G27" s="16">
        <v>40235</v>
      </c>
      <c r="H27" s="34">
        <f t="shared" si="0"/>
        <v>2.470896268722482E-3</v>
      </c>
      <c r="I27" s="42"/>
      <c r="J27" s="53">
        <f>Table1[[#This Row],[Column6]]+Table1[[#This Row],[Column8]]</f>
        <v>40235</v>
      </c>
      <c r="K27" s="60">
        <f t="shared" si="1"/>
        <v>2.4762544827683828E-3</v>
      </c>
      <c r="L27" s="99">
        <f t="shared" si="2"/>
        <v>19108.438679544295</v>
      </c>
      <c r="M27" s="92">
        <f>Table1[[#This Row],[Column9]]+Table1[[#This Row],[Column11]]</f>
        <v>59343.438679544299</v>
      </c>
    </row>
    <row r="28" spans="2:13" x14ac:dyDescent="0.25">
      <c r="B28" s="33" t="s">
        <v>30</v>
      </c>
      <c r="C28" s="6">
        <v>231</v>
      </c>
      <c r="D28" s="7">
        <v>785</v>
      </c>
      <c r="E28" s="7">
        <v>5</v>
      </c>
      <c r="F28" s="7">
        <v>790</v>
      </c>
      <c r="G28" s="16">
        <v>40885</v>
      </c>
      <c r="H28" s="34">
        <f t="shared" si="0"/>
        <v>2.5108138174902116E-3</v>
      </c>
      <c r="I28" s="42"/>
      <c r="J28" s="53">
        <f>Table1[[#This Row],[Column6]]+Table1[[#This Row],[Column8]]</f>
        <v>40885</v>
      </c>
      <c r="K28" s="60">
        <f t="shared" si="1"/>
        <v>2.5162585939601176E-3</v>
      </c>
      <c r="L28" s="99">
        <f t="shared" si="2"/>
        <v>19417.137204254221</v>
      </c>
      <c r="M28" s="92">
        <f>Table1[[#This Row],[Column9]]+Table1[[#This Row],[Column11]]</f>
        <v>60302.137204254221</v>
      </c>
    </row>
    <row r="29" spans="2:13" x14ac:dyDescent="0.25">
      <c r="B29" s="33" t="s">
        <v>31</v>
      </c>
      <c r="C29" s="6">
        <v>245</v>
      </c>
      <c r="D29" s="7">
        <v>280</v>
      </c>
      <c r="E29" s="7">
        <v>29</v>
      </c>
      <c r="F29" s="7">
        <v>309</v>
      </c>
      <c r="G29" s="16">
        <v>12100</v>
      </c>
      <c r="H29" s="34">
        <f t="shared" si="0"/>
        <v>7.4308052321466465E-4</v>
      </c>
      <c r="I29" s="42"/>
      <c r="J29" s="53">
        <f>Table1[[#This Row],[Column6]]+Table1[[#This Row],[Column8]]</f>
        <v>12100</v>
      </c>
      <c r="K29" s="60">
        <f t="shared" si="1"/>
        <v>7.4469191603075517E-4</v>
      </c>
      <c r="L29" s="99">
        <f t="shared" si="2"/>
        <v>5746.5417676770476</v>
      </c>
      <c r="M29" s="92">
        <f>Table1[[#This Row],[Column9]]+Table1[[#This Row],[Column11]]</f>
        <v>17846.541767677048</v>
      </c>
    </row>
    <row r="30" spans="2:13" x14ac:dyDescent="0.25">
      <c r="B30" s="33" t="s">
        <v>32</v>
      </c>
      <c r="C30" s="6">
        <v>280</v>
      </c>
      <c r="D30" s="7">
        <v>484</v>
      </c>
      <c r="E30" s="7">
        <v>22</v>
      </c>
      <c r="F30" s="7">
        <v>506</v>
      </c>
      <c r="G30" s="16">
        <v>22240</v>
      </c>
      <c r="H30" s="34">
        <f t="shared" si="0"/>
        <v>1.3657942839912513E-3</v>
      </c>
      <c r="I30" s="42"/>
      <c r="J30" s="53">
        <f>Table1[[#This Row],[Column6]]+Table1[[#This Row],[Column8]]</f>
        <v>22240</v>
      </c>
      <c r="K30" s="60">
        <f t="shared" si="1"/>
        <v>1.3687560506218178E-3</v>
      </c>
      <c r="L30" s="99">
        <f t="shared" si="2"/>
        <v>10562.238753151863</v>
      </c>
      <c r="M30" s="92">
        <f>Table1[[#This Row],[Column9]]+Table1[[#This Row],[Column11]]</f>
        <v>32802.238753151862</v>
      </c>
    </row>
    <row r="31" spans="2:13" x14ac:dyDescent="0.25">
      <c r="B31" s="33" t="s">
        <v>33</v>
      </c>
      <c r="C31" s="6">
        <v>287</v>
      </c>
      <c r="D31" s="7">
        <v>222</v>
      </c>
      <c r="E31" s="7"/>
      <c r="F31" s="7">
        <v>222</v>
      </c>
      <c r="G31" s="16">
        <v>6580</v>
      </c>
      <c r="H31" s="34">
        <f t="shared" si="0"/>
        <v>4.0408841675640438E-4</v>
      </c>
      <c r="I31" s="42"/>
      <c r="J31" s="53">
        <f>Table1[[#This Row],[Column6]]+Table1[[#This Row],[Column8]]</f>
        <v>6580</v>
      </c>
      <c r="K31" s="60">
        <f t="shared" si="1"/>
        <v>4.0496469483325366E-4</v>
      </c>
      <c r="L31" s="99">
        <f t="shared" si="2"/>
        <v>3124.9789116789234</v>
      </c>
      <c r="M31" s="92">
        <f>Table1[[#This Row],[Column9]]+Table1[[#This Row],[Column11]]</f>
        <v>9704.9789116789234</v>
      </c>
    </row>
    <row r="32" spans="2:13" x14ac:dyDescent="0.25">
      <c r="B32" s="33" t="s">
        <v>34</v>
      </c>
      <c r="C32" s="6">
        <v>308</v>
      </c>
      <c r="D32" s="7">
        <v>929</v>
      </c>
      <c r="E32" s="7"/>
      <c r="F32" s="7">
        <v>929</v>
      </c>
      <c r="G32" s="16">
        <v>65290</v>
      </c>
      <c r="H32" s="34">
        <f t="shared" si="0"/>
        <v>4.0095642446847483E-3</v>
      </c>
      <c r="I32" s="42"/>
      <c r="J32" s="53">
        <f>Table1[[#This Row],[Column6]]+Table1[[#This Row],[Column8]]</f>
        <v>65290</v>
      </c>
      <c r="K32" s="60">
        <f t="shared" si="1"/>
        <v>4.0182591072436364E-3</v>
      </c>
      <c r="L32" s="99">
        <f t="shared" si="2"/>
        <v>31007.579505093752</v>
      </c>
      <c r="M32" s="92">
        <f>Table1[[#This Row],[Column9]]+Table1[[#This Row],[Column11]]</f>
        <v>96297.579505093745</v>
      </c>
    </row>
    <row r="33" spans="2:13" x14ac:dyDescent="0.25">
      <c r="B33" s="33" t="s">
        <v>35</v>
      </c>
      <c r="C33" s="6">
        <v>315</v>
      </c>
      <c r="D33" s="7">
        <v>278</v>
      </c>
      <c r="E33" s="7"/>
      <c r="F33" s="7">
        <v>278</v>
      </c>
      <c r="G33" s="16">
        <v>19725</v>
      </c>
      <c r="H33" s="34">
        <f t="shared" si="0"/>
        <v>1.2113440760668809E-3</v>
      </c>
      <c r="I33" s="42"/>
      <c r="J33" s="53">
        <f>Table1[[#This Row],[Column6]]+Table1[[#This Row],[Column8]]</f>
        <v>19725</v>
      </c>
      <c r="K33" s="60">
        <f t="shared" si="1"/>
        <v>1.2139709127030286E-3</v>
      </c>
      <c r="L33" s="99">
        <f t="shared" si="2"/>
        <v>9367.8129229280803</v>
      </c>
      <c r="M33" s="92">
        <f>Table1[[#This Row],[Column9]]+Table1[[#This Row],[Column11]]</f>
        <v>29092.812922928082</v>
      </c>
    </row>
    <row r="34" spans="2:13" x14ac:dyDescent="0.25">
      <c r="B34" s="33" t="s">
        <v>36</v>
      </c>
      <c r="C34" s="6">
        <v>336</v>
      </c>
      <c r="D34" s="7">
        <v>795</v>
      </c>
      <c r="E34" s="7">
        <v>87</v>
      </c>
      <c r="F34" s="7">
        <v>882</v>
      </c>
      <c r="G34" s="16">
        <v>29800</v>
      </c>
      <c r="H34" s="34">
        <f t="shared" si="0"/>
        <v>1.8300660819666947E-3</v>
      </c>
      <c r="I34" s="42"/>
      <c r="J34" s="53">
        <f>Table1[[#This Row],[Column6]]+Table1[[#This Row],[Column8]]</f>
        <v>29800</v>
      </c>
      <c r="K34" s="60">
        <f t="shared" si="1"/>
        <v>1.8340346361749177E-3</v>
      </c>
      <c r="L34" s="99">
        <f t="shared" si="2"/>
        <v>14152.640055931903</v>
      </c>
      <c r="M34" s="92">
        <f>Table1[[#This Row],[Column9]]+Table1[[#This Row],[Column11]]</f>
        <v>43952.640055931901</v>
      </c>
    </row>
    <row r="35" spans="2:13" x14ac:dyDescent="0.25">
      <c r="B35" s="33" t="s">
        <v>37</v>
      </c>
      <c r="C35" s="6">
        <v>4263</v>
      </c>
      <c r="D35" s="7">
        <v>172</v>
      </c>
      <c r="E35" s="7"/>
      <c r="F35" s="7">
        <v>172</v>
      </c>
      <c r="G35" s="16">
        <v>9100</v>
      </c>
      <c r="H35" s="34">
        <f t="shared" si="0"/>
        <v>5.5884568274821883E-4</v>
      </c>
      <c r="I35" s="42"/>
      <c r="J35" s="53">
        <f>Table1[[#This Row],[Column6]]+Table1[[#This Row],[Column8]]</f>
        <v>9100</v>
      </c>
      <c r="K35" s="60">
        <f t="shared" si="1"/>
        <v>5.6005755668428697E-4</v>
      </c>
      <c r="L35" s="99">
        <f t="shared" si="2"/>
        <v>4321.7793459389368</v>
      </c>
      <c r="M35" s="92">
        <f>Table1[[#This Row],[Column9]]+Table1[[#This Row],[Column11]]</f>
        <v>13421.779345938936</v>
      </c>
    </row>
    <row r="36" spans="2:13" x14ac:dyDescent="0.25">
      <c r="B36" s="33" t="s">
        <v>38</v>
      </c>
      <c r="C36" s="6">
        <v>350</v>
      </c>
      <c r="D36" s="7">
        <v>278</v>
      </c>
      <c r="E36" s="7"/>
      <c r="F36" s="7">
        <v>278</v>
      </c>
      <c r="G36" s="16">
        <v>9380</v>
      </c>
      <c r="H36" s="34">
        <f t="shared" si="0"/>
        <v>5.7604093452508708E-4</v>
      </c>
      <c r="I36" s="42"/>
      <c r="J36" s="53">
        <f>Table1[[#This Row],[Column6]]+Table1[[#This Row],[Column8]]</f>
        <v>9380</v>
      </c>
      <c r="K36" s="60">
        <f t="shared" si="1"/>
        <v>5.7729009688995726E-4</v>
      </c>
      <c r="L36" s="99">
        <f t="shared" si="2"/>
        <v>4454.7571719678263</v>
      </c>
      <c r="M36" s="92">
        <f>Table1[[#This Row],[Column9]]+Table1[[#This Row],[Column11]]</f>
        <v>13834.757171967827</v>
      </c>
    </row>
    <row r="37" spans="2:13" x14ac:dyDescent="0.25">
      <c r="B37" s="33" t="s">
        <v>39</v>
      </c>
      <c r="C37" s="6">
        <v>364</v>
      </c>
      <c r="D37" s="7">
        <v>133</v>
      </c>
      <c r="E37" s="7"/>
      <c r="F37" s="7">
        <v>133</v>
      </c>
      <c r="G37" s="16">
        <v>6715</v>
      </c>
      <c r="H37" s="34">
        <f t="shared" si="0"/>
        <v>4.1237898457739447E-4</v>
      </c>
      <c r="I37" s="42"/>
      <c r="J37" s="53">
        <f>Table1[[#This Row],[Column6]]+Table1[[#This Row],[Column8]]</f>
        <v>6715</v>
      </c>
      <c r="K37" s="60">
        <f t="shared" si="1"/>
        <v>4.1327324100384473E-4</v>
      </c>
      <c r="L37" s="99">
        <f t="shared" si="2"/>
        <v>3189.0932206571383</v>
      </c>
      <c r="M37" s="92">
        <f>Table1[[#This Row],[Column9]]+Table1[[#This Row],[Column11]]</f>
        <v>9904.0932206571379</v>
      </c>
    </row>
    <row r="38" spans="2:13" x14ac:dyDescent="0.25">
      <c r="B38" s="33" t="s">
        <v>40</v>
      </c>
      <c r="C38" s="6">
        <v>413</v>
      </c>
      <c r="D38" s="7">
        <v>383</v>
      </c>
      <c r="E38" s="7">
        <v>146</v>
      </c>
      <c r="F38" s="7">
        <v>529</v>
      </c>
      <c r="G38" s="16">
        <v>18695</v>
      </c>
      <c r="H38" s="34">
        <f t="shared" si="0"/>
        <v>1.1480901141734013E-3</v>
      </c>
      <c r="I38" s="42"/>
      <c r="J38" s="53">
        <f>Table1[[#This Row],[Column6]]+Table1[[#This Row],[Column8]]</f>
        <v>18695</v>
      </c>
      <c r="K38" s="60">
        <f t="shared" si="1"/>
        <v>1.1505797826607412E-3</v>
      </c>
      <c r="L38" s="99">
        <f t="shared" si="2"/>
        <v>8878.6444914646618</v>
      </c>
      <c r="M38" s="92">
        <f>Table1[[#This Row],[Column9]]+Table1[[#This Row],[Column11]]</f>
        <v>27573.644491464664</v>
      </c>
    </row>
    <row r="39" spans="2:13" x14ac:dyDescent="0.25">
      <c r="B39" s="33" t="s">
        <v>41</v>
      </c>
      <c r="C39" s="6">
        <v>422</v>
      </c>
      <c r="D39" s="7">
        <v>587</v>
      </c>
      <c r="E39" s="7"/>
      <c r="F39" s="7">
        <v>587</v>
      </c>
      <c r="G39" s="16">
        <v>17260</v>
      </c>
      <c r="H39" s="34">
        <f t="shared" si="0"/>
        <v>1.0599644488169513E-3</v>
      </c>
      <c r="I39" s="42"/>
      <c r="J39" s="53">
        <f>Table1[[#This Row],[Column6]]+Table1[[#This Row],[Column8]]</f>
        <v>17260</v>
      </c>
      <c r="K39" s="60">
        <f t="shared" si="1"/>
        <v>1.0622630141066806E-3</v>
      </c>
      <c r="L39" s="99">
        <f t="shared" si="2"/>
        <v>8197.133133066598</v>
      </c>
      <c r="M39" s="92">
        <f>Table1[[#This Row],[Column9]]+Table1[[#This Row],[Column11]]</f>
        <v>25457.1331330666</v>
      </c>
    </row>
    <row r="40" spans="2:13" x14ac:dyDescent="0.25">
      <c r="B40" s="33" t="s">
        <v>42</v>
      </c>
      <c r="C40" s="6">
        <v>427</v>
      </c>
      <c r="D40" s="7">
        <v>120</v>
      </c>
      <c r="E40" s="7">
        <v>3</v>
      </c>
      <c r="F40" s="7">
        <v>123</v>
      </c>
      <c r="G40" s="16">
        <v>3445</v>
      </c>
      <c r="H40" s="34">
        <f t="shared" si="0"/>
        <v>2.1156300846896856E-4</v>
      </c>
      <c r="I40" s="42"/>
      <c r="J40" s="53">
        <f>Table1[[#This Row],[Column6]]+Table1[[#This Row],[Column8]]</f>
        <v>3445</v>
      </c>
      <c r="K40" s="60">
        <f t="shared" si="1"/>
        <v>2.1202178931619434E-4</v>
      </c>
      <c r="L40" s="99">
        <f t="shared" si="2"/>
        <v>1636.1021809625975</v>
      </c>
      <c r="M40" s="92">
        <f>Table1[[#This Row],[Column9]]+Table1[[#This Row],[Column11]]</f>
        <v>5081.1021809625972</v>
      </c>
    </row>
    <row r="41" spans="2:13" x14ac:dyDescent="0.25">
      <c r="B41" s="33" t="s">
        <v>43</v>
      </c>
      <c r="C41" s="6">
        <v>434</v>
      </c>
      <c r="D41" s="7">
        <v>438</v>
      </c>
      <c r="E41" s="7">
        <v>36</v>
      </c>
      <c r="F41" s="7">
        <v>474</v>
      </c>
      <c r="G41" s="16">
        <v>37745</v>
      </c>
      <c r="H41" s="34">
        <f t="shared" si="0"/>
        <v>2.317981351135332E-3</v>
      </c>
      <c r="I41" s="42"/>
      <c r="J41" s="53">
        <f>Table1[[#This Row],[Column6]]+Table1[[#This Row],[Column8]]</f>
        <v>37745</v>
      </c>
      <c r="K41" s="60">
        <f t="shared" si="1"/>
        <v>2.3230079645108143E-3</v>
      </c>
      <c r="L41" s="99">
        <f t="shared" si="2"/>
        <v>17925.885869501664</v>
      </c>
      <c r="M41" s="92">
        <f>Table1[[#This Row],[Column9]]+Table1[[#This Row],[Column11]]</f>
        <v>55670.885869501668</v>
      </c>
    </row>
    <row r="42" spans="2:13" x14ac:dyDescent="0.25">
      <c r="B42" s="33" t="s">
        <v>44</v>
      </c>
      <c r="C42" s="6">
        <v>6013</v>
      </c>
      <c r="D42" s="7">
        <v>264</v>
      </c>
      <c r="E42" s="7">
        <v>16</v>
      </c>
      <c r="F42" s="7">
        <v>280</v>
      </c>
      <c r="G42" s="16">
        <v>17870</v>
      </c>
      <c r="H42" s="34">
        <f t="shared" si="0"/>
        <v>1.0974255330451286E-3</v>
      </c>
      <c r="I42" s="42"/>
      <c r="J42" s="53">
        <f>Table1[[#This Row],[Column6]]+Table1[[#This Row],[Column8]]</f>
        <v>17870</v>
      </c>
      <c r="K42" s="60">
        <f t="shared" si="1"/>
        <v>1.0998053338404624E-3</v>
      </c>
      <c r="L42" s="99">
        <f t="shared" si="2"/>
        <v>8486.8348254866814</v>
      </c>
      <c r="M42" s="92">
        <f>Table1[[#This Row],[Column9]]+Table1[[#This Row],[Column11]]</f>
        <v>26356.83482548668</v>
      </c>
    </row>
    <row r="43" spans="2:13" x14ac:dyDescent="0.25">
      <c r="B43" s="33" t="s">
        <v>45</v>
      </c>
      <c r="C43" s="6">
        <v>441</v>
      </c>
      <c r="D43" s="7">
        <v>219</v>
      </c>
      <c r="E43" s="7"/>
      <c r="F43" s="7">
        <v>219</v>
      </c>
      <c r="G43" s="16">
        <v>37930</v>
      </c>
      <c r="H43" s="34">
        <f t="shared" si="0"/>
        <v>2.3293424996307628E-3</v>
      </c>
      <c r="I43" s="42"/>
      <c r="J43" s="53">
        <f>Table1[[#This Row],[Column6]]+Table1[[#This Row],[Column8]]</f>
        <v>37930</v>
      </c>
      <c r="K43" s="60">
        <f t="shared" si="1"/>
        <v>2.3343937500038465E-3</v>
      </c>
      <c r="L43" s="99">
        <f t="shared" si="2"/>
        <v>18013.746218842181</v>
      </c>
      <c r="M43" s="92">
        <f>Table1[[#This Row],[Column9]]+Table1[[#This Row],[Column11]]</f>
        <v>55943.746218842178</v>
      </c>
    </row>
    <row r="44" spans="2:13" x14ac:dyDescent="0.25">
      <c r="B44" s="33" t="s">
        <v>46</v>
      </c>
      <c r="C44" s="6">
        <v>2240</v>
      </c>
      <c r="D44" s="7">
        <v>299</v>
      </c>
      <c r="E44" s="7"/>
      <c r="F44" s="7">
        <v>299</v>
      </c>
      <c r="G44" s="16">
        <v>27425</v>
      </c>
      <c r="H44" s="34">
        <f t="shared" si="0"/>
        <v>1.6842134999307584E-3</v>
      </c>
      <c r="I44" s="42"/>
      <c r="J44" s="53">
        <f>Table1[[#This Row],[Column6]]+Table1[[#This Row],[Column8]]</f>
        <v>27425</v>
      </c>
      <c r="K44" s="60">
        <f t="shared" si="1"/>
        <v>1.6878657683589637E-3</v>
      </c>
      <c r="L44" s="99">
        <f t="shared" si="2"/>
        <v>13024.703138722563</v>
      </c>
      <c r="M44" s="92">
        <f>Table1[[#This Row],[Column9]]+Table1[[#This Row],[Column11]]</f>
        <v>40449.703138722565</v>
      </c>
    </row>
    <row r="45" spans="2:13" x14ac:dyDescent="0.25">
      <c r="B45" s="33" t="s">
        <v>47</v>
      </c>
      <c r="C45" s="6">
        <v>476</v>
      </c>
      <c r="D45" s="7">
        <v>782</v>
      </c>
      <c r="E45" s="7"/>
      <c r="F45" s="7">
        <v>782</v>
      </c>
      <c r="G45" s="16">
        <v>52545</v>
      </c>
      <c r="H45" s="34">
        <f t="shared" si="0"/>
        <v>3.2268732307697977E-3</v>
      </c>
      <c r="I45" s="42"/>
      <c r="J45" s="53">
        <f>Table1[[#This Row],[Column6]]+Table1[[#This Row],[Column8]]</f>
        <v>52545</v>
      </c>
      <c r="K45" s="60">
        <f t="shared" si="1"/>
        <v>3.2338708039533911E-3</v>
      </c>
      <c r="L45" s="99">
        <f t="shared" si="2"/>
        <v>24954.713816743013</v>
      </c>
      <c r="M45" s="92">
        <f>Table1[[#This Row],[Column9]]+Table1[[#This Row],[Column11]]</f>
        <v>77499.713816743009</v>
      </c>
    </row>
    <row r="46" spans="2:13" x14ac:dyDescent="0.25">
      <c r="B46" s="33" t="s">
        <v>48</v>
      </c>
      <c r="C46" s="6">
        <v>485</v>
      </c>
      <c r="D46" s="7">
        <v>574</v>
      </c>
      <c r="E46" s="7">
        <v>1</v>
      </c>
      <c r="F46" s="7">
        <v>575</v>
      </c>
      <c r="G46" s="16">
        <v>35620</v>
      </c>
      <c r="H46" s="34">
        <f t="shared" si="0"/>
        <v>2.1874816724715995E-3</v>
      </c>
      <c r="I46" s="49">
        <v>-835</v>
      </c>
      <c r="J46" s="53">
        <f>Table1[[#This Row],[Column6]]+Table1[[#This Row],[Column8]]</f>
        <v>34785</v>
      </c>
      <c r="K46" s="60">
        <f t="shared" si="1"/>
        <v>2.140835396622299E-3</v>
      </c>
      <c r="L46" s="99">
        <f t="shared" si="2"/>
        <v>16520.120280053397</v>
      </c>
      <c r="M46" s="92">
        <f>Table1[[#This Row],[Column9]]+Table1[[#This Row],[Column11]]</f>
        <v>51305.120280053394</v>
      </c>
    </row>
    <row r="47" spans="2:13" x14ac:dyDescent="0.25">
      <c r="B47" s="33" t="s">
        <v>49</v>
      </c>
      <c r="C47" s="6">
        <v>497</v>
      </c>
      <c r="D47" s="7">
        <v>850</v>
      </c>
      <c r="E47" s="7">
        <v>27</v>
      </c>
      <c r="F47" s="7">
        <v>877</v>
      </c>
      <c r="G47" s="16">
        <v>41365</v>
      </c>
      <c r="H47" s="34">
        <f t="shared" si="0"/>
        <v>2.540291391964843E-3</v>
      </c>
      <c r="I47" s="49"/>
      <c r="J47" s="53">
        <f>Table1[[#This Row],[Column6]]+Table1[[#This Row],[Column8]]</f>
        <v>41365</v>
      </c>
      <c r="K47" s="60">
        <f t="shared" si="1"/>
        <v>2.5458000914555527E-3</v>
      </c>
      <c r="L47" s="99">
        <f t="shared" si="2"/>
        <v>19645.099191732319</v>
      </c>
      <c r="M47" s="92">
        <f>Table1[[#This Row],[Column9]]+Table1[[#This Row],[Column11]]</f>
        <v>61010.099191732319</v>
      </c>
    </row>
    <row r="48" spans="2:13" x14ac:dyDescent="0.25">
      <c r="B48" s="33" t="s">
        <v>50</v>
      </c>
      <c r="C48" s="6">
        <v>602</v>
      </c>
      <c r="D48" s="7">
        <v>576</v>
      </c>
      <c r="E48" s="7"/>
      <c r="F48" s="7">
        <v>576</v>
      </c>
      <c r="G48" s="16">
        <v>45355</v>
      </c>
      <c r="H48" s="34">
        <f t="shared" si="0"/>
        <v>2.7853237297852159E-3</v>
      </c>
      <c r="I48" s="49"/>
      <c r="J48" s="53">
        <f>Table1[[#This Row],[Column6]]+Table1[[#This Row],[Column8]]</f>
        <v>45355</v>
      </c>
      <c r="K48" s="60">
        <f t="shared" si="1"/>
        <v>2.7913637893863556E-3</v>
      </c>
      <c r="L48" s="99">
        <f t="shared" si="2"/>
        <v>21540.033212644008</v>
      </c>
      <c r="M48" s="92">
        <f>Table1[[#This Row],[Column9]]+Table1[[#This Row],[Column11]]</f>
        <v>66895.033212644004</v>
      </c>
    </row>
    <row r="49" spans="2:13" x14ac:dyDescent="0.25">
      <c r="B49" s="33" t="s">
        <v>51</v>
      </c>
      <c r="C49" s="6">
        <v>609</v>
      </c>
      <c r="D49" s="7">
        <v>327</v>
      </c>
      <c r="E49" s="7"/>
      <c r="F49" s="7">
        <v>327</v>
      </c>
      <c r="G49" s="16">
        <v>20980</v>
      </c>
      <c r="H49" s="34">
        <f t="shared" si="0"/>
        <v>1.288415650995344E-3</v>
      </c>
      <c r="I49" s="49">
        <v>-425</v>
      </c>
      <c r="J49" s="53">
        <f>Table1[[#This Row],[Column6]]+Table1[[#This Row],[Column8]]</f>
        <v>20555</v>
      </c>
      <c r="K49" s="60">
        <f t="shared" si="1"/>
        <v>1.2650530854555514E-3</v>
      </c>
      <c r="L49" s="99">
        <f t="shared" si="2"/>
        <v>9761.99719294229</v>
      </c>
      <c r="M49" s="92">
        <f>Table1[[#This Row],[Column9]]+Table1[[#This Row],[Column11]]</f>
        <v>30316.99719294229</v>
      </c>
    </row>
    <row r="50" spans="2:13" x14ac:dyDescent="0.25">
      <c r="B50" s="33" t="s">
        <v>52</v>
      </c>
      <c r="C50" s="6">
        <v>623</v>
      </c>
      <c r="D50" s="7">
        <v>317</v>
      </c>
      <c r="E50" s="7"/>
      <c r="F50" s="7">
        <v>317</v>
      </c>
      <c r="G50" s="16">
        <v>13260</v>
      </c>
      <c r="H50" s="34">
        <f t="shared" si="0"/>
        <v>8.1431799486169027E-4</v>
      </c>
      <c r="I50" s="49"/>
      <c r="J50" s="53">
        <f>Table1[[#This Row],[Column6]]+Table1[[#This Row],[Column8]]</f>
        <v>13260</v>
      </c>
      <c r="K50" s="60">
        <f t="shared" si="1"/>
        <v>8.1608386831138959E-4</v>
      </c>
      <c r="L50" s="99">
        <f t="shared" si="2"/>
        <v>6297.4499040824503</v>
      </c>
      <c r="M50" s="92">
        <f>Table1[[#This Row],[Column9]]+Table1[[#This Row],[Column11]]</f>
        <v>19557.449904082452</v>
      </c>
    </row>
    <row r="51" spans="2:13" x14ac:dyDescent="0.25">
      <c r="B51" s="33" t="s">
        <v>53</v>
      </c>
      <c r="C51" s="6">
        <v>637</v>
      </c>
      <c r="D51" s="7">
        <v>395</v>
      </c>
      <c r="E51" s="7"/>
      <c r="F51" s="7">
        <v>395</v>
      </c>
      <c r="G51" s="16">
        <v>31665</v>
      </c>
      <c r="H51" s="34">
        <f t="shared" si="0"/>
        <v>1.9445987411233351E-3</v>
      </c>
      <c r="I51" s="49">
        <v>-450</v>
      </c>
      <c r="J51" s="53">
        <f>Table1[[#This Row],[Column6]]+Table1[[#This Row],[Column8]]</f>
        <v>31215</v>
      </c>
      <c r="K51" s="60">
        <f t="shared" si="1"/>
        <v>1.9211205090000018E-3</v>
      </c>
      <c r="L51" s="99">
        <f t="shared" si="2"/>
        <v>14824.652998185044</v>
      </c>
      <c r="M51" s="92">
        <f>Table1[[#This Row],[Column9]]+Table1[[#This Row],[Column11]]</f>
        <v>46039.652998185047</v>
      </c>
    </row>
    <row r="52" spans="2:13" x14ac:dyDescent="0.25">
      <c r="B52" s="33" t="s">
        <v>54</v>
      </c>
      <c r="C52" s="6">
        <v>657</v>
      </c>
      <c r="D52" s="7">
        <v>132</v>
      </c>
      <c r="E52" s="7"/>
      <c r="F52" s="7">
        <v>132</v>
      </c>
      <c r="G52" s="16">
        <v>4920</v>
      </c>
      <c r="H52" s="34">
        <f t="shared" si="0"/>
        <v>3.0214513836497104E-4</v>
      </c>
      <c r="I52" s="42"/>
      <c r="J52" s="53">
        <f>Table1[[#This Row],[Column6]]+Table1[[#This Row],[Column8]]</f>
        <v>4920</v>
      </c>
      <c r="K52" s="60">
        <f t="shared" si="1"/>
        <v>3.028003493282079E-4</v>
      </c>
      <c r="L52" s="99">
        <f t="shared" si="2"/>
        <v>2336.6103716505022</v>
      </c>
      <c r="M52" s="92">
        <f>Table1[[#This Row],[Column9]]+Table1[[#This Row],[Column11]]</f>
        <v>7256.6103716505022</v>
      </c>
    </row>
    <row r="53" spans="2:13" x14ac:dyDescent="0.25">
      <c r="B53" s="33" t="s">
        <v>55</v>
      </c>
      <c r="C53" s="6">
        <v>658</v>
      </c>
      <c r="D53" s="7">
        <v>289</v>
      </c>
      <c r="E53" s="7">
        <v>37</v>
      </c>
      <c r="F53" s="7">
        <v>326</v>
      </c>
      <c r="G53" s="16">
        <v>17785</v>
      </c>
      <c r="H53" s="34">
        <f t="shared" si="0"/>
        <v>1.0922055458985793E-3</v>
      </c>
      <c r="I53" s="42"/>
      <c r="J53" s="53">
        <f>Table1[[#This Row],[Column6]]+Table1[[#This Row],[Column8]]</f>
        <v>17785</v>
      </c>
      <c r="K53" s="60">
        <f t="shared" si="1"/>
        <v>1.0945740269923125E-3</v>
      </c>
      <c r="L53" s="99">
        <f t="shared" si="2"/>
        <v>8446.4665568707678</v>
      </c>
      <c r="M53" s="92">
        <f>Table1[[#This Row],[Column9]]+Table1[[#This Row],[Column11]]</f>
        <v>26231.466556870768</v>
      </c>
    </row>
    <row r="54" spans="2:13" x14ac:dyDescent="0.25">
      <c r="B54" s="33" t="s">
        <v>56</v>
      </c>
      <c r="C54" s="6">
        <v>665</v>
      </c>
      <c r="D54" s="7">
        <v>435</v>
      </c>
      <c r="E54" s="7"/>
      <c r="F54" s="7">
        <v>435</v>
      </c>
      <c r="G54" s="16">
        <v>14580</v>
      </c>
      <c r="H54" s="34">
        <f t="shared" si="0"/>
        <v>8.9538132466692648E-4</v>
      </c>
      <c r="I54" s="42"/>
      <c r="J54" s="53">
        <f>Table1[[#This Row],[Column6]]+Table1[[#This Row],[Column8]]</f>
        <v>14580</v>
      </c>
      <c r="K54" s="60">
        <f t="shared" si="1"/>
        <v>8.9732298642383561E-4</v>
      </c>
      <c r="L54" s="99">
        <f t="shared" si="2"/>
        <v>6924.3453696472197</v>
      </c>
      <c r="M54" s="92">
        <f>Table1[[#This Row],[Column9]]+Table1[[#This Row],[Column11]]</f>
        <v>21504.345369647221</v>
      </c>
    </row>
    <row r="55" spans="2:13" x14ac:dyDescent="0.25">
      <c r="B55" s="33" t="s">
        <v>57</v>
      </c>
      <c r="C55" s="6">
        <v>700</v>
      </c>
      <c r="D55" s="7">
        <v>333</v>
      </c>
      <c r="E55" s="7">
        <v>23</v>
      </c>
      <c r="F55" s="7">
        <v>356</v>
      </c>
      <c r="G55" s="16">
        <v>10075</v>
      </c>
      <c r="H55" s="34">
        <f t="shared" si="0"/>
        <v>6.1872200589981367E-4</v>
      </c>
      <c r="I55" s="42"/>
      <c r="J55" s="53">
        <f>Table1[[#This Row],[Column6]]+Table1[[#This Row],[Column8]]</f>
        <v>10075</v>
      </c>
      <c r="K55" s="60">
        <f t="shared" si="1"/>
        <v>6.2006372347188908E-4</v>
      </c>
      <c r="L55" s="99">
        <f t="shared" si="2"/>
        <v>4784.8271330038224</v>
      </c>
      <c r="M55" s="92">
        <f>Table1[[#This Row],[Column9]]+Table1[[#This Row],[Column11]]</f>
        <v>14859.827133003822</v>
      </c>
    </row>
    <row r="56" spans="2:13" x14ac:dyDescent="0.25">
      <c r="B56" s="33" t="s">
        <v>58</v>
      </c>
      <c r="C56" s="6">
        <v>721</v>
      </c>
      <c r="D56" s="7">
        <v>347</v>
      </c>
      <c r="E56" s="7"/>
      <c r="F56" s="7">
        <v>347</v>
      </c>
      <c r="G56" s="16">
        <v>7205</v>
      </c>
      <c r="H56" s="34">
        <f t="shared" si="0"/>
        <v>4.424706751869139E-4</v>
      </c>
      <c r="I56" s="42"/>
      <c r="J56" s="53">
        <f>Table1[[#This Row],[Column6]]+Table1[[#This Row],[Column8]]</f>
        <v>7205</v>
      </c>
      <c r="K56" s="60">
        <f t="shared" si="1"/>
        <v>4.4343018636376787E-4</v>
      </c>
      <c r="L56" s="99">
        <f t="shared" si="2"/>
        <v>3421.8044162076967</v>
      </c>
      <c r="M56" s="92">
        <f>Table1[[#This Row],[Column9]]+Table1[[#This Row],[Column11]]</f>
        <v>10626.804416207697</v>
      </c>
    </row>
    <row r="57" spans="2:13" x14ac:dyDescent="0.25">
      <c r="B57" s="33" t="s">
        <v>59</v>
      </c>
      <c r="C57" s="6">
        <v>735</v>
      </c>
      <c r="D57" s="7">
        <v>410</v>
      </c>
      <c r="E57" s="7"/>
      <c r="F57" s="7">
        <v>410</v>
      </c>
      <c r="G57" s="16">
        <v>34430</v>
      </c>
      <c r="H57" s="34">
        <f t="shared" si="0"/>
        <v>2.1144018524199091E-3</v>
      </c>
      <c r="I57" s="42"/>
      <c r="J57" s="53">
        <f>Table1[[#This Row],[Column6]]+Table1[[#This Row],[Column8]]</f>
        <v>34430</v>
      </c>
      <c r="K57" s="60">
        <f t="shared" si="1"/>
        <v>2.1189869974329672E-3</v>
      </c>
      <c r="L57" s="99">
        <f t="shared" si="2"/>
        <v>16351.523393481055</v>
      </c>
      <c r="M57" s="92">
        <f>Table1[[#This Row],[Column9]]+Table1[[#This Row],[Column11]]</f>
        <v>50781.523393481053</v>
      </c>
    </row>
    <row r="58" spans="2:13" x14ac:dyDescent="0.25">
      <c r="B58" s="33" t="s">
        <v>60</v>
      </c>
      <c r="C58" s="6">
        <v>777</v>
      </c>
      <c r="D58" s="9">
        <v>1731</v>
      </c>
      <c r="E58" s="7">
        <v>245</v>
      </c>
      <c r="F58" s="9">
        <v>1976</v>
      </c>
      <c r="G58" s="16">
        <v>84575</v>
      </c>
      <c r="H58" s="34">
        <f t="shared" si="0"/>
        <v>5.1938872108165503E-3</v>
      </c>
      <c r="I58" s="42"/>
      <c r="J58" s="53">
        <f>Table1[[#This Row],[Column6]]+Table1[[#This Row],[Column8]]</f>
        <v>84575</v>
      </c>
      <c r="K58" s="60">
        <f t="shared" si="1"/>
        <v>5.2051503139091829E-3</v>
      </c>
      <c r="L58" s="99">
        <f t="shared" si="2"/>
        <v>40166.427272833571</v>
      </c>
      <c r="M58" s="92">
        <f>Table1[[#This Row],[Column9]]+Table1[[#This Row],[Column11]]</f>
        <v>124741.42727283356</v>
      </c>
    </row>
    <row r="59" spans="2:13" x14ac:dyDescent="0.25">
      <c r="B59" s="33" t="s">
        <v>61</v>
      </c>
      <c r="C59" s="6">
        <v>840</v>
      </c>
      <c r="D59" s="7">
        <v>64</v>
      </c>
      <c r="E59" s="7"/>
      <c r="F59" s="7">
        <v>64</v>
      </c>
      <c r="G59" s="16">
        <v>2060</v>
      </c>
      <c r="H59" s="34">
        <f t="shared" si="0"/>
        <v>1.2650792378695943E-4</v>
      </c>
      <c r="I59" s="42"/>
      <c r="J59" s="53">
        <f>Table1[[#This Row],[Column6]]+Table1[[#This Row],[Column8]]</f>
        <v>2060</v>
      </c>
      <c r="K59" s="60">
        <f t="shared" si="1"/>
        <v>1.2678226008457484E-4</v>
      </c>
      <c r="L59" s="99">
        <f t="shared" si="2"/>
        <v>978.33686292683615</v>
      </c>
      <c r="M59" s="92">
        <f>Table1[[#This Row],[Column9]]+Table1[[#This Row],[Column11]]</f>
        <v>3038.3368629268361</v>
      </c>
    </row>
    <row r="60" spans="2:13" x14ac:dyDescent="0.25">
      <c r="B60" s="33" t="s">
        <v>62</v>
      </c>
      <c r="C60" s="6">
        <v>870</v>
      </c>
      <c r="D60" s="7">
        <v>363</v>
      </c>
      <c r="E60" s="7">
        <v>12</v>
      </c>
      <c r="F60" s="7">
        <v>375</v>
      </c>
      <c r="G60" s="16">
        <v>22510</v>
      </c>
      <c r="H60" s="34">
        <f t="shared" si="0"/>
        <v>1.3823754196332315E-3</v>
      </c>
      <c r="I60" s="42"/>
      <c r="J60" s="53">
        <f>Table1[[#This Row],[Column6]]+Table1[[#This Row],[Column8]]</f>
        <v>22510</v>
      </c>
      <c r="K60" s="60">
        <f t="shared" si="1"/>
        <v>1.3853731429629998E-3</v>
      </c>
      <c r="L60" s="99">
        <f t="shared" si="2"/>
        <v>10690.467371108292</v>
      </c>
      <c r="M60" s="92">
        <f>Table1[[#This Row],[Column9]]+Table1[[#This Row],[Column11]]</f>
        <v>33200.467371108294</v>
      </c>
    </row>
    <row r="61" spans="2:13" x14ac:dyDescent="0.25">
      <c r="B61" s="33" t="s">
        <v>63</v>
      </c>
      <c r="C61" s="6">
        <v>882</v>
      </c>
      <c r="D61" s="7">
        <v>145</v>
      </c>
      <c r="E61" s="7">
        <v>5</v>
      </c>
      <c r="F61" s="7">
        <v>150</v>
      </c>
      <c r="G61" s="16">
        <v>6860</v>
      </c>
      <c r="H61" s="34">
        <f t="shared" si="0"/>
        <v>4.2128366853327268E-4</v>
      </c>
      <c r="I61" s="42"/>
      <c r="J61" s="53">
        <f>Table1[[#This Row],[Column6]]+Table1[[#This Row],[Column8]]</f>
        <v>6860</v>
      </c>
      <c r="K61" s="60">
        <f t="shared" si="1"/>
        <v>4.22197235038924E-4</v>
      </c>
      <c r="L61" s="99">
        <f t="shared" si="2"/>
        <v>3257.9567377078138</v>
      </c>
      <c r="M61" s="92">
        <f>Table1[[#This Row],[Column9]]+Table1[[#This Row],[Column11]]</f>
        <v>10117.956737707813</v>
      </c>
    </row>
    <row r="62" spans="2:13" x14ac:dyDescent="0.25">
      <c r="B62" s="33" t="s">
        <v>64</v>
      </c>
      <c r="C62" s="6">
        <v>896</v>
      </c>
      <c r="D62" s="7">
        <v>215</v>
      </c>
      <c r="E62" s="7"/>
      <c r="F62" s="7">
        <v>215</v>
      </c>
      <c r="G62" s="16">
        <v>9140</v>
      </c>
      <c r="H62" s="34">
        <f t="shared" si="0"/>
        <v>5.6130214728777146E-4</v>
      </c>
      <c r="I62" s="42"/>
      <c r="J62" s="53">
        <f>Table1[[#This Row],[Column6]]+Table1[[#This Row],[Column8]]</f>
        <v>9140</v>
      </c>
      <c r="K62" s="60">
        <f t="shared" si="1"/>
        <v>5.625193481422399E-4</v>
      </c>
      <c r="L62" s="99">
        <f t="shared" si="2"/>
        <v>4340.776178228778</v>
      </c>
      <c r="M62" s="92">
        <f>Table1[[#This Row],[Column9]]+Table1[[#This Row],[Column11]]</f>
        <v>13480.776178228778</v>
      </c>
    </row>
    <row r="63" spans="2:13" x14ac:dyDescent="0.25">
      <c r="B63" s="33" t="s">
        <v>65</v>
      </c>
      <c r="C63" s="6">
        <v>903</v>
      </c>
      <c r="D63" s="7">
        <v>906</v>
      </c>
      <c r="E63" s="7"/>
      <c r="F63" s="7">
        <v>906</v>
      </c>
      <c r="G63" s="16">
        <v>24010</v>
      </c>
      <c r="H63" s="34">
        <f t="shared" si="0"/>
        <v>1.4744928398664544E-3</v>
      </c>
      <c r="I63" s="49"/>
      <c r="J63" s="53">
        <f>Table1[[#This Row],[Column6]]+Table1[[#This Row],[Column8]]</f>
        <v>24010</v>
      </c>
      <c r="K63" s="60">
        <f t="shared" si="1"/>
        <v>1.477690322636234E-3</v>
      </c>
      <c r="L63" s="99">
        <f t="shared" si="2"/>
        <v>11402.848581977347</v>
      </c>
      <c r="M63" s="92">
        <f>Table1[[#This Row],[Column9]]+Table1[[#This Row],[Column11]]</f>
        <v>35412.848581977349</v>
      </c>
    </row>
    <row r="64" spans="2:13" x14ac:dyDescent="0.25">
      <c r="B64" s="33" t="s">
        <v>66</v>
      </c>
      <c r="C64" s="6">
        <v>910</v>
      </c>
      <c r="D64" s="7">
        <v>578</v>
      </c>
      <c r="E64" s="7">
        <v>116</v>
      </c>
      <c r="F64" s="7">
        <v>694</v>
      </c>
      <c r="G64" s="16">
        <v>77055</v>
      </c>
      <c r="H64" s="34">
        <f t="shared" si="0"/>
        <v>4.7320718773806595E-3</v>
      </c>
      <c r="I64" s="49">
        <v>-2900</v>
      </c>
      <c r="J64" s="53">
        <f>Table1[[#This Row],[Column6]]+Table1[[#This Row],[Column8]]</f>
        <v>74155</v>
      </c>
      <c r="K64" s="60">
        <f t="shared" si="1"/>
        <v>4.5638536391124501E-3</v>
      </c>
      <c r="L64" s="99">
        <f t="shared" si="2"/>
        <v>35217.752461329874</v>
      </c>
      <c r="M64" s="92">
        <f>Table1[[#This Row],[Column9]]+Table1[[#This Row],[Column11]]</f>
        <v>109372.75246132987</v>
      </c>
    </row>
    <row r="65" spans="2:13" x14ac:dyDescent="0.25">
      <c r="B65" s="33" t="s">
        <v>67</v>
      </c>
      <c r="C65" s="6">
        <v>980</v>
      </c>
      <c r="D65" s="7">
        <v>230</v>
      </c>
      <c r="E65" s="7">
        <v>13</v>
      </c>
      <c r="F65" s="7">
        <v>243</v>
      </c>
      <c r="G65" s="16">
        <v>17785</v>
      </c>
      <c r="H65" s="34">
        <f t="shared" si="0"/>
        <v>1.0922055458985793E-3</v>
      </c>
      <c r="I65" s="42"/>
      <c r="J65" s="53">
        <f>Table1[[#This Row],[Column6]]+Table1[[#This Row],[Column8]]</f>
        <v>17785</v>
      </c>
      <c r="K65" s="60">
        <f t="shared" si="1"/>
        <v>1.0945740269923125E-3</v>
      </c>
      <c r="L65" s="99">
        <f t="shared" si="2"/>
        <v>8446.4665568707678</v>
      </c>
      <c r="M65" s="92">
        <f>Table1[[#This Row],[Column9]]+Table1[[#This Row],[Column11]]</f>
        <v>26231.466556870768</v>
      </c>
    </row>
    <row r="66" spans="2:13" x14ac:dyDescent="0.25">
      <c r="B66" s="33" t="s">
        <v>68</v>
      </c>
      <c r="C66" s="6">
        <v>994</v>
      </c>
      <c r="D66" s="7">
        <v>47</v>
      </c>
      <c r="E66" s="7"/>
      <c r="F66" s="7">
        <v>47</v>
      </c>
      <c r="G66" s="16">
        <v>4230</v>
      </c>
      <c r="H66" s="34">
        <f t="shared" si="0"/>
        <v>2.5977112505768855E-4</v>
      </c>
      <c r="I66" s="42"/>
      <c r="J66" s="53">
        <f>Table1[[#This Row],[Column6]]+Table1[[#This Row],[Column8]]</f>
        <v>4230</v>
      </c>
      <c r="K66" s="60">
        <f t="shared" si="1"/>
        <v>2.6033444667852021E-4</v>
      </c>
      <c r="L66" s="99">
        <f t="shared" si="2"/>
        <v>2008.9150146507366</v>
      </c>
      <c r="M66" s="92">
        <f>Table1[[#This Row],[Column9]]+Table1[[#This Row],[Column11]]</f>
        <v>6238.9150146507363</v>
      </c>
    </row>
    <row r="67" spans="2:13" x14ac:dyDescent="0.25">
      <c r="B67" s="33" t="s">
        <v>69</v>
      </c>
      <c r="C67" s="6">
        <v>1029</v>
      </c>
      <c r="D67" s="7">
        <v>383</v>
      </c>
      <c r="E67" s="7">
        <v>54</v>
      </c>
      <c r="F67" s="7">
        <v>437</v>
      </c>
      <c r="G67" s="16">
        <v>21780</v>
      </c>
      <c r="H67" s="34">
        <f t="shared" si="0"/>
        <v>1.3375449417863962E-3</v>
      </c>
      <c r="I67" s="42"/>
      <c r="J67" s="53">
        <f>Table1[[#This Row],[Column6]]+Table1[[#This Row],[Column8]]</f>
        <v>21780</v>
      </c>
      <c r="K67" s="60">
        <f t="shared" si="1"/>
        <v>1.3404454488553594E-3</v>
      </c>
      <c r="L67" s="99">
        <f t="shared" si="2"/>
        <v>10343.775181818686</v>
      </c>
      <c r="M67" s="92">
        <f>Table1[[#This Row],[Column9]]+Table1[[#This Row],[Column11]]</f>
        <v>32123.775181818688</v>
      </c>
    </row>
    <row r="68" spans="2:13" x14ac:dyDescent="0.25">
      <c r="B68" s="33" t="s">
        <v>70</v>
      </c>
      <c r="C68" s="6">
        <v>1015</v>
      </c>
      <c r="D68" s="7">
        <v>793</v>
      </c>
      <c r="E68" s="7">
        <v>123</v>
      </c>
      <c r="F68" s="7">
        <v>916</v>
      </c>
      <c r="G68" s="16">
        <v>38160</v>
      </c>
      <c r="H68" s="34">
        <f t="shared" si="0"/>
        <v>2.3434671707331903E-3</v>
      </c>
      <c r="I68" s="42"/>
      <c r="J68" s="53">
        <f>Table1[[#This Row],[Column6]]+Table1[[#This Row],[Column8]]</f>
        <v>38160</v>
      </c>
      <c r="K68" s="60">
        <f t="shared" si="1"/>
        <v>2.3485490508870759E-3</v>
      </c>
      <c r="L68" s="99">
        <f t="shared" si="2"/>
        <v>18122.978004508772</v>
      </c>
      <c r="M68" s="92">
        <f>Table1[[#This Row],[Column9]]+Table1[[#This Row],[Column11]]</f>
        <v>56282.978004508768</v>
      </c>
    </row>
    <row r="69" spans="2:13" x14ac:dyDescent="0.25">
      <c r="B69" s="33" t="s">
        <v>71</v>
      </c>
      <c r="C69" s="6">
        <v>5054</v>
      </c>
      <c r="D69" s="7">
        <v>379</v>
      </c>
      <c r="E69" s="7"/>
      <c r="F69" s="7">
        <v>379</v>
      </c>
      <c r="G69" s="16">
        <v>22485</v>
      </c>
      <c r="H69" s="34">
        <f t="shared" si="0"/>
        <v>1.3808401292960111E-3</v>
      </c>
      <c r="I69" s="42"/>
      <c r="J69" s="53">
        <f>Table1[[#This Row],[Column6]]+Table1[[#This Row],[Column8]]</f>
        <v>22485</v>
      </c>
      <c r="K69" s="60">
        <f t="shared" si="1"/>
        <v>1.3838345233017793E-3</v>
      </c>
      <c r="L69" s="99">
        <f t="shared" si="2"/>
        <v>10678.594350927142</v>
      </c>
      <c r="M69" s="92">
        <f>Table1[[#This Row],[Column9]]+Table1[[#This Row],[Column11]]</f>
        <v>33163.594350927146</v>
      </c>
    </row>
    <row r="70" spans="2:13" x14ac:dyDescent="0.25">
      <c r="B70" s="33" t="s">
        <v>72</v>
      </c>
      <c r="C70" s="6">
        <v>1071</v>
      </c>
      <c r="D70" s="7">
        <v>533</v>
      </c>
      <c r="E70" s="7"/>
      <c r="F70" s="7">
        <v>533</v>
      </c>
      <c r="G70" s="16">
        <v>85050</v>
      </c>
      <c r="H70" s="34">
        <f t="shared" si="0"/>
        <v>5.2230577272237375E-3</v>
      </c>
      <c r="I70" s="42"/>
      <c r="J70" s="53">
        <f>Table1[[#This Row],[Column6]]+Table1[[#This Row],[Column8]]</f>
        <v>85050</v>
      </c>
      <c r="K70" s="60">
        <f t="shared" si="1"/>
        <v>5.2343840874723739E-3</v>
      </c>
      <c r="L70" s="99">
        <f t="shared" si="2"/>
        <v>40392.014656275445</v>
      </c>
      <c r="M70" s="92">
        <f>Table1[[#This Row],[Column9]]+Table1[[#This Row],[Column11]]</f>
        <v>125442.01465627545</v>
      </c>
    </row>
    <row r="71" spans="2:13" x14ac:dyDescent="0.25">
      <c r="B71" s="33" t="s">
        <v>73</v>
      </c>
      <c r="C71" s="6">
        <v>1080</v>
      </c>
      <c r="D71" s="7">
        <v>610</v>
      </c>
      <c r="E71" s="7">
        <v>22</v>
      </c>
      <c r="F71" s="7">
        <v>632</v>
      </c>
      <c r="G71" s="16">
        <v>71545</v>
      </c>
      <c r="H71" s="34">
        <f t="shared" si="0"/>
        <v>4.3936938870572876E-3</v>
      </c>
      <c r="I71" s="42"/>
      <c r="J71" s="53">
        <f>Table1[[#This Row],[Column6]]+Table1[[#This Row],[Column8]]</f>
        <v>71545</v>
      </c>
      <c r="K71" s="60">
        <f t="shared" si="1"/>
        <v>4.4032217464810234E-3</v>
      </c>
      <c r="L71" s="99">
        <f t="shared" si="2"/>
        <v>33978.209154417716</v>
      </c>
      <c r="M71" s="92">
        <f>Table1[[#This Row],[Column9]]+Table1[[#This Row],[Column11]]</f>
        <v>105523.20915441771</v>
      </c>
    </row>
    <row r="72" spans="2:13" x14ac:dyDescent="0.25">
      <c r="B72" s="33" t="s">
        <v>74</v>
      </c>
      <c r="C72" s="6">
        <v>1085</v>
      </c>
      <c r="D72" s="7">
        <v>358</v>
      </c>
      <c r="E72" s="7">
        <v>31</v>
      </c>
      <c r="F72" s="7">
        <v>389</v>
      </c>
      <c r="G72" s="16">
        <v>19280</v>
      </c>
      <c r="H72" s="34">
        <f t="shared" si="0"/>
        <v>1.1840159080643581E-3</v>
      </c>
      <c r="I72" s="42"/>
      <c r="J72" s="53">
        <f>Table1[[#This Row],[Column6]]+Table1[[#This Row],[Column8]]</f>
        <v>19280</v>
      </c>
      <c r="K72" s="60">
        <f t="shared" si="1"/>
        <v>1.1865834827333025E-3</v>
      </c>
      <c r="L72" s="99">
        <f t="shared" si="2"/>
        <v>9156.4731637035929</v>
      </c>
      <c r="M72" s="92">
        <f>Table1[[#This Row],[Column9]]+Table1[[#This Row],[Column11]]</f>
        <v>28436.473163703595</v>
      </c>
    </row>
    <row r="73" spans="2:13" x14ac:dyDescent="0.25">
      <c r="B73" s="33" t="s">
        <v>75</v>
      </c>
      <c r="C73" s="6">
        <v>1092</v>
      </c>
      <c r="D73" s="9">
        <v>3452</v>
      </c>
      <c r="E73" s="7">
        <v>412</v>
      </c>
      <c r="F73" s="9">
        <v>3864</v>
      </c>
      <c r="G73" s="16">
        <v>195025</v>
      </c>
      <c r="H73" s="34">
        <f t="shared" ref="H73:H136" si="3">G73/G$437</f>
        <v>1.1976799920656195E-2</v>
      </c>
      <c r="I73" s="42"/>
      <c r="J73" s="53">
        <f>Table1[[#This Row],[Column6]]+Table1[[#This Row],[Column8]]</f>
        <v>195025</v>
      </c>
      <c r="K73" s="60">
        <f t="shared" ref="K73:K136" si="4">J73/J$437</f>
        <v>1.2002771977181656E-2</v>
      </c>
      <c r="L73" s="99">
        <f t="shared" ref="L73:L136" si="5">K73*J$444</f>
        <v>92621.43043315837</v>
      </c>
      <c r="M73" s="92">
        <f>Table1[[#This Row],[Column9]]+Table1[[#This Row],[Column11]]</f>
        <v>287646.43043315836</v>
      </c>
    </row>
    <row r="74" spans="2:13" x14ac:dyDescent="0.25">
      <c r="B74" s="33" t="s">
        <v>76</v>
      </c>
      <c r="C74" s="6">
        <v>1120</v>
      </c>
      <c r="D74" s="7">
        <v>143</v>
      </c>
      <c r="E74" s="7"/>
      <c r="F74" s="7">
        <v>143</v>
      </c>
      <c r="G74" s="16">
        <v>4605</v>
      </c>
      <c r="H74" s="34">
        <f t="shared" si="3"/>
        <v>2.8280048011599426E-4</v>
      </c>
      <c r="I74" s="42"/>
      <c r="J74" s="53">
        <f>Table1[[#This Row],[Column6]]+Table1[[#This Row],[Column8]]</f>
        <v>4605</v>
      </c>
      <c r="K74" s="60">
        <f t="shared" si="4"/>
        <v>2.834137415968287E-4</v>
      </c>
      <c r="L74" s="99">
        <f t="shared" si="5"/>
        <v>2187.010317368</v>
      </c>
      <c r="M74" s="92">
        <f>Table1[[#This Row],[Column9]]+Table1[[#This Row],[Column11]]</f>
        <v>6792.010317368</v>
      </c>
    </row>
    <row r="75" spans="2:13" x14ac:dyDescent="0.25">
      <c r="B75" s="33" t="s">
        <v>77</v>
      </c>
      <c r="C75" s="6">
        <v>1127</v>
      </c>
      <c r="D75" s="7">
        <v>523</v>
      </c>
      <c r="E75" s="7"/>
      <c r="F75" s="7">
        <v>523</v>
      </c>
      <c r="G75" s="16">
        <v>24210</v>
      </c>
      <c r="H75" s="34">
        <f t="shared" si="3"/>
        <v>1.4867751625642174E-3</v>
      </c>
      <c r="I75" s="49">
        <v>-1840</v>
      </c>
      <c r="J75" s="53">
        <f>Table1[[#This Row],[Column6]]+Table1[[#This Row],[Column8]]</f>
        <v>22370</v>
      </c>
      <c r="K75" s="60">
        <f t="shared" si="4"/>
        <v>1.3767568728601646E-3</v>
      </c>
      <c r="L75" s="99">
        <f t="shared" si="5"/>
        <v>10623.978458093847</v>
      </c>
      <c r="M75" s="92">
        <f>Table1[[#This Row],[Column9]]+Table1[[#This Row],[Column11]]</f>
        <v>32993.978458093843</v>
      </c>
    </row>
    <row r="76" spans="2:13" x14ac:dyDescent="0.25">
      <c r="B76" s="33" t="s">
        <v>78</v>
      </c>
      <c r="C76" s="6">
        <v>1134</v>
      </c>
      <c r="D76" s="7">
        <v>400</v>
      </c>
      <c r="E76" s="7"/>
      <c r="F76" s="7">
        <v>400</v>
      </c>
      <c r="G76" s="16">
        <v>16675</v>
      </c>
      <c r="H76" s="34">
        <f t="shared" si="3"/>
        <v>1.0240386549259944E-3</v>
      </c>
      <c r="I76" s="42"/>
      <c r="J76" s="53">
        <f>Table1[[#This Row],[Column6]]+Table1[[#This Row],[Column8]]</f>
        <v>16675</v>
      </c>
      <c r="K76" s="60">
        <f t="shared" si="4"/>
        <v>1.0262593140341193E-3</v>
      </c>
      <c r="L76" s="99">
        <f t="shared" si="5"/>
        <v>7919.3044608276678</v>
      </c>
      <c r="M76" s="92">
        <f>Table1[[#This Row],[Column9]]+Table1[[#This Row],[Column11]]</f>
        <v>24594.304460827669</v>
      </c>
    </row>
    <row r="77" spans="2:13" x14ac:dyDescent="0.25">
      <c r="B77" s="33" t="s">
        <v>79</v>
      </c>
      <c r="C77" s="6">
        <v>1141</v>
      </c>
      <c r="D77" s="7">
        <v>457</v>
      </c>
      <c r="E77" s="7">
        <v>97</v>
      </c>
      <c r="F77" s="7">
        <v>554</v>
      </c>
      <c r="G77" s="16">
        <v>33975</v>
      </c>
      <c r="H77" s="34">
        <f t="shared" si="3"/>
        <v>2.0864595682824985E-3</v>
      </c>
      <c r="I77" s="42"/>
      <c r="J77" s="53">
        <f>Table1[[#This Row],[Column6]]+Table1[[#This Row],[Column8]]</f>
        <v>33975</v>
      </c>
      <c r="K77" s="60">
        <f t="shared" si="4"/>
        <v>2.0909841195987525E-3</v>
      </c>
      <c r="L77" s="99">
        <f t="shared" si="5"/>
        <v>16135.434426184105</v>
      </c>
      <c r="M77" s="92">
        <f>Table1[[#This Row],[Column9]]+Table1[[#This Row],[Column11]]</f>
        <v>50110.434426184103</v>
      </c>
    </row>
    <row r="78" spans="2:13" x14ac:dyDescent="0.25">
      <c r="B78" s="33" t="s">
        <v>80</v>
      </c>
      <c r="C78" s="6">
        <v>1155</v>
      </c>
      <c r="D78" s="7">
        <v>846</v>
      </c>
      <c r="E78" s="7">
        <v>12</v>
      </c>
      <c r="F78" s="7">
        <v>858</v>
      </c>
      <c r="G78" s="16">
        <v>60755</v>
      </c>
      <c r="H78" s="34">
        <f t="shared" si="3"/>
        <v>3.7310625775129709E-3</v>
      </c>
      <c r="I78" s="42"/>
      <c r="J78" s="53">
        <f>Table1[[#This Row],[Column6]]+Table1[[#This Row],[Column8]]</f>
        <v>60755</v>
      </c>
      <c r="K78" s="60">
        <f t="shared" si="4"/>
        <v>3.7391535006982258E-3</v>
      </c>
      <c r="L78" s="99">
        <f t="shared" si="5"/>
        <v>28853.813644232978</v>
      </c>
      <c r="M78" s="92">
        <f>Table1[[#This Row],[Column9]]+Table1[[#This Row],[Column11]]</f>
        <v>89608.813644232985</v>
      </c>
    </row>
    <row r="79" spans="2:13" x14ac:dyDescent="0.25">
      <c r="B79" s="33" t="s">
        <v>81</v>
      </c>
      <c r="C79" s="6">
        <v>1162</v>
      </c>
      <c r="D79" s="7">
        <v>478</v>
      </c>
      <c r="E79" s="7">
        <v>36</v>
      </c>
      <c r="F79" s="7">
        <v>514</v>
      </c>
      <c r="G79" s="16">
        <v>31145</v>
      </c>
      <c r="H79" s="34">
        <f t="shared" si="3"/>
        <v>1.9126647021091511E-3</v>
      </c>
      <c r="I79" s="42"/>
      <c r="J79" s="53">
        <f>Table1[[#This Row],[Column6]]+Table1[[#This Row],[Column8]]</f>
        <v>31145</v>
      </c>
      <c r="K79" s="60">
        <f t="shared" si="4"/>
        <v>1.9168123739485843E-3</v>
      </c>
      <c r="L79" s="99">
        <f t="shared" si="5"/>
        <v>14791.408541677822</v>
      </c>
      <c r="M79" s="92">
        <f>Table1[[#This Row],[Column9]]+Table1[[#This Row],[Column11]]</f>
        <v>45936.408541677825</v>
      </c>
    </row>
    <row r="80" spans="2:13" x14ac:dyDescent="0.25">
      <c r="B80" s="33" t="s">
        <v>82</v>
      </c>
      <c r="C80" s="6">
        <v>1169</v>
      </c>
      <c r="D80" s="7">
        <v>635</v>
      </c>
      <c r="E80" s="7">
        <v>26</v>
      </c>
      <c r="F80" s="7">
        <v>661</v>
      </c>
      <c r="G80" s="16">
        <v>56060</v>
      </c>
      <c r="H80" s="34">
        <f t="shared" si="3"/>
        <v>3.4427350521829833E-3</v>
      </c>
      <c r="I80" s="42"/>
      <c r="J80" s="53">
        <f>Table1[[#This Row],[Column6]]+Table1[[#This Row],[Column8]]</f>
        <v>56060</v>
      </c>
      <c r="K80" s="60">
        <f t="shared" si="4"/>
        <v>3.450200728321003E-3</v>
      </c>
      <c r="L80" s="99">
        <f t="shared" si="5"/>
        <v>26624.060454212835</v>
      </c>
      <c r="M80" s="92">
        <f>Table1[[#This Row],[Column9]]+Table1[[#This Row],[Column11]]</f>
        <v>82684.060454212828</v>
      </c>
    </row>
    <row r="81" spans="2:13" x14ac:dyDescent="0.25">
      <c r="B81" s="33" t="s">
        <v>83</v>
      </c>
      <c r="C81" s="6">
        <v>1176</v>
      </c>
      <c r="D81" s="7">
        <v>826</v>
      </c>
      <c r="E81" s="7"/>
      <c r="F81" s="7">
        <v>826</v>
      </c>
      <c r="G81" s="16">
        <v>52775</v>
      </c>
      <c r="H81" s="34">
        <f t="shared" si="3"/>
        <v>3.2409979018722251E-3</v>
      </c>
      <c r="I81" s="42"/>
      <c r="J81" s="53">
        <f>Table1[[#This Row],[Column6]]+Table1[[#This Row],[Column8]]</f>
        <v>52775</v>
      </c>
      <c r="K81" s="60">
        <f t="shared" si="4"/>
        <v>3.2480261048366201E-3</v>
      </c>
      <c r="L81" s="99">
        <f t="shared" si="5"/>
        <v>25063.9456024096</v>
      </c>
      <c r="M81" s="92">
        <f>Table1[[#This Row],[Column9]]+Table1[[#This Row],[Column11]]</f>
        <v>77838.9456024096</v>
      </c>
    </row>
    <row r="82" spans="2:13" x14ac:dyDescent="0.25">
      <c r="B82" s="33" t="s">
        <v>84</v>
      </c>
      <c r="C82" s="6">
        <v>1183</v>
      </c>
      <c r="D82" s="7">
        <v>217</v>
      </c>
      <c r="E82" s="7">
        <v>47</v>
      </c>
      <c r="F82" s="7">
        <v>264</v>
      </c>
      <c r="G82" s="16">
        <v>15845</v>
      </c>
      <c r="H82" s="34">
        <f t="shared" si="3"/>
        <v>9.7306701573027774E-4</v>
      </c>
      <c r="I82" s="42"/>
      <c r="J82" s="53">
        <f>Table1[[#This Row],[Column6]]+Table1[[#This Row],[Column8]]</f>
        <v>15845</v>
      </c>
      <c r="K82" s="60">
        <f t="shared" si="4"/>
        <v>9.7517714128159637E-4</v>
      </c>
      <c r="L82" s="99">
        <f t="shared" si="5"/>
        <v>7525.1201908134562</v>
      </c>
      <c r="M82" s="92">
        <f>Table1[[#This Row],[Column9]]+Table1[[#This Row],[Column11]]</f>
        <v>23370.120190813457</v>
      </c>
    </row>
    <row r="83" spans="2:13" x14ac:dyDescent="0.25">
      <c r="B83" s="33" t="s">
        <v>85</v>
      </c>
      <c r="C83" s="6">
        <v>1204</v>
      </c>
      <c r="D83" s="7">
        <v>250</v>
      </c>
      <c r="E83" s="7"/>
      <c r="F83" s="7">
        <v>250</v>
      </c>
      <c r="G83" s="16">
        <v>9730</v>
      </c>
      <c r="H83" s="34">
        <f t="shared" si="3"/>
        <v>5.9753499924617239E-4</v>
      </c>
      <c r="I83" s="42"/>
      <c r="J83" s="53">
        <f>Table1[[#This Row],[Column6]]+Table1[[#This Row],[Column8]]</f>
        <v>9730</v>
      </c>
      <c r="K83" s="60">
        <f t="shared" si="4"/>
        <v>5.9883077214704526E-4</v>
      </c>
      <c r="L83" s="99">
        <f t="shared" si="5"/>
        <v>4620.9794545039395</v>
      </c>
      <c r="M83" s="92">
        <f>Table1[[#This Row],[Column9]]+Table1[[#This Row],[Column11]]</f>
        <v>14350.97945450394</v>
      </c>
    </row>
    <row r="84" spans="2:13" x14ac:dyDescent="0.25">
      <c r="B84" s="33" t="s">
        <v>86</v>
      </c>
      <c r="C84" s="6">
        <v>1218</v>
      </c>
      <c r="D84" s="7">
        <v>522</v>
      </c>
      <c r="E84" s="7"/>
      <c r="F84" s="7">
        <v>522</v>
      </c>
      <c r="G84" s="16">
        <v>30650</v>
      </c>
      <c r="H84" s="34">
        <f t="shared" si="3"/>
        <v>1.8822659534321875E-3</v>
      </c>
      <c r="I84" s="42"/>
      <c r="J84" s="53">
        <f>Table1[[#This Row],[Column6]]+Table1[[#This Row],[Column8]]</f>
        <v>30650</v>
      </c>
      <c r="K84" s="60">
        <f t="shared" si="4"/>
        <v>1.886347704656417E-3</v>
      </c>
      <c r="L84" s="99">
        <f t="shared" si="5"/>
        <v>14556.322742091033</v>
      </c>
      <c r="M84" s="92">
        <f>Table1[[#This Row],[Column9]]+Table1[[#This Row],[Column11]]</f>
        <v>45206.322742091033</v>
      </c>
    </row>
    <row r="85" spans="2:13" x14ac:dyDescent="0.25">
      <c r="B85" s="33" t="s">
        <v>87</v>
      </c>
      <c r="C85" s="6">
        <v>1232</v>
      </c>
      <c r="D85" s="7">
        <v>593</v>
      </c>
      <c r="E85" s="7"/>
      <c r="F85" s="7">
        <v>593</v>
      </c>
      <c r="G85" s="16">
        <v>57530</v>
      </c>
      <c r="H85" s="34">
        <f t="shared" si="3"/>
        <v>3.5330101240115415E-3</v>
      </c>
      <c r="I85" s="42"/>
      <c r="J85" s="53">
        <f>Table1[[#This Row],[Column6]]+Table1[[#This Row],[Column8]]</f>
        <v>57530</v>
      </c>
      <c r="K85" s="60">
        <f t="shared" si="4"/>
        <v>3.5406715644007722E-3</v>
      </c>
      <c r="L85" s="99">
        <f t="shared" si="5"/>
        <v>27322.194040864506</v>
      </c>
      <c r="M85" s="92">
        <f>Table1[[#This Row],[Column9]]+Table1[[#This Row],[Column11]]</f>
        <v>84852.194040864502</v>
      </c>
    </row>
    <row r="86" spans="2:13" x14ac:dyDescent="0.25">
      <c r="B86" s="33" t="s">
        <v>88</v>
      </c>
      <c r="C86" s="6">
        <v>1246</v>
      </c>
      <c r="D86" s="7">
        <v>358</v>
      </c>
      <c r="E86" s="7">
        <v>73</v>
      </c>
      <c r="F86" s="7">
        <v>431</v>
      </c>
      <c r="G86" s="16">
        <v>30540</v>
      </c>
      <c r="H86" s="34">
        <f t="shared" si="3"/>
        <v>1.8755106759484178E-3</v>
      </c>
      <c r="I86" s="51">
        <v>1075</v>
      </c>
      <c r="J86" s="53">
        <f>Table1[[#This Row],[Column6]]+Table1[[#This Row],[Column8]]</f>
        <v>31615</v>
      </c>
      <c r="K86" s="60">
        <f t="shared" si="4"/>
        <v>1.9457384235795309E-3</v>
      </c>
      <c r="L86" s="99">
        <f t="shared" si="5"/>
        <v>15014.621321083458</v>
      </c>
      <c r="M86" s="92">
        <f>Table1[[#This Row],[Column9]]+Table1[[#This Row],[Column11]]</f>
        <v>46629.621321083454</v>
      </c>
    </row>
    <row r="87" spans="2:13" x14ac:dyDescent="0.25">
      <c r="B87" s="33" t="s">
        <v>89</v>
      </c>
      <c r="C87" s="6">
        <v>1260</v>
      </c>
      <c r="D87" s="7">
        <v>919</v>
      </c>
      <c r="E87" s="7"/>
      <c r="F87" s="7">
        <v>919</v>
      </c>
      <c r="G87" s="16">
        <v>35040</v>
      </c>
      <c r="H87" s="34">
        <f t="shared" si="3"/>
        <v>2.1518629366480864E-3</v>
      </c>
      <c r="I87" s="42"/>
      <c r="J87" s="53">
        <f>Table1[[#This Row],[Column6]]+Table1[[#This Row],[Column8]]</f>
        <v>35040</v>
      </c>
      <c r="K87" s="60">
        <f t="shared" si="4"/>
        <v>2.1565293171667489E-3</v>
      </c>
      <c r="L87" s="99">
        <f t="shared" si="5"/>
        <v>16641.225085901136</v>
      </c>
      <c r="M87" s="92">
        <f>Table1[[#This Row],[Column9]]+Table1[[#This Row],[Column11]]</f>
        <v>51681.22508590114</v>
      </c>
    </row>
    <row r="88" spans="2:13" x14ac:dyDescent="0.25">
      <c r="B88" s="33" t="s">
        <v>90</v>
      </c>
      <c r="C88" s="6">
        <v>4970</v>
      </c>
      <c r="D88" s="9">
        <v>2341</v>
      </c>
      <c r="E88" s="7">
        <v>58</v>
      </c>
      <c r="F88" s="9">
        <v>2399</v>
      </c>
      <c r="G88" s="16">
        <v>125175</v>
      </c>
      <c r="H88" s="34">
        <f t="shared" si="3"/>
        <v>7.6871987184624494E-3</v>
      </c>
      <c r="I88" s="42"/>
      <c r="J88" s="53">
        <f>Table1[[#This Row],[Column6]]+Table1[[#This Row],[Column8]]</f>
        <v>125175</v>
      </c>
      <c r="K88" s="60">
        <f t="shared" si="4"/>
        <v>7.7038686437313868E-3</v>
      </c>
      <c r="L88" s="99">
        <f t="shared" si="5"/>
        <v>59448.21204702268</v>
      </c>
      <c r="M88" s="92">
        <f>Table1[[#This Row],[Column9]]+Table1[[#This Row],[Column11]]</f>
        <v>184623.21204702268</v>
      </c>
    </row>
    <row r="89" spans="2:13" x14ac:dyDescent="0.25">
      <c r="B89" s="33" t="s">
        <v>91</v>
      </c>
      <c r="C89" s="6">
        <v>1295</v>
      </c>
      <c r="D89" s="7">
        <v>534</v>
      </c>
      <c r="E89" s="7">
        <v>21</v>
      </c>
      <c r="F89" s="7">
        <v>555</v>
      </c>
      <c r="G89" s="16">
        <v>23210</v>
      </c>
      <c r="H89" s="34">
        <f t="shared" si="3"/>
        <v>1.4253635490754021E-3</v>
      </c>
      <c r="I89" s="49">
        <v>-35</v>
      </c>
      <c r="J89" s="53">
        <f>Table1[[#This Row],[Column6]]+Table1[[#This Row],[Column8]]</f>
        <v>23175</v>
      </c>
      <c r="K89" s="60">
        <f t="shared" si="4"/>
        <v>1.4263004259514669E-3</v>
      </c>
      <c r="L89" s="99">
        <f t="shared" si="5"/>
        <v>11006.289707926906</v>
      </c>
      <c r="M89" s="92">
        <f>Table1[[#This Row],[Column9]]+Table1[[#This Row],[Column11]]</f>
        <v>34181.289707926902</v>
      </c>
    </row>
    <row r="90" spans="2:13" x14ac:dyDescent="0.25">
      <c r="B90" s="33" t="s">
        <v>92</v>
      </c>
      <c r="C90" s="6">
        <v>1421</v>
      </c>
      <c r="D90" s="7">
        <v>259</v>
      </c>
      <c r="E90" s="7">
        <v>13</v>
      </c>
      <c r="F90" s="7">
        <v>272</v>
      </c>
      <c r="G90" s="16">
        <v>38990</v>
      </c>
      <c r="H90" s="34">
        <f t="shared" si="3"/>
        <v>2.394438809928907E-3</v>
      </c>
      <c r="I90" s="42"/>
      <c r="J90" s="53">
        <f>Table1[[#This Row],[Column6]]+Table1[[#This Row],[Column8]]</f>
        <v>38990</v>
      </c>
      <c r="K90" s="60">
        <f t="shared" si="4"/>
        <v>2.3996312236395988E-3</v>
      </c>
      <c r="L90" s="99">
        <f t="shared" si="5"/>
        <v>18517.162274522983</v>
      </c>
      <c r="M90" s="92">
        <f>Table1[[#This Row],[Column9]]+Table1[[#This Row],[Column11]]</f>
        <v>57507.162274522983</v>
      </c>
    </row>
    <row r="91" spans="2:13" x14ac:dyDescent="0.25">
      <c r="B91" s="33" t="s">
        <v>93</v>
      </c>
      <c r="C91" s="6">
        <v>1309</v>
      </c>
      <c r="D91" s="7">
        <v>121</v>
      </c>
      <c r="E91" s="7"/>
      <c r="F91" s="7">
        <v>121</v>
      </c>
      <c r="G91" s="16">
        <v>5315</v>
      </c>
      <c r="H91" s="34">
        <f t="shared" si="3"/>
        <v>3.2640272569305306E-4</v>
      </c>
      <c r="I91" s="42"/>
      <c r="J91" s="53">
        <f>Table1[[#This Row],[Column6]]+Table1[[#This Row],[Column8]]</f>
        <v>5315</v>
      </c>
      <c r="K91" s="60">
        <f t="shared" si="4"/>
        <v>3.2711053997549284E-4</v>
      </c>
      <c r="L91" s="99">
        <f t="shared" si="5"/>
        <v>2524.2040905126864</v>
      </c>
      <c r="M91" s="92">
        <f>Table1[[#This Row],[Column9]]+Table1[[#This Row],[Column11]]</f>
        <v>7839.2040905126869</v>
      </c>
    </row>
    <row r="92" spans="2:13" x14ac:dyDescent="0.25">
      <c r="B92" s="33" t="s">
        <v>94</v>
      </c>
      <c r="C92" s="6">
        <v>1316</v>
      </c>
      <c r="D92" s="7">
        <v>920</v>
      </c>
      <c r="E92" s="7">
        <v>118</v>
      </c>
      <c r="F92" s="9">
        <v>1038</v>
      </c>
      <c r="G92" s="16">
        <v>39070</v>
      </c>
      <c r="H92" s="34">
        <f t="shared" si="3"/>
        <v>2.399351739008012E-3</v>
      </c>
      <c r="I92" s="42"/>
      <c r="J92" s="53">
        <f>Table1[[#This Row],[Column6]]+Table1[[#This Row],[Column8]]</f>
        <v>39070</v>
      </c>
      <c r="K92" s="60">
        <f t="shared" si="4"/>
        <v>2.4045548065555044E-3</v>
      </c>
      <c r="L92" s="99">
        <f t="shared" si="5"/>
        <v>18555.155939102664</v>
      </c>
      <c r="M92" s="92">
        <f>Table1[[#This Row],[Column9]]+Table1[[#This Row],[Column11]]</f>
        <v>57625.155939102668</v>
      </c>
    </row>
    <row r="93" spans="2:13" x14ac:dyDescent="0.25">
      <c r="B93" s="33" t="s">
        <v>95</v>
      </c>
      <c r="C93" s="6">
        <v>1380</v>
      </c>
      <c r="D93" s="9">
        <v>1169</v>
      </c>
      <c r="E93" s="7">
        <v>66</v>
      </c>
      <c r="F93" s="9">
        <v>1235</v>
      </c>
      <c r="G93" s="16">
        <v>38180</v>
      </c>
      <c r="H93" s="34">
        <f t="shared" si="3"/>
        <v>2.3446954030029664E-3</v>
      </c>
      <c r="I93" s="42"/>
      <c r="J93" s="53">
        <f>Table1[[#This Row],[Column6]]+Table1[[#This Row],[Column8]]</f>
        <v>38180</v>
      </c>
      <c r="K93" s="60">
        <f t="shared" si="4"/>
        <v>2.3497799466160522E-3</v>
      </c>
      <c r="L93" s="99">
        <f t="shared" si="5"/>
        <v>18132.476420653693</v>
      </c>
      <c r="M93" s="92">
        <f>Table1[[#This Row],[Column9]]+Table1[[#This Row],[Column11]]</f>
        <v>56312.476420653693</v>
      </c>
    </row>
    <row r="94" spans="2:13" x14ac:dyDescent="0.25">
      <c r="B94" s="33" t="s">
        <v>96</v>
      </c>
      <c r="C94" s="6">
        <v>1407</v>
      </c>
      <c r="D94" s="7">
        <v>863</v>
      </c>
      <c r="E94" s="7">
        <v>44</v>
      </c>
      <c r="F94" s="7">
        <v>907</v>
      </c>
      <c r="G94" s="16">
        <v>54045</v>
      </c>
      <c r="H94" s="34">
        <f t="shared" si="3"/>
        <v>3.3189906510030205E-3</v>
      </c>
      <c r="I94" s="42"/>
      <c r="J94" s="53">
        <f>Table1[[#This Row],[Column6]]+Table1[[#This Row],[Column8]]</f>
        <v>54045</v>
      </c>
      <c r="K94" s="60">
        <f t="shared" si="4"/>
        <v>3.326187983626625E-3</v>
      </c>
      <c r="L94" s="99">
        <f t="shared" si="5"/>
        <v>25667.095027612067</v>
      </c>
      <c r="M94" s="92">
        <f>Table1[[#This Row],[Column9]]+Table1[[#This Row],[Column11]]</f>
        <v>79712.095027612071</v>
      </c>
    </row>
    <row r="95" spans="2:13" x14ac:dyDescent="0.25">
      <c r="B95" s="33" t="s">
        <v>97</v>
      </c>
      <c r="C95" s="6">
        <v>1414</v>
      </c>
      <c r="D95" s="7">
        <v>936</v>
      </c>
      <c r="E95" s="7">
        <v>108</v>
      </c>
      <c r="F95" s="9">
        <v>1044</v>
      </c>
      <c r="G95" s="16">
        <v>42705</v>
      </c>
      <c r="H95" s="34">
        <f t="shared" si="3"/>
        <v>2.6225829540398554E-3</v>
      </c>
      <c r="I95" s="42"/>
      <c r="J95" s="53">
        <f>Table1[[#This Row],[Column6]]+Table1[[#This Row],[Column8]]</f>
        <v>42705</v>
      </c>
      <c r="K95" s="60">
        <f t="shared" si="4"/>
        <v>2.628270105296975E-3</v>
      </c>
      <c r="L95" s="99">
        <f t="shared" si="5"/>
        <v>20281.493073442009</v>
      </c>
      <c r="M95" s="92">
        <f>Table1[[#This Row],[Column9]]+Table1[[#This Row],[Column11]]</f>
        <v>62986.493073442005</v>
      </c>
    </row>
    <row r="96" spans="2:13" x14ac:dyDescent="0.25">
      <c r="B96" s="33" t="s">
        <v>98</v>
      </c>
      <c r="C96" s="6">
        <v>2744</v>
      </c>
      <c r="D96" s="7">
        <v>337</v>
      </c>
      <c r="E96" s="7">
        <v>9</v>
      </c>
      <c r="F96" s="7">
        <v>346</v>
      </c>
      <c r="G96" s="16">
        <v>67565</v>
      </c>
      <c r="H96" s="34">
        <f t="shared" si="3"/>
        <v>4.1492756653718028E-3</v>
      </c>
      <c r="I96" s="49"/>
      <c r="J96" s="53">
        <f>Table1[[#This Row],[Column6]]+Table1[[#This Row],[Column8]]</f>
        <v>67565</v>
      </c>
      <c r="K96" s="60">
        <f t="shared" si="4"/>
        <v>4.1582734964147085E-3</v>
      </c>
      <c r="L96" s="99">
        <f t="shared" si="5"/>
        <v>32088.02434157849</v>
      </c>
      <c r="M96" s="92">
        <f>Table1[[#This Row],[Column9]]+Table1[[#This Row],[Column11]]</f>
        <v>99653.024341578493</v>
      </c>
    </row>
    <row r="97" spans="2:13" x14ac:dyDescent="0.25">
      <c r="B97" s="33" t="s">
        <v>99</v>
      </c>
      <c r="C97" s="6">
        <v>1428</v>
      </c>
      <c r="D97" s="7">
        <v>243</v>
      </c>
      <c r="E97" s="7">
        <v>25</v>
      </c>
      <c r="F97" s="7">
        <v>268</v>
      </c>
      <c r="G97" s="16">
        <v>18015</v>
      </c>
      <c r="H97" s="34">
        <f t="shared" si="3"/>
        <v>1.1063302170010068E-3</v>
      </c>
      <c r="I97" s="49">
        <v>-560</v>
      </c>
      <c r="J97" s="53">
        <f>Table1[[#This Row],[Column6]]+Table1[[#This Row],[Column8]]</f>
        <v>17455</v>
      </c>
      <c r="K97" s="60">
        <f t="shared" si="4"/>
        <v>1.0742642474642009E-3</v>
      </c>
      <c r="L97" s="99">
        <f t="shared" si="5"/>
        <v>8289.7426904795757</v>
      </c>
      <c r="M97" s="92">
        <f>Table1[[#This Row],[Column9]]+Table1[[#This Row],[Column11]]</f>
        <v>25744.742690479576</v>
      </c>
    </row>
    <row r="98" spans="2:13" x14ac:dyDescent="0.25">
      <c r="B98" s="33" t="s">
        <v>100</v>
      </c>
      <c r="C98" s="6">
        <v>1449</v>
      </c>
      <c r="D98" s="7">
        <v>52</v>
      </c>
      <c r="E98" s="7"/>
      <c r="F98" s="7">
        <v>52</v>
      </c>
      <c r="G98" s="16">
        <v>1480</v>
      </c>
      <c r="H98" s="34">
        <f t="shared" si="3"/>
        <v>9.0889187963446582E-5</v>
      </c>
      <c r="I98" s="42"/>
      <c r="J98" s="53">
        <f>Table1[[#This Row],[Column6]]+Table1[[#This Row],[Column8]]</f>
        <v>1480</v>
      </c>
      <c r="K98" s="60">
        <f t="shared" si="4"/>
        <v>9.1086283944257662E-5</v>
      </c>
      <c r="L98" s="99">
        <f t="shared" si="5"/>
        <v>702.88279472413478</v>
      </c>
      <c r="M98" s="92">
        <f>Table1[[#This Row],[Column9]]+Table1[[#This Row],[Column11]]</f>
        <v>2182.8827947241348</v>
      </c>
    </row>
    <row r="99" spans="2:13" x14ac:dyDescent="0.25">
      <c r="B99" s="33" t="s">
        <v>101</v>
      </c>
      <c r="C99" s="6">
        <v>1491</v>
      </c>
      <c r="D99" s="7">
        <v>192</v>
      </c>
      <c r="E99" s="7"/>
      <c r="F99" s="7">
        <v>192</v>
      </c>
      <c r="G99" s="16">
        <v>52300</v>
      </c>
      <c r="H99" s="34">
        <f t="shared" si="3"/>
        <v>3.2118273854650379E-3</v>
      </c>
      <c r="I99" s="42"/>
      <c r="J99" s="53">
        <f>Table1[[#This Row],[Column6]]+Table1[[#This Row],[Column8]]</f>
        <v>52300</v>
      </c>
      <c r="K99" s="60">
        <f t="shared" si="4"/>
        <v>3.2187923312734295E-3</v>
      </c>
      <c r="L99" s="99">
        <f t="shared" si="5"/>
        <v>24838.358218967736</v>
      </c>
      <c r="M99" s="92">
        <f>Table1[[#This Row],[Column9]]+Table1[[#This Row],[Column11]]</f>
        <v>77138.35821896774</v>
      </c>
    </row>
    <row r="100" spans="2:13" x14ac:dyDescent="0.25">
      <c r="B100" s="33" t="s">
        <v>102</v>
      </c>
      <c r="C100" s="6">
        <v>1499</v>
      </c>
      <c r="D100" s="7">
        <v>646</v>
      </c>
      <c r="E100" s="7">
        <v>64</v>
      </c>
      <c r="F100" s="7">
        <v>710</v>
      </c>
      <c r="G100" s="16">
        <v>73780</v>
      </c>
      <c r="H100" s="34">
        <f t="shared" si="3"/>
        <v>4.5309488432047898E-3</v>
      </c>
      <c r="I100" s="42"/>
      <c r="J100" s="53">
        <f>Table1[[#This Row],[Column6]]+Table1[[#This Row],[Column8]]</f>
        <v>73780</v>
      </c>
      <c r="K100" s="60">
        <f t="shared" si="4"/>
        <v>4.540774344194142E-3</v>
      </c>
      <c r="L100" s="99">
        <f t="shared" si="5"/>
        <v>35039.657158612608</v>
      </c>
      <c r="M100" s="92">
        <f>Table1[[#This Row],[Column9]]+Table1[[#This Row],[Column11]]</f>
        <v>108819.65715861261</v>
      </c>
    </row>
    <row r="101" spans="2:13" x14ac:dyDescent="0.25">
      <c r="B101" s="33" t="s">
        <v>103</v>
      </c>
      <c r="C101" s="6">
        <v>1540</v>
      </c>
      <c r="D101" s="9">
        <v>1011</v>
      </c>
      <c r="E101" s="7">
        <v>60</v>
      </c>
      <c r="F101" s="9">
        <v>1071</v>
      </c>
      <c r="G101" s="16">
        <v>44135</v>
      </c>
      <c r="H101" s="34">
        <f t="shared" si="3"/>
        <v>2.7104015613288613E-3</v>
      </c>
      <c r="I101" s="42"/>
      <c r="J101" s="53">
        <f>Table1[[#This Row],[Column6]]+Table1[[#This Row],[Column8]]</f>
        <v>44135</v>
      </c>
      <c r="K101" s="60">
        <f t="shared" si="4"/>
        <v>2.7162791499187916E-3</v>
      </c>
      <c r="L101" s="99">
        <f t="shared" si="5"/>
        <v>20960.629827803841</v>
      </c>
      <c r="M101" s="92">
        <f>Table1[[#This Row],[Column9]]+Table1[[#This Row],[Column11]]</f>
        <v>65095.629827803845</v>
      </c>
    </row>
    <row r="102" spans="2:13" x14ac:dyDescent="0.25">
      <c r="B102" s="33" t="s">
        <v>104</v>
      </c>
      <c r="C102" s="6">
        <v>1554</v>
      </c>
      <c r="D102" s="9">
        <v>5348</v>
      </c>
      <c r="E102" s="7">
        <v>712</v>
      </c>
      <c r="F102" s="9">
        <v>6060</v>
      </c>
      <c r="G102" s="16">
        <v>269185</v>
      </c>
      <c r="H102" s="34">
        <f t="shared" si="3"/>
        <v>1.6531085176986735E-2</v>
      </c>
      <c r="I102" s="42"/>
      <c r="J102" s="53">
        <f>Table1[[#This Row],[Column6]]+Table1[[#This Row],[Column8]]</f>
        <v>269185</v>
      </c>
      <c r="K102" s="60">
        <f t="shared" si="4"/>
        <v>1.656693334022635E-2</v>
      </c>
      <c r="L102" s="99">
        <f t="shared" si="5"/>
        <v>127841.55749852446</v>
      </c>
      <c r="M102" s="92">
        <f>Table1[[#This Row],[Column9]]+Table1[[#This Row],[Column11]]</f>
        <v>397026.55749852443</v>
      </c>
    </row>
    <row r="103" spans="2:13" x14ac:dyDescent="0.25">
      <c r="B103" s="33" t="s">
        <v>105</v>
      </c>
      <c r="C103" s="6">
        <v>1561</v>
      </c>
      <c r="D103" s="7">
        <v>297</v>
      </c>
      <c r="E103" s="7">
        <v>10</v>
      </c>
      <c r="F103" s="7">
        <v>307</v>
      </c>
      <c r="G103" s="16">
        <v>10920</v>
      </c>
      <c r="H103" s="34">
        <f t="shared" si="3"/>
        <v>6.7061481929786256E-4</v>
      </c>
      <c r="I103" s="42"/>
      <c r="J103" s="53">
        <f>Table1[[#This Row],[Column6]]+Table1[[#This Row],[Column8]]</f>
        <v>10920</v>
      </c>
      <c r="K103" s="60">
        <f t="shared" si="4"/>
        <v>6.7206906802114435E-4</v>
      </c>
      <c r="L103" s="99">
        <f t="shared" si="5"/>
        <v>5186.1352151267238</v>
      </c>
      <c r="M103" s="92">
        <f>Table1[[#This Row],[Column9]]+Table1[[#This Row],[Column11]]</f>
        <v>16106.135215126724</v>
      </c>
    </row>
    <row r="104" spans="2:13" x14ac:dyDescent="0.25">
      <c r="B104" s="33" t="s">
        <v>106</v>
      </c>
      <c r="C104" s="6">
        <v>1568</v>
      </c>
      <c r="D104" s="7">
        <v>572</v>
      </c>
      <c r="E104" s="7"/>
      <c r="F104" s="7">
        <v>572</v>
      </c>
      <c r="G104" s="16">
        <v>19365</v>
      </c>
      <c r="H104" s="34">
        <f t="shared" si="3"/>
        <v>1.1892358952109074E-3</v>
      </c>
      <c r="I104" s="42"/>
      <c r="J104" s="53">
        <f>Table1[[#This Row],[Column6]]+Table1[[#This Row],[Column8]]</f>
        <v>19365</v>
      </c>
      <c r="K104" s="60">
        <f t="shared" si="4"/>
        <v>1.1918147895814523E-3</v>
      </c>
      <c r="L104" s="99">
        <f t="shared" si="5"/>
        <v>9196.8414323195066</v>
      </c>
      <c r="M104" s="92">
        <f>Table1[[#This Row],[Column9]]+Table1[[#This Row],[Column11]]</f>
        <v>28561.841432319507</v>
      </c>
    </row>
    <row r="105" spans="2:13" x14ac:dyDescent="0.25">
      <c r="B105" s="33" t="s">
        <v>107</v>
      </c>
      <c r="C105" s="6">
        <v>1582</v>
      </c>
      <c r="D105" s="7">
        <v>156</v>
      </c>
      <c r="E105" s="7"/>
      <c r="F105" s="7">
        <v>156</v>
      </c>
      <c r="G105" s="16">
        <v>28115</v>
      </c>
      <c r="H105" s="34">
        <f t="shared" si="3"/>
        <v>1.726587513238041E-3</v>
      </c>
      <c r="I105" s="42"/>
      <c r="J105" s="53">
        <f>Table1[[#This Row],[Column6]]+Table1[[#This Row],[Column8]]</f>
        <v>28115</v>
      </c>
      <c r="K105" s="60">
        <f t="shared" si="4"/>
        <v>1.7303316710086513E-3</v>
      </c>
      <c r="L105" s="99">
        <f t="shared" si="5"/>
        <v>13352.398495722329</v>
      </c>
      <c r="M105" s="92">
        <f>Table1[[#This Row],[Column9]]+Table1[[#This Row],[Column11]]</f>
        <v>41467.398495722329</v>
      </c>
    </row>
    <row r="106" spans="2:13" x14ac:dyDescent="0.25">
      <c r="B106" s="33" t="s">
        <v>108</v>
      </c>
      <c r="C106" s="6">
        <v>1600</v>
      </c>
      <c r="D106" s="7">
        <v>337</v>
      </c>
      <c r="E106" s="7"/>
      <c r="F106" s="7">
        <v>337</v>
      </c>
      <c r="G106" s="16">
        <v>17485</v>
      </c>
      <c r="H106" s="34">
        <f t="shared" si="3"/>
        <v>1.0737820618519347E-3</v>
      </c>
      <c r="I106" s="42"/>
      <c r="J106" s="53">
        <f>Table1[[#This Row],[Column6]]+Table1[[#This Row],[Column8]]</f>
        <v>17485</v>
      </c>
      <c r="K106" s="60">
        <f t="shared" si="4"/>
        <v>1.0761105910576656E-3</v>
      </c>
      <c r="L106" s="99">
        <f t="shared" si="5"/>
        <v>8303.9903146969573</v>
      </c>
      <c r="M106" s="92">
        <f>Table1[[#This Row],[Column9]]+Table1[[#This Row],[Column11]]</f>
        <v>25788.990314696959</v>
      </c>
    </row>
    <row r="107" spans="2:13" x14ac:dyDescent="0.25">
      <c r="B107" s="33" t="s">
        <v>109</v>
      </c>
      <c r="C107" s="6">
        <v>1645</v>
      </c>
      <c r="D107" s="7">
        <v>791</v>
      </c>
      <c r="E107" s="7"/>
      <c r="F107" s="7">
        <v>791</v>
      </c>
      <c r="G107" s="16">
        <v>33905</v>
      </c>
      <c r="H107" s="34">
        <f t="shared" si="3"/>
        <v>2.0821607553382811E-3</v>
      </c>
      <c r="I107" s="42"/>
      <c r="J107" s="53">
        <f>Table1[[#This Row],[Column6]]+Table1[[#This Row],[Column8]]</f>
        <v>33905</v>
      </c>
      <c r="K107" s="60">
        <f t="shared" si="4"/>
        <v>2.0866759845473352E-3</v>
      </c>
      <c r="L107" s="99">
        <f t="shared" si="5"/>
        <v>16102.189969676885</v>
      </c>
      <c r="M107" s="92">
        <f>Table1[[#This Row],[Column9]]+Table1[[#This Row],[Column11]]</f>
        <v>50007.189969676881</v>
      </c>
    </row>
    <row r="108" spans="2:13" x14ac:dyDescent="0.25">
      <c r="B108" s="33" t="s">
        <v>110</v>
      </c>
      <c r="C108" s="6">
        <v>1631</v>
      </c>
      <c r="D108" s="7">
        <v>264</v>
      </c>
      <c r="E108" s="7"/>
      <c r="F108" s="7">
        <v>264</v>
      </c>
      <c r="G108" s="16">
        <v>10235</v>
      </c>
      <c r="H108" s="34">
        <f t="shared" si="3"/>
        <v>6.2854786405802416E-4</v>
      </c>
      <c r="I108" s="42"/>
      <c r="J108" s="53">
        <f>Table1[[#This Row],[Column6]]+Table1[[#This Row],[Column8]]</f>
        <v>10235</v>
      </c>
      <c r="K108" s="60">
        <f t="shared" si="4"/>
        <v>6.2991088930370079E-4</v>
      </c>
      <c r="L108" s="99">
        <f t="shared" si="5"/>
        <v>4860.8144621631891</v>
      </c>
      <c r="M108" s="92">
        <f>Table1[[#This Row],[Column9]]+Table1[[#This Row],[Column11]]</f>
        <v>15095.814462163189</v>
      </c>
    </row>
    <row r="109" spans="2:13" x14ac:dyDescent="0.25">
      <c r="B109" s="33" t="s">
        <v>111</v>
      </c>
      <c r="C109" s="6">
        <v>1638</v>
      </c>
      <c r="D109" s="9">
        <v>1335</v>
      </c>
      <c r="E109" s="7"/>
      <c r="F109" s="9">
        <v>1335</v>
      </c>
      <c r="G109" s="16">
        <v>43250</v>
      </c>
      <c r="H109" s="34">
        <f t="shared" si="3"/>
        <v>2.65605228339126E-3</v>
      </c>
      <c r="I109" s="42"/>
      <c r="J109" s="53">
        <f>Table1[[#This Row],[Column6]]+Table1[[#This Row],[Column8]]</f>
        <v>43250</v>
      </c>
      <c r="K109" s="60">
        <f t="shared" si="4"/>
        <v>2.6618120139115836E-3</v>
      </c>
      <c r="L109" s="99">
        <f t="shared" si="5"/>
        <v>20540.324913391101</v>
      </c>
      <c r="M109" s="92">
        <f>Table1[[#This Row],[Column9]]+Table1[[#This Row],[Column11]]</f>
        <v>63790.324913391101</v>
      </c>
    </row>
    <row r="110" spans="2:13" x14ac:dyDescent="0.25">
      <c r="B110" s="33" t="s">
        <v>112</v>
      </c>
      <c r="C110" s="6">
        <v>1659</v>
      </c>
      <c r="D110" s="9">
        <v>1775</v>
      </c>
      <c r="E110" s="7">
        <v>36</v>
      </c>
      <c r="F110" s="9">
        <v>1811</v>
      </c>
      <c r="G110" s="16">
        <v>107130</v>
      </c>
      <c r="H110" s="34">
        <f t="shared" si="3"/>
        <v>6.5790261530567782E-3</v>
      </c>
      <c r="I110" s="42"/>
      <c r="J110" s="53">
        <f>Table1[[#This Row],[Column6]]+Table1[[#This Row],[Column8]]</f>
        <v>107130</v>
      </c>
      <c r="K110" s="60">
        <f t="shared" si="4"/>
        <v>6.5932929722623806E-3</v>
      </c>
      <c r="L110" s="99">
        <f t="shared" si="5"/>
        <v>50878.266080267946</v>
      </c>
      <c r="M110" s="92">
        <f>Table1[[#This Row],[Column9]]+Table1[[#This Row],[Column11]]</f>
        <v>158008.26608026796</v>
      </c>
    </row>
    <row r="111" spans="2:13" x14ac:dyDescent="0.25">
      <c r="B111" s="33" t="s">
        <v>113</v>
      </c>
      <c r="C111" s="6">
        <v>714</v>
      </c>
      <c r="D111" s="9">
        <v>3448</v>
      </c>
      <c r="E111" s="7">
        <v>586</v>
      </c>
      <c r="F111" s="9">
        <v>4034</v>
      </c>
      <c r="G111" s="16">
        <v>112885</v>
      </c>
      <c r="H111" s="34">
        <f t="shared" si="3"/>
        <v>6.9324499886849102E-3</v>
      </c>
      <c r="I111" s="42"/>
      <c r="J111" s="53">
        <f>Table1[[#This Row],[Column6]]+Table1[[#This Row],[Column8]]</f>
        <v>112885</v>
      </c>
      <c r="K111" s="60">
        <f t="shared" si="4"/>
        <v>6.9474832182753552E-3</v>
      </c>
      <c r="L111" s="99">
        <f t="shared" si="5"/>
        <v>53611.435325968887</v>
      </c>
      <c r="M111" s="92">
        <f>Table1[[#This Row],[Column9]]+Table1[[#This Row],[Column11]]</f>
        <v>166496.43532596889</v>
      </c>
    </row>
    <row r="112" spans="2:13" x14ac:dyDescent="0.25">
      <c r="B112" s="33" t="s">
        <v>114</v>
      </c>
      <c r="C112" s="6">
        <v>1666</v>
      </c>
      <c r="D112" s="7">
        <v>238</v>
      </c>
      <c r="E112" s="7"/>
      <c r="F112" s="7">
        <v>238</v>
      </c>
      <c r="G112" s="16">
        <v>10380</v>
      </c>
      <c r="H112" s="34">
        <f t="shared" si="3"/>
        <v>6.3745254801390232E-4</v>
      </c>
      <c r="I112" s="42"/>
      <c r="J112" s="53">
        <f>Table1[[#This Row],[Column6]]+Table1[[#This Row],[Column8]]</f>
        <v>10380</v>
      </c>
      <c r="K112" s="60">
        <f t="shared" si="4"/>
        <v>6.3883488333878007E-4</v>
      </c>
      <c r="L112" s="99">
        <f t="shared" si="5"/>
        <v>4929.6779792138641</v>
      </c>
      <c r="M112" s="92">
        <f>Table1[[#This Row],[Column9]]+Table1[[#This Row],[Column11]]</f>
        <v>15309.677979213864</v>
      </c>
    </row>
    <row r="113" spans="2:13" x14ac:dyDescent="0.25">
      <c r="B113" s="33" t="s">
        <v>115</v>
      </c>
      <c r="C113" s="6">
        <v>1687</v>
      </c>
      <c r="D113" s="7">
        <v>193</v>
      </c>
      <c r="E113" s="7">
        <v>2</v>
      </c>
      <c r="F113" s="7">
        <v>195</v>
      </c>
      <c r="G113" s="16">
        <v>5945</v>
      </c>
      <c r="H113" s="34">
        <f t="shared" si="3"/>
        <v>3.6509204219100668E-4</v>
      </c>
      <c r="I113" s="42"/>
      <c r="J113" s="53">
        <f>Table1[[#This Row],[Column6]]+Table1[[#This Row],[Column8]]</f>
        <v>5945</v>
      </c>
      <c r="K113" s="60">
        <f t="shared" si="4"/>
        <v>3.6588375543825119E-4</v>
      </c>
      <c r="L113" s="99">
        <f t="shared" si="5"/>
        <v>2823.40419907769</v>
      </c>
      <c r="M113" s="92">
        <f>Table1[[#This Row],[Column9]]+Table1[[#This Row],[Column11]]</f>
        <v>8768.4041990776896</v>
      </c>
    </row>
    <row r="114" spans="2:13" x14ac:dyDescent="0.25">
      <c r="B114" s="33" t="s">
        <v>116</v>
      </c>
      <c r="C114" s="6">
        <v>1694</v>
      </c>
      <c r="D114" s="7">
        <v>504</v>
      </c>
      <c r="E114" s="7"/>
      <c r="F114" s="7">
        <v>504</v>
      </c>
      <c r="G114" s="16">
        <v>23950</v>
      </c>
      <c r="H114" s="34">
        <f t="shared" si="3"/>
        <v>1.4708081430571255E-3</v>
      </c>
      <c r="I114" s="42"/>
      <c r="J114" s="53">
        <f>Table1[[#This Row],[Column6]]+Table1[[#This Row],[Column8]]</f>
        <v>23950</v>
      </c>
      <c r="K114" s="60">
        <f t="shared" si="4"/>
        <v>1.4739976354493046E-3</v>
      </c>
      <c r="L114" s="99">
        <f t="shared" si="5"/>
        <v>11374.353333542585</v>
      </c>
      <c r="M114" s="92">
        <f>Table1[[#This Row],[Column9]]+Table1[[#This Row],[Column11]]</f>
        <v>35324.353333542589</v>
      </c>
    </row>
    <row r="115" spans="2:13" x14ac:dyDescent="0.25">
      <c r="B115" s="33" t="s">
        <v>117</v>
      </c>
      <c r="C115" s="6">
        <v>1729</v>
      </c>
      <c r="D115" s="7">
        <v>196</v>
      </c>
      <c r="E115" s="7"/>
      <c r="F115" s="7">
        <v>196</v>
      </c>
      <c r="G115" s="16">
        <v>14365</v>
      </c>
      <c r="H115" s="34">
        <f t="shared" si="3"/>
        <v>8.8217782776683115E-4</v>
      </c>
      <c r="I115" s="42"/>
      <c r="J115" s="53">
        <f>Table1[[#This Row],[Column6]]+Table1[[#This Row],[Column8]]</f>
        <v>14365</v>
      </c>
      <c r="K115" s="60">
        <f t="shared" si="4"/>
        <v>8.8409085733733863E-4</v>
      </c>
      <c r="L115" s="99">
        <f t="shared" si="5"/>
        <v>6822.237396089321</v>
      </c>
      <c r="M115" s="92">
        <f>Table1[[#This Row],[Column9]]+Table1[[#This Row],[Column11]]</f>
        <v>21187.23739608932</v>
      </c>
    </row>
    <row r="116" spans="2:13" x14ac:dyDescent="0.25">
      <c r="B116" s="33" t="s">
        <v>118</v>
      </c>
      <c r="C116" s="6">
        <v>1736</v>
      </c>
      <c r="D116" s="7">
        <v>108</v>
      </c>
      <c r="E116" s="7">
        <v>10</v>
      </c>
      <c r="F116" s="7">
        <v>118</v>
      </c>
      <c r="G116" s="16">
        <v>4620</v>
      </c>
      <c r="H116" s="34">
        <f t="shared" si="3"/>
        <v>2.8372165431832648E-4</v>
      </c>
      <c r="I116" s="42"/>
      <c r="J116" s="53">
        <f>Table1[[#This Row],[Column6]]+Table1[[#This Row],[Column8]]</f>
        <v>4620</v>
      </c>
      <c r="K116" s="60">
        <f t="shared" si="4"/>
        <v>2.8433691339356109E-4</v>
      </c>
      <c r="L116" s="99">
        <f t="shared" si="5"/>
        <v>2194.1341294766912</v>
      </c>
      <c r="M116" s="92">
        <f>Table1[[#This Row],[Column9]]+Table1[[#This Row],[Column11]]</f>
        <v>6814.1341294766917</v>
      </c>
    </row>
    <row r="117" spans="2:13" x14ac:dyDescent="0.25">
      <c r="B117" s="33" t="s">
        <v>119</v>
      </c>
      <c r="C117" s="6">
        <v>1813</v>
      </c>
      <c r="D117" s="7">
        <v>163</v>
      </c>
      <c r="E117" s="7"/>
      <c r="F117" s="7">
        <v>163</v>
      </c>
      <c r="G117" s="16">
        <v>10400</v>
      </c>
      <c r="H117" s="34">
        <f t="shared" si="3"/>
        <v>6.3868078028367868E-4</v>
      </c>
      <c r="I117" s="42"/>
      <c r="J117" s="53">
        <f>Table1[[#This Row],[Column6]]+Table1[[#This Row],[Column8]]</f>
        <v>10400</v>
      </c>
      <c r="K117" s="60">
        <f t="shared" si="4"/>
        <v>6.4006577906775648E-4</v>
      </c>
      <c r="L117" s="99">
        <f t="shared" si="5"/>
        <v>4939.1763953587842</v>
      </c>
      <c r="M117" s="92">
        <f>Table1[[#This Row],[Column9]]+Table1[[#This Row],[Column11]]</f>
        <v>15339.176395358783</v>
      </c>
    </row>
    <row r="118" spans="2:13" x14ac:dyDescent="0.25">
      <c r="B118" s="33" t="s">
        <v>120</v>
      </c>
      <c r="C118" s="6">
        <v>5757</v>
      </c>
      <c r="D118" s="7">
        <v>498</v>
      </c>
      <c r="E118" s="7">
        <v>24</v>
      </c>
      <c r="F118" s="7">
        <v>522</v>
      </c>
      <c r="G118" s="16">
        <v>70645</v>
      </c>
      <c r="H118" s="34">
        <f t="shared" si="3"/>
        <v>4.338423434917354E-3</v>
      </c>
      <c r="I118" s="42"/>
      <c r="J118" s="53">
        <f>Table1[[#This Row],[Column6]]+Table1[[#This Row],[Column8]]</f>
        <v>70645</v>
      </c>
      <c r="K118" s="60">
        <f t="shared" si="4"/>
        <v>4.3478314386770824E-3</v>
      </c>
      <c r="L118" s="99">
        <f t="shared" si="5"/>
        <v>33550.780427896279</v>
      </c>
      <c r="M118" s="92">
        <f>Table1[[#This Row],[Column9]]+Table1[[#This Row],[Column11]]</f>
        <v>104195.78042789627</v>
      </c>
    </row>
    <row r="119" spans="2:13" x14ac:dyDescent="0.25">
      <c r="B119" s="33" t="s">
        <v>121</v>
      </c>
      <c r="C119" s="6">
        <v>1855</v>
      </c>
      <c r="D119" s="7">
        <v>264</v>
      </c>
      <c r="E119" s="7"/>
      <c r="F119" s="7">
        <v>264</v>
      </c>
      <c r="G119" s="16">
        <v>41255</v>
      </c>
      <c r="H119" s="34">
        <f t="shared" si="3"/>
        <v>2.5335361144810734E-3</v>
      </c>
      <c r="I119" s="49">
        <v>-440</v>
      </c>
      <c r="J119" s="53">
        <f>Table1[[#This Row],[Column6]]+Table1[[#This Row],[Column8]]</f>
        <v>40815</v>
      </c>
      <c r="K119" s="60">
        <f t="shared" si="4"/>
        <v>2.5119504589087003E-3</v>
      </c>
      <c r="L119" s="99">
        <f t="shared" si="5"/>
        <v>19383.892747746999</v>
      </c>
      <c r="M119" s="92">
        <f>Table1[[#This Row],[Column9]]+Table1[[#This Row],[Column11]]</f>
        <v>60198.892747746999</v>
      </c>
    </row>
    <row r="120" spans="2:13" x14ac:dyDescent="0.25">
      <c r="B120" s="33" t="s">
        <v>122</v>
      </c>
      <c r="C120" s="6">
        <v>1862</v>
      </c>
      <c r="D120" s="7">
        <v>434</v>
      </c>
      <c r="E120" s="7">
        <v>71</v>
      </c>
      <c r="F120" s="7">
        <v>505</v>
      </c>
      <c r="G120" s="16">
        <v>21280</v>
      </c>
      <c r="H120" s="34">
        <f t="shared" si="3"/>
        <v>1.3068391350419886E-3</v>
      </c>
      <c r="I120" s="42"/>
      <c r="J120" s="53">
        <f>Table1[[#This Row],[Column6]]+Table1[[#This Row],[Column8]]</f>
        <v>21280</v>
      </c>
      <c r="K120" s="60">
        <f t="shared" si="4"/>
        <v>1.3096730556309479E-3</v>
      </c>
      <c r="L120" s="99">
        <f t="shared" si="5"/>
        <v>10106.314778195667</v>
      </c>
      <c r="M120" s="92">
        <f>Table1[[#This Row],[Column9]]+Table1[[#This Row],[Column11]]</f>
        <v>31386.314778195665</v>
      </c>
    </row>
    <row r="121" spans="2:13" x14ac:dyDescent="0.25">
      <c r="B121" s="33" t="s">
        <v>123</v>
      </c>
      <c r="C121" s="6">
        <v>1870</v>
      </c>
      <c r="D121" s="7">
        <v>102</v>
      </c>
      <c r="E121" s="7"/>
      <c r="F121" s="7">
        <v>102</v>
      </c>
      <c r="G121" s="16">
        <v>4000</v>
      </c>
      <c r="H121" s="34">
        <f t="shared" si="3"/>
        <v>2.4564645395526105E-4</v>
      </c>
      <c r="I121" s="42"/>
      <c r="J121" s="53">
        <f>Table1[[#This Row],[Column6]]+Table1[[#This Row],[Column8]]</f>
        <v>4000</v>
      </c>
      <c r="K121" s="60">
        <f t="shared" si="4"/>
        <v>2.4617914579529095E-4</v>
      </c>
      <c r="L121" s="99">
        <f t="shared" si="5"/>
        <v>1899.6832289841477</v>
      </c>
      <c r="M121" s="92">
        <f>Table1[[#This Row],[Column9]]+Table1[[#This Row],[Column11]]</f>
        <v>5899.6832289841477</v>
      </c>
    </row>
    <row r="122" spans="2:13" x14ac:dyDescent="0.25">
      <c r="B122" s="33" t="s">
        <v>124</v>
      </c>
      <c r="C122" s="6">
        <v>1883</v>
      </c>
      <c r="D122" s="7">
        <v>225</v>
      </c>
      <c r="E122" s="7">
        <v>16</v>
      </c>
      <c r="F122" s="7">
        <v>241</v>
      </c>
      <c r="G122" s="16">
        <v>12380</v>
      </c>
      <c r="H122" s="34">
        <f t="shared" si="3"/>
        <v>7.602757749915329E-4</v>
      </c>
      <c r="I122" s="42"/>
      <c r="J122" s="53">
        <f>Table1[[#This Row],[Column6]]+Table1[[#This Row],[Column8]]</f>
        <v>12380</v>
      </c>
      <c r="K122" s="60">
        <f t="shared" si="4"/>
        <v>7.6192445623642557E-4</v>
      </c>
      <c r="L122" s="99">
        <f t="shared" si="5"/>
        <v>5879.519593705938</v>
      </c>
      <c r="M122" s="92">
        <f>Table1[[#This Row],[Column9]]+Table1[[#This Row],[Column11]]</f>
        <v>18259.51959370594</v>
      </c>
    </row>
    <row r="123" spans="2:13" x14ac:dyDescent="0.25">
      <c r="B123" s="33" t="s">
        <v>125</v>
      </c>
      <c r="C123" s="6">
        <v>1890</v>
      </c>
      <c r="D123" s="7">
        <v>286</v>
      </c>
      <c r="E123" s="7"/>
      <c r="F123" s="7">
        <v>286</v>
      </c>
      <c r="G123" s="16">
        <v>8090</v>
      </c>
      <c r="H123" s="34">
        <f t="shared" si="3"/>
        <v>4.9681995312451542E-4</v>
      </c>
      <c r="I123" s="42"/>
      <c r="J123" s="53">
        <f>Table1[[#This Row],[Column6]]+Table1[[#This Row],[Column8]]</f>
        <v>8090</v>
      </c>
      <c r="K123" s="60">
        <f t="shared" si="4"/>
        <v>4.9789732237097602E-4</v>
      </c>
      <c r="L123" s="99">
        <f t="shared" si="5"/>
        <v>3842.1093306204393</v>
      </c>
      <c r="M123" s="92">
        <f>Table1[[#This Row],[Column9]]+Table1[[#This Row],[Column11]]</f>
        <v>11932.109330620438</v>
      </c>
    </row>
    <row r="124" spans="2:13" x14ac:dyDescent="0.25">
      <c r="B124" s="33" t="s">
        <v>126</v>
      </c>
      <c r="C124" s="6">
        <v>1900</v>
      </c>
      <c r="D124" s="9">
        <v>2159</v>
      </c>
      <c r="E124" s="7">
        <v>76</v>
      </c>
      <c r="F124" s="9">
        <v>2235</v>
      </c>
      <c r="G124" s="16">
        <v>61105</v>
      </c>
      <c r="H124" s="34">
        <f t="shared" si="3"/>
        <v>3.7525566422340561E-3</v>
      </c>
      <c r="I124" s="42"/>
      <c r="J124" s="53">
        <f>Table1[[#This Row],[Column6]]+Table1[[#This Row],[Column8]]</f>
        <v>61105</v>
      </c>
      <c r="K124" s="60">
        <f t="shared" si="4"/>
        <v>3.7606941759553134E-3</v>
      </c>
      <c r="L124" s="99">
        <f t="shared" si="5"/>
        <v>29020.035926769087</v>
      </c>
      <c r="M124" s="92">
        <f>Table1[[#This Row],[Column9]]+Table1[[#This Row],[Column11]]</f>
        <v>90125.03592676908</v>
      </c>
    </row>
    <row r="125" spans="2:13" x14ac:dyDescent="0.25">
      <c r="B125" s="33" t="s">
        <v>127</v>
      </c>
      <c r="C125" s="6">
        <v>1939</v>
      </c>
      <c r="D125" s="7">
        <v>338</v>
      </c>
      <c r="E125" s="7">
        <v>25</v>
      </c>
      <c r="F125" s="7">
        <v>363</v>
      </c>
      <c r="G125" s="16">
        <v>23675</v>
      </c>
      <c r="H125" s="34">
        <f t="shared" si="3"/>
        <v>1.4539199493477013E-3</v>
      </c>
      <c r="I125" s="42"/>
      <c r="J125" s="53">
        <f>Table1[[#This Row],[Column6]]+Table1[[#This Row],[Column8]]</f>
        <v>23675</v>
      </c>
      <c r="K125" s="60">
        <f t="shared" si="4"/>
        <v>1.4570728191758784E-3</v>
      </c>
      <c r="L125" s="99">
        <f t="shared" si="5"/>
        <v>11243.750111549925</v>
      </c>
      <c r="M125" s="92">
        <f>Table1[[#This Row],[Column9]]+Table1[[#This Row],[Column11]]</f>
        <v>34918.750111549925</v>
      </c>
    </row>
    <row r="126" spans="2:13" x14ac:dyDescent="0.25">
      <c r="B126" s="33" t="s">
        <v>128</v>
      </c>
      <c r="C126" s="6">
        <v>1953</v>
      </c>
      <c r="D126" s="7">
        <v>679</v>
      </c>
      <c r="E126" s="7">
        <v>120</v>
      </c>
      <c r="F126" s="7">
        <v>799</v>
      </c>
      <c r="G126" s="16">
        <v>29675</v>
      </c>
      <c r="H126" s="34">
        <f t="shared" si="3"/>
        <v>1.8223896302805927E-3</v>
      </c>
      <c r="I126" s="42"/>
      <c r="J126" s="53">
        <f>Table1[[#This Row],[Column6]]+Table1[[#This Row],[Column8]]</f>
        <v>29675</v>
      </c>
      <c r="K126" s="60">
        <f t="shared" si="4"/>
        <v>1.8263415378688148E-3</v>
      </c>
      <c r="L126" s="99">
        <f t="shared" si="5"/>
        <v>14093.274955026147</v>
      </c>
      <c r="M126" s="92">
        <f>Table1[[#This Row],[Column9]]+Table1[[#This Row],[Column11]]</f>
        <v>43768.274955026151</v>
      </c>
    </row>
    <row r="127" spans="2:13" x14ac:dyDescent="0.25">
      <c r="B127" s="33" t="s">
        <v>129</v>
      </c>
      <c r="C127" s="6">
        <v>2009</v>
      </c>
      <c r="D127" s="7">
        <v>503</v>
      </c>
      <c r="E127" s="7"/>
      <c r="F127" s="7">
        <v>503</v>
      </c>
      <c r="G127" s="16">
        <v>35560</v>
      </c>
      <c r="H127" s="34">
        <f t="shared" si="3"/>
        <v>2.1837969756622706E-3</v>
      </c>
      <c r="I127" s="42"/>
      <c r="J127" s="53">
        <f>Table1[[#This Row],[Column6]]+Table1[[#This Row],[Column8]]</f>
        <v>35560</v>
      </c>
      <c r="K127" s="60">
        <f t="shared" si="4"/>
        <v>2.1885326061201367E-3</v>
      </c>
      <c r="L127" s="99">
        <f t="shared" si="5"/>
        <v>16888.183905669077</v>
      </c>
      <c r="M127" s="92">
        <f>Table1[[#This Row],[Column9]]+Table1[[#This Row],[Column11]]</f>
        <v>52448.183905669081</v>
      </c>
    </row>
    <row r="128" spans="2:13" x14ac:dyDescent="0.25">
      <c r="B128" s="33" t="s">
        <v>130</v>
      </c>
      <c r="C128" s="6">
        <v>2044</v>
      </c>
      <c r="D128" s="7">
        <v>66</v>
      </c>
      <c r="E128" s="7"/>
      <c r="F128" s="7">
        <v>66</v>
      </c>
      <c r="G128" s="16">
        <v>1030</v>
      </c>
      <c r="H128" s="34">
        <f t="shared" si="3"/>
        <v>6.3253961893479715E-5</v>
      </c>
      <c r="I128" s="42"/>
      <c r="J128" s="53">
        <f>Table1[[#This Row],[Column6]]+Table1[[#This Row],[Column8]]</f>
        <v>1030</v>
      </c>
      <c r="K128" s="60">
        <f t="shared" si="4"/>
        <v>6.3391130042287421E-5</v>
      </c>
      <c r="L128" s="99">
        <f t="shared" si="5"/>
        <v>489.16843146341807</v>
      </c>
      <c r="M128" s="92">
        <f>Table1[[#This Row],[Column9]]+Table1[[#This Row],[Column11]]</f>
        <v>1519.1684314634181</v>
      </c>
    </row>
    <row r="129" spans="2:13" x14ac:dyDescent="0.25">
      <c r="B129" s="33" t="s">
        <v>131</v>
      </c>
      <c r="C129" s="6">
        <v>2051</v>
      </c>
      <c r="D129" s="7">
        <v>247</v>
      </c>
      <c r="E129" s="7"/>
      <c r="F129" s="7">
        <v>247</v>
      </c>
      <c r="G129" s="16">
        <v>5780</v>
      </c>
      <c r="H129" s="34">
        <f t="shared" si="3"/>
        <v>3.549591259653522E-4</v>
      </c>
      <c r="I129" s="42"/>
      <c r="J129" s="53">
        <f>Table1[[#This Row],[Column6]]+Table1[[#This Row],[Column8]]</f>
        <v>5780</v>
      </c>
      <c r="K129" s="60">
        <f t="shared" si="4"/>
        <v>3.5572886567419545E-4</v>
      </c>
      <c r="L129" s="99">
        <f t="shared" si="5"/>
        <v>2745.0422658820939</v>
      </c>
      <c r="M129" s="92">
        <f>Table1[[#This Row],[Column9]]+Table1[[#This Row],[Column11]]</f>
        <v>8525.0422658820935</v>
      </c>
    </row>
    <row r="130" spans="2:13" x14ac:dyDescent="0.25">
      <c r="B130" s="33" t="s">
        <v>132</v>
      </c>
      <c r="C130" s="6">
        <v>2058</v>
      </c>
      <c r="D130" s="9">
        <v>2282</v>
      </c>
      <c r="E130" s="7">
        <v>233</v>
      </c>
      <c r="F130" s="9">
        <v>2515</v>
      </c>
      <c r="G130" s="16">
        <v>83340</v>
      </c>
      <c r="H130" s="34">
        <f t="shared" si="3"/>
        <v>5.1180438681578634E-3</v>
      </c>
      <c r="I130" s="42"/>
      <c r="J130" s="53">
        <f>Table1[[#This Row],[Column6]]+Table1[[#This Row],[Column8]]</f>
        <v>83340</v>
      </c>
      <c r="K130" s="60">
        <f t="shared" si="4"/>
        <v>5.1291425026448872E-3</v>
      </c>
      <c r="L130" s="99">
        <f t="shared" si="5"/>
        <v>39579.900075884725</v>
      </c>
      <c r="M130" s="92">
        <f>Table1[[#This Row],[Column9]]+Table1[[#This Row],[Column11]]</f>
        <v>122919.90007588473</v>
      </c>
    </row>
    <row r="131" spans="2:13" x14ac:dyDescent="0.25">
      <c r="B131" s="33" t="s">
        <v>133</v>
      </c>
      <c r="C131" s="6">
        <v>2114</v>
      </c>
      <c r="D131" s="7">
        <v>348</v>
      </c>
      <c r="E131" s="7"/>
      <c r="F131" s="7">
        <v>348</v>
      </c>
      <c r="G131" s="16">
        <v>35730</v>
      </c>
      <c r="H131" s="34">
        <f t="shared" si="3"/>
        <v>2.1942369499553692E-3</v>
      </c>
      <c r="I131" s="42"/>
      <c r="J131" s="53">
        <f>Table1[[#This Row],[Column6]]+Table1[[#This Row],[Column8]]</f>
        <v>35730</v>
      </c>
      <c r="K131" s="60">
        <f t="shared" si="4"/>
        <v>2.1989952198164364E-3</v>
      </c>
      <c r="L131" s="99">
        <f t="shared" si="5"/>
        <v>16968.920442900901</v>
      </c>
      <c r="M131" s="92">
        <f>Table1[[#This Row],[Column9]]+Table1[[#This Row],[Column11]]</f>
        <v>52698.920442900897</v>
      </c>
    </row>
    <row r="132" spans="2:13" x14ac:dyDescent="0.25">
      <c r="B132" s="33" t="s">
        <v>134</v>
      </c>
      <c r="C132" s="6">
        <v>2128</v>
      </c>
      <c r="D132" s="7">
        <v>438</v>
      </c>
      <c r="E132" s="7"/>
      <c r="F132" s="7">
        <v>438</v>
      </c>
      <c r="G132" s="16">
        <v>18210</v>
      </c>
      <c r="H132" s="34">
        <f t="shared" si="3"/>
        <v>1.1183054816313257E-3</v>
      </c>
      <c r="I132" s="42"/>
      <c r="J132" s="53">
        <f>Table1[[#This Row],[Column6]]+Table1[[#This Row],[Column8]]</f>
        <v>18210</v>
      </c>
      <c r="K132" s="60">
        <f t="shared" si="4"/>
        <v>1.1207305612330621E-3</v>
      </c>
      <c r="L132" s="99">
        <f t="shared" si="5"/>
        <v>8648.3078999503341</v>
      </c>
      <c r="M132" s="92">
        <f>Table1[[#This Row],[Column9]]+Table1[[#This Row],[Column11]]</f>
        <v>26858.307899950334</v>
      </c>
    </row>
    <row r="133" spans="2:13" x14ac:dyDescent="0.25">
      <c r="B133" s="33" t="s">
        <v>135</v>
      </c>
      <c r="C133" s="6">
        <v>2135</v>
      </c>
      <c r="D133" s="7">
        <v>218</v>
      </c>
      <c r="E133" s="7">
        <v>47</v>
      </c>
      <c r="F133" s="7">
        <v>265</v>
      </c>
      <c r="G133" s="16">
        <v>33315</v>
      </c>
      <c r="H133" s="34">
        <f t="shared" si="3"/>
        <v>2.0459279033798804E-3</v>
      </c>
      <c r="I133" s="42"/>
      <c r="J133" s="53">
        <f>Table1[[#This Row],[Column6]]+Table1[[#This Row],[Column8]]</f>
        <v>33315</v>
      </c>
      <c r="K133" s="60">
        <f t="shared" si="4"/>
        <v>2.0503645605425298E-3</v>
      </c>
      <c r="L133" s="99">
        <f t="shared" si="5"/>
        <v>15821.986693401723</v>
      </c>
      <c r="M133" s="92">
        <f>Table1[[#This Row],[Column9]]+Table1[[#This Row],[Column11]]</f>
        <v>49136.986693401719</v>
      </c>
    </row>
    <row r="134" spans="2:13" x14ac:dyDescent="0.25">
      <c r="B134" s="33" t="s">
        <v>136</v>
      </c>
      <c r="C134" s="6">
        <v>2142</v>
      </c>
      <c r="D134" s="7">
        <v>108</v>
      </c>
      <c r="E134" s="7"/>
      <c r="F134" s="7">
        <v>108</v>
      </c>
      <c r="G134" s="16">
        <v>5935</v>
      </c>
      <c r="H134" s="34">
        <f t="shared" si="3"/>
        <v>3.6447792605611855E-4</v>
      </c>
      <c r="I134" s="42"/>
      <c r="J134" s="53">
        <f>Table1[[#This Row],[Column6]]+Table1[[#This Row],[Column8]]</f>
        <v>5935</v>
      </c>
      <c r="K134" s="60">
        <f t="shared" si="4"/>
        <v>3.6526830757376298E-4</v>
      </c>
      <c r="L134" s="99">
        <f t="shared" si="5"/>
        <v>2818.6549910052295</v>
      </c>
      <c r="M134" s="92">
        <f>Table1[[#This Row],[Column9]]+Table1[[#This Row],[Column11]]</f>
        <v>8753.654991005229</v>
      </c>
    </row>
    <row r="135" spans="2:13" x14ac:dyDescent="0.25">
      <c r="B135" s="33" t="s">
        <v>137</v>
      </c>
      <c r="C135" s="6">
        <v>2184</v>
      </c>
      <c r="D135" s="7">
        <v>368</v>
      </c>
      <c r="E135" s="7"/>
      <c r="F135" s="7">
        <v>368</v>
      </c>
      <c r="G135" s="16">
        <v>6020</v>
      </c>
      <c r="H135" s="34">
        <f t="shared" si="3"/>
        <v>3.6969791320266783E-4</v>
      </c>
      <c r="I135" s="42"/>
      <c r="J135" s="53">
        <f>Table1[[#This Row],[Column6]]+Table1[[#This Row],[Column8]]</f>
        <v>6020</v>
      </c>
      <c r="K135" s="60">
        <f t="shared" si="4"/>
        <v>3.7049961442191292E-4</v>
      </c>
      <c r="L135" s="99">
        <f t="shared" si="5"/>
        <v>2859.0232596211426</v>
      </c>
      <c r="M135" s="92">
        <f>Table1[[#This Row],[Column9]]+Table1[[#This Row],[Column11]]</f>
        <v>8879.0232596211426</v>
      </c>
    </row>
    <row r="136" spans="2:13" x14ac:dyDescent="0.25">
      <c r="B136" s="33" t="s">
        <v>138</v>
      </c>
      <c r="C136" s="6">
        <v>2198</v>
      </c>
      <c r="D136" s="7">
        <v>465</v>
      </c>
      <c r="E136" s="7"/>
      <c r="F136" s="7">
        <v>465</v>
      </c>
      <c r="G136" s="16">
        <v>20015</v>
      </c>
      <c r="H136" s="34">
        <f t="shared" si="3"/>
        <v>1.2291534439786375E-3</v>
      </c>
      <c r="I136" s="42"/>
      <c r="J136" s="53">
        <f>Table1[[#This Row],[Column6]]+Table1[[#This Row],[Column8]]</f>
        <v>20015</v>
      </c>
      <c r="K136" s="60">
        <f t="shared" si="4"/>
        <v>1.2318189007731871E-3</v>
      </c>
      <c r="L136" s="99">
        <f t="shared" si="5"/>
        <v>9505.5399570294303</v>
      </c>
      <c r="M136" s="92">
        <f>Table1[[#This Row],[Column9]]+Table1[[#This Row],[Column11]]</f>
        <v>29520.539957029432</v>
      </c>
    </row>
    <row r="137" spans="2:13" x14ac:dyDescent="0.25">
      <c r="B137" s="33" t="s">
        <v>139</v>
      </c>
      <c r="C137" s="6">
        <v>2212</v>
      </c>
      <c r="D137" s="7">
        <v>63</v>
      </c>
      <c r="E137" s="7"/>
      <c r="F137" s="7">
        <v>63</v>
      </c>
      <c r="G137" s="16">
        <v>4065</v>
      </c>
      <c r="H137" s="34">
        <f t="shared" ref="H137:H200" si="6">G137/G$437</f>
        <v>2.4963820883203402E-4</v>
      </c>
      <c r="I137" s="42"/>
      <c r="J137" s="53">
        <f>Table1[[#This Row],[Column6]]+Table1[[#This Row],[Column8]]</f>
        <v>4065</v>
      </c>
      <c r="K137" s="60">
        <f t="shared" ref="K137:K200" si="7">J137/J$437</f>
        <v>2.5017955691446442E-4</v>
      </c>
      <c r="L137" s="99">
        <f t="shared" ref="L137:L200" si="8">K137*J$444</f>
        <v>1930.55308145514</v>
      </c>
      <c r="M137" s="92">
        <f>Table1[[#This Row],[Column9]]+Table1[[#This Row],[Column11]]</f>
        <v>5995.5530814551403</v>
      </c>
    </row>
    <row r="138" spans="2:13" x14ac:dyDescent="0.25">
      <c r="B138" s="33" t="s">
        <v>140</v>
      </c>
      <c r="C138" s="6">
        <v>2217</v>
      </c>
      <c r="D138" s="7">
        <v>638</v>
      </c>
      <c r="E138" s="7">
        <v>53</v>
      </c>
      <c r="F138" s="7">
        <v>691</v>
      </c>
      <c r="G138" s="16">
        <v>17845</v>
      </c>
      <c r="H138" s="34">
        <f t="shared" si="6"/>
        <v>1.0958902427079082E-3</v>
      </c>
      <c r="I138" s="42"/>
      <c r="J138" s="53">
        <f>Table1[[#This Row],[Column6]]+Table1[[#This Row],[Column8]]</f>
        <v>17845</v>
      </c>
      <c r="K138" s="60">
        <f t="shared" si="7"/>
        <v>1.0982667141792419E-3</v>
      </c>
      <c r="L138" s="99">
        <f t="shared" si="8"/>
        <v>8474.961805305531</v>
      </c>
      <c r="M138" s="92">
        <f>Table1[[#This Row],[Column9]]+Table1[[#This Row],[Column11]]</f>
        <v>26319.961805305531</v>
      </c>
    </row>
    <row r="139" spans="2:13" x14ac:dyDescent="0.25">
      <c r="B139" s="33" t="s">
        <v>141</v>
      </c>
      <c r="C139" s="6">
        <v>2226</v>
      </c>
      <c r="D139" s="7">
        <v>154</v>
      </c>
      <c r="E139" s="7"/>
      <c r="F139" s="7">
        <v>154</v>
      </c>
      <c r="G139" s="16">
        <v>4800</v>
      </c>
      <c r="H139" s="34">
        <f t="shared" si="6"/>
        <v>2.9477574474631323E-4</v>
      </c>
      <c r="I139" s="42"/>
      <c r="J139" s="53">
        <f>Table1[[#This Row],[Column6]]+Table1[[#This Row],[Column8]]</f>
        <v>4800</v>
      </c>
      <c r="K139" s="60">
        <f t="shared" si="7"/>
        <v>2.9541497495434916E-4</v>
      </c>
      <c r="L139" s="99">
        <f t="shared" si="8"/>
        <v>2279.6198747809776</v>
      </c>
      <c r="M139" s="92">
        <f>Table1[[#This Row],[Column9]]+Table1[[#This Row],[Column11]]</f>
        <v>7079.6198747809776</v>
      </c>
    </row>
    <row r="140" spans="2:13" x14ac:dyDescent="0.25">
      <c r="B140" s="33" t="s">
        <v>142</v>
      </c>
      <c r="C140" s="6">
        <v>2233</v>
      </c>
      <c r="D140" s="7">
        <v>444</v>
      </c>
      <c r="E140" s="7"/>
      <c r="F140" s="7">
        <v>444</v>
      </c>
      <c r="G140" s="16">
        <v>34545</v>
      </c>
      <c r="H140" s="34">
        <f t="shared" si="6"/>
        <v>2.121464187971123E-3</v>
      </c>
      <c r="I140" s="42"/>
      <c r="J140" s="53">
        <f>Table1[[#This Row],[Column6]]+Table1[[#This Row],[Column8]]</f>
        <v>34545</v>
      </c>
      <c r="K140" s="60">
        <f t="shared" si="7"/>
        <v>2.1260646478745817E-3</v>
      </c>
      <c r="L140" s="99">
        <f t="shared" si="8"/>
        <v>16406.139286314348</v>
      </c>
      <c r="M140" s="92">
        <f>Table1[[#This Row],[Column9]]+Table1[[#This Row],[Column11]]</f>
        <v>50951.139286314348</v>
      </c>
    </row>
    <row r="141" spans="2:13" x14ac:dyDescent="0.25">
      <c r="B141" s="33" t="s">
        <v>143</v>
      </c>
      <c r="C141" s="6">
        <v>2289</v>
      </c>
      <c r="D141" s="9">
        <v>3653</v>
      </c>
      <c r="E141" s="7">
        <v>656</v>
      </c>
      <c r="F141" s="9">
        <v>4309</v>
      </c>
      <c r="G141" s="16">
        <v>150090</v>
      </c>
      <c r="H141" s="34">
        <f t="shared" si="6"/>
        <v>9.217269068536281E-3</v>
      </c>
      <c r="I141" s="42"/>
      <c r="J141" s="53">
        <f>Table1[[#This Row],[Column6]]+Table1[[#This Row],[Column8]]</f>
        <v>150090</v>
      </c>
      <c r="K141" s="60">
        <f t="shared" si="7"/>
        <v>9.2372569981038054E-3</v>
      </c>
      <c r="L141" s="99">
        <f t="shared" si="8"/>
        <v>71280.863959557697</v>
      </c>
      <c r="M141" s="92">
        <f>Table1[[#This Row],[Column9]]+Table1[[#This Row],[Column11]]</f>
        <v>221370.8639595577</v>
      </c>
    </row>
    <row r="142" spans="2:13" x14ac:dyDescent="0.25">
      <c r="B142" s="33" t="s">
        <v>144</v>
      </c>
      <c r="C142" s="6">
        <v>2310</v>
      </c>
      <c r="D142" s="7">
        <v>62</v>
      </c>
      <c r="E142" s="7">
        <v>7</v>
      </c>
      <c r="F142" s="7">
        <v>69</v>
      </c>
      <c r="G142" s="16">
        <v>2655</v>
      </c>
      <c r="H142" s="34">
        <f t="shared" si="6"/>
        <v>1.6304783381280451E-4</v>
      </c>
      <c r="I142" s="42"/>
      <c r="J142" s="53">
        <f>Table1[[#This Row],[Column6]]+Table1[[#This Row],[Column8]]</f>
        <v>2655</v>
      </c>
      <c r="K142" s="60">
        <f t="shared" si="7"/>
        <v>1.6340140802162438E-4</v>
      </c>
      <c r="L142" s="99">
        <f t="shared" si="8"/>
        <v>1260.9147432382283</v>
      </c>
      <c r="M142" s="92">
        <f>Table1[[#This Row],[Column9]]+Table1[[#This Row],[Column11]]</f>
        <v>3915.9147432382283</v>
      </c>
    </row>
    <row r="143" spans="2:13" x14ac:dyDescent="0.25">
      <c r="B143" s="33" t="s">
        <v>145</v>
      </c>
      <c r="C143" s="6">
        <v>2296</v>
      </c>
      <c r="D143" s="7">
        <v>326</v>
      </c>
      <c r="E143" s="7">
        <v>69</v>
      </c>
      <c r="F143" s="7">
        <v>395</v>
      </c>
      <c r="G143" s="16">
        <v>7885</v>
      </c>
      <c r="H143" s="34">
        <f t="shared" si="6"/>
        <v>4.8423057235930832E-4</v>
      </c>
      <c r="I143" s="42"/>
      <c r="J143" s="53">
        <f>Table1[[#This Row],[Column6]]+Table1[[#This Row],[Column8]]</f>
        <v>7885</v>
      </c>
      <c r="K143" s="60">
        <f t="shared" si="7"/>
        <v>4.8528064114896729E-4</v>
      </c>
      <c r="L143" s="99">
        <f t="shared" si="8"/>
        <v>3744.7505651350016</v>
      </c>
      <c r="M143" s="92">
        <f>Table1[[#This Row],[Column9]]+Table1[[#This Row],[Column11]]</f>
        <v>11629.750565135002</v>
      </c>
    </row>
    <row r="144" spans="2:13" x14ac:dyDescent="0.25">
      <c r="B144" s="33" t="s">
        <v>146</v>
      </c>
      <c r="C144" s="6">
        <v>2303</v>
      </c>
      <c r="D144" s="9">
        <v>1829</v>
      </c>
      <c r="E144" s="7"/>
      <c r="F144" s="9">
        <v>1829</v>
      </c>
      <c r="G144" s="16">
        <v>36655</v>
      </c>
      <c r="H144" s="34">
        <f t="shared" si="6"/>
        <v>2.2510426924325232E-3</v>
      </c>
      <c r="I144" s="42"/>
      <c r="J144" s="53">
        <f>Table1[[#This Row],[Column6]]+Table1[[#This Row],[Column8]]</f>
        <v>36655</v>
      </c>
      <c r="K144" s="60">
        <f t="shared" si="7"/>
        <v>2.2559241472815974E-3</v>
      </c>
      <c r="L144" s="99">
        <f t="shared" si="8"/>
        <v>17408.222189603483</v>
      </c>
      <c r="M144" s="92">
        <f>Table1[[#This Row],[Column9]]+Table1[[#This Row],[Column11]]</f>
        <v>54063.222189603483</v>
      </c>
    </row>
    <row r="145" spans="2:13" x14ac:dyDescent="0.25">
      <c r="B145" s="33" t="s">
        <v>147</v>
      </c>
      <c r="C145" s="6">
        <v>2394</v>
      </c>
      <c r="D145" s="7">
        <v>257</v>
      </c>
      <c r="E145" s="7">
        <v>8</v>
      </c>
      <c r="F145" s="7">
        <v>265</v>
      </c>
      <c r="G145" s="16">
        <v>10515</v>
      </c>
      <c r="H145" s="34">
        <f t="shared" si="6"/>
        <v>6.4574311583489241E-4</v>
      </c>
      <c r="I145" s="42"/>
      <c r="J145" s="53">
        <f>Table1[[#This Row],[Column6]]+Table1[[#This Row],[Column8]]</f>
        <v>10515</v>
      </c>
      <c r="K145" s="60">
        <f t="shared" si="7"/>
        <v>6.4714342950937108E-4</v>
      </c>
      <c r="L145" s="99">
        <f t="shared" si="8"/>
        <v>4993.7922881920786</v>
      </c>
      <c r="M145" s="92">
        <f>Table1[[#This Row],[Column9]]+Table1[[#This Row],[Column11]]</f>
        <v>15508.792288192079</v>
      </c>
    </row>
    <row r="146" spans="2:13" x14ac:dyDescent="0.25">
      <c r="B146" s="33" t="s">
        <v>148</v>
      </c>
      <c r="C146" s="6">
        <v>2415</v>
      </c>
      <c r="D146" s="7">
        <v>61</v>
      </c>
      <c r="E146" s="7"/>
      <c r="F146" s="7">
        <v>61</v>
      </c>
      <c r="G146" s="16">
        <v>3390</v>
      </c>
      <c r="H146" s="34">
        <f t="shared" si="6"/>
        <v>2.0818536972708372E-4</v>
      </c>
      <c r="I146" s="42"/>
      <c r="J146" s="53">
        <f>Table1[[#This Row],[Column6]]+Table1[[#This Row],[Column8]]</f>
        <v>3390</v>
      </c>
      <c r="K146" s="60">
        <f t="shared" si="7"/>
        <v>2.086368260615091E-4</v>
      </c>
      <c r="L146" s="99">
        <f t="shared" si="8"/>
        <v>1609.9815365640654</v>
      </c>
      <c r="M146" s="92">
        <f>Table1[[#This Row],[Column9]]+Table1[[#This Row],[Column11]]</f>
        <v>4999.9815365640652</v>
      </c>
    </row>
    <row r="147" spans="2:13" x14ac:dyDescent="0.25">
      <c r="B147" s="33" t="s">
        <v>149</v>
      </c>
      <c r="C147" s="6">
        <v>2420</v>
      </c>
      <c r="D147" s="9">
        <v>2772</v>
      </c>
      <c r="E147" s="7">
        <v>334</v>
      </c>
      <c r="F147" s="9">
        <v>3106</v>
      </c>
      <c r="G147" s="16">
        <v>106170</v>
      </c>
      <c r="H147" s="34">
        <f t="shared" si="6"/>
        <v>6.5200710041075161E-3</v>
      </c>
      <c r="I147" s="42"/>
      <c r="J147" s="53">
        <f>Table1[[#This Row],[Column6]]+Table1[[#This Row],[Column8]]</f>
        <v>106170</v>
      </c>
      <c r="K147" s="60">
        <f t="shared" si="7"/>
        <v>6.5342099772715103E-3</v>
      </c>
      <c r="L147" s="99">
        <f t="shared" si="8"/>
        <v>50422.342105311742</v>
      </c>
      <c r="M147" s="92">
        <f>Table1[[#This Row],[Column9]]+Table1[[#This Row],[Column11]]</f>
        <v>156592.34210531175</v>
      </c>
    </row>
    <row r="148" spans="2:13" x14ac:dyDescent="0.25">
      <c r="B148" s="33" t="s">
        <v>150</v>
      </c>
      <c r="C148" s="6">
        <v>2443</v>
      </c>
      <c r="D148" s="7">
        <v>519</v>
      </c>
      <c r="E148" s="7">
        <v>32</v>
      </c>
      <c r="F148" s="7">
        <v>551</v>
      </c>
      <c r="G148" s="16">
        <v>15935</v>
      </c>
      <c r="H148" s="34">
        <f t="shared" si="6"/>
        <v>9.7859406094427106E-4</v>
      </c>
      <c r="I148" s="42"/>
      <c r="J148" s="53">
        <f>Table1[[#This Row],[Column6]]+Table1[[#This Row],[Column8]]</f>
        <v>15935</v>
      </c>
      <c r="K148" s="60">
        <f t="shared" si="7"/>
        <v>9.8071617206199027E-4</v>
      </c>
      <c r="L148" s="99">
        <f t="shared" si="8"/>
        <v>7567.8630634655983</v>
      </c>
      <c r="M148" s="92">
        <f>Table1[[#This Row],[Column9]]+Table1[[#This Row],[Column11]]</f>
        <v>23502.8630634656</v>
      </c>
    </row>
    <row r="149" spans="2:13" x14ac:dyDescent="0.25">
      <c r="B149" s="33" t="s">
        <v>151</v>
      </c>
      <c r="C149" s="6">
        <v>2436</v>
      </c>
      <c r="D149" s="7">
        <v>686</v>
      </c>
      <c r="E149" s="7"/>
      <c r="F149" s="7">
        <v>686</v>
      </c>
      <c r="G149" s="16">
        <v>67470</v>
      </c>
      <c r="H149" s="34">
        <f t="shared" si="6"/>
        <v>4.143441562090365E-3</v>
      </c>
      <c r="I149" s="42"/>
      <c r="J149" s="53">
        <f>Table1[[#This Row],[Column6]]+Table1[[#This Row],[Column8]]</f>
        <v>67470</v>
      </c>
      <c r="K149" s="60">
        <f t="shared" si="7"/>
        <v>4.1524267417020703E-3</v>
      </c>
      <c r="L149" s="99">
        <f t="shared" si="8"/>
        <v>32042.906864890116</v>
      </c>
      <c r="M149" s="92">
        <f>Table1[[#This Row],[Column9]]+Table1[[#This Row],[Column11]]</f>
        <v>99512.906864890116</v>
      </c>
    </row>
    <row r="150" spans="2:13" x14ac:dyDescent="0.25">
      <c r="B150" s="33" t="s">
        <v>152</v>
      </c>
      <c r="C150" s="6">
        <v>2460</v>
      </c>
      <c r="D150" s="7">
        <v>306</v>
      </c>
      <c r="E150" s="7">
        <v>25</v>
      </c>
      <c r="F150" s="7">
        <v>331</v>
      </c>
      <c r="G150" s="16">
        <v>8715</v>
      </c>
      <c r="H150" s="34">
        <f t="shared" si="6"/>
        <v>5.3520221155502494E-4</v>
      </c>
      <c r="I150" s="42"/>
      <c r="J150" s="53">
        <f>Table1[[#This Row],[Column6]]+Table1[[#This Row],[Column8]]</f>
        <v>8715</v>
      </c>
      <c r="K150" s="60">
        <f t="shared" si="7"/>
        <v>5.3636281390149023E-4</v>
      </c>
      <c r="L150" s="99">
        <f t="shared" si="8"/>
        <v>4138.9348351492126</v>
      </c>
      <c r="M150" s="92">
        <f>Table1[[#This Row],[Column9]]+Table1[[#This Row],[Column11]]</f>
        <v>12853.934835149212</v>
      </c>
    </row>
    <row r="151" spans="2:13" x14ac:dyDescent="0.25">
      <c r="B151" s="33" t="s">
        <v>153</v>
      </c>
      <c r="C151" s="6">
        <v>2478</v>
      </c>
      <c r="D151" s="7">
        <v>874</v>
      </c>
      <c r="E151" s="7"/>
      <c r="F151" s="7">
        <v>874</v>
      </c>
      <c r="G151" s="16">
        <v>118130</v>
      </c>
      <c r="H151" s="34">
        <f t="shared" si="6"/>
        <v>7.2545539014337466E-3</v>
      </c>
      <c r="I151" s="42"/>
      <c r="J151" s="53">
        <f>Table1[[#This Row],[Column6]]+Table1[[#This Row],[Column8]]</f>
        <v>118130</v>
      </c>
      <c r="K151" s="60">
        <f t="shared" si="7"/>
        <v>7.27028562319943E-3</v>
      </c>
      <c r="L151" s="99">
        <f t="shared" si="8"/>
        <v>56102.394959974343</v>
      </c>
      <c r="M151" s="92">
        <f>Table1[[#This Row],[Column9]]+Table1[[#This Row],[Column11]]</f>
        <v>174232.39495997434</v>
      </c>
    </row>
    <row r="152" spans="2:13" x14ac:dyDescent="0.25">
      <c r="B152" s="33" t="s">
        <v>154</v>
      </c>
      <c r="C152" s="6">
        <v>2525</v>
      </c>
      <c r="D152" s="7">
        <v>243</v>
      </c>
      <c r="E152" s="7"/>
      <c r="F152" s="7">
        <v>243</v>
      </c>
      <c r="G152" s="16">
        <v>10645</v>
      </c>
      <c r="H152" s="34">
        <f t="shared" si="6"/>
        <v>6.5372662558843846E-4</v>
      </c>
      <c r="I152" s="42"/>
      <c r="J152" s="53">
        <f>Table1[[#This Row],[Column6]]+Table1[[#This Row],[Column8]]</f>
        <v>10645</v>
      </c>
      <c r="K152" s="60">
        <f t="shared" si="7"/>
        <v>6.5514425174771802E-4</v>
      </c>
      <c r="L152" s="99">
        <f t="shared" si="8"/>
        <v>5055.5319931340637</v>
      </c>
      <c r="M152" s="92">
        <f>Table1[[#This Row],[Column9]]+Table1[[#This Row],[Column11]]</f>
        <v>15700.531993134064</v>
      </c>
    </row>
    <row r="153" spans="2:13" x14ac:dyDescent="0.25">
      <c r="B153" s="33" t="s">
        <v>155</v>
      </c>
      <c r="C153" s="6">
        <v>2527</v>
      </c>
      <c r="D153" s="7">
        <v>178</v>
      </c>
      <c r="E153" s="7"/>
      <c r="F153" s="7">
        <v>178</v>
      </c>
      <c r="G153" s="16">
        <v>3685</v>
      </c>
      <c r="H153" s="34">
        <f t="shared" si="6"/>
        <v>2.2630179570628422E-4</v>
      </c>
      <c r="I153" s="42"/>
      <c r="J153" s="53">
        <f>Table1[[#This Row],[Column6]]+Table1[[#This Row],[Column8]]</f>
        <v>3685</v>
      </c>
      <c r="K153" s="60">
        <f t="shared" si="7"/>
        <v>2.2679253806391181E-4</v>
      </c>
      <c r="L153" s="99">
        <f t="shared" si="8"/>
        <v>1750.0831747016464</v>
      </c>
      <c r="M153" s="92">
        <f>Table1[[#This Row],[Column9]]+Table1[[#This Row],[Column11]]</f>
        <v>5435.0831747016464</v>
      </c>
    </row>
    <row r="154" spans="2:13" x14ac:dyDescent="0.25">
      <c r="B154" s="33" t="s">
        <v>156</v>
      </c>
      <c r="C154" s="6">
        <v>2534</v>
      </c>
      <c r="D154" s="7">
        <v>129</v>
      </c>
      <c r="E154" s="7">
        <v>18</v>
      </c>
      <c r="F154" s="7">
        <v>147</v>
      </c>
      <c r="G154" s="16">
        <v>5520</v>
      </c>
      <c r="H154" s="34">
        <f t="shared" si="6"/>
        <v>3.3899210645826021E-4</v>
      </c>
      <c r="I154" s="42"/>
      <c r="J154" s="53">
        <f>Table1[[#This Row],[Column6]]+Table1[[#This Row],[Column8]]</f>
        <v>5520</v>
      </c>
      <c r="K154" s="60">
        <f t="shared" si="7"/>
        <v>3.3972722119750151E-4</v>
      </c>
      <c r="L154" s="99">
        <f t="shared" si="8"/>
        <v>2621.5628559981242</v>
      </c>
      <c r="M154" s="92">
        <f>Table1[[#This Row],[Column9]]+Table1[[#This Row],[Column11]]</f>
        <v>8141.5628559981242</v>
      </c>
    </row>
    <row r="155" spans="2:13" x14ac:dyDescent="0.25">
      <c r="B155" s="33" t="s">
        <v>157</v>
      </c>
      <c r="C155" s="6">
        <v>2541</v>
      </c>
      <c r="D155" s="7">
        <v>148</v>
      </c>
      <c r="E155" s="7"/>
      <c r="F155" s="7">
        <v>148</v>
      </c>
      <c r="G155" s="16">
        <v>12640</v>
      </c>
      <c r="H155" s="34">
        <f t="shared" si="6"/>
        <v>7.7624279449862489E-4</v>
      </c>
      <c r="I155" s="42"/>
      <c r="J155" s="53">
        <f>Table1[[#This Row],[Column6]]+Table1[[#This Row],[Column8]]</f>
        <v>12640</v>
      </c>
      <c r="K155" s="60">
        <f t="shared" si="7"/>
        <v>7.7792610071311945E-4</v>
      </c>
      <c r="L155" s="99">
        <f t="shared" si="8"/>
        <v>6002.9990035899073</v>
      </c>
      <c r="M155" s="92">
        <f>Table1[[#This Row],[Column9]]+Table1[[#This Row],[Column11]]</f>
        <v>18642.999003589906</v>
      </c>
    </row>
    <row r="156" spans="2:13" x14ac:dyDescent="0.25">
      <c r="B156" s="33" t="s">
        <v>158</v>
      </c>
      <c r="C156" s="6">
        <v>2562</v>
      </c>
      <c r="D156" s="9">
        <v>2175</v>
      </c>
      <c r="E156" s="7">
        <v>42</v>
      </c>
      <c r="F156" s="9">
        <v>2217</v>
      </c>
      <c r="G156" s="16">
        <v>66785</v>
      </c>
      <c r="H156" s="34">
        <f t="shared" si="6"/>
        <v>4.1013746068505269E-3</v>
      </c>
      <c r="I156" s="42"/>
      <c r="J156" s="53">
        <f>Table1[[#This Row],[Column6]]+Table1[[#This Row],[Column8]]</f>
        <v>66785</v>
      </c>
      <c r="K156" s="60">
        <f t="shared" si="7"/>
        <v>4.1102685629846271E-3</v>
      </c>
      <c r="L156" s="99">
        <f t="shared" si="8"/>
        <v>31717.586111926583</v>
      </c>
      <c r="M156" s="92">
        <f>Table1[[#This Row],[Column9]]+Table1[[#This Row],[Column11]]</f>
        <v>98502.58611192659</v>
      </c>
    </row>
    <row r="157" spans="2:13" x14ac:dyDescent="0.25">
      <c r="B157" s="33" t="s">
        <v>159</v>
      </c>
      <c r="C157" s="6">
        <v>2570</v>
      </c>
      <c r="D157" s="7">
        <v>324</v>
      </c>
      <c r="E157" s="7">
        <v>12</v>
      </c>
      <c r="F157" s="7">
        <v>336</v>
      </c>
      <c r="G157" s="16">
        <v>12050</v>
      </c>
      <c r="H157" s="34">
        <f t="shared" si="6"/>
        <v>7.4000994254022384E-4</v>
      </c>
      <c r="I157" s="42"/>
      <c r="J157" s="53">
        <f>Table1[[#This Row],[Column6]]+Table1[[#This Row],[Column8]]</f>
        <v>12050</v>
      </c>
      <c r="K157" s="60">
        <f t="shared" si="7"/>
        <v>7.4161467670831398E-4</v>
      </c>
      <c r="L157" s="99">
        <f t="shared" si="8"/>
        <v>5722.7957273147449</v>
      </c>
      <c r="M157" s="92">
        <f>Table1[[#This Row],[Column9]]+Table1[[#This Row],[Column11]]</f>
        <v>17772.795727314744</v>
      </c>
    </row>
    <row r="158" spans="2:13" x14ac:dyDescent="0.25">
      <c r="B158" s="33" t="s">
        <v>160</v>
      </c>
      <c r="C158" s="6">
        <v>2576</v>
      </c>
      <c r="D158" s="7">
        <v>142</v>
      </c>
      <c r="E158" s="7">
        <v>8</v>
      </c>
      <c r="F158" s="7">
        <v>150</v>
      </c>
      <c r="G158" s="16">
        <v>6850</v>
      </c>
      <c r="H158" s="34">
        <f t="shared" si="6"/>
        <v>4.206695523983845E-4</v>
      </c>
      <c r="I158" s="42"/>
      <c r="J158" s="53">
        <f>Table1[[#This Row],[Column6]]+Table1[[#This Row],[Column8]]</f>
        <v>6850</v>
      </c>
      <c r="K158" s="60">
        <f t="shared" si="7"/>
        <v>4.215817871744358E-4</v>
      </c>
      <c r="L158" s="99">
        <f t="shared" si="8"/>
        <v>3253.2075296353537</v>
      </c>
      <c r="M158" s="92">
        <f>Table1[[#This Row],[Column9]]+Table1[[#This Row],[Column11]]</f>
        <v>10103.207529635354</v>
      </c>
    </row>
    <row r="159" spans="2:13" x14ac:dyDescent="0.25">
      <c r="B159" s="33" t="s">
        <v>161</v>
      </c>
      <c r="C159" s="6">
        <v>2583</v>
      </c>
      <c r="D159" s="9">
        <v>2279</v>
      </c>
      <c r="E159" s="7">
        <v>193</v>
      </c>
      <c r="F159" s="9">
        <v>2472</v>
      </c>
      <c r="G159" s="16">
        <v>92355</v>
      </c>
      <c r="H159" s="34">
        <f t="shared" si="6"/>
        <v>5.6716695637595328E-3</v>
      </c>
      <c r="I159" s="42"/>
      <c r="J159" s="53">
        <f>Table1[[#This Row],[Column6]]+Table1[[#This Row],[Column8]]</f>
        <v>92355</v>
      </c>
      <c r="K159" s="60">
        <f t="shared" si="7"/>
        <v>5.6839687524810239E-3</v>
      </c>
      <c r="L159" s="99">
        <f t="shared" si="8"/>
        <v>43861.311153207746</v>
      </c>
      <c r="M159" s="92">
        <f>Table1[[#This Row],[Column9]]+Table1[[#This Row],[Column11]]</f>
        <v>136216.31115320773</v>
      </c>
    </row>
    <row r="160" spans="2:13" x14ac:dyDescent="0.25">
      <c r="B160" s="33" t="s">
        <v>163</v>
      </c>
      <c r="C160" s="6">
        <v>2605</v>
      </c>
      <c r="D160" s="7">
        <v>245</v>
      </c>
      <c r="E160" s="7">
        <v>1</v>
      </c>
      <c r="F160" s="7">
        <v>246</v>
      </c>
      <c r="G160" s="16">
        <v>10820</v>
      </c>
      <c r="H160" s="34">
        <f t="shared" si="6"/>
        <v>6.6447365794898106E-4</v>
      </c>
      <c r="I160" s="42"/>
      <c r="J160" s="53">
        <f>Table1[[#This Row],[Column6]]+Table1[[#This Row],[Column8]]</f>
        <v>10820</v>
      </c>
      <c r="K160" s="60">
        <f t="shared" si="7"/>
        <v>6.6591458937626208E-4</v>
      </c>
      <c r="L160" s="99">
        <f t="shared" si="8"/>
        <v>5138.6431344021203</v>
      </c>
      <c r="M160" s="92">
        <f>Table1[[#This Row],[Column9]]+Table1[[#This Row],[Column11]]</f>
        <v>15958.64313440212</v>
      </c>
    </row>
    <row r="161" spans="2:13" x14ac:dyDescent="0.25">
      <c r="B161" s="33" t="s">
        <v>162</v>
      </c>
      <c r="C161" s="6">
        <v>2604</v>
      </c>
      <c r="D161" s="9">
        <v>2486</v>
      </c>
      <c r="E161" s="7">
        <v>158</v>
      </c>
      <c r="F161" s="9">
        <v>2644</v>
      </c>
      <c r="G161" s="16">
        <v>82315</v>
      </c>
      <c r="H161" s="34">
        <f t="shared" si="6"/>
        <v>5.0550969643318282E-3</v>
      </c>
      <c r="I161" s="42"/>
      <c r="J161" s="53">
        <f>Table1[[#This Row],[Column6]]+Table1[[#This Row],[Column8]]</f>
        <v>82315</v>
      </c>
      <c r="K161" s="60">
        <f t="shared" si="7"/>
        <v>5.0660590965348438E-3</v>
      </c>
      <c r="L161" s="99">
        <f t="shared" si="8"/>
        <v>39093.10624845753</v>
      </c>
      <c r="M161" s="92">
        <f>Table1[[#This Row],[Column9]]+Table1[[#This Row],[Column11]]</f>
        <v>121408.10624845754</v>
      </c>
    </row>
    <row r="162" spans="2:13" x14ac:dyDescent="0.25">
      <c r="B162" s="33" t="s">
        <v>164</v>
      </c>
      <c r="C162" s="6">
        <v>2611</v>
      </c>
      <c r="D162" s="9">
        <v>2969</v>
      </c>
      <c r="E162" s="7">
        <v>113</v>
      </c>
      <c r="F162" s="9">
        <v>3082</v>
      </c>
      <c r="G162" s="16">
        <v>119275</v>
      </c>
      <c r="H162" s="34">
        <f t="shared" si="6"/>
        <v>7.3248701988784396E-3</v>
      </c>
      <c r="I162" s="42"/>
      <c r="J162" s="53">
        <f>Table1[[#This Row],[Column6]]+Table1[[#This Row],[Column8]]</f>
        <v>119275</v>
      </c>
      <c r="K162" s="60">
        <f t="shared" si="7"/>
        <v>7.3407544036833321E-3</v>
      </c>
      <c r="L162" s="99">
        <f t="shared" si="8"/>
        <v>56646.179284271057</v>
      </c>
      <c r="M162" s="92">
        <f>Table1[[#This Row],[Column9]]+Table1[[#This Row],[Column11]]</f>
        <v>175921.17928427106</v>
      </c>
    </row>
    <row r="163" spans="2:13" x14ac:dyDescent="0.25">
      <c r="B163" s="33" t="s">
        <v>165</v>
      </c>
      <c r="C163" s="6">
        <v>2618</v>
      </c>
      <c r="D163" s="7">
        <v>392</v>
      </c>
      <c r="E163" s="7"/>
      <c r="F163" s="7">
        <v>392</v>
      </c>
      <c r="G163" s="16">
        <v>44255</v>
      </c>
      <c r="H163" s="34">
        <f t="shared" si="6"/>
        <v>2.7177709549475191E-3</v>
      </c>
      <c r="I163" s="49">
        <v>-19875</v>
      </c>
      <c r="J163" s="53">
        <f>Table1[[#This Row],[Column6]]+Table1[[#This Row],[Column8]]</f>
        <v>24380</v>
      </c>
      <c r="K163" s="60">
        <f t="shared" si="7"/>
        <v>1.5004618936222984E-3</v>
      </c>
      <c r="L163" s="99">
        <f t="shared" si="8"/>
        <v>11578.569280658381</v>
      </c>
      <c r="M163" s="92">
        <f>Table1[[#This Row],[Column9]]+Table1[[#This Row],[Column11]]</f>
        <v>35958.569280658383</v>
      </c>
    </row>
    <row r="164" spans="2:13" x14ac:dyDescent="0.25">
      <c r="B164" s="33" t="s">
        <v>166</v>
      </c>
      <c r="C164" s="6">
        <v>2625</v>
      </c>
      <c r="D164" s="7">
        <v>153</v>
      </c>
      <c r="E164" s="7">
        <v>6</v>
      </c>
      <c r="F164" s="7">
        <v>159</v>
      </c>
      <c r="G164" s="16">
        <v>6250</v>
      </c>
      <c r="H164" s="34">
        <f t="shared" si="6"/>
        <v>3.8382258430509533E-4</v>
      </c>
      <c r="I164" s="42"/>
      <c r="J164" s="53">
        <f>Table1[[#This Row],[Column6]]+Table1[[#This Row],[Column8]]</f>
        <v>6250</v>
      </c>
      <c r="K164" s="60">
        <f t="shared" si="7"/>
        <v>3.8465491530514213E-4</v>
      </c>
      <c r="L164" s="99">
        <f t="shared" si="8"/>
        <v>2968.2550452877313</v>
      </c>
      <c r="M164" s="92">
        <f>Table1[[#This Row],[Column9]]+Table1[[#This Row],[Column11]]</f>
        <v>9218.2550452877313</v>
      </c>
    </row>
    <row r="165" spans="2:13" x14ac:dyDescent="0.25">
      <c r="B165" s="33" t="s">
        <v>167</v>
      </c>
      <c r="C165" s="6">
        <v>2632</v>
      </c>
      <c r="D165" s="7">
        <v>437</v>
      </c>
      <c r="E165" s="7">
        <v>45</v>
      </c>
      <c r="F165" s="7">
        <v>482</v>
      </c>
      <c r="G165" s="16">
        <v>11140</v>
      </c>
      <c r="H165" s="34">
        <f t="shared" si="6"/>
        <v>6.8412537426540193E-4</v>
      </c>
      <c r="I165" s="42"/>
      <c r="J165" s="53">
        <f>Table1[[#This Row],[Column6]]+Table1[[#This Row],[Column8]]</f>
        <v>11140</v>
      </c>
      <c r="K165" s="60">
        <f t="shared" si="7"/>
        <v>6.856089210398853E-4</v>
      </c>
      <c r="L165" s="99">
        <f t="shared" si="8"/>
        <v>5290.6177927208519</v>
      </c>
      <c r="M165" s="92">
        <f>Table1[[#This Row],[Column9]]+Table1[[#This Row],[Column11]]</f>
        <v>16430.617792720852</v>
      </c>
    </row>
    <row r="166" spans="2:13" x14ac:dyDescent="0.25">
      <c r="B166" s="33" t="s">
        <v>168</v>
      </c>
      <c r="C166" s="6">
        <v>2639</v>
      </c>
      <c r="D166" s="7">
        <v>178</v>
      </c>
      <c r="E166" s="7"/>
      <c r="F166" s="7">
        <v>178</v>
      </c>
      <c r="G166" s="16">
        <v>10110</v>
      </c>
      <c r="H166" s="34">
        <f t="shared" si="6"/>
        <v>6.2087141237192225E-4</v>
      </c>
      <c r="I166" s="42"/>
      <c r="J166" s="53">
        <f>Table1[[#This Row],[Column6]]+Table1[[#This Row],[Column8]]</f>
        <v>10110</v>
      </c>
      <c r="K166" s="60">
        <f t="shared" si="7"/>
        <v>6.2221779099759793E-4</v>
      </c>
      <c r="L166" s="99">
        <f t="shared" si="8"/>
        <v>4801.4493612574342</v>
      </c>
      <c r="M166" s="92">
        <f>Table1[[#This Row],[Column9]]+Table1[[#This Row],[Column11]]</f>
        <v>14911.449361257433</v>
      </c>
    </row>
    <row r="167" spans="2:13" x14ac:dyDescent="0.25">
      <c r="B167" s="33" t="s">
        <v>169</v>
      </c>
      <c r="C167" s="6">
        <v>2646</v>
      </c>
      <c r="D167" s="7">
        <v>530</v>
      </c>
      <c r="E167" s="7"/>
      <c r="F167" s="7">
        <v>530</v>
      </c>
      <c r="G167" s="16">
        <v>32525</v>
      </c>
      <c r="H167" s="34">
        <f t="shared" si="6"/>
        <v>1.9974127287237164E-3</v>
      </c>
      <c r="I167" s="42"/>
      <c r="J167" s="53">
        <f>Table1[[#This Row],[Column6]]+Table1[[#This Row],[Column8]]</f>
        <v>32525</v>
      </c>
      <c r="K167" s="60">
        <f t="shared" si="7"/>
        <v>2.0017441792479595E-3</v>
      </c>
      <c r="L167" s="99">
        <f t="shared" si="8"/>
        <v>15446.799255677352</v>
      </c>
      <c r="M167" s="92">
        <f>Table1[[#This Row],[Column9]]+Table1[[#This Row],[Column11]]</f>
        <v>47971.799255677353</v>
      </c>
    </row>
    <row r="168" spans="2:13" x14ac:dyDescent="0.25">
      <c r="B168" s="33" t="s">
        <v>171</v>
      </c>
      <c r="C168" s="6">
        <v>2660</v>
      </c>
      <c r="D168" s="7">
        <v>227</v>
      </c>
      <c r="E168" s="7"/>
      <c r="F168" s="7">
        <v>227</v>
      </c>
      <c r="G168" s="16">
        <v>14370</v>
      </c>
      <c r="H168" s="34">
        <f t="shared" si="6"/>
        <v>8.8248488583427518E-4</v>
      </c>
      <c r="I168" s="42"/>
      <c r="J168" s="53">
        <f>Table1[[#This Row],[Column6]]+Table1[[#This Row],[Column8]]</f>
        <v>14370</v>
      </c>
      <c r="K168" s="60">
        <f t="shared" si="7"/>
        <v>8.8439858126958281E-4</v>
      </c>
      <c r="L168" s="99">
        <f t="shared" si="8"/>
        <v>6824.6120001255513</v>
      </c>
      <c r="M168" s="92">
        <f>Table1[[#This Row],[Column9]]+Table1[[#This Row],[Column11]]</f>
        <v>21194.612000125551</v>
      </c>
    </row>
    <row r="169" spans="2:13" x14ac:dyDescent="0.25">
      <c r="B169" s="33" t="s">
        <v>172</v>
      </c>
      <c r="C169" s="6">
        <v>2695</v>
      </c>
      <c r="D169" s="7">
        <v>383</v>
      </c>
      <c r="E169" s="7"/>
      <c r="F169" s="7">
        <v>383</v>
      </c>
      <c r="G169" s="16">
        <v>13740</v>
      </c>
      <c r="H169" s="34">
        <f t="shared" si="6"/>
        <v>8.4379556933632163E-4</v>
      </c>
      <c r="I169" s="42"/>
      <c r="J169" s="53">
        <f>Table1[[#This Row],[Column6]]+Table1[[#This Row],[Column8]]</f>
        <v>13740</v>
      </c>
      <c r="K169" s="60">
        <f t="shared" si="7"/>
        <v>8.4562536580682442E-4</v>
      </c>
      <c r="L169" s="99">
        <f t="shared" si="8"/>
        <v>6525.4118915605477</v>
      </c>
      <c r="M169" s="92">
        <f>Table1[[#This Row],[Column9]]+Table1[[#This Row],[Column11]]</f>
        <v>20265.411891560547</v>
      </c>
    </row>
    <row r="170" spans="2:13" x14ac:dyDescent="0.25">
      <c r="B170" s="33" t="s">
        <v>173</v>
      </c>
      <c r="C170" s="6">
        <v>2702</v>
      </c>
      <c r="D170" s="7">
        <v>321</v>
      </c>
      <c r="E170" s="7">
        <v>8</v>
      </c>
      <c r="F170" s="7">
        <v>329</v>
      </c>
      <c r="G170" s="16">
        <v>34805</v>
      </c>
      <c r="H170" s="34">
        <f t="shared" si="6"/>
        <v>2.1374312074782151E-3</v>
      </c>
      <c r="I170" s="42"/>
      <c r="J170" s="53">
        <f>Table1[[#This Row],[Column6]]+Table1[[#This Row],[Column8]]</f>
        <v>34805</v>
      </c>
      <c r="K170" s="60">
        <f t="shared" si="7"/>
        <v>2.1420662923512753E-3</v>
      </c>
      <c r="L170" s="99">
        <f t="shared" si="8"/>
        <v>16529.618696198315</v>
      </c>
      <c r="M170" s="92">
        <f>Table1[[#This Row],[Column9]]+Table1[[#This Row],[Column11]]</f>
        <v>51334.618696198319</v>
      </c>
    </row>
    <row r="171" spans="2:13" x14ac:dyDescent="0.25">
      <c r="B171" s="33" t="s">
        <v>174</v>
      </c>
      <c r="C171" s="6">
        <v>2730</v>
      </c>
      <c r="D171" s="7">
        <v>151</v>
      </c>
      <c r="E171" s="7">
        <v>38</v>
      </c>
      <c r="F171" s="7">
        <v>189</v>
      </c>
      <c r="G171" s="16">
        <v>17145</v>
      </c>
      <c r="H171" s="34">
        <f t="shared" si="6"/>
        <v>1.0529021132657376E-3</v>
      </c>
      <c r="I171" s="42"/>
      <c r="J171" s="53">
        <f>Table1[[#This Row],[Column6]]+Table1[[#This Row],[Column8]]</f>
        <v>17145</v>
      </c>
      <c r="K171" s="60">
        <f t="shared" si="7"/>
        <v>1.0551853636650659E-3</v>
      </c>
      <c r="L171" s="99">
        <f t="shared" si="8"/>
        <v>8142.5172402333037</v>
      </c>
      <c r="M171" s="92">
        <f>Table1[[#This Row],[Column9]]+Table1[[#This Row],[Column11]]</f>
        <v>25287.517240233305</v>
      </c>
    </row>
    <row r="172" spans="2:13" x14ac:dyDescent="0.25">
      <c r="B172" s="33" t="s">
        <v>175</v>
      </c>
      <c r="C172" s="6">
        <v>2737</v>
      </c>
      <c r="D172" s="7">
        <v>215</v>
      </c>
      <c r="E172" s="7"/>
      <c r="F172" s="7">
        <v>215</v>
      </c>
      <c r="G172" s="16">
        <v>6840</v>
      </c>
      <c r="H172" s="34">
        <f t="shared" si="6"/>
        <v>4.2005543626349637E-4</v>
      </c>
      <c r="I172" s="42"/>
      <c r="J172" s="53">
        <f>Table1[[#This Row],[Column6]]+Table1[[#This Row],[Column8]]</f>
        <v>6840</v>
      </c>
      <c r="K172" s="60">
        <f t="shared" si="7"/>
        <v>4.2096633930994754E-4</v>
      </c>
      <c r="L172" s="99">
        <f t="shared" si="8"/>
        <v>3248.4583215628927</v>
      </c>
      <c r="M172" s="92">
        <f>Table1[[#This Row],[Column9]]+Table1[[#This Row],[Column11]]</f>
        <v>10088.458321562892</v>
      </c>
    </row>
    <row r="173" spans="2:13" x14ac:dyDescent="0.25">
      <c r="B173" s="33" t="s">
        <v>176</v>
      </c>
      <c r="C173" s="6">
        <v>2758</v>
      </c>
      <c r="D173" s="9">
        <v>1302</v>
      </c>
      <c r="E173" s="7">
        <v>100</v>
      </c>
      <c r="F173" s="9">
        <v>1402</v>
      </c>
      <c r="G173" s="16">
        <v>60285</v>
      </c>
      <c r="H173" s="34">
        <f t="shared" si="6"/>
        <v>3.7021991191732279E-3</v>
      </c>
      <c r="I173" s="42"/>
      <c r="J173" s="53">
        <f>Table1[[#This Row],[Column6]]+Table1[[#This Row],[Column8]]</f>
        <v>60285</v>
      </c>
      <c r="K173" s="60">
        <f t="shared" si="7"/>
        <v>3.710227451067279E-3</v>
      </c>
      <c r="L173" s="99">
        <f t="shared" si="8"/>
        <v>28630.600864827338</v>
      </c>
      <c r="M173" s="92">
        <f>Table1[[#This Row],[Column9]]+Table1[[#This Row],[Column11]]</f>
        <v>88915.600864827342</v>
      </c>
    </row>
    <row r="174" spans="2:13" x14ac:dyDescent="0.25">
      <c r="B174" s="33" t="s">
        <v>177</v>
      </c>
      <c r="C174" s="6">
        <v>2793</v>
      </c>
      <c r="D174" s="9">
        <v>3903</v>
      </c>
      <c r="E174" s="7">
        <v>531</v>
      </c>
      <c r="F174" s="9">
        <v>4434</v>
      </c>
      <c r="G174" s="16">
        <v>140430</v>
      </c>
      <c r="H174" s="34">
        <f t="shared" si="6"/>
        <v>8.6240328822343258E-3</v>
      </c>
      <c r="I174" s="42"/>
      <c r="J174" s="53">
        <f>Table1[[#This Row],[Column6]]+Table1[[#This Row],[Column8]]</f>
        <v>140430</v>
      </c>
      <c r="K174" s="60">
        <f t="shared" si="7"/>
        <v>8.6427343610081774E-3</v>
      </c>
      <c r="L174" s="99">
        <f t="shared" si="8"/>
        <v>66693.128961560971</v>
      </c>
      <c r="M174" s="92">
        <f>Table1[[#This Row],[Column9]]+Table1[[#This Row],[Column11]]</f>
        <v>207123.12896156096</v>
      </c>
    </row>
    <row r="175" spans="2:13" x14ac:dyDescent="0.25">
      <c r="B175" s="33" t="s">
        <v>178</v>
      </c>
      <c r="C175" s="6">
        <v>1376</v>
      </c>
      <c r="D175" s="9">
        <v>1703</v>
      </c>
      <c r="E175" s="7">
        <v>136</v>
      </c>
      <c r="F175" s="9">
        <v>1839</v>
      </c>
      <c r="G175" s="16">
        <v>76130</v>
      </c>
      <c r="H175" s="34">
        <f t="shared" si="6"/>
        <v>4.6752661349035059E-3</v>
      </c>
      <c r="I175" s="42"/>
      <c r="J175" s="53">
        <f>Table1[[#This Row],[Column6]]+Table1[[#This Row],[Column8]]</f>
        <v>76130</v>
      </c>
      <c r="K175" s="60">
        <f t="shared" si="7"/>
        <v>4.6854045923488755E-3</v>
      </c>
      <c r="L175" s="99">
        <f t="shared" si="8"/>
        <v>36155.721055640795</v>
      </c>
      <c r="M175" s="92">
        <f>Table1[[#This Row],[Column9]]+Table1[[#This Row],[Column11]]</f>
        <v>112285.7210556408</v>
      </c>
    </row>
    <row r="176" spans="2:13" x14ac:dyDescent="0.25">
      <c r="B176" s="33" t="s">
        <v>179</v>
      </c>
      <c r="C176" s="6">
        <v>2800</v>
      </c>
      <c r="D176" s="7">
        <v>733</v>
      </c>
      <c r="E176" s="7">
        <v>80</v>
      </c>
      <c r="F176" s="7">
        <v>813</v>
      </c>
      <c r="G176" s="16">
        <v>53715</v>
      </c>
      <c r="H176" s="34">
        <f t="shared" si="6"/>
        <v>3.2987248185517115E-3</v>
      </c>
      <c r="I176" s="42"/>
      <c r="J176" s="53">
        <f>Table1[[#This Row],[Column6]]+Table1[[#This Row],[Column8]]</f>
        <v>53715</v>
      </c>
      <c r="K176" s="60">
        <f t="shared" si="7"/>
        <v>3.3058782040985136E-3</v>
      </c>
      <c r="L176" s="99">
        <f t="shared" si="8"/>
        <v>25510.371161220879</v>
      </c>
      <c r="M176" s="92">
        <f>Table1[[#This Row],[Column9]]+Table1[[#This Row],[Column11]]</f>
        <v>79225.371161220886</v>
      </c>
    </row>
    <row r="177" spans="2:13" x14ac:dyDescent="0.25">
      <c r="B177" s="33" t="s">
        <v>180</v>
      </c>
      <c r="C177" s="6">
        <v>2814</v>
      </c>
      <c r="D177" s="7">
        <v>450</v>
      </c>
      <c r="E177" s="7">
        <v>43</v>
      </c>
      <c r="F177" s="7">
        <v>493</v>
      </c>
      <c r="G177" s="16">
        <v>46775</v>
      </c>
      <c r="H177" s="34">
        <f t="shared" si="6"/>
        <v>2.8725282209393337E-3</v>
      </c>
      <c r="I177" s="42"/>
      <c r="J177" s="53">
        <f>Table1[[#This Row],[Column6]]+Table1[[#This Row],[Column8]]</f>
        <v>46775</v>
      </c>
      <c r="K177" s="60">
        <f t="shared" si="7"/>
        <v>2.8787573861436839E-3</v>
      </c>
      <c r="L177" s="99">
        <f t="shared" si="8"/>
        <v>22214.420758933382</v>
      </c>
      <c r="M177" s="92">
        <f>Table1[[#This Row],[Column9]]+Table1[[#This Row],[Column11]]</f>
        <v>68989.420758933382</v>
      </c>
    </row>
    <row r="178" spans="2:13" x14ac:dyDescent="0.25">
      <c r="B178" s="33" t="s">
        <v>181</v>
      </c>
      <c r="C178" s="6">
        <v>5960</v>
      </c>
      <c r="D178" s="7">
        <v>451</v>
      </c>
      <c r="E178" s="7"/>
      <c r="F178" s="7">
        <v>451</v>
      </c>
      <c r="G178" s="16">
        <v>33180</v>
      </c>
      <c r="H178" s="34">
        <f t="shared" si="6"/>
        <v>2.0376373355588903E-3</v>
      </c>
      <c r="I178" s="42"/>
      <c r="J178" s="53">
        <f>Table1[[#This Row],[Column6]]+Table1[[#This Row],[Column8]]</f>
        <v>33180</v>
      </c>
      <c r="K178" s="60">
        <f t="shared" si="7"/>
        <v>2.0420560143719385E-3</v>
      </c>
      <c r="L178" s="99">
        <f t="shared" si="8"/>
        <v>15757.872384423506</v>
      </c>
      <c r="M178" s="92">
        <f>Table1[[#This Row],[Column9]]+Table1[[#This Row],[Column11]]</f>
        <v>48937.872384423506</v>
      </c>
    </row>
    <row r="179" spans="2:13" x14ac:dyDescent="0.25">
      <c r="B179" s="33" t="s">
        <v>182</v>
      </c>
      <c r="C179" s="6">
        <v>2828</v>
      </c>
      <c r="D179" s="7">
        <v>462</v>
      </c>
      <c r="E179" s="7">
        <v>35</v>
      </c>
      <c r="F179" s="7">
        <v>497</v>
      </c>
      <c r="G179" s="16">
        <v>34055</v>
      </c>
      <c r="H179" s="34">
        <f t="shared" si="6"/>
        <v>2.0913724973616035E-3</v>
      </c>
      <c r="I179" s="42"/>
      <c r="J179" s="53">
        <f>Table1[[#This Row],[Column6]]+Table1[[#This Row],[Column8]]</f>
        <v>34055</v>
      </c>
      <c r="K179" s="60">
        <f t="shared" si="7"/>
        <v>2.0959077025146586E-3</v>
      </c>
      <c r="L179" s="99">
        <f t="shared" si="8"/>
        <v>16173.428090763791</v>
      </c>
      <c r="M179" s="92">
        <f>Table1[[#This Row],[Column9]]+Table1[[#This Row],[Column11]]</f>
        <v>50228.428090763788</v>
      </c>
    </row>
    <row r="180" spans="2:13" x14ac:dyDescent="0.25">
      <c r="B180" s="33" t="s">
        <v>183</v>
      </c>
      <c r="C180" s="6">
        <v>2835</v>
      </c>
      <c r="D180" s="9">
        <v>2109</v>
      </c>
      <c r="E180" s="7">
        <v>57</v>
      </c>
      <c r="F180" s="9">
        <v>2166</v>
      </c>
      <c r="G180" s="16">
        <v>58570</v>
      </c>
      <c r="H180" s="34">
        <f t="shared" si="6"/>
        <v>3.5968782020399095E-3</v>
      </c>
      <c r="I180" s="42"/>
      <c r="J180" s="53">
        <f>Table1[[#This Row],[Column6]]+Table1[[#This Row],[Column8]]</f>
        <v>58570</v>
      </c>
      <c r="K180" s="60">
        <f t="shared" si="7"/>
        <v>3.6046781423075477E-3</v>
      </c>
      <c r="L180" s="99">
        <f t="shared" si="8"/>
        <v>27816.111680400383</v>
      </c>
      <c r="M180" s="92">
        <f>Table1[[#This Row],[Column9]]+Table1[[#This Row],[Column11]]</f>
        <v>86386.111680400383</v>
      </c>
    </row>
    <row r="181" spans="2:13" x14ac:dyDescent="0.25">
      <c r="B181" s="33" t="s">
        <v>184</v>
      </c>
      <c r="C181" s="6">
        <v>2842</v>
      </c>
      <c r="D181" s="7">
        <v>99</v>
      </c>
      <c r="E181" s="7"/>
      <c r="F181" s="7">
        <v>99</v>
      </c>
      <c r="G181" s="16">
        <v>1970</v>
      </c>
      <c r="H181" s="34">
        <f t="shared" si="6"/>
        <v>1.2098087857296606E-4</v>
      </c>
      <c r="I181" s="42"/>
      <c r="J181" s="53">
        <f>Table1[[#This Row],[Column6]]+Table1[[#This Row],[Column8]]</f>
        <v>1970</v>
      </c>
      <c r="K181" s="60">
        <f t="shared" si="7"/>
        <v>1.212432293041808E-4</v>
      </c>
      <c r="L181" s="99">
        <f t="shared" si="8"/>
        <v>935.59399027469294</v>
      </c>
      <c r="M181" s="92">
        <f>Table1[[#This Row],[Column9]]+Table1[[#This Row],[Column11]]</f>
        <v>2905.5939902746932</v>
      </c>
    </row>
    <row r="182" spans="2:13" x14ac:dyDescent="0.25">
      <c r="B182" s="33" t="s">
        <v>185</v>
      </c>
      <c r="C182" s="6">
        <v>1848</v>
      </c>
      <c r="D182" s="7">
        <v>565</v>
      </c>
      <c r="E182" s="7"/>
      <c r="F182" s="7">
        <v>565</v>
      </c>
      <c r="G182" s="16">
        <v>15305</v>
      </c>
      <c r="H182" s="34">
        <f t="shared" si="6"/>
        <v>9.399047444463175E-4</v>
      </c>
      <c r="I182" s="42"/>
      <c r="J182" s="53">
        <f>Table1[[#This Row],[Column6]]+Table1[[#This Row],[Column8]]</f>
        <v>15305</v>
      </c>
      <c r="K182" s="60">
        <f t="shared" si="7"/>
        <v>9.4194295659923209E-4</v>
      </c>
      <c r="L182" s="99">
        <f t="shared" si="8"/>
        <v>7268.6629549005966</v>
      </c>
      <c r="M182" s="92">
        <f>Table1[[#This Row],[Column9]]+Table1[[#This Row],[Column11]]</f>
        <v>22573.662954900596</v>
      </c>
    </row>
    <row r="183" spans="2:13" x14ac:dyDescent="0.25">
      <c r="B183" s="33" t="s">
        <v>186</v>
      </c>
      <c r="C183" s="6">
        <v>2849</v>
      </c>
      <c r="D183" s="7">
        <v>827</v>
      </c>
      <c r="E183" s="7">
        <v>59</v>
      </c>
      <c r="F183" s="7">
        <v>886</v>
      </c>
      <c r="G183" s="16">
        <v>46395</v>
      </c>
      <c r="H183" s="34">
        <f t="shared" si="6"/>
        <v>2.8491918078135839E-3</v>
      </c>
      <c r="I183" s="42"/>
      <c r="J183" s="53">
        <f>Table1[[#This Row],[Column6]]+Table1[[#This Row],[Column8]]</f>
        <v>46395</v>
      </c>
      <c r="K183" s="60">
        <f t="shared" si="7"/>
        <v>2.8553703672931311E-3</v>
      </c>
      <c r="L183" s="99">
        <f t="shared" si="8"/>
        <v>22033.950852179885</v>
      </c>
      <c r="M183" s="92">
        <f>Table1[[#This Row],[Column9]]+Table1[[#This Row],[Column11]]</f>
        <v>68428.950852179885</v>
      </c>
    </row>
    <row r="184" spans="2:13" x14ac:dyDescent="0.25">
      <c r="B184" s="33" t="s">
        <v>187</v>
      </c>
      <c r="C184" s="6">
        <v>2856</v>
      </c>
      <c r="D184" s="7">
        <v>556</v>
      </c>
      <c r="E184" s="7">
        <v>15</v>
      </c>
      <c r="F184" s="7">
        <v>571</v>
      </c>
      <c r="G184" s="16">
        <v>13915</v>
      </c>
      <c r="H184" s="34">
        <f t="shared" si="6"/>
        <v>8.5454260169686434E-4</v>
      </c>
      <c r="I184" s="42"/>
      <c r="J184" s="53">
        <f>Table1[[#This Row],[Column6]]+Table1[[#This Row],[Column8]]</f>
        <v>13915</v>
      </c>
      <c r="K184" s="60">
        <f t="shared" si="7"/>
        <v>8.5639570343536847E-4</v>
      </c>
      <c r="L184" s="99">
        <f t="shared" si="8"/>
        <v>6608.5230328286052</v>
      </c>
      <c r="M184" s="92">
        <f>Table1[[#This Row],[Column9]]+Table1[[#This Row],[Column11]]</f>
        <v>20523.523032828605</v>
      </c>
    </row>
    <row r="185" spans="2:13" x14ac:dyDescent="0.25">
      <c r="B185" s="33" t="s">
        <v>188</v>
      </c>
      <c r="C185" s="6">
        <v>2863</v>
      </c>
      <c r="D185" s="7">
        <v>130</v>
      </c>
      <c r="E185" s="7"/>
      <c r="F185" s="7">
        <v>130</v>
      </c>
      <c r="G185" s="16">
        <v>8970</v>
      </c>
      <c r="H185" s="34">
        <f t="shared" si="6"/>
        <v>5.5086217299467289E-4</v>
      </c>
      <c r="I185" s="42"/>
      <c r="J185" s="53">
        <f>Table1[[#This Row],[Column6]]+Table1[[#This Row],[Column8]]</f>
        <v>8970</v>
      </c>
      <c r="K185" s="60">
        <f t="shared" si="7"/>
        <v>5.5205673444594003E-4</v>
      </c>
      <c r="L185" s="99">
        <f t="shared" si="8"/>
        <v>4260.0396409969517</v>
      </c>
      <c r="M185" s="92">
        <f>Table1[[#This Row],[Column9]]+Table1[[#This Row],[Column11]]</f>
        <v>13230.039640996951</v>
      </c>
    </row>
    <row r="186" spans="2:13" x14ac:dyDescent="0.25">
      <c r="B186" s="33" t="s">
        <v>189</v>
      </c>
      <c r="C186" s="6">
        <v>3862</v>
      </c>
      <c r="D186" s="7">
        <v>235</v>
      </c>
      <c r="E186" s="7">
        <v>17</v>
      </c>
      <c r="F186" s="7">
        <v>252</v>
      </c>
      <c r="G186" s="16">
        <v>6360</v>
      </c>
      <c r="H186" s="34">
        <f>G186/G$437</f>
        <v>3.9057786178886501E-4</v>
      </c>
      <c r="I186" s="42"/>
      <c r="J186" s="53">
        <f>Table1[[#This Row],[Column6]]+Table1[[#This Row],[Column8]]</f>
        <v>6360</v>
      </c>
      <c r="K186" s="60">
        <f t="shared" si="7"/>
        <v>3.9142484181451265E-4</v>
      </c>
      <c r="L186" s="99">
        <f t="shared" si="8"/>
        <v>3020.4963340847953</v>
      </c>
      <c r="M186" s="92">
        <f>Table1[[#This Row],[Column9]]+Table1[[#This Row],[Column11]]</f>
        <v>9380.4963340847953</v>
      </c>
    </row>
    <row r="187" spans="2:13" x14ac:dyDescent="0.25">
      <c r="B187" s="33" t="s">
        <v>190</v>
      </c>
      <c r="C187" s="6">
        <v>2885</v>
      </c>
      <c r="D187" s="9">
        <v>1123</v>
      </c>
      <c r="E187" s="7">
        <v>16</v>
      </c>
      <c r="F187" s="9">
        <v>1139</v>
      </c>
      <c r="G187" s="16">
        <v>33905</v>
      </c>
      <c r="H187" s="34">
        <f t="shared" si="6"/>
        <v>2.0821607553382811E-3</v>
      </c>
      <c r="I187" s="42"/>
      <c r="J187" s="53">
        <f>Table1[[#This Row],[Column6]]+Table1[[#This Row],[Column8]]</f>
        <v>33905</v>
      </c>
      <c r="K187" s="60">
        <f t="shared" si="7"/>
        <v>2.0866759845473352E-3</v>
      </c>
      <c r="L187" s="99">
        <f t="shared" si="8"/>
        <v>16102.189969676885</v>
      </c>
      <c r="M187" s="92">
        <f>Table1[[#This Row],[Column9]]+Table1[[#This Row],[Column11]]</f>
        <v>50007.189969676881</v>
      </c>
    </row>
    <row r="188" spans="2:13" x14ac:dyDescent="0.25">
      <c r="B188" s="33" t="s">
        <v>191</v>
      </c>
      <c r="C188" s="6">
        <v>2884</v>
      </c>
      <c r="D188" s="7">
        <v>642</v>
      </c>
      <c r="E188" s="7"/>
      <c r="F188" s="7">
        <v>642</v>
      </c>
      <c r="G188" s="16">
        <v>28110</v>
      </c>
      <c r="H188" s="34">
        <f t="shared" si="6"/>
        <v>1.7262804551705969E-3</v>
      </c>
      <c r="I188" s="42"/>
      <c r="J188" s="53">
        <f>Table1[[#This Row],[Column6]]+Table1[[#This Row],[Column8]]</f>
        <v>28110</v>
      </c>
      <c r="K188" s="60">
        <f t="shared" si="7"/>
        <v>1.7300239470764073E-3</v>
      </c>
      <c r="L188" s="99">
        <f t="shared" si="8"/>
        <v>13350.0238916861</v>
      </c>
      <c r="M188" s="92">
        <f>Table1[[#This Row],[Column9]]+Table1[[#This Row],[Column11]]</f>
        <v>41460.023891686098</v>
      </c>
    </row>
    <row r="189" spans="2:13" x14ac:dyDescent="0.25">
      <c r="B189" s="33" t="s">
        <v>192</v>
      </c>
      <c r="C189" s="6">
        <v>2891</v>
      </c>
      <c r="D189" s="7">
        <v>184</v>
      </c>
      <c r="E189" s="7"/>
      <c r="F189" s="7">
        <v>184</v>
      </c>
      <c r="G189" s="16">
        <v>15055</v>
      </c>
      <c r="H189" s="34">
        <f t="shared" si="6"/>
        <v>9.2455184107411369E-4</v>
      </c>
      <c r="I189" s="42"/>
      <c r="J189" s="53">
        <f>Table1[[#This Row],[Column6]]+Table1[[#This Row],[Column8]]</f>
        <v>15055</v>
      </c>
      <c r="K189" s="60">
        <f t="shared" si="7"/>
        <v>9.2655675998702636E-4</v>
      </c>
      <c r="L189" s="99">
        <f t="shared" si="8"/>
        <v>7149.9327530890869</v>
      </c>
      <c r="M189" s="92">
        <f>Table1[[#This Row],[Column9]]+Table1[[#This Row],[Column11]]</f>
        <v>22204.932753089088</v>
      </c>
    </row>
    <row r="190" spans="2:13" x14ac:dyDescent="0.25">
      <c r="B190" s="33" t="s">
        <v>193</v>
      </c>
      <c r="C190" s="6">
        <v>2898</v>
      </c>
      <c r="D190" s="7">
        <v>328</v>
      </c>
      <c r="E190" s="7">
        <v>14</v>
      </c>
      <c r="F190" s="7">
        <v>342</v>
      </c>
      <c r="G190" s="16">
        <v>11765</v>
      </c>
      <c r="H190" s="34">
        <f t="shared" si="6"/>
        <v>7.2250763269591145E-4</v>
      </c>
      <c r="I190" s="42"/>
      <c r="J190" s="53">
        <f>Table1[[#This Row],[Column6]]+Table1[[#This Row],[Column8]]</f>
        <v>11765</v>
      </c>
      <c r="K190" s="60">
        <f t="shared" si="7"/>
        <v>7.2407441257039951E-4</v>
      </c>
      <c r="L190" s="99">
        <f t="shared" si="8"/>
        <v>5587.4432972496252</v>
      </c>
      <c r="M190" s="92">
        <f>Table1[[#This Row],[Column9]]+Table1[[#This Row],[Column11]]</f>
        <v>17352.443297249625</v>
      </c>
    </row>
    <row r="191" spans="2:13" x14ac:dyDescent="0.25">
      <c r="B191" s="33" t="s">
        <v>194</v>
      </c>
      <c r="C191" s="6">
        <v>3647</v>
      </c>
      <c r="D191" s="7">
        <v>305</v>
      </c>
      <c r="E191" s="7"/>
      <c r="F191" s="7">
        <v>305</v>
      </c>
      <c r="G191" s="16">
        <v>60700</v>
      </c>
      <c r="H191" s="34">
        <f t="shared" si="6"/>
        <v>3.7276849387710862E-3</v>
      </c>
      <c r="I191" s="42"/>
      <c r="J191" s="53">
        <f>Table1[[#This Row],[Column6]]+Table1[[#This Row],[Column8]]</f>
        <v>60700</v>
      </c>
      <c r="K191" s="60">
        <f t="shared" si="7"/>
        <v>3.7357685374435402E-3</v>
      </c>
      <c r="L191" s="99">
        <f t="shared" si="8"/>
        <v>28827.692999834442</v>
      </c>
      <c r="M191" s="92">
        <f>Table1[[#This Row],[Column9]]+Table1[[#This Row],[Column11]]</f>
        <v>89527.692999834442</v>
      </c>
    </row>
    <row r="192" spans="2:13" x14ac:dyDescent="0.25">
      <c r="B192" s="33" t="s">
        <v>195</v>
      </c>
      <c r="C192" s="6">
        <v>2912</v>
      </c>
      <c r="D192" s="7">
        <v>282</v>
      </c>
      <c r="E192" s="7">
        <v>42</v>
      </c>
      <c r="F192" s="7">
        <v>324</v>
      </c>
      <c r="G192" s="16">
        <v>19880</v>
      </c>
      <c r="H192" s="34">
        <f t="shared" si="6"/>
        <v>1.2208628761576474E-3</v>
      </c>
      <c r="I192" s="42"/>
      <c r="J192" s="53">
        <f>Table1[[#This Row],[Column6]]+Table1[[#This Row],[Column8]]</f>
        <v>19880</v>
      </c>
      <c r="K192" s="60">
        <f t="shared" si="7"/>
        <v>1.2235103546025961E-3</v>
      </c>
      <c r="L192" s="99">
        <f t="shared" si="8"/>
        <v>9441.4256480512158</v>
      </c>
      <c r="M192" s="92">
        <f>Table1[[#This Row],[Column9]]+Table1[[#This Row],[Column11]]</f>
        <v>29321.425648051216</v>
      </c>
    </row>
    <row r="193" spans="2:13" x14ac:dyDescent="0.25">
      <c r="B193" s="33" t="s">
        <v>196</v>
      </c>
      <c r="C193" s="6">
        <v>2940</v>
      </c>
      <c r="D193" s="7">
        <v>128</v>
      </c>
      <c r="E193" s="7"/>
      <c r="F193" s="7">
        <v>128</v>
      </c>
      <c r="G193" s="16">
        <v>14320</v>
      </c>
      <c r="H193" s="34">
        <f t="shared" si="6"/>
        <v>8.7941430515983449E-4</v>
      </c>
      <c r="I193" s="42"/>
      <c r="J193" s="53">
        <f>Table1[[#This Row],[Column6]]+Table1[[#This Row],[Column8]]</f>
        <v>14320</v>
      </c>
      <c r="K193" s="60">
        <f t="shared" si="7"/>
        <v>8.8132134194714162E-4</v>
      </c>
      <c r="L193" s="99">
        <f t="shared" si="8"/>
        <v>6800.8659597632495</v>
      </c>
      <c r="M193" s="92">
        <f>Table1[[#This Row],[Column9]]+Table1[[#This Row],[Column11]]</f>
        <v>21120.86595976325</v>
      </c>
    </row>
    <row r="194" spans="2:13" x14ac:dyDescent="0.25">
      <c r="B194" s="33" t="s">
        <v>197</v>
      </c>
      <c r="C194" s="6">
        <v>2961</v>
      </c>
      <c r="D194" s="7">
        <v>240</v>
      </c>
      <c r="E194" s="7"/>
      <c r="F194" s="7">
        <v>240</v>
      </c>
      <c r="G194" s="16">
        <v>10460</v>
      </c>
      <c r="H194" s="34">
        <f t="shared" si="6"/>
        <v>6.4236547709300756E-4</v>
      </c>
      <c r="I194" s="42"/>
      <c r="J194" s="53">
        <f>Table1[[#This Row],[Column6]]+Table1[[#This Row],[Column8]]</f>
        <v>10460</v>
      </c>
      <c r="K194" s="60">
        <f t="shared" si="7"/>
        <v>6.4375846625468582E-4</v>
      </c>
      <c r="L194" s="99">
        <f t="shared" si="8"/>
        <v>4967.6716437935465</v>
      </c>
      <c r="M194" s="92">
        <f>Table1[[#This Row],[Column9]]+Table1[[#This Row],[Column11]]</f>
        <v>15427.671643793547</v>
      </c>
    </row>
    <row r="195" spans="2:13" x14ac:dyDescent="0.25">
      <c r="B195" s="33" t="s">
        <v>198</v>
      </c>
      <c r="C195" s="6">
        <v>3087</v>
      </c>
      <c r="D195" s="7">
        <v>54</v>
      </c>
      <c r="E195" s="7">
        <v>3</v>
      </c>
      <c r="F195" s="7">
        <v>57</v>
      </c>
      <c r="G195" s="16">
        <v>1355</v>
      </c>
      <c r="H195" s="34">
        <f t="shared" si="6"/>
        <v>8.3212736277344678E-5</v>
      </c>
      <c r="I195" s="42"/>
      <c r="J195" s="53">
        <f>Table1[[#This Row],[Column6]]+Table1[[#This Row],[Column8]]</f>
        <v>1355</v>
      </c>
      <c r="K195" s="60">
        <f t="shared" si="7"/>
        <v>8.3393185638154811E-5</v>
      </c>
      <c r="L195" s="99">
        <f t="shared" si="8"/>
        <v>643.51769381838005</v>
      </c>
      <c r="M195" s="92">
        <f>Table1[[#This Row],[Column9]]+Table1[[#This Row],[Column11]]</f>
        <v>1998.5176938183799</v>
      </c>
    </row>
    <row r="196" spans="2:13" x14ac:dyDescent="0.25">
      <c r="B196" s="33" t="s">
        <v>199</v>
      </c>
      <c r="C196" s="6">
        <v>3094</v>
      </c>
      <c r="D196" s="7">
        <v>54</v>
      </c>
      <c r="E196" s="7"/>
      <c r="F196" s="7">
        <v>54</v>
      </c>
      <c r="G196" s="16">
        <v>1450</v>
      </c>
      <c r="H196" s="34">
        <f t="shared" si="6"/>
        <v>8.9046839558782115E-5</v>
      </c>
      <c r="I196" s="42"/>
      <c r="J196" s="53">
        <f>Table1[[#This Row],[Column6]]+Table1[[#This Row],[Column8]]</f>
        <v>1450</v>
      </c>
      <c r="K196" s="60">
        <f t="shared" si="7"/>
        <v>8.9239940350792978E-5</v>
      </c>
      <c r="L196" s="99">
        <f t="shared" si="8"/>
        <v>688.63517050675364</v>
      </c>
      <c r="M196" s="92">
        <f>Table1[[#This Row],[Column9]]+Table1[[#This Row],[Column11]]</f>
        <v>2138.6351705067536</v>
      </c>
    </row>
    <row r="197" spans="2:13" x14ac:dyDescent="0.25">
      <c r="B197" s="33" t="s">
        <v>200</v>
      </c>
      <c r="C197" s="6">
        <v>3129</v>
      </c>
      <c r="D197" s="7">
        <v>28</v>
      </c>
      <c r="E197" s="7">
        <v>8</v>
      </c>
      <c r="F197" s="7">
        <v>36</v>
      </c>
      <c r="G197" s="16">
        <v>1610</v>
      </c>
      <c r="H197" s="34">
        <f t="shared" si="6"/>
        <v>9.8872697716992564E-5</v>
      </c>
      <c r="I197" s="42"/>
      <c r="J197" s="53">
        <f>Table1[[#This Row],[Column6]]+Table1[[#This Row],[Column8]]</f>
        <v>1610</v>
      </c>
      <c r="K197" s="60">
        <f t="shared" si="7"/>
        <v>9.9087106182604615E-5</v>
      </c>
      <c r="L197" s="99">
        <f t="shared" si="8"/>
        <v>764.62249966611955</v>
      </c>
      <c r="M197" s="92">
        <f>Table1[[#This Row],[Column9]]+Table1[[#This Row],[Column11]]</f>
        <v>2374.6224996661194</v>
      </c>
    </row>
    <row r="198" spans="2:13" x14ac:dyDescent="0.25">
      <c r="B198" s="33" t="s">
        <v>201</v>
      </c>
      <c r="C198" s="6">
        <v>3150</v>
      </c>
      <c r="D198" s="7">
        <v>411</v>
      </c>
      <c r="E198" s="7"/>
      <c r="F198" s="7">
        <v>411</v>
      </c>
      <c r="G198" s="16">
        <v>23725</v>
      </c>
      <c r="H198" s="34">
        <f t="shared" si="6"/>
        <v>1.4569905300221419E-3</v>
      </c>
      <c r="I198" s="42"/>
      <c r="J198" s="53">
        <f>Table1[[#This Row],[Column6]]+Table1[[#This Row],[Column8]]</f>
        <v>23725</v>
      </c>
      <c r="K198" s="60">
        <f t="shared" si="7"/>
        <v>1.4601500584983196E-3</v>
      </c>
      <c r="L198" s="99">
        <f t="shared" si="8"/>
        <v>11267.496151912228</v>
      </c>
      <c r="M198" s="92">
        <f>Table1[[#This Row],[Column9]]+Table1[[#This Row],[Column11]]</f>
        <v>34992.49615191223</v>
      </c>
    </row>
    <row r="199" spans="2:13" x14ac:dyDescent="0.25">
      <c r="B199" s="33" t="s">
        <v>202</v>
      </c>
      <c r="C199" s="6">
        <v>3171</v>
      </c>
      <c r="D199" s="7">
        <v>442</v>
      </c>
      <c r="E199" s="7">
        <v>10</v>
      </c>
      <c r="F199" s="7">
        <v>452</v>
      </c>
      <c r="G199" s="16">
        <v>27700</v>
      </c>
      <c r="H199" s="34">
        <f t="shared" si="6"/>
        <v>1.7011016936401826E-3</v>
      </c>
      <c r="I199" s="42"/>
      <c r="J199" s="53">
        <f>Table1[[#This Row],[Column6]]+Table1[[#This Row],[Column8]]</f>
        <v>27700</v>
      </c>
      <c r="K199" s="60">
        <f t="shared" si="7"/>
        <v>1.7047905846323899E-3</v>
      </c>
      <c r="L199" s="99">
        <f t="shared" si="8"/>
        <v>13155.306360715223</v>
      </c>
      <c r="M199" s="92">
        <f>Table1[[#This Row],[Column9]]+Table1[[#This Row],[Column11]]</f>
        <v>40855.306360715222</v>
      </c>
    </row>
    <row r="200" spans="2:13" x14ac:dyDescent="0.25">
      <c r="B200" s="33" t="s">
        <v>203</v>
      </c>
      <c r="C200" s="6">
        <v>3206</v>
      </c>
      <c r="D200" s="7">
        <v>206</v>
      </c>
      <c r="E200" s="7">
        <v>23</v>
      </c>
      <c r="F200" s="7">
        <v>229</v>
      </c>
      <c r="G200" s="16">
        <v>18240</v>
      </c>
      <c r="H200" s="34">
        <f t="shared" si="6"/>
        <v>1.1201478300359902E-3</v>
      </c>
      <c r="I200" s="42"/>
      <c r="J200" s="53">
        <f>Table1[[#This Row],[Column6]]+Table1[[#This Row],[Column8]]</f>
        <v>18240</v>
      </c>
      <c r="K200" s="60">
        <f t="shared" si="7"/>
        <v>1.1225769048265268E-3</v>
      </c>
      <c r="L200" s="99">
        <f t="shared" si="8"/>
        <v>8662.5555241677139</v>
      </c>
      <c r="M200" s="92">
        <f>Table1[[#This Row],[Column9]]+Table1[[#This Row],[Column11]]</f>
        <v>26902.555524167714</v>
      </c>
    </row>
    <row r="201" spans="2:13" x14ac:dyDescent="0.25">
      <c r="B201" s="33" t="s">
        <v>204</v>
      </c>
      <c r="C201" s="6">
        <v>3213</v>
      </c>
      <c r="D201" s="7">
        <v>162</v>
      </c>
      <c r="E201" s="7"/>
      <c r="F201" s="7">
        <v>162</v>
      </c>
      <c r="G201" s="16">
        <v>10765</v>
      </c>
      <c r="H201" s="34">
        <f t="shared" ref="H201:H264" si="9">G201/G$437</f>
        <v>6.6109601920709621E-4</v>
      </c>
      <c r="I201" s="42"/>
      <c r="J201" s="53">
        <f>Table1[[#This Row],[Column6]]+Table1[[#This Row],[Column8]]</f>
        <v>10765</v>
      </c>
      <c r="K201" s="60">
        <f t="shared" ref="K201:K264" si="10">J201/J$437</f>
        <v>6.6252962612157681E-4</v>
      </c>
      <c r="L201" s="99">
        <f t="shared" ref="L201:L264" si="11">K201*J$444</f>
        <v>5112.5224900035882</v>
      </c>
      <c r="M201" s="92">
        <f>Table1[[#This Row],[Column9]]+Table1[[#This Row],[Column11]]</f>
        <v>15877.522490003588</v>
      </c>
    </row>
    <row r="202" spans="2:13" x14ac:dyDescent="0.25">
      <c r="B202" s="33" t="s">
        <v>205</v>
      </c>
      <c r="C202" s="6">
        <v>3220</v>
      </c>
      <c r="D202" s="9">
        <v>1000</v>
      </c>
      <c r="E202" s="7">
        <v>92</v>
      </c>
      <c r="F202" s="9">
        <v>1092</v>
      </c>
      <c r="G202" s="16">
        <v>97200</v>
      </c>
      <c r="H202" s="34">
        <f t="shared" si="9"/>
        <v>5.9692088311128428E-3</v>
      </c>
      <c r="I202" s="42"/>
      <c r="J202" s="53">
        <f>Table1[[#This Row],[Column6]]+Table1[[#This Row],[Column8]]</f>
        <v>97200</v>
      </c>
      <c r="K202" s="60">
        <f t="shared" si="10"/>
        <v>5.98215324282557E-3</v>
      </c>
      <c r="L202" s="99">
        <f t="shared" si="11"/>
        <v>46162.302464314795</v>
      </c>
      <c r="M202" s="92">
        <f>Table1[[#This Row],[Column9]]+Table1[[#This Row],[Column11]]</f>
        <v>143362.30246431479</v>
      </c>
    </row>
    <row r="203" spans="2:13" x14ac:dyDescent="0.25">
      <c r="B203" s="33" t="s">
        <v>206</v>
      </c>
      <c r="C203" s="6">
        <v>3269</v>
      </c>
      <c r="D203" s="9">
        <v>2994</v>
      </c>
      <c r="E203" s="7">
        <v>614</v>
      </c>
      <c r="F203" s="9">
        <v>3608</v>
      </c>
      <c r="G203" s="16">
        <v>126210</v>
      </c>
      <c r="H203" s="34">
        <f t="shared" si="9"/>
        <v>7.7507597384233731E-3</v>
      </c>
      <c r="I203" s="42"/>
      <c r="J203" s="53">
        <f>Table1[[#This Row],[Column6]]+Table1[[#This Row],[Column8]]</f>
        <v>126210</v>
      </c>
      <c r="K203" s="60">
        <f t="shared" si="10"/>
        <v>7.7675674977059177E-3</v>
      </c>
      <c r="L203" s="99">
        <f t="shared" si="11"/>
        <v>59939.755082522322</v>
      </c>
      <c r="M203" s="92">
        <f>Table1[[#This Row],[Column9]]+Table1[[#This Row],[Column11]]</f>
        <v>186149.75508252232</v>
      </c>
    </row>
    <row r="204" spans="2:13" x14ac:dyDescent="0.25">
      <c r="B204" s="33" t="s">
        <v>207</v>
      </c>
      <c r="C204" s="6">
        <v>3276</v>
      </c>
      <c r="D204" s="7">
        <v>297</v>
      </c>
      <c r="E204" s="7">
        <v>47</v>
      </c>
      <c r="F204" s="7">
        <v>344</v>
      </c>
      <c r="G204" s="16">
        <v>12045</v>
      </c>
      <c r="H204" s="34">
        <f t="shared" si="9"/>
        <v>7.3970288447277981E-4</v>
      </c>
      <c r="I204" s="42"/>
      <c r="J204" s="53">
        <f>Table1[[#This Row],[Column6]]+Table1[[#This Row],[Column8]]</f>
        <v>12045</v>
      </c>
      <c r="K204" s="60">
        <f t="shared" si="10"/>
        <v>7.4130695277606991E-4</v>
      </c>
      <c r="L204" s="99">
        <f t="shared" si="11"/>
        <v>5720.4211232785156</v>
      </c>
      <c r="M204" s="92">
        <f>Table1[[#This Row],[Column9]]+Table1[[#This Row],[Column11]]</f>
        <v>17765.421123278516</v>
      </c>
    </row>
    <row r="205" spans="2:13" x14ac:dyDescent="0.25">
      <c r="B205" s="33" t="s">
        <v>208</v>
      </c>
      <c r="C205" s="6">
        <v>3290</v>
      </c>
      <c r="D205" s="7">
        <v>638</v>
      </c>
      <c r="E205" s="7">
        <v>55</v>
      </c>
      <c r="F205" s="7">
        <v>693</v>
      </c>
      <c r="G205" s="16">
        <v>28865</v>
      </c>
      <c r="H205" s="34">
        <f t="shared" si="9"/>
        <v>1.7726462233546524E-3</v>
      </c>
      <c r="I205" s="42"/>
      <c r="J205" s="53">
        <f>Table1[[#This Row],[Column6]]+Table1[[#This Row],[Column8]]</f>
        <v>28865</v>
      </c>
      <c r="K205" s="60">
        <f t="shared" si="10"/>
        <v>1.7764902608452685E-3</v>
      </c>
      <c r="L205" s="99">
        <f t="shared" si="11"/>
        <v>13708.589101156858</v>
      </c>
      <c r="M205" s="92">
        <f>Table1[[#This Row],[Column9]]+Table1[[#This Row],[Column11]]</f>
        <v>42573.58910115686</v>
      </c>
    </row>
    <row r="206" spans="2:13" x14ac:dyDescent="0.25">
      <c r="B206" s="33" t="s">
        <v>209</v>
      </c>
      <c r="C206" s="6">
        <v>3297</v>
      </c>
      <c r="D206" s="7">
        <v>657</v>
      </c>
      <c r="E206" s="7"/>
      <c r="F206" s="7">
        <v>657</v>
      </c>
      <c r="G206" s="16">
        <v>80255</v>
      </c>
      <c r="H206" s="34">
        <f t="shared" si="9"/>
        <v>4.9285890405448684E-3</v>
      </c>
      <c r="I206" s="42"/>
      <c r="J206" s="53">
        <f>Table1[[#This Row],[Column6]]+Table1[[#This Row],[Column8]]</f>
        <v>80255</v>
      </c>
      <c r="K206" s="60">
        <f t="shared" si="10"/>
        <v>4.9392768364502687E-3</v>
      </c>
      <c r="L206" s="99">
        <f t="shared" si="11"/>
        <v>38114.769385530693</v>
      </c>
      <c r="M206" s="92">
        <f>Table1[[#This Row],[Column9]]+Table1[[#This Row],[Column11]]</f>
        <v>118369.7693855307</v>
      </c>
    </row>
    <row r="207" spans="2:13" x14ac:dyDescent="0.25">
      <c r="B207" s="33" t="s">
        <v>210</v>
      </c>
      <c r="C207" s="6">
        <v>1897</v>
      </c>
      <c r="D207" s="7">
        <v>163</v>
      </c>
      <c r="E207" s="7"/>
      <c r="F207" s="7">
        <v>163</v>
      </c>
      <c r="G207" s="16">
        <v>3005</v>
      </c>
      <c r="H207" s="34">
        <f t="shared" si="9"/>
        <v>1.8454189853388985E-4</v>
      </c>
      <c r="I207" s="42"/>
      <c r="J207" s="53">
        <f>Table1[[#This Row],[Column6]]+Table1[[#This Row],[Column8]]</f>
        <v>3005</v>
      </c>
      <c r="K207" s="60">
        <f t="shared" si="10"/>
        <v>1.8494208327871233E-4</v>
      </c>
      <c r="L207" s="99">
        <f t="shared" si="11"/>
        <v>1427.1370257743411</v>
      </c>
      <c r="M207" s="92">
        <f>Table1[[#This Row],[Column9]]+Table1[[#This Row],[Column11]]</f>
        <v>4432.1370257743411</v>
      </c>
    </row>
    <row r="208" spans="2:13" x14ac:dyDescent="0.25">
      <c r="B208" s="33" t="s">
        <v>211</v>
      </c>
      <c r="C208" s="6">
        <v>3304</v>
      </c>
      <c r="D208" s="7">
        <v>367</v>
      </c>
      <c r="E208" s="7">
        <v>78</v>
      </c>
      <c r="F208" s="7">
        <v>445</v>
      </c>
      <c r="G208" s="16">
        <v>18550</v>
      </c>
      <c r="H208" s="34">
        <f t="shared" si="9"/>
        <v>1.1391854302175231E-3</v>
      </c>
      <c r="I208" s="50"/>
      <c r="J208" s="53">
        <f>Table1[[#This Row],[Column6]]+Table1[[#This Row],[Column8]]</f>
        <v>18550</v>
      </c>
      <c r="K208" s="60">
        <f t="shared" si="10"/>
        <v>1.1416557886256618E-3</v>
      </c>
      <c r="L208" s="99">
        <f t="shared" si="11"/>
        <v>8809.7809744139868</v>
      </c>
      <c r="M208" s="92">
        <f>Table1[[#This Row],[Column9]]+Table1[[#This Row],[Column11]]</f>
        <v>27359.780974413989</v>
      </c>
    </row>
    <row r="209" spans="2:13" x14ac:dyDescent="0.25">
      <c r="B209" s="33" t="s">
        <v>212</v>
      </c>
      <c r="C209" s="6">
        <v>3311</v>
      </c>
      <c r="D209" s="7">
        <v>465</v>
      </c>
      <c r="E209" s="7">
        <v>42</v>
      </c>
      <c r="F209" s="7">
        <v>507</v>
      </c>
      <c r="G209" s="16">
        <v>35885</v>
      </c>
      <c r="H209" s="34">
        <f t="shared" si="9"/>
        <v>2.2037557500461354E-3</v>
      </c>
      <c r="I209" s="42"/>
      <c r="J209" s="53">
        <f>Table1[[#This Row],[Column6]]+Table1[[#This Row],[Column8]]</f>
        <v>35885</v>
      </c>
      <c r="K209" s="60">
        <f t="shared" si="10"/>
        <v>2.2085346617160039E-3</v>
      </c>
      <c r="L209" s="99">
        <f t="shared" si="11"/>
        <v>17042.533168024034</v>
      </c>
      <c r="M209" s="92">
        <f>Table1[[#This Row],[Column9]]+Table1[[#This Row],[Column11]]</f>
        <v>52927.533168024034</v>
      </c>
    </row>
    <row r="210" spans="2:13" x14ac:dyDescent="0.25">
      <c r="B210" s="33" t="s">
        <v>213</v>
      </c>
      <c r="C210" s="6">
        <v>3318</v>
      </c>
      <c r="D210" s="7">
        <v>164</v>
      </c>
      <c r="E210" s="7">
        <v>30</v>
      </c>
      <c r="F210" s="7">
        <v>194</v>
      </c>
      <c r="G210" s="16">
        <v>11460</v>
      </c>
      <c r="H210" s="34">
        <f t="shared" si="9"/>
        <v>7.037770905818228E-4</v>
      </c>
      <c r="I210" s="42"/>
      <c r="J210" s="53">
        <f>Table1[[#This Row],[Column6]]+Table1[[#This Row],[Column8]]</f>
        <v>11460</v>
      </c>
      <c r="K210" s="60">
        <f t="shared" si="10"/>
        <v>7.0530325270350862E-4</v>
      </c>
      <c r="L210" s="99">
        <f t="shared" si="11"/>
        <v>5442.5924510395835</v>
      </c>
      <c r="M210" s="92">
        <f>Table1[[#This Row],[Column9]]+Table1[[#This Row],[Column11]]</f>
        <v>16902.592451039585</v>
      </c>
    </row>
    <row r="211" spans="2:13" x14ac:dyDescent="0.25">
      <c r="B211" s="33" t="s">
        <v>214</v>
      </c>
      <c r="C211" s="6">
        <v>3325</v>
      </c>
      <c r="D211" s="7">
        <v>332</v>
      </c>
      <c r="E211" s="7">
        <v>6</v>
      </c>
      <c r="F211" s="7">
        <v>338</v>
      </c>
      <c r="G211" s="16">
        <v>42750</v>
      </c>
      <c r="H211" s="34">
        <f t="shared" si="9"/>
        <v>2.6253464766468524E-3</v>
      </c>
      <c r="I211" s="42"/>
      <c r="J211" s="53">
        <f>Table1[[#This Row],[Column6]]+Table1[[#This Row],[Column8]]</f>
        <v>42750</v>
      </c>
      <c r="K211" s="60">
        <f t="shared" si="10"/>
        <v>2.6310396206871722E-3</v>
      </c>
      <c r="L211" s="99">
        <f t="shared" si="11"/>
        <v>20302.864509768082</v>
      </c>
      <c r="M211" s="92">
        <f>Table1[[#This Row],[Column9]]+Table1[[#This Row],[Column11]]</f>
        <v>63052.864509768086</v>
      </c>
    </row>
    <row r="212" spans="2:13" x14ac:dyDescent="0.25">
      <c r="B212" s="33" t="s">
        <v>215</v>
      </c>
      <c r="C212" s="6">
        <v>3332</v>
      </c>
      <c r="D212" s="7">
        <v>350</v>
      </c>
      <c r="E212" s="7">
        <v>19</v>
      </c>
      <c r="F212" s="7">
        <v>369</v>
      </c>
      <c r="G212" s="16">
        <v>8610</v>
      </c>
      <c r="H212" s="34">
        <f t="shared" si="9"/>
        <v>5.287539921386994E-4</v>
      </c>
      <c r="I212" s="42"/>
      <c r="J212" s="53">
        <f>Table1[[#This Row],[Column6]]+Table1[[#This Row],[Column8]]</f>
        <v>8610</v>
      </c>
      <c r="K212" s="60">
        <f t="shared" si="10"/>
        <v>5.2990061132436378E-4</v>
      </c>
      <c r="L212" s="99">
        <f t="shared" si="11"/>
        <v>4089.0681503883784</v>
      </c>
      <c r="M212" s="92">
        <f>Table1[[#This Row],[Column9]]+Table1[[#This Row],[Column11]]</f>
        <v>12699.068150388379</v>
      </c>
    </row>
    <row r="213" spans="2:13" x14ac:dyDescent="0.25">
      <c r="B213" s="33" t="s">
        <v>216</v>
      </c>
      <c r="C213" s="6">
        <v>3339</v>
      </c>
      <c r="D213" s="9">
        <v>1039</v>
      </c>
      <c r="E213" s="7">
        <v>52</v>
      </c>
      <c r="F213" s="9">
        <v>1091</v>
      </c>
      <c r="G213" s="16">
        <v>88860</v>
      </c>
      <c r="H213" s="34">
        <f t="shared" si="9"/>
        <v>5.4570359746161238E-3</v>
      </c>
      <c r="I213" s="42"/>
      <c r="J213" s="53">
        <f>Table1[[#This Row],[Column6]]+Table1[[#This Row],[Column8]]</f>
        <v>88860</v>
      </c>
      <c r="K213" s="60">
        <f t="shared" si="10"/>
        <v>5.4688697238423891E-3</v>
      </c>
      <c r="L213" s="99">
        <f t="shared" si="11"/>
        <v>42201.462931882852</v>
      </c>
      <c r="M213" s="92">
        <f>Table1[[#This Row],[Column9]]+Table1[[#This Row],[Column11]]</f>
        <v>131061.46293188285</v>
      </c>
    </row>
    <row r="214" spans="2:13" x14ac:dyDescent="0.25">
      <c r="B214" s="33" t="s">
        <v>217</v>
      </c>
      <c r="C214" s="6">
        <v>3360</v>
      </c>
      <c r="D214" s="7">
        <v>626</v>
      </c>
      <c r="E214" s="7">
        <v>19</v>
      </c>
      <c r="F214" s="7">
        <v>645</v>
      </c>
      <c r="G214" s="16">
        <v>54105</v>
      </c>
      <c r="H214" s="34">
        <f t="shared" si="9"/>
        <v>3.3226753478123494E-3</v>
      </c>
      <c r="I214" s="42"/>
      <c r="J214" s="53">
        <f>Table1[[#This Row],[Column6]]+Table1[[#This Row],[Column8]]</f>
        <v>54105</v>
      </c>
      <c r="K214" s="60">
        <f t="shared" si="10"/>
        <v>3.3298806708135543E-3</v>
      </c>
      <c r="L214" s="99">
        <f t="shared" si="11"/>
        <v>25695.590276046831</v>
      </c>
      <c r="M214" s="92">
        <f>Table1[[#This Row],[Column9]]+Table1[[#This Row],[Column11]]</f>
        <v>79800.590276046831</v>
      </c>
    </row>
    <row r="215" spans="2:13" x14ac:dyDescent="0.25">
      <c r="B215" s="33" t="s">
        <v>218</v>
      </c>
      <c r="C215" s="6">
        <v>3367</v>
      </c>
      <c r="D215" s="7">
        <v>231</v>
      </c>
      <c r="E215" s="7">
        <v>14</v>
      </c>
      <c r="F215" s="7">
        <v>245</v>
      </c>
      <c r="G215" s="16">
        <v>12760</v>
      </c>
      <c r="H215" s="34">
        <f t="shared" si="9"/>
        <v>7.8361218811728265E-4</v>
      </c>
      <c r="I215" s="42"/>
      <c r="J215" s="53">
        <f>Table1[[#This Row],[Column6]]+Table1[[#This Row],[Column8]]</f>
        <v>12760</v>
      </c>
      <c r="K215" s="60">
        <f t="shared" si="10"/>
        <v>7.8531147508697813E-4</v>
      </c>
      <c r="L215" s="99">
        <f t="shared" si="11"/>
        <v>6059.9895004594318</v>
      </c>
      <c r="M215" s="92">
        <f>Table1[[#This Row],[Column9]]+Table1[[#This Row],[Column11]]</f>
        <v>18819.989500459433</v>
      </c>
    </row>
    <row r="216" spans="2:13" x14ac:dyDescent="0.25">
      <c r="B216" s="33" t="s">
        <v>219</v>
      </c>
      <c r="C216" s="6">
        <v>3381</v>
      </c>
      <c r="D216" s="7">
        <v>585</v>
      </c>
      <c r="E216" s="7">
        <v>35</v>
      </c>
      <c r="F216" s="7">
        <v>620</v>
      </c>
      <c r="G216" s="16">
        <v>16060</v>
      </c>
      <c r="H216" s="34">
        <f t="shared" si="9"/>
        <v>9.8627051263037308E-4</v>
      </c>
      <c r="I216" s="42"/>
      <c r="J216" s="53">
        <f>Table1[[#This Row],[Column6]]+Table1[[#This Row],[Column8]]</f>
        <v>16060</v>
      </c>
      <c r="K216" s="60">
        <f t="shared" si="10"/>
        <v>9.8840927036809314E-4</v>
      </c>
      <c r="L216" s="99">
        <f t="shared" si="11"/>
        <v>7627.2281643713532</v>
      </c>
      <c r="M216" s="92">
        <f>Table1[[#This Row],[Column9]]+Table1[[#This Row],[Column11]]</f>
        <v>23687.228164371354</v>
      </c>
    </row>
    <row r="217" spans="2:13" x14ac:dyDescent="0.25">
      <c r="B217" s="33" t="s">
        <v>220</v>
      </c>
      <c r="C217" s="6">
        <v>3409</v>
      </c>
      <c r="D217" s="9">
        <v>1145</v>
      </c>
      <c r="E217" s="7">
        <v>32</v>
      </c>
      <c r="F217" s="9">
        <v>1177</v>
      </c>
      <c r="G217" s="16">
        <v>111120</v>
      </c>
      <c r="H217" s="34">
        <f t="shared" si="9"/>
        <v>6.8240584908771515E-3</v>
      </c>
      <c r="I217" s="42"/>
      <c r="J217" s="53">
        <f>Table1[[#This Row],[Column6]]+Table1[[#This Row],[Column8]]</f>
        <v>111120</v>
      </c>
      <c r="K217" s="60">
        <f t="shared" si="10"/>
        <v>6.838856670193183E-3</v>
      </c>
      <c r="L217" s="99">
        <f t="shared" si="11"/>
        <v>52773.200101179631</v>
      </c>
      <c r="M217" s="92">
        <f>Table1[[#This Row],[Column9]]+Table1[[#This Row],[Column11]]</f>
        <v>163893.20010117962</v>
      </c>
    </row>
    <row r="218" spans="2:13" x14ac:dyDescent="0.25">
      <c r="B218" s="33" t="s">
        <v>221</v>
      </c>
      <c r="C218" s="6">
        <v>3427</v>
      </c>
      <c r="D218" s="7">
        <v>92</v>
      </c>
      <c r="E218" s="7"/>
      <c r="F218" s="7">
        <v>92</v>
      </c>
      <c r="G218" s="16">
        <v>6380</v>
      </c>
      <c r="H218" s="34">
        <f t="shared" si="9"/>
        <v>3.9180609405864132E-4</v>
      </c>
      <c r="I218" s="42"/>
      <c r="J218" s="53">
        <f>Table1[[#This Row],[Column6]]+Table1[[#This Row],[Column8]]</f>
        <v>6380</v>
      </c>
      <c r="K218" s="60">
        <f t="shared" si="10"/>
        <v>3.9265573754348906E-4</v>
      </c>
      <c r="L218" s="99">
        <f t="shared" si="11"/>
        <v>3029.9947502297159</v>
      </c>
      <c r="M218" s="92">
        <f>Table1[[#This Row],[Column9]]+Table1[[#This Row],[Column11]]</f>
        <v>9409.9947502297164</v>
      </c>
    </row>
    <row r="219" spans="2:13" x14ac:dyDescent="0.25">
      <c r="B219" s="33" t="s">
        <v>222</v>
      </c>
      <c r="C219" s="6">
        <v>3428</v>
      </c>
      <c r="D219" s="7">
        <v>449</v>
      </c>
      <c r="E219" s="7"/>
      <c r="F219" s="7">
        <v>449</v>
      </c>
      <c r="G219" s="16">
        <v>35010</v>
      </c>
      <c r="H219" s="34">
        <f t="shared" si="9"/>
        <v>2.1500205882434222E-3</v>
      </c>
      <c r="I219" s="42"/>
      <c r="J219" s="53">
        <f>Table1[[#This Row],[Column6]]+Table1[[#This Row],[Column8]]</f>
        <v>35010</v>
      </c>
      <c r="K219" s="60">
        <f t="shared" si="10"/>
        <v>2.1546829735732843E-3</v>
      </c>
      <c r="L219" s="99">
        <f t="shared" si="11"/>
        <v>16626.977461683757</v>
      </c>
      <c r="M219" s="92">
        <f>Table1[[#This Row],[Column9]]+Table1[[#This Row],[Column11]]</f>
        <v>51636.977461683753</v>
      </c>
    </row>
    <row r="220" spans="2:13" x14ac:dyDescent="0.25">
      <c r="B220" s="33" t="s">
        <v>223</v>
      </c>
      <c r="C220" s="6">
        <v>3430</v>
      </c>
      <c r="D220" s="9">
        <v>1327</v>
      </c>
      <c r="E220" s="7">
        <v>134</v>
      </c>
      <c r="F220" s="9">
        <v>1461</v>
      </c>
      <c r="G220" s="16">
        <v>52430</v>
      </c>
      <c r="H220" s="34">
        <f t="shared" si="9"/>
        <v>3.2198108952185838E-3</v>
      </c>
      <c r="I220" s="42"/>
      <c r="J220" s="53">
        <f>Table1[[#This Row],[Column6]]+Table1[[#This Row],[Column8]]</f>
        <v>52430</v>
      </c>
      <c r="K220" s="60">
        <f t="shared" si="10"/>
        <v>3.2267931535117761E-3</v>
      </c>
      <c r="L220" s="99">
        <f t="shared" si="11"/>
        <v>24900.097923909718</v>
      </c>
      <c r="M220" s="92">
        <f>Table1[[#This Row],[Column9]]+Table1[[#This Row],[Column11]]</f>
        <v>77330.097923909721</v>
      </c>
    </row>
    <row r="221" spans="2:13" x14ac:dyDescent="0.25">
      <c r="B221" s="33" t="s">
        <v>224</v>
      </c>
      <c r="C221" s="6">
        <v>3434</v>
      </c>
      <c r="D221" s="7">
        <v>903</v>
      </c>
      <c r="E221" s="7"/>
      <c r="F221" s="7">
        <v>903</v>
      </c>
      <c r="G221" s="16">
        <v>139155</v>
      </c>
      <c r="H221" s="34">
        <f t="shared" si="9"/>
        <v>8.5457330750360865E-3</v>
      </c>
      <c r="I221" s="42"/>
      <c r="J221" s="53">
        <f>Table1[[#This Row],[Column6]]+Table1[[#This Row],[Column8]]</f>
        <v>139155</v>
      </c>
      <c r="K221" s="60">
        <f t="shared" si="10"/>
        <v>8.5642647582859291E-3</v>
      </c>
      <c r="L221" s="99">
        <f t="shared" si="11"/>
        <v>66087.604932322283</v>
      </c>
      <c r="M221" s="92">
        <f>Table1[[#This Row],[Column9]]+Table1[[#This Row],[Column11]]</f>
        <v>205242.60493232228</v>
      </c>
    </row>
    <row r="222" spans="2:13" x14ac:dyDescent="0.25">
      <c r="B222" s="33" t="s">
        <v>225</v>
      </c>
      <c r="C222" s="6">
        <v>3437</v>
      </c>
      <c r="D222" s="9">
        <v>1033</v>
      </c>
      <c r="E222" s="7">
        <v>58</v>
      </c>
      <c r="F222" s="9">
        <v>1091</v>
      </c>
      <c r="G222" s="16">
        <v>37225</v>
      </c>
      <c r="H222" s="34">
        <f t="shared" si="9"/>
        <v>2.2860473121211478E-3</v>
      </c>
      <c r="I222" s="42"/>
      <c r="J222" s="53">
        <f>Table1[[#This Row],[Column6]]+Table1[[#This Row],[Column8]]</f>
        <v>37225</v>
      </c>
      <c r="K222" s="60">
        <f t="shared" si="10"/>
        <v>2.2910046755574265E-3</v>
      </c>
      <c r="L222" s="99">
        <f t="shared" si="11"/>
        <v>17678.927049733727</v>
      </c>
      <c r="M222" s="92">
        <f>Table1[[#This Row],[Column9]]+Table1[[#This Row],[Column11]]</f>
        <v>54903.927049733727</v>
      </c>
    </row>
    <row r="223" spans="2:13" x14ac:dyDescent="0.25">
      <c r="B223" s="33" t="s">
        <v>226</v>
      </c>
      <c r="C223" s="6">
        <v>3444</v>
      </c>
      <c r="D223" s="9">
        <v>1100</v>
      </c>
      <c r="E223" s="7">
        <v>51</v>
      </c>
      <c r="F223" s="9">
        <v>1151</v>
      </c>
      <c r="G223" s="16">
        <v>71280</v>
      </c>
      <c r="H223" s="34">
        <f t="shared" si="9"/>
        <v>4.3774198094827512E-3</v>
      </c>
      <c r="I223" s="42"/>
      <c r="J223" s="53">
        <f>Table1[[#This Row],[Column6]]+Table1[[#This Row],[Column8]]</f>
        <v>71280</v>
      </c>
      <c r="K223" s="60">
        <f t="shared" si="10"/>
        <v>4.3869123780720847E-3</v>
      </c>
      <c r="L223" s="99">
        <f t="shared" si="11"/>
        <v>33852.355140497515</v>
      </c>
      <c r="M223" s="92">
        <f>Table1[[#This Row],[Column9]]+Table1[[#This Row],[Column11]]</f>
        <v>105132.35514049752</v>
      </c>
    </row>
    <row r="224" spans="2:13" x14ac:dyDescent="0.25">
      <c r="B224" s="33" t="s">
        <v>227</v>
      </c>
      <c r="C224" s="6">
        <v>3479</v>
      </c>
      <c r="D224" s="9">
        <v>1394</v>
      </c>
      <c r="E224" s="7">
        <v>76</v>
      </c>
      <c r="F224" s="9">
        <v>1470</v>
      </c>
      <c r="G224" s="16">
        <v>42180</v>
      </c>
      <c r="H224" s="34">
        <f t="shared" si="9"/>
        <v>2.5903418569582274E-3</v>
      </c>
      <c r="I224" s="42"/>
      <c r="J224" s="53">
        <f>Table1[[#This Row],[Column6]]+Table1[[#This Row],[Column8]]</f>
        <v>42180</v>
      </c>
      <c r="K224" s="60">
        <f t="shared" si="10"/>
        <v>2.595959092411343E-3</v>
      </c>
      <c r="L224" s="99">
        <f t="shared" si="11"/>
        <v>20032.159649637837</v>
      </c>
      <c r="M224" s="92">
        <f>Table1[[#This Row],[Column9]]+Table1[[#This Row],[Column11]]</f>
        <v>62212.159649637833</v>
      </c>
    </row>
    <row r="225" spans="2:13" x14ac:dyDescent="0.25">
      <c r="B225" s="33" t="s">
        <v>228</v>
      </c>
      <c r="C225" s="6">
        <v>3484</v>
      </c>
      <c r="D225" s="7">
        <v>101</v>
      </c>
      <c r="E225" s="7"/>
      <c r="F225" s="7">
        <v>101</v>
      </c>
      <c r="G225" s="16">
        <v>4070</v>
      </c>
      <c r="H225" s="34">
        <f t="shared" si="9"/>
        <v>2.4994526689947811E-4</v>
      </c>
      <c r="I225" s="42"/>
      <c r="J225" s="53">
        <f>Table1[[#This Row],[Column6]]+Table1[[#This Row],[Column8]]</f>
        <v>4070</v>
      </c>
      <c r="K225" s="60">
        <f t="shared" si="10"/>
        <v>2.5048728084670855E-4</v>
      </c>
      <c r="L225" s="99">
        <f t="shared" si="11"/>
        <v>1932.9276854913705</v>
      </c>
      <c r="M225" s="92">
        <f>Table1[[#This Row],[Column9]]+Table1[[#This Row],[Column11]]</f>
        <v>6002.9276854913705</v>
      </c>
    </row>
    <row r="226" spans="2:13" x14ac:dyDescent="0.25">
      <c r="B226" s="33" t="s">
        <v>229</v>
      </c>
      <c r="C226" s="6">
        <v>3500</v>
      </c>
      <c r="D226" s="9">
        <v>1210</v>
      </c>
      <c r="E226" s="7">
        <v>71</v>
      </c>
      <c r="F226" s="9">
        <v>1281</v>
      </c>
      <c r="G226" s="16">
        <v>136780</v>
      </c>
      <c r="H226" s="34">
        <f t="shared" si="9"/>
        <v>8.3998804930001513E-3</v>
      </c>
      <c r="I226" s="42"/>
      <c r="J226" s="53">
        <f>Table1[[#This Row],[Column6]]+Table1[[#This Row],[Column8]]</f>
        <v>136780</v>
      </c>
      <c r="K226" s="60">
        <f t="shared" si="10"/>
        <v>8.4180958904699742E-3</v>
      </c>
      <c r="L226" s="99">
        <f t="shared" si="11"/>
        <v>64959.668015112933</v>
      </c>
      <c r="M226" s="92">
        <f>Table1[[#This Row],[Column9]]+Table1[[#This Row],[Column11]]</f>
        <v>201739.66801511293</v>
      </c>
    </row>
    <row r="227" spans="2:13" x14ac:dyDescent="0.25">
      <c r="B227" s="33" t="s">
        <v>230</v>
      </c>
      <c r="C227" s="6">
        <v>3528</v>
      </c>
      <c r="D227" s="7">
        <v>219</v>
      </c>
      <c r="E227" s="7">
        <v>11</v>
      </c>
      <c r="F227" s="7">
        <v>230</v>
      </c>
      <c r="G227" s="16">
        <v>6750</v>
      </c>
      <c r="H227" s="34">
        <f t="shared" si="9"/>
        <v>4.14528391049503E-4</v>
      </c>
      <c r="I227" s="42"/>
      <c r="J227" s="53">
        <f>Table1[[#This Row],[Column6]]+Table1[[#This Row],[Column8]]</f>
        <v>6750</v>
      </c>
      <c r="K227" s="60">
        <f t="shared" si="10"/>
        <v>4.1542730852955347E-4</v>
      </c>
      <c r="L227" s="99">
        <f t="shared" si="11"/>
        <v>3205.7154489107493</v>
      </c>
      <c r="M227" s="92">
        <f>Table1[[#This Row],[Column9]]+Table1[[#This Row],[Column11]]</f>
        <v>9955.7154489107488</v>
      </c>
    </row>
    <row r="228" spans="2:13" x14ac:dyDescent="0.25">
      <c r="B228" s="33" t="s">
        <v>231</v>
      </c>
      <c r="C228" s="6">
        <v>3549</v>
      </c>
      <c r="D228" s="9">
        <v>2159</v>
      </c>
      <c r="E228" s="7">
        <v>242</v>
      </c>
      <c r="F228" s="9">
        <v>2401</v>
      </c>
      <c r="G228" s="16">
        <v>101285</v>
      </c>
      <c r="H228" s="34">
        <f t="shared" si="9"/>
        <v>6.220075272214653E-3</v>
      </c>
      <c r="I228" s="42"/>
      <c r="J228" s="53">
        <f>Table1[[#This Row],[Column6]]+Table1[[#This Row],[Column8]]</f>
        <v>101285</v>
      </c>
      <c r="K228" s="60">
        <f t="shared" si="10"/>
        <v>6.2335636954690115E-3</v>
      </c>
      <c r="L228" s="99">
        <f t="shared" si="11"/>
        <v>48102.353961914858</v>
      </c>
      <c r="M228" s="92">
        <f>Table1[[#This Row],[Column9]]+Table1[[#This Row],[Column11]]</f>
        <v>149387.35396191487</v>
      </c>
    </row>
    <row r="229" spans="2:13" x14ac:dyDescent="0.25">
      <c r="B229" s="33" t="s">
        <v>233</v>
      </c>
      <c r="C229" s="6">
        <v>3612</v>
      </c>
      <c r="D229" s="9">
        <v>1141</v>
      </c>
      <c r="E229" s="7">
        <v>48</v>
      </c>
      <c r="F229" s="9">
        <v>1189</v>
      </c>
      <c r="G229" s="16">
        <v>51525</v>
      </c>
      <c r="H229" s="34">
        <f t="shared" si="9"/>
        <v>3.1642333850112059E-3</v>
      </c>
      <c r="I229" s="42"/>
      <c r="J229" s="53">
        <f>Table1[[#This Row],[Column6]]+Table1[[#This Row],[Column8]]</f>
        <v>51525</v>
      </c>
      <c r="K229" s="60">
        <f t="shared" si="10"/>
        <v>3.1710951217755919E-3</v>
      </c>
      <c r="L229" s="99">
        <f t="shared" si="11"/>
        <v>24470.294593352057</v>
      </c>
      <c r="M229" s="92">
        <f>Table1[[#This Row],[Column9]]+Table1[[#This Row],[Column11]]</f>
        <v>75995.294593352053</v>
      </c>
    </row>
    <row r="230" spans="2:13" x14ac:dyDescent="0.25">
      <c r="B230" s="33" t="s">
        <v>234</v>
      </c>
      <c r="C230" s="6">
        <v>3619</v>
      </c>
      <c r="D230" s="9">
        <v>10120</v>
      </c>
      <c r="E230" s="9">
        <v>3281</v>
      </c>
      <c r="F230" s="9">
        <v>13401</v>
      </c>
      <c r="G230" s="16">
        <v>926995</v>
      </c>
      <c r="H230" s="34">
        <f t="shared" si="9"/>
        <v>5.6928258646064302E-2</v>
      </c>
      <c r="I230" s="49">
        <v>-5860</v>
      </c>
      <c r="J230" s="53">
        <f>Table1[[#This Row],[Column6]]+Table1[[#This Row],[Column8]]</f>
        <v>921135</v>
      </c>
      <c r="K230" s="60">
        <f t="shared" si="10"/>
        <v>5.6691056865536334E-2</v>
      </c>
      <c r="L230" s="99">
        <f t="shared" si="11"/>
        <v>437466.17778257828</v>
      </c>
      <c r="M230" s="92">
        <f>Table1[[#This Row],[Column9]]+Table1[[#This Row],[Column11]]</f>
        <v>1358601.1777825784</v>
      </c>
    </row>
    <row r="231" spans="2:13" x14ac:dyDescent="0.25">
      <c r="B231" s="33" t="s">
        <v>236</v>
      </c>
      <c r="C231" s="6">
        <v>3633</v>
      </c>
      <c r="D231" s="7">
        <v>307</v>
      </c>
      <c r="E231" s="7"/>
      <c r="F231" s="7">
        <v>307</v>
      </c>
      <c r="G231" s="16">
        <v>14545</v>
      </c>
      <c r="H231" s="34">
        <f t="shared" si="9"/>
        <v>8.9323191819481789E-4</v>
      </c>
      <c r="I231" s="42"/>
      <c r="J231" s="53">
        <f>Table1[[#This Row],[Column6]]+Table1[[#This Row],[Column8]]</f>
        <v>14545</v>
      </c>
      <c r="K231" s="60">
        <f t="shared" si="10"/>
        <v>8.9516891889812676E-4</v>
      </c>
      <c r="L231" s="99">
        <f t="shared" si="11"/>
        <v>6907.7231413936079</v>
      </c>
      <c r="M231" s="92">
        <f>Table1[[#This Row],[Column9]]+Table1[[#This Row],[Column11]]</f>
        <v>21452.72314139361</v>
      </c>
    </row>
    <row r="232" spans="2:13" x14ac:dyDescent="0.25">
      <c r="B232" s="33" t="s">
        <v>237</v>
      </c>
      <c r="C232" s="6">
        <v>3640</v>
      </c>
      <c r="D232" s="7">
        <v>372</v>
      </c>
      <c r="E232" s="7">
        <v>2</v>
      </c>
      <c r="F232" s="7">
        <v>374</v>
      </c>
      <c r="G232" s="16">
        <v>46425</v>
      </c>
      <c r="H232" s="34">
        <f t="shared" si="9"/>
        <v>2.8510341562182481E-3</v>
      </c>
      <c r="I232" s="42"/>
      <c r="J232" s="53">
        <f>Table1[[#This Row],[Column6]]+Table1[[#This Row],[Column8]]</f>
        <v>46425</v>
      </c>
      <c r="K232" s="60">
        <f t="shared" si="10"/>
        <v>2.8572167108865958E-3</v>
      </c>
      <c r="L232" s="99">
        <f t="shared" si="11"/>
        <v>22048.198476397269</v>
      </c>
      <c r="M232" s="92">
        <f>Table1[[#This Row],[Column9]]+Table1[[#This Row],[Column11]]</f>
        <v>68473.198476397272</v>
      </c>
    </row>
    <row r="233" spans="2:13" x14ac:dyDescent="0.25">
      <c r="B233" s="33" t="s">
        <v>238</v>
      </c>
      <c r="C233" s="6">
        <v>3661</v>
      </c>
      <c r="D233" s="7">
        <v>538</v>
      </c>
      <c r="E233" s="7"/>
      <c r="F233" s="7">
        <v>538</v>
      </c>
      <c r="G233" s="16">
        <v>23575</v>
      </c>
      <c r="H233" s="34">
        <f t="shared" si="9"/>
        <v>1.4477787879988197E-3</v>
      </c>
      <c r="I233" s="42"/>
      <c r="J233" s="53">
        <f>Table1[[#This Row],[Column6]]+Table1[[#This Row],[Column8]]</f>
        <v>23575</v>
      </c>
      <c r="K233" s="60">
        <f t="shared" si="10"/>
        <v>1.450918340530996E-3</v>
      </c>
      <c r="L233" s="99">
        <f t="shared" si="11"/>
        <v>11196.258030825322</v>
      </c>
      <c r="M233" s="92">
        <f>Table1[[#This Row],[Column9]]+Table1[[#This Row],[Column11]]</f>
        <v>34771.258030825324</v>
      </c>
    </row>
    <row r="234" spans="2:13" x14ac:dyDescent="0.25">
      <c r="B234" s="33" t="s">
        <v>239</v>
      </c>
      <c r="C234" s="6">
        <v>3668</v>
      </c>
      <c r="D234" s="7">
        <v>589</v>
      </c>
      <c r="E234" s="7"/>
      <c r="F234" s="7">
        <v>589</v>
      </c>
      <c r="G234" s="16">
        <v>27550</v>
      </c>
      <c r="H234" s="34">
        <f t="shared" si="9"/>
        <v>1.6918899516168602E-3</v>
      </c>
      <c r="I234" s="42"/>
      <c r="J234" s="53">
        <f>Table1[[#This Row],[Column6]]+Table1[[#This Row],[Column8]]</f>
        <v>27550</v>
      </c>
      <c r="K234" s="60">
        <f t="shared" si="10"/>
        <v>1.6955588666650665E-3</v>
      </c>
      <c r="L234" s="99">
        <f t="shared" si="11"/>
        <v>13084.068239628319</v>
      </c>
      <c r="M234" s="92">
        <f>Table1[[#This Row],[Column9]]+Table1[[#This Row],[Column11]]</f>
        <v>40634.068239628323</v>
      </c>
    </row>
    <row r="235" spans="2:13" x14ac:dyDescent="0.25">
      <c r="B235" s="33" t="s">
        <v>240</v>
      </c>
      <c r="C235" s="6">
        <v>3675</v>
      </c>
      <c r="D235" s="9">
        <v>1032</v>
      </c>
      <c r="E235" s="7">
        <v>36</v>
      </c>
      <c r="F235" s="9">
        <v>1068</v>
      </c>
      <c r="G235" s="16">
        <v>37050</v>
      </c>
      <c r="H235" s="34">
        <f t="shared" si="9"/>
        <v>2.2753002797606054E-3</v>
      </c>
      <c r="I235" s="42"/>
      <c r="J235" s="53">
        <f>Table1[[#This Row],[Column6]]+Table1[[#This Row],[Column8]]</f>
        <v>37050</v>
      </c>
      <c r="K235" s="60">
        <f t="shared" si="10"/>
        <v>2.2802343379288827E-3</v>
      </c>
      <c r="L235" s="99">
        <f t="shared" si="11"/>
        <v>17595.815908465673</v>
      </c>
      <c r="M235" s="92">
        <f>Table1[[#This Row],[Column9]]+Table1[[#This Row],[Column11]]</f>
        <v>54645.815908465673</v>
      </c>
    </row>
    <row r="236" spans="2:13" x14ac:dyDescent="0.25">
      <c r="B236" s="33" t="s">
        <v>241</v>
      </c>
      <c r="C236" s="6">
        <v>3682</v>
      </c>
      <c r="D236" s="7">
        <v>538</v>
      </c>
      <c r="E236" s="7">
        <v>17</v>
      </c>
      <c r="F236" s="7">
        <v>555</v>
      </c>
      <c r="G236" s="16">
        <v>24395</v>
      </c>
      <c r="H236" s="34">
        <f t="shared" si="9"/>
        <v>1.4981363110596483E-3</v>
      </c>
      <c r="I236" s="42"/>
      <c r="J236" s="53">
        <f>Table1[[#This Row],[Column6]]+Table1[[#This Row],[Column8]]</f>
        <v>24395</v>
      </c>
      <c r="K236" s="60">
        <f t="shared" si="10"/>
        <v>1.5013850654190307E-3</v>
      </c>
      <c r="L236" s="99">
        <f t="shared" si="11"/>
        <v>11585.693092767071</v>
      </c>
      <c r="M236" s="92">
        <f>Table1[[#This Row],[Column9]]+Table1[[#This Row],[Column11]]</f>
        <v>35980.693092767069</v>
      </c>
    </row>
    <row r="237" spans="2:13" x14ac:dyDescent="0.25">
      <c r="B237" s="33" t="s">
        <v>242</v>
      </c>
      <c r="C237" s="6">
        <v>3689</v>
      </c>
      <c r="D237" s="7">
        <v>256</v>
      </c>
      <c r="E237" s="7">
        <v>3</v>
      </c>
      <c r="F237" s="7">
        <v>259</v>
      </c>
      <c r="G237" s="16">
        <v>20970</v>
      </c>
      <c r="H237" s="34">
        <f t="shared" si="9"/>
        <v>1.2878015348604559E-3</v>
      </c>
      <c r="I237" s="42"/>
      <c r="J237" s="53">
        <f>Table1[[#This Row],[Column6]]+Table1[[#This Row],[Column8]]</f>
        <v>20970</v>
      </c>
      <c r="K237" s="60">
        <f t="shared" si="10"/>
        <v>1.2905941718318128E-3</v>
      </c>
      <c r="L237" s="99">
        <f t="shared" si="11"/>
        <v>9959.0893279493957</v>
      </c>
      <c r="M237" s="92">
        <f>Table1[[#This Row],[Column9]]+Table1[[#This Row],[Column11]]</f>
        <v>30929.089327949398</v>
      </c>
    </row>
    <row r="238" spans="2:13" x14ac:dyDescent="0.25">
      <c r="B238" s="33" t="s">
        <v>243</v>
      </c>
      <c r="C238" s="6">
        <v>3696</v>
      </c>
      <c r="D238" s="7">
        <v>248</v>
      </c>
      <c r="E238" s="7"/>
      <c r="F238" s="7">
        <v>248</v>
      </c>
      <c r="G238" s="16">
        <v>10290</v>
      </c>
      <c r="H238" s="34">
        <f t="shared" si="9"/>
        <v>6.31925502799909E-4</v>
      </c>
      <c r="I238" s="42"/>
      <c r="J238" s="53">
        <f>Table1[[#This Row],[Column6]]+Table1[[#This Row],[Column8]]</f>
        <v>10290</v>
      </c>
      <c r="K238" s="60">
        <f t="shared" si="10"/>
        <v>6.3329585255838595E-4</v>
      </c>
      <c r="L238" s="99">
        <f t="shared" si="11"/>
        <v>4886.9351065617202</v>
      </c>
      <c r="M238" s="92">
        <f>Table1[[#This Row],[Column9]]+Table1[[#This Row],[Column11]]</f>
        <v>15176.935106561719</v>
      </c>
    </row>
    <row r="239" spans="2:13" x14ac:dyDescent="0.25">
      <c r="B239" s="33" t="s">
        <v>244</v>
      </c>
      <c r="C239" s="6">
        <v>3787</v>
      </c>
      <c r="D239" s="7">
        <v>838</v>
      </c>
      <c r="E239" s="7">
        <v>5</v>
      </c>
      <c r="F239" s="7">
        <v>843</v>
      </c>
      <c r="G239" s="16">
        <v>66475</v>
      </c>
      <c r="H239" s="34">
        <f t="shared" si="9"/>
        <v>4.0823370066689945E-3</v>
      </c>
      <c r="I239" s="42"/>
      <c r="J239" s="53">
        <f>Table1[[#This Row],[Column6]]+Table1[[#This Row],[Column8]]</f>
        <v>66475</v>
      </c>
      <c r="K239" s="60">
        <f t="shared" si="10"/>
        <v>4.091189679185492E-3</v>
      </c>
      <c r="L239" s="99">
        <f t="shared" si="11"/>
        <v>31570.360661680312</v>
      </c>
      <c r="M239" s="92">
        <f>Table1[[#This Row],[Column9]]+Table1[[#This Row],[Column11]]</f>
        <v>98045.360661680315</v>
      </c>
    </row>
    <row r="240" spans="2:13" x14ac:dyDescent="0.25">
      <c r="B240" s="33" t="s">
        <v>245</v>
      </c>
      <c r="C240" s="6">
        <v>3794</v>
      </c>
      <c r="D240" s="7">
        <v>435</v>
      </c>
      <c r="E240" s="7">
        <v>10</v>
      </c>
      <c r="F240" s="7">
        <v>445</v>
      </c>
      <c r="G240" s="16">
        <v>24215</v>
      </c>
      <c r="H240" s="34">
        <f t="shared" si="9"/>
        <v>1.4870822206316614E-3</v>
      </c>
      <c r="I240" s="42"/>
      <c r="J240" s="53">
        <f>Table1[[#This Row],[Column6]]+Table1[[#This Row],[Column8]]</f>
        <v>24215</v>
      </c>
      <c r="K240" s="60">
        <f t="shared" si="10"/>
        <v>1.4903070038582427E-3</v>
      </c>
      <c r="L240" s="99">
        <f t="shared" si="11"/>
        <v>11500.207347462785</v>
      </c>
      <c r="M240" s="92">
        <f>Table1[[#This Row],[Column9]]+Table1[[#This Row],[Column11]]</f>
        <v>35715.207347462783</v>
      </c>
    </row>
    <row r="241" spans="2:13" x14ac:dyDescent="0.25">
      <c r="B241" s="33" t="s">
        <v>246</v>
      </c>
      <c r="C241" s="6">
        <v>3822</v>
      </c>
      <c r="D241" s="9">
        <v>3420</v>
      </c>
      <c r="E241" s="7">
        <v>166</v>
      </c>
      <c r="F241" s="9">
        <v>3586</v>
      </c>
      <c r="G241" s="16">
        <v>134925</v>
      </c>
      <c r="H241" s="34">
        <f t="shared" si="9"/>
        <v>8.2859619499783977E-3</v>
      </c>
      <c r="I241" s="42"/>
      <c r="J241" s="53">
        <f>Table1[[#This Row],[Column6]]+Table1[[#This Row],[Column8]]</f>
        <v>134925</v>
      </c>
      <c r="K241" s="60">
        <f t="shared" si="10"/>
        <v>8.3039303116074076E-3</v>
      </c>
      <c r="L241" s="99">
        <f t="shared" si="11"/>
        <v>64078.689917671531</v>
      </c>
      <c r="M241" s="92">
        <f>Table1[[#This Row],[Column9]]+Table1[[#This Row],[Column11]]</f>
        <v>199003.68991767152</v>
      </c>
    </row>
    <row r="242" spans="2:13" x14ac:dyDescent="0.25">
      <c r="B242" s="33" t="s">
        <v>247</v>
      </c>
      <c r="C242" s="6">
        <v>3857</v>
      </c>
      <c r="D242" s="9">
        <v>2807</v>
      </c>
      <c r="E242" s="7">
        <v>189</v>
      </c>
      <c r="F242" s="9">
        <v>2996</v>
      </c>
      <c r="G242" s="16">
        <v>98940</v>
      </c>
      <c r="H242" s="34">
        <f t="shared" si="9"/>
        <v>6.0760650385833816E-3</v>
      </c>
      <c r="I242" s="42"/>
      <c r="J242" s="53">
        <f>Table1[[#This Row],[Column6]]+Table1[[#This Row],[Column8]]</f>
        <v>98940</v>
      </c>
      <c r="K242" s="60">
        <f t="shared" si="10"/>
        <v>6.0892411712465217E-3</v>
      </c>
      <c r="L242" s="99">
        <f t="shared" si="11"/>
        <v>46988.664668922895</v>
      </c>
      <c r="M242" s="92">
        <f>Table1[[#This Row],[Column9]]+Table1[[#This Row],[Column11]]</f>
        <v>145928.66466892289</v>
      </c>
    </row>
    <row r="243" spans="2:13" x14ac:dyDescent="0.25">
      <c r="B243" s="33" t="s">
        <v>248</v>
      </c>
      <c r="C243" s="6">
        <v>3871</v>
      </c>
      <c r="D243" s="7">
        <v>468</v>
      </c>
      <c r="E243" s="7"/>
      <c r="F243" s="7">
        <v>468</v>
      </c>
      <c r="G243" s="16">
        <v>33540</v>
      </c>
      <c r="H243" s="34">
        <f t="shared" si="9"/>
        <v>2.0597455164148635E-3</v>
      </c>
      <c r="I243" s="49">
        <v>-415</v>
      </c>
      <c r="J243" s="53">
        <f>Table1[[#This Row],[Column6]]+Table1[[#This Row],[Column8]]</f>
        <v>33125</v>
      </c>
      <c r="K243" s="60">
        <f t="shared" si="10"/>
        <v>2.0386710511172534E-3</v>
      </c>
      <c r="L243" s="99">
        <f t="shared" si="11"/>
        <v>15731.751740024976</v>
      </c>
      <c r="M243" s="92">
        <f>Table1[[#This Row],[Column9]]+Table1[[#This Row],[Column11]]</f>
        <v>48856.751740024978</v>
      </c>
    </row>
    <row r="244" spans="2:13" x14ac:dyDescent="0.25">
      <c r="B244" s="33" t="s">
        <v>249</v>
      </c>
      <c r="C244" s="6">
        <v>3892</v>
      </c>
      <c r="D244" s="9">
        <v>1517</v>
      </c>
      <c r="E244" s="7">
        <v>171</v>
      </c>
      <c r="F244" s="9">
        <v>1688</v>
      </c>
      <c r="G244" s="16">
        <v>59235</v>
      </c>
      <c r="H244" s="34">
        <f t="shared" si="9"/>
        <v>3.6377169250099719E-3</v>
      </c>
      <c r="I244" s="42"/>
      <c r="J244" s="53">
        <f>Table1[[#This Row],[Column6]]+Table1[[#This Row],[Column8]]</f>
        <v>59235</v>
      </c>
      <c r="K244" s="60">
        <f t="shared" si="10"/>
        <v>3.6456054252960151E-3</v>
      </c>
      <c r="L244" s="99">
        <f t="shared" si="11"/>
        <v>28131.934017219002</v>
      </c>
      <c r="M244" s="92">
        <f>Table1[[#This Row],[Column9]]+Table1[[#This Row],[Column11]]</f>
        <v>87366.934017218999</v>
      </c>
    </row>
    <row r="245" spans="2:13" x14ac:dyDescent="0.25">
      <c r="B245" s="33" t="s">
        <v>250</v>
      </c>
      <c r="C245" s="6">
        <v>3899</v>
      </c>
      <c r="D245" s="7">
        <v>422</v>
      </c>
      <c r="E245" s="7">
        <v>18</v>
      </c>
      <c r="F245" s="7">
        <v>440</v>
      </c>
      <c r="G245" s="16">
        <v>25875</v>
      </c>
      <c r="H245" s="34">
        <f t="shared" si="9"/>
        <v>1.5890254990230948E-3</v>
      </c>
      <c r="I245" s="42"/>
      <c r="J245" s="53">
        <f>Table1[[#This Row],[Column6]]+Table1[[#This Row],[Column8]]</f>
        <v>25875</v>
      </c>
      <c r="K245" s="60">
        <f t="shared" si="10"/>
        <v>1.5924713493632883E-3</v>
      </c>
      <c r="L245" s="99">
        <f t="shared" si="11"/>
        <v>12288.575887491206</v>
      </c>
      <c r="M245" s="92">
        <f>Table1[[#This Row],[Column9]]+Table1[[#This Row],[Column11]]</f>
        <v>38163.575887491206</v>
      </c>
    </row>
    <row r="246" spans="2:13" x14ac:dyDescent="0.25">
      <c r="B246" s="33" t="s">
        <v>251</v>
      </c>
      <c r="C246" s="6">
        <v>3906</v>
      </c>
      <c r="D246" s="7">
        <v>408</v>
      </c>
      <c r="E246" s="7">
        <v>12</v>
      </c>
      <c r="F246" s="7">
        <v>420</v>
      </c>
      <c r="G246" s="16">
        <v>41430</v>
      </c>
      <c r="H246" s="34">
        <f t="shared" si="9"/>
        <v>2.5442831468416162E-3</v>
      </c>
      <c r="I246" s="42"/>
      <c r="J246" s="53">
        <f>Table1[[#This Row],[Column6]]+Table1[[#This Row],[Column8]]</f>
        <v>41430</v>
      </c>
      <c r="K246" s="60">
        <f t="shared" si="10"/>
        <v>2.5498005025747263E-3</v>
      </c>
      <c r="L246" s="99">
        <f t="shared" si="11"/>
        <v>19675.969044203313</v>
      </c>
      <c r="M246" s="92">
        <f>Table1[[#This Row],[Column9]]+Table1[[#This Row],[Column11]]</f>
        <v>61105.969044203317</v>
      </c>
    </row>
    <row r="247" spans="2:13" x14ac:dyDescent="0.25">
      <c r="B247" s="33" t="s">
        <v>252</v>
      </c>
      <c r="C247" s="6">
        <v>3920</v>
      </c>
      <c r="D247" s="7">
        <v>270</v>
      </c>
      <c r="E247" s="7">
        <v>23</v>
      </c>
      <c r="F247" s="7">
        <v>293</v>
      </c>
      <c r="G247" s="16">
        <v>23460</v>
      </c>
      <c r="H247" s="34">
        <f t="shared" si="9"/>
        <v>1.4407164524476059E-3</v>
      </c>
      <c r="I247" s="42"/>
      <c r="J247" s="53">
        <f>Table1[[#This Row],[Column6]]+Table1[[#This Row],[Column8]]</f>
        <v>23460</v>
      </c>
      <c r="K247" s="60">
        <f t="shared" si="10"/>
        <v>1.4438406900893815E-3</v>
      </c>
      <c r="L247" s="99">
        <f t="shared" si="11"/>
        <v>11141.642137992028</v>
      </c>
      <c r="M247" s="92">
        <f>Table1[[#This Row],[Column9]]+Table1[[#This Row],[Column11]]</f>
        <v>34601.642137992028</v>
      </c>
    </row>
    <row r="248" spans="2:13" x14ac:dyDescent="0.25">
      <c r="B248" s="33" t="s">
        <v>253</v>
      </c>
      <c r="C248" s="6">
        <v>3925</v>
      </c>
      <c r="D248" s="9">
        <v>1833</v>
      </c>
      <c r="E248" s="7">
        <v>212</v>
      </c>
      <c r="F248" s="9">
        <v>2045</v>
      </c>
      <c r="G248" s="16">
        <v>53705</v>
      </c>
      <c r="H248" s="34">
        <f t="shared" si="9"/>
        <v>3.2981107024168234E-3</v>
      </c>
      <c r="I248" s="42"/>
      <c r="J248" s="53">
        <f>Table1[[#This Row],[Column6]]+Table1[[#This Row],[Column8]]</f>
        <v>53705</v>
      </c>
      <c r="K248" s="60">
        <f t="shared" si="10"/>
        <v>3.3052627562340253E-3</v>
      </c>
      <c r="L248" s="99">
        <f t="shared" si="11"/>
        <v>25505.621953148417</v>
      </c>
      <c r="M248" s="92">
        <f>Table1[[#This Row],[Column9]]+Table1[[#This Row],[Column11]]</f>
        <v>79210.621953148424</v>
      </c>
    </row>
    <row r="249" spans="2:13" x14ac:dyDescent="0.25">
      <c r="B249" s="33" t="s">
        <v>254</v>
      </c>
      <c r="C249" s="6">
        <v>3934</v>
      </c>
      <c r="D249" s="7">
        <v>264</v>
      </c>
      <c r="E249" s="7">
        <v>23</v>
      </c>
      <c r="F249" s="7">
        <v>287</v>
      </c>
      <c r="G249" s="16">
        <v>10910</v>
      </c>
      <c r="H249" s="34">
        <f t="shared" si="9"/>
        <v>6.7000070316297448E-4</v>
      </c>
      <c r="I249" s="42"/>
      <c r="J249" s="53">
        <f>Table1[[#This Row],[Column6]]+Table1[[#This Row],[Column8]]</f>
        <v>10910</v>
      </c>
      <c r="K249" s="60">
        <f t="shared" si="10"/>
        <v>6.7145362015665609E-4</v>
      </c>
      <c r="L249" s="99">
        <f t="shared" si="11"/>
        <v>5181.3860070542632</v>
      </c>
      <c r="M249" s="92">
        <f>Table1[[#This Row],[Column9]]+Table1[[#This Row],[Column11]]</f>
        <v>16091.386007054263</v>
      </c>
    </row>
    <row r="250" spans="2:13" x14ac:dyDescent="0.25">
      <c r="B250" s="33" t="s">
        <v>255</v>
      </c>
      <c r="C250" s="6">
        <v>3941</v>
      </c>
      <c r="D250" s="7">
        <v>699</v>
      </c>
      <c r="E250" s="7">
        <v>60</v>
      </c>
      <c r="F250" s="7">
        <v>759</v>
      </c>
      <c r="G250" s="16">
        <v>122480</v>
      </c>
      <c r="H250" s="34">
        <f t="shared" si="9"/>
        <v>7.5216944201100923E-3</v>
      </c>
      <c r="I250" s="42"/>
      <c r="J250" s="53">
        <f>Table1[[#This Row],[Column6]]+Table1[[#This Row],[Column8]]</f>
        <v>122480</v>
      </c>
      <c r="K250" s="60">
        <f t="shared" si="10"/>
        <v>7.5380054442518094E-3</v>
      </c>
      <c r="L250" s="99">
        <f t="shared" si="11"/>
        <v>58168.300471494607</v>
      </c>
      <c r="M250" s="92">
        <f>Table1[[#This Row],[Column9]]+Table1[[#This Row],[Column11]]</f>
        <v>180648.30047149461</v>
      </c>
    </row>
    <row r="251" spans="2:13" x14ac:dyDescent="0.25">
      <c r="B251" s="33" t="s">
        <v>256</v>
      </c>
      <c r="C251" s="6">
        <v>3948</v>
      </c>
      <c r="D251" s="7">
        <v>407</v>
      </c>
      <c r="E251" s="7"/>
      <c r="F251" s="7">
        <v>407</v>
      </c>
      <c r="G251" s="16">
        <v>20105</v>
      </c>
      <c r="H251" s="34">
        <f t="shared" si="9"/>
        <v>1.2346804891926308E-3</v>
      </c>
      <c r="I251" s="42"/>
      <c r="J251" s="53">
        <f>Table1[[#This Row],[Column6]]+Table1[[#This Row],[Column8]]</f>
        <v>20105</v>
      </c>
      <c r="K251" s="60">
        <f t="shared" si="10"/>
        <v>1.2373579315535811E-3</v>
      </c>
      <c r="L251" s="99">
        <f t="shared" si="11"/>
        <v>9548.2828296815733</v>
      </c>
      <c r="M251" s="92">
        <f>Table1[[#This Row],[Column9]]+Table1[[#This Row],[Column11]]</f>
        <v>29653.282829681571</v>
      </c>
    </row>
    <row r="252" spans="2:13" x14ac:dyDescent="0.25">
      <c r="B252" s="33" t="s">
        <v>257</v>
      </c>
      <c r="C252" s="6">
        <v>3955</v>
      </c>
      <c r="D252" s="7">
        <v>761</v>
      </c>
      <c r="E252" s="7">
        <v>74</v>
      </c>
      <c r="F252" s="7">
        <v>835</v>
      </c>
      <c r="G252" s="16">
        <v>45985</v>
      </c>
      <c r="H252" s="34">
        <f t="shared" si="9"/>
        <v>2.8240130462831694E-3</v>
      </c>
      <c r="I252" s="42"/>
      <c r="J252" s="53">
        <f>Table1[[#This Row],[Column6]]+Table1[[#This Row],[Column8]]</f>
        <v>45985</v>
      </c>
      <c r="K252" s="60">
        <f t="shared" si="10"/>
        <v>2.8301370048491137E-3</v>
      </c>
      <c r="L252" s="99">
        <f t="shared" si="11"/>
        <v>21839.233321209009</v>
      </c>
      <c r="M252" s="92">
        <f>Table1[[#This Row],[Column9]]+Table1[[#This Row],[Column11]]</f>
        <v>67824.233321209002</v>
      </c>
    </row>
    <row r="253" spans="2:13" x14ac:dyDescent="0.25">
      <c r="B253" s="33" t="s">
        <v>258</v>
      </c>
      <c r="C253" s="6">
        <v>3962</v>
      </c>
      <c r="D253" s="9">
        <v>2353</v>
      </c>
      <c r="E253" s="7">
        <v>33</v>
      </c>
      <c r="F253" s="9">
        <v>2386</v>
      </c>
      <c r="G253" s="16">
        <v>95040</v>
      </c>
      <c r="H253" s="34">
        <f t="shared" si="9"/>
        <v>5.8365597459770022E-3</v>
      </c>
      <c r="I253" s="42"/>
      <c r="J253" s="53">
        <f>Table1[[#This Row],[Column6]]+Table1[[#This Row],[Column8]]</f>
        <v>95040</v>
      </c>
      <c r="K253" s="60">
        <f t="shared" si="10"/>
        <v>5.8492165040961129E-3</v>
      </c>
      <c r="L253" s="99">
        <f t="shared" si="11"/>
        <v>45136.473520663349</v>
      </c>
      <c r="M253" s="92">
        <f>Table1[[#This Row],[Column9]]+Table1[[#This Row],[Column11]]</f>
        <v>140176.47352066333</v>
      </c>
    </row>
    <row r="254" spans="2:13" x14ac:dyDescent="0.25">
      <c r="B254" s="33" t="s">
        <v>259</v>
      </c>
      <c r="C254" s="6">
        <v>3969</v>
      </c>
      <c r="D254" s="7">
        <v>261</v>
      </c>
      <c r="E254" s="7"/>
      <c r="F254" s="7">
        <v>261</v>
      </c>
      <c r="G254" s="16">
        <v>9995</v>
      </c>
      <c r="H254" s="34">
        <f t="shared" si="9"/>
        <v>6.1380907682070853E-4</v>
      </c>
      <c r="I254" s="42"/>
      <c r="J254" s="53">
        <f>Table1[[#This Row],[Column6]]+Table1[[#This Row],[Column8]]</f>
        <v>9995</v>
      </c>
      <c r="K254" s="60">
        <f t="shared" si="10"/>
        <v>6.1514014055598332E-4</v>
      </c>
      <c r="L254" s="99">
        <f t="shared" si="11"/>
        <v>4746.8334684241399</v>
      </c>
      <c r="M254" s="92">
        <f>Table1[[#This Row],[Column9]]+Table1[[#This Row],[Column11]]</f>
        <v>14741.83346842414</v>
      </c>
    </row>
    <row r="255" spans="2:13" x14ac:dyDescent="0.25">
      <c r="B255" s="33" t="s">
        <v>260</v>
      </c>
      <c r="C255" s="6">
        <v>2177</v>
      </c>
      <c r="D255" s="7">
        <v>198</v>
      </c>
      <c r="E255" s="7">
        <v>91</v>
      </c>
      <c r="F255" s="7">
        <v>289</v>
      </c>
      <c r="G255" s="16">
        <v>8855</v>
      </c>
      <c r="H255" s="34">
        <f t="shared" si="9"/>
        <v>5.4379983744345906E-4</v>
      </c>
      <c r="I255" s="42"/>
      <c r="J255" s="53">
        <f>Table1[[#This Row],[Column6]]+Table1[[#This Row],[Column8]]</f>
        <v>8855</v>
      </c>
      <c r="K255" s="60">
        <f t="shared" si="10"/>
        <v>5.4497908400432532E-4</v>
      </c>
      <c r="L255" s="99">
        <f t="shared" si="11"/>
        <v>4205.4237481636574</v>
      </c>
      <c r="M255" s="92">
        <f>Table1[[#This Row],[Column9]]+Table1[[#This Row],[Column11]]</f>
        <v>13060.423748163657</v>
      </c>
    </row>
    <row r="256" spans="2:13" x14ac:dyDescent="0.25">
      <c r="B256" s="33" t="s">
        <v>261</v>
      </c>
      <c r="C256" s="6">
        <v>4690</v>
      </c>
      <c r="D256" s="7">
        <v>146</v>
      </c>
      <c r="E256" s="7"/>
      <c r="F256" s="7">
        <v>146</v>
      </c>
      <c r="G256" s="16">
        <v>4900</v>
      </c>
      <c r="H256" s="34">
        <f t="shared" si="9"/>
        <v>3.0091690609519478E-4</v>
      </c>
      <c r="I256" s="42"/>
      <c r="J256" s="53">
        <f>Table1[[#This Row],[Column6]]+Table1[[#This Row],[Column8]]</f>
        <v>4900</v>
      </c>
      <c r="K256" s="60">
        <f t="shared" si="10"/>
        <v>3.0156945359923143E-4</v>
      </c>
      <c r="L256" s="99">
        <f t="shared" si="11"/>
        <v>2327.1119555055811</v>
      </c>
      <c r="M256" s="92">
        <f>Table1[[#This Row],[Column9]]+Table1[[#This Row],[Column11]]</f>
        <v>7227.1119555055811</v>
      </c>
    </row>
    <row r="257" spans="2:13" x14ac:dyDescent="0.25">
      <c r="B257" s="33" t="s">
        <v>262</v>
      </c>
      <c r="C257" s="6">
        <v>2016</v>
      </c>
      <c r="D257" s="7">
        <v>325</v>
      </c>
      <c r="E257" s="7"/>
      <c r="F257" s="7">
        <v>325</v>
      </c>
      <c r="G257" s="16">
        <v>16770</v>
      </c>
      <c r="H257" s="34">
        <f t="shared" si="9"/>
        <v>1.0298727582074318E-3</v>
      </c>
      <c r="I257" s="42"/>
      <c r="J257" s="53">
        <f>Table1[[#This Row],[Column6]]+Table1[[#This Row],[Column8]]</f>
        <v>16770</v>
      </c>
      <c r="K257" s="60">
        <f t="shared" si="10"/>
        <v>1.0321060687467573E-3</v>
      </c>
      <c r="L257" s="99">
        <f t="shared" si="11"/>
        <v>7964.4219375160392</v>
      </c>
      <c r="M257" s="92">
        <f>Table1[[#This Row],[Column9]]+Table1[[#This Row],[Column11]]</f>
        <v>24734.421937516039</v>
      </c>
    </row>
    <row r="258" spans="2:13" x14ac:dyDescent="0.25">
      <c r="B258" s="33" t="s">
        <v>263</v>
      </c>
      <c r="C258" s="6">
        <v>3983</v>
      </c>
      <c r="D258" s="7">
        <v>503</v>
      </c>
      <c r="E258" s="7">
        <v>19</v>
      </c>
      <c r="F258" s="7">
        <v>522</v>
      </c>
      <c r="G258" s="16">
        <v>17290</v>
      </c>
      <c r="H258" s="34">
        <f t="shared" si="9"/>
        <v>1.0618067972216158E-3</v>
      </c>
      <c r="I258" s="42"/>
      <c r="J258" s="53">
        <f>Table1[[#This Row],[Column6]]+Table1[[#This Row],[Column8]]</f>
        <v>17290</v>
      </c>
      <c r="K258" s="60">
        <f t="shared" si="10"/>
        <v>1.0641093577001453E-3</v>
      </c>
      <c r="L258" s="99">
        <f t="shared" si="11"/>
        <v>8211.3807572839796</v>
      </c>
      <c r="M258" s="92">
        <f>Table1[[#This Row],[Column9]]+Table1[[#This Row],[Column11]]</f>
        <v>25501.38075728398</v>
      </c>
    </row>
    <row r="259" spans="2:13" x14ac:dyDescent="0.25">
      <c r="B259" s="33" t="s">
        <v>264</v>
      </c>
      <c r="C259" s="6">
        <v>3514</v>
      </c>
      <c r="D259" s="7">
        <v>174</v>
      </c>
      <c r="E259" s="7">
        <v>9</v>
      </c>
      <c r="F259" s="7">
        <v>183</v>
      </c>
      <c r="G259" s="16">
        <v>6025</v>
      </c>
      <c r="H259" s="34">
        <f t="shared" si="9"/>
        <v>3.7000497127011192E-4</v>
      </c>
      <c r="I259" s="42"/>
      <c r="J259" s="53">
        <f>Table1[[#This Row],[Column6]]+Table1[[#This Row],[Column8]]</f>
        <v>6025</v>
      </c>
      <c r="K259" s="60">
        <f t="shared" si="10"/>
        <v>3.7080733835415699E-4</v>
      </c>
      <c r="L259" s="99">
        <f t="shared" si="11"/>
        <v>2861.3978636573725</v>
      </c>
      <c r="M259" s="92">
        <f>Table1[[#This Row],[Column9]]+Table1[[#This Row],[Column11]]</f>
        <v>8886.397863657372</v>
      </c>
    </row>
    <row r="260" spans="2:13" x14ac:dyDescent="0.25">
      <c r="B260" s="33" t="s">
        <v>265</v>
      </c>
      <c r="C260" s="6">
        <v>616</v>
      </c>
      <c r="D260" s="7">
        <v>106</v>
      </c>
      <c r="E260" s="7"/>
      <c r="F260" s="7">
        <v>106</v>
      </c>
      <c r="G260" s="16">
        <v>16985</v>
      </c>
      <c r="H260" s="34">
        <f t="shared" si="9"/>
        <v>1.0430762551075271E-3</v>
      </c>
      <c r="I260" s="42"/>
      <c r="J260" s="53">
        <f>Table1[[#This Row],[Column6]]+Table1[[#This Row],[Column8]]</f>
        <v>16985</v>
      </c>
      <c r="K260" s="60">
        <f t="shared" si="10"/>
        <v>1.0453381978332542E-3</v>
      </c>
      <c r="L260" s="99">
        <f t="shared" si="11"/>
        <v>8066.529911073937</v>
      </c>
      <c r="M260" s="92">
        <f>Table1[[#This Row],[Column9]]+Table1[[#This Row],[Column11]]</f>
        <v>25051.529911073936</v>
      </c>
    </row>
    <row r="261" spans="2:13" x14ac:dyDescent="0.25">
      <c r="B261" s="33" t="s">
        <v>266</v>
      </c>
      <c r="C261" s="6">
        <v>1945</v>
      </c>
      <c r="D261" s="7">
        <v>387</v>
      </c>
      <c r="E261" s="7">
        <v>28</v>
      </c>
      <c r="F261" s="7">
        <v>415</v>
      </c>
      <c r="G261" s="16">
        <v>15590</v>
      </c>
      <c r="H261" s="34">
        <f t="shared" si="9"/>
        <v>9.574070542906299E-4</v>
      </c>
      <c r="I261" s="42"/>
      <c r="J261" s="53">
        <f>Table1[[#This Row],[Column6]]+Table1[[#This Row],[Column8]]</f>
        <v>15590</v>
      </c>
      <c r="K261" s="60">
        <f t="shared" si="10"/>
        <v>9.5948322073714657E-4</v>
      </c>
      <c r="L261" s="99">
        <f t="shared" si="11"/>
        <v>7404.0153849657172</v>
      </c>
      <c r="M261" s="92">
        <f>Table1[[#This Row],[Column9]]+Table1[[#This Row],[Column11]]</f>
        <v>22994.015384965718</v>
      </c>
    </row>
    <row r="262" spans="2:13" x14ac:dyDescent="0.25">
      <c r="B262" s="33" t="s">
        <v>267</v>
      </c>
      <c r="C262" s="6">
        <v>1526</v>
      </c>
      <c r="D262" s="7">
        <v>869</v>
      </c>
      <c r="E262" s="7"/>
      <c r="F262" s="7">
        <v>869</v>
      </c>
      <c r="G262" s="16">
        <v>123795</v>
      </c>
      <c r="H262" s="34">
        <f t="shared" si="9"/>
        <v>7.6024506918478847E-3</v>
      </c>
      <c r="I262" s="42"/>
      <c r="J262" s="53">
        <f>Table1[[#This Row],[Column6]]+Table1[[#This Row],[Column8]]</f>
        <v>123795</v>
      </c>
      <c r="K262" s="60">
        <f t="shared" si="10"/>
        <v>7.6189368384320111E-3</v>
      </c>
      <c r="L262" s="99">
        <f t="shared" si="11"/>
        <v>58792.821333023145</v>
      </c>
      <c r="M262" s="92">
        <f>Table1[[#This Row],[Column9]]+Table1[[#This Row],[Column11]]</f>
        <v>182587.82133302314</v>
      </c>
    </row>
    <row r="263" spans="2:13" x14ac:dyDescent="0.25">
      <c r="B263" s="33" t="s">
        <v>268</v>
      </c>
      <c r="C263" s="6">
        <v>3654</v>
      </c>
      <c r="D263" s="7">
        <v>216</v>
      </c>
      <c r="E263" s="7"/>
      <c r="F263" s="7">
        <v>216</v>
      </c>
      <c r="G263" s="16">
        <v>18600</v>
      </c>
      <c r="H263" s="34">
        <f t="shared" si="9"/>
        <v>1.1422560108919637E-3</v>
      </c>
      <c r="I263" s="42"/>
      <c r="J263" s="53">
        <f>Table1[[#This Row],[Column6]]+Table1[[#This Row],[Column8]]</f>
        <v>18600</v>
      </c>
      <c r="K263" s="60">
        <f t="shared" si="10"/>
        <v>1.144733027948103E-3</v>
      </c>
      <c r="L263" s="99">
        <f t="shared" si="11"/>
        <v>8833.5270147762876</v>
      </c>
      <c r="M263" s="92">
        <f>Table1[[#This Row],[Column9]]+Table1[[#This Row],[Column11]]</f>
        <v>27433.527014776286</v>
      </c>
    </row>
    <row r="264" spans="2:13" x14ac:dyDescent="0.25">
      <c r="B264" s="33" t="s">
        <v>269</v>
      </c>
      <c r="C264" s="6">
        <v>3990</v>
      </c>
      <c r="D264" s="7">
        <v>504</v>
      </c>
      <c r="E264" s="7"/>
      <c r="F264" s="7">
        <v>504</v>
      </c>
      <c r="G264" s="16">
        <v>28570</v>
      </c>
      <c r="H264" s="34">
        <f t="shared" si="9"/>
        <v>1.7545297973754518E-3</v>
      </c>
      <c r="I264" s="42"/>
      <c r="J264" s="53">
        <f>Table1[[#This Row],[Column6]]+Table1[[#This Row],[Column8]]</f>
        <v>28570</v>
      </c>
      <c r="K264" s="60">
        <f t="shared" si="10"/>
        <v>1.7583345488428658E-3</v>
      </c>
      <c r="L264" s="99">
        <f t="shared" si="11"/>
        <v>13568.487463019277</v>
      </c>
      <c r="M264" s="92">
        <f>Table1[[#This Row],[Column9]]+Table1[[#This Row],[Column11]]</f>
        <v>42138.487463019279</v>
      </c>
    </row>
    <row r="265" spans="2:13" x14ac:dyDescent="0.25">
      <c r="B265" s="33" t="s">
        <v>270</v>
      </c>
      <c r="C265" s="6">
        <v>4011</v>
      </c>
      <c r="D265" s="7">
        <v>51</v>
      </c>
      <c r="E265" s="7"/>
      <c r="F265" s="7">
        <v>51</v>
      </c>
      <c r="G265" s="16">
        <v>905</v>
      </c>
      <c r="H265" s="34">
        <f t="shared" ref="H265:H328" si="12">G265/G$437</f>
        <v>5.5577510207377804E-5</v>
      </c>
      <c r="I265" s="42"/>
      <c r="J265" s="53">
        <f>Table1[[#This Row],[Column6]]+Table1[[#This Row],[Column8]]</f>
        <v>905</v>
      </c>
      <c r="K265" s="60">
        <f t="shared" ref="K265:K328" si="13">J265/J$437</f>
        <v>5.5698031736184577E-5</v>
      </c>
      <c r="L265" s="99">
        <f t="shared" ref="L265:L328" si="14">K265*J$444</f>
        <v>429.80333055766346</v>
      </c>
      <c r="M265" s="92">
        <f>Table1[[#This Row],[Column9]]+Table1[[#This Row],[Column11]]</f>
        <v>1334.8033305576635</v>
      </c>
    </row>
    <row r="266" spans="2:13" x14ac:dyDescent="0.25">
      <c r="B266" s="33" t="s">
        <v>271</v>
      </c>
      <c r="C266" s="6">
        <v>4018</v>
      </c>
      <c r="D266" s="9">
        <v>2711</v>
      </c>
      <c r="E266" s="7">
        <v>102</v>
      </c>
      <c r="F266" s="9">
        <v>2813</v>
      </c>
      <c r="G266" s="16">
        <v>74835</v>
      </c>
      <c r="H266" s="34">
        <f t="shared" si="12"/>
        <v>4.5957380954354896E-3</v>
      </c>
      <c r="I266" s="42"/>
      <c r="J266" s="53">
        <f>Table1[[#This Row],[Column6]]+Table1[[#This Row],[Column8]]</f>
        <v>74835</v>
      </c>
      <c r="K266" s="60">
        <f t="shared" si="13"/>
        <v>4.6057040938976496E-3</v>
      </c>
      <c r="L266" s="99">
        <f t="shared" si="14"/>
        <v>35540.698610257175</v>
      </c>
      <c r="M266" s="92">
        <f>Table1[[#This Row],[Column9]]+Table1[[#This Row],[Column11]]</f>
        <v>110375.69861025718</v>
      </c>
    </row>
    <row r="267" spans="2:13" x14ac:dyDescent="0.25">
      <c r="B267" s="33" t="s">
        <v>272</v>
      </c>
      <c r="C267" s="6">
        <v>4025</v>
      </c>
      <c r="D267" s="7">
        <v>173</v>
      </c>
      <c r="E267" s="7">
        <v>7</v>
      </c>
      <c r="F267" s="7">
        <v>180</v>
      </c>
      <c r="G267" s="16">
        <v>6700</v>
      </c>
      <c r="H267" s="34">
        <f t="shared" si="12"/>
        <v>4.1145781037506219E-4</v>
      </c>
      <c r="I267" s="42"/>
      <c r="J267" s="53">
        <f>Table1[[#This Row],[Column6]]+Table1[[#This Row],[Column8]]</f>
        <v>6700</v>
      </c>
      <c r="K267" s="60">
        <f t="shared" si="13"/>
        <v>4.1235006920711234E-4</v>
      </c>
      <c r="L267" s="99">
        <f t="shared" si="14"/>
        <v>3181.9694085484475</v>
      </c>
      <c r="M267" s="92">
        <f>Table1[[#This Row],[Column9]]+Table1[[#This Row],[Column11]]</f>
        <v>9881.969408548448</v>
      </c>
    </row>
    <row r="268" spans="2:13" x14ac:dyDescent="0.25">
      <c r="B268" s="33" t="s">
        <v>273</v>
      </c>
      <c r="C268" s="6">
        <v>4060</v>
      </c>
      <c r="D268" s="9">
        <v>3026</v>
      </c>
      <c r="E268" s="7">
        <v>69</v>
      </c>
      <c r="F268" s="9">
        <v>3095</v>
      </c>
      <c r="G268" s="16">
        <v>119450</v>
      </c>
      <c r="H268" s="34">
        <f t="shared" si="12"/>
        <v>7.335617231238982E-3</v>
      </c>
      <c r="I268" s="42"/>
      <c r="J268" s="53">
        <f>Table1[[#This Row],[Column6]]+Table1[[#This Row],[Column8]]</f>
        <v>119450</v>
      </c>
      <c r="K268" s="60">
        <f t="shared" si="13"/>
        <v>7.3515247413118764E-3</v>
      </c>
      <c r="L268" s="99">
        <f t="shared" si="14"/>
        <v>56729.290425539119</v>
      </c>
      <c r="M268" s="92">
        <f>Table1[[#This Row],[Column9]]+Table1[[#This Row],[Column11]]</f>
        <v>176179.29042553913</v>
      </c>
    </row>
    <row r="269" spans="2:13" x14ac:dyDescent="0.25">
      <c r="B269" s="33" t="s">
        <v>274</v>
      </c>
      <c r="C269" s="6">
        <v>4067</v>
      </c>
      <c r="D269" s="7">
        <v>208</v>
      </c>
      <c r="E269" s="7"/>
      <c r="F269" s="7">
        <v>208</v>
      </c>
      <c r="G269" s="16">
        <v>15570</v>
      </c>
      <c r="H269" s="34">
        <f t="shared" si="12"/>
        <v>9.5617882202085353E-4</v>
      </c>
      <c r="I269" s="42"/>
      <c r="J269" s="53">
        <f>Table1[[#This Row],[Column6]]+Table1[[#This Row],[Column8]]</f>
        <v>15570</v>
      </c>
      <c r="K269" s="60">
        <f t="shared" si="13"/>
        <v>9.5825232500817005E-4</v>
      </c>
      <c r="L269" s="99">
        <f t="shared" si="14"/>
        <v>7394.5169688207952</v>
      </c>
      <c r="M269" s="92">
        <f>Table1[[#This Row],[Column9]]+Table1[[#This Row],[Column11]]</f>
        <v>22964.516968820797</v>
      </c>
    </row>
    <row r="270" spans="2:13" x14ac:dyDescent="0.25">
      <c r="B270" s="33" t="s">
        <v>275</v>
      </c>
      <c r="C270" s="6">
        <v>4074</v>
      </c>
      <c r="D270" s="9">
        <v>1180</v>
      </c>
      <c r="E270" s="7">
        <v>48</v>
      </c>
      <c r="F270" s="9">
        <v>1228</v>
      </c>
      <c r="G270" s="16">
        <v>147585</v>
      </c>
      <c r="H270" s="34">
        <f t="shared" si="12"/>
        <v>9.0634329767467995E-3</v>
      </c>
      <c r="I270" s="42"/>
      <c r="J270" s="53">
        <f>Table1[[#This Row],[Column6]]+Table1[[#This Row],[Column8]]</f>
        <v>147585</v>
      </c>
      <c r="K270" s="60">
        <f t="shared" si="13"/>
        <v>9.0830873080495044E-3</v>
      </c>
      <c r="L270" s="99">
        <f t="shared" si="14"/>
        <v>70091.187337406373</v>
      </c>
      <c r="M270" s="92">
        <f>Table1[[#This Row],[Column9]]+Table1[[#This Row],[Column11]]</f>
        <v>217676.18733740639</v>
      </c>
    </row>
    <row r="271" spans="2:13" x14ac:dyDescent="0.25">
      <c r="B271" s="33" t="s">
        <v>276</v>
      </c>
      <c r="C271" s="6">
        <v>4088</v>
      </c>
      <c r="D271" s="7">
        <v>419</v>
      </c>
      <c r="E271" s="7">
        <v>78</v>
      </c>
      <c r="F271" s="7">
        <v>497</v>
      </c>
      <c r="G271" s="16">
        <v>27445</v>
      </c>
      <c r="H271" s="34">
        <f t="shared" si="12"/>
        <v>1.6854417322005348E-3</v>
      </c>
      <c r="I271" s="42"/>
      <c r="J271" s="53">
        <f>Table1[[#This Row],[Column6]]+Table1[[#This Row],[Column8]]</f>
        <v>27445</v>
      </c>
      <c r="K271" s="60">
        <f t="shared" si="13"/>
        <v>1.6890966640879402E-3</v>
      </c>
      <c r="L271" s="99">
        <f t="shared" si="14"/>
        <v>13034.201554867486</v>
      </c>
      <c r="M271" s="92">
        <f>Table1[[#This Row],[Column9]]+Table1[[#This Row],[Column11]]</f>
        <v>40479.201554867483</v>
      </c>
    </row>
    <row r="272" spans="2:13" x14ac:dyDescent="0.25">
      <c r="B272" s="33" t="s">
        <v>277</v>
      </c>
      <c r="C272" s="6">
        <v>4095</v>
      </c>
      <c r="D272" s="7">
        <v>560</v>
      </c>
      <c r="E272" s="7">
        <v>60</v>
      </c>
      <c r="F272" s="7">
        <v>620</v>
      </c>
      <c r="G272" s="16">
        <v>18855</v>
      </c>
      <c r="H272" s="34">
        <f t="shared" si="12"/>
        <v>1.1579159723316117E-3</v>
      </c>
      <c r="I272" s="42"/>
      <c r="J272" s="53">
        <f>Table1[[#This Row],[Column6]]+Table1[[#This Row],[Column8]]</f>
        <v>18855</v>
      </c>
      <c r="K272" s="60">
        <f t="shared" si="13"/>
        <v>1.1604269484925527E-3</v>
      </c>
      <c r="L272" s="99">
        <f t="shared" si="14"/>
        <v>8954.6318206240267</v>
      </c>
      <c r="M272" s="92">
        <f>Table1[[#This Row],[Column9]]+Table1[[#This Row],[Column11]]</f>
        <v>27809.631820624025</v>
      </c>
    </row>
    <row r="273" spans="2:13" x14ac:dyDescent="0.25">
      <c r="B273" s="33" t="s">
        <v>278</v>
      </c>
      <c r="C273" s="6">
        <v>4137</v>
      </c>
      <c r="D273" s="7">
        <v>354</v>
      </c>
      <c r="E273" s="7">
        <v>52</v>
      </c>
      <c r="F273" s="7">
        <v>406</v>
      </c>
      <c r="G273" s="16">
        <v>22500</v>
      </c>
      <c r="H273" s="34">
        <f t="shared" si="12"/>
        <v>1.3817613034983432E-3</v>
      </c>
      <c r="I273" s="42"/>
      <c r="J273" s="53">
        <f>Table1[[#This Row],[Column6]]+Table1[[#This Row],[Column8]]</f>
        <v>22500</v>
      </c>
      <c r="K273" s="60">
        <f t="shared" si="13"/>
        <v>1.3847576950985117E-3</v>
      </c>
      <c r="L273" s="99">
        <f t="shared" si="14"/>
        <v>10685.718163035832</v>
      </c>
      <c r="M273" s="92">
        <f>Table1[[#This Row],[Column9]]+Table1[[#This Row],[Column11]]</f>
        <v>33185.718163035832</v>
      </c>
    </row>
    <row r="274" spans="2:13" x14ac:dyDescent="0.25">
      <c r="B274" s="33" t="s">
        <v>279</v>
      </c>
      <c r="C274" s="6">
        <v>4144</v>
      </c>
      <c r="D274" s="9">
        <v>1090</v>
      </c>
      <c r="E274" s="7"/>
      <c r="F274" s="9">
        <v>1090</v>
      </c>
      <c r="G274" s="16">
        <v>58000</v>
      </c>
      <c r="H274" s="34">
        <f t="shared" si="12"/>
        <v>3.5618735823512849E-3</v>
      </c>
      <c r="I274" s="42"/>
      <c r="J274" s="53">
        <f>Table1[[#This Row],[Column6]]+Table1[[#This Row],[Column8]]</f>
        <v>58000</v>
      </c>
      <c r="K274" s="60">
        <f t="shared" si="13"/>
        <v>3.569597614031719E-3</v>
      </c>
      <c r="L274" s="99">
        <f t="shared" si="14"/>
        <v>27545.406820270146</v>
      </c>
      <c r="M274" s="92">
        <f>Table1[[#This Row],[Column9]]+Table1[[#This Row],[Column11]]</f>
        <v>85545.406820270146</v>
      </c>
    </row>
    <row r="275" spans="2:13" x14ac:dyDescent="0.25">
      <c r="B275" s="33" t="s">
        <v>280</v>
      </c>
      <c r="C275" s="6">
        <v>4165</v>
      </c>
      <c r="D275" s="7">
        <v>870</v>
      </c>
      <c r="E275" s="7">
        <v>2</v>
      </c>
      <c r="F275" s="7">
        <v>872</v>
      </c>
      <c r="G275" s="16">
        <v>66260</v>
      </c>
      <c r="H275" s="34">
        <f t="shared" si="12"/>
        <v>4.0691335097688989E-3</v>
      </c>
      <c r="I275" s="42"/>
      <c r="J275" s="53">
        <f>Table1[[#This Row],[Column6]]+Table1[[#This Row],[Column8]]</f>
        <v>66260</v>
      </c>
      <c r="K275" s="60">
        <f t="shared" si="13"/>
        <v>4.0779575500989951E-3</v>
      </c>
      <c r="L275" s="99">
        <f t="shared" si="14"/>
        <v>31468.252688122411</v>
      </c>
      <c r="M275" s="92">
        <f>Table1[[#This Row],[Column9]]+Table1[[#This Row],[Column11]]</f>
        <v>97728.252688122418</v>
      </c>
    </row>
    <row r="276" spans="2:13" x14ac:dyDescent="0.25">
      <c r="B276" s="33" t="s">
        <v>281</v>
      </c>
      <c r="C276" s="6">
        <v>4179</v>
      </c>
      <c r="D276" s="9">
        <v>1500</v>
      </c>
      <c r="E276" s="7">
        <v>67</v>
      </c>
      <c r="F276" s="9">
        <v>1567</v>
      </c>
      <c r="G276" s="16">
        <v>54255</v>
      </c>
      <c r="H276" s="34">
        <f t="shared" si="12"/>
        <v>3.3318870898356718E-3</v>
      </c>
      <c r="I276" s="42"/>
      <c r="J276" s="53">
        <f>Table1[[#This Row],[Column6]]+Table1[[#This Row],[Column8]]</f>
        <v>54255</v>
      </c>
      <c r="K276" s="60">
        <f t="shared" si="13"/>
        <v>3.3391123887808777E-3</v>
      </c>
      <c r="L276" s="99">
        <f t="shared" si="14"/>
        <v>25766.828397133737</v>
      </c>
      <c r="M276" s="92">
        <f>Table1[[#This Row],[Column9]]+Table1[[#This Row],[Column11]]</f>
        <v>80021.828397133737</v>
      </c>
    </row>
    <row r="277" spans="2:13" x14ac:dyDescent="0.25">
      <c r="B277" s="33" t="s">
        <v>282</v>
      </c>
      <c r="C277" s="6">
        <v>4186</v>
      </c>
      <c r="D277" s="7">
        <v>616</v>
      </c>
      <c r="E277" s="7"/>
      <c r="F277" s="7">
        <v>616</v>
      </c>
      <c r="G277" s="16">
        <v>61655</v>
      </c>
      <c r="H277" s="34">
        <f t="shared" si="12"/>
        <v>3.7863330296529045E-3</v>
      </c>
      <c r="I277" s="42"/>
      <c r="J277" s="53">
        <f>Table1[[#This Row],[Column6]]+Table1[[#This Row],[Column8]]</f>
        <v>61655</v>
      </c>
      <c r="K277" s="60">
        <f t="shared" si="13"/>
        <v>3.7945438085021659E-3</v>
      </c>
      <c r="L277" s="99">
        <f t="shared" si="14"/>
        <v>29281.242370754408</v>
      </c>
      <c r="M277" s="92">
        <f>Table1[[#This Row],[Column9]]+Table1[[#This Row],[Column11]]</f>
        <v>90936.242370754408</v>
      </c>
    </row>
    <row r="278" spans="2:13" x14ac:dyDescent="0.25">
      <c r="B278" s="33" t="s">
        <v>283</v>
      </c>
      <c r="C278" s="6">
        <v>4207</v>
      </c>
      <c r="D278" s="7">
        <v>240</v>
      </c>
      <c r="E278" s="7"/>
      <c r="F278" s="7">
        <v>240</v>
      </c>
      <c r="G278" s="16">
        <v>15305</v>
      </c>
      <c r="H278" s="34">
        <f t="shared" si="12"/>
        <v>9.399047444463175E-4</v>
      </c>
      <c r="I278" s="42"/>
      <c r="J278" s="53">
        <f>Table1[[#This Row],[Column6]]+Table1[[#This Row],[Column8]]</f>
        <v>15305</v>
      </c>
      <c r="K278" s="60">
        <f t="shared" si="13"/>
        <v>9.4194295659923209E-4</v>
      </c>
      <c r="L278" s="99">
        <f t="shared" si="14"/>
        <v>7268.6629549005966</v>
      </c>
      <c r="M278" s="92">
        <f>Table1[[#This Row],[Column9]]+Table1[[#This Row],[Column11]]</f>
        <v>22573.662954900596</v>
      </c>
    </row>
    <row r="279" spans="2:13" x14ac:dyDescent="0.25">
      <c r="B279" s="33" t="s">
        <v>284</v>
      </c>
      <c r="C279" s="6">
        <v>4221</v>
      </c>
      <c r="D279" s="7">
        <v>238</v>
      </c>
      <c r="E279" s="7"/>
      <c r="F279" s="7">
        <v>238</v>
      </c>
      <c r="G279" s="16">
        <v>14075</v>
      </c>
      <c r="H279" s="34">
        <f t="shared" si="12"/>
        <v>8.6436845985507472E-4</v>
      </c>
      <c r="I279" s="42"/>
      <c r="J279" s="53">
        <f>Table1[[#This Row],[Column6]]+Table1[[#This Row],[Column8]]</f>
        <v>14075</v>
      </c>
      <c r="K279" s="60">
        <f t="shared" si="13"/>
        <v>8.6624286926718008E-4</v>
      </c>
      <c r="L279" s="99">
        <f t="shared" si="14"/>
        <v>6684.5103619879701</v>
      </c>
      <c r="M279" s="92">
        <f>Table1[[#This Row],[Column9]]+Table1[[#This Row],[Column11]]</f>
        <v>20759.51036198797</v>
      </c>
    </row>
    <row r="280" spans="2:13" x14ac:dyDescent="0.25">
      <c r="B280" s="33" t="s">
        <v>285</v>
      </c>
      <c r="C280" s="6">
        <v>4228</v>
      </c>
      <c r="D280" s="7">
        <v>637</v>
      </c>
      <c r="E280" s="7">
        <v>10</v>
      </c>
      <c r="F280" s="7">
        <v>647</v>
      </c>
      <c r="G280" s="16">
        <v>22720</v>
      </c>
      <c r="H280" s="34">
        <f t="shared" si="12"/>
        <v>1.3952718584658826E-3</v>
      </c>
      <c r="I280" s="42"/>
      <c r="J280" s="53">
        <f>Table1[[#This Row],[Column6]]+Table1[[#This Row],[Column8]]</f>
        <v>22720</v>
      </c>
      <c r="K280" s="60">
        <f t="shared" si="13"/>
        <v>1.3982975481172527E-3</v>
      </c>
      <c r="L280" s="99">
        <f t="shared" si="14"/>
        <v>10790.20074062996</v>
      </c>
      <c r="M280" s="92">
        <f>Table1[[#This Row],[Column9]]+Table1[[#This Row],[Column11]]</f>
        <v>33510.20074062996</v>
      </c>
    </row>
    <row r="281" spans="2:13" x14ac:dyDescent="0.25">
      <c r="B281" s="33" t="s">
        <v>286</v>
      </c>
      <c r="C281" s="6">
        <v>4235</v>
      </c>
      <c r="D281" s="7">
        <v>149</v>
      </c>
      <c r="E281" s="7"/>
      <c r="F281" s="7">
        <v>149</v>
      </c>
      <c r="G281" s="16">
        <v>5735</v>
      </c>
      <c r="H281" s="34">
        <f t="shared" si="12"/>
        <v>3.5219560335835549E-4</v>
      </c>
      <c r="I281" s="42"/>
      <c r="J281" s="53">
        <f>Table1[[#This Row],[Column6]]+Table1[[#This Row],[Column8]]</f>
        <v>5735</v>
      </c>
      <c r="K281" s="60">
        <f t="shared" si="13"/>
        <v>3.5295935028399844E-4</v>
      </c>
      <c r="L281" s="99">
        <f t="shared" si="14"/>
        <v>2723.6708295560225</v>
      </c>
      <c r="M281" s="92">
        <f>Table1[[#This Row],[Column9]]+Table1[[#This Row],[Column11]]</f>
        <v>8458.670829556022</v>
      </c>
    </row>
    <row r="282" spans="2:13" x14ac:dyDescent="0.25">
      <c r="B282" s="33" t="s">
        <v>287</v>
      </c>
      <c r="C282" s="6">
        <v>4151</v>
      </c>
      <c r="D282" s="7">
        <v>374</v>
      </c>
      <c r="E282" s="7"/>
      <c r="F282" s="7">
        <v>374</v>
      </c>
      <c r="G282" s="16">
        <v>29825</v>
      </c>
      <c r="H282" s="34">
        <f t="shared" si="12"/>
        <v>1.8316013723039151E-3</v>
      </c>
      <c r="I282" s="42"/>
      <c r="J282" s="53">
        <f>Table1[[#This Row],[Column6]]+Table1[[#This Row],[Column8]]</f>
        <v>29825</v>
      </c>
      <c r="K282" s="60">
        <f t="shared" si="13"/>
        <v>1.8355732558361381E-3</v>
      </c>
      <c r="L282" s="99">
        <f t="shared" si="14"/>
        <v>14164.513076113051</v>
      </c>
      <c r="M282" s="92">
        <f>Table1[[#This Row],[Column9]]+Table1[[#This Row],[Column11]]</f>
        <v>43989.513076113049</v>
      </c>
    </row>
    <row r="283" spans="2:13" x14ac:dyDescent="0.25">
      <c r="B283" s="33" t="s">
        <v>288</v>
      </c>
      <c r="C283" s="6">
        <v>490</v>
      </c>
      <c r="D283" s="7">
        <v>382</v>
      </c>
      <c r="E283" s="7"/>
      <c r="F283" s="7">
        <v>382</v>
      </c>
      <c r="G283" s="16">
        <v>17565</v>
      </c>
      <c r="H283" s="34">
        <f t="shared" si="12"/>
        <v>1.07869499093104E-3</v>
      </c>
      <c r="I283" s="42"/>
      <c r="J283" s="53">
        <f>Table1[[#This Row],[Column6]]+Table1[[#This Row],[Column8]]</f>
        <v>17565</v>
      </c>
      <c r="K283" s="60">
        <f t="shared" si="13"/>
        <v>1.0810341739735715E-3</v>
      </c>
      <c r="L283" s="99">
        <f t="shared" si="14"/>
        <v>8341.9839792766397</v>
      </c>
      <c r="M283" s="92">
        <f>Table1[[#This Row],[Column9]]+Table1[[#This Row],[Column11]]</f>
        <v>25906.98397927664</v>
      </c>
    </row>
    <row r="284" spans="2:13" x14ac:dyDescent="0.25">
      <c r="B284" s="33" t="s">
        <v>289</v>
      </c>
      <c r="C284" s="6">
        <v>4270</v>
      </c>
      <c r="D284" s="7">
        <v>206</v>
      </c>
      <c r="E284" s="7"/>
      <c r="F284" s="7">
        <v>206</v>
      </c>
      <c r="G284" s="16">
        <v>17165</v>
      </c>
      <c r="H284" s="34">
        <f t="shared" si="12"/>
        <v>1.054130345535514E-3</v>
      </c>
      <c r="I284" s="42"/>
      <c r="J284" s="53">
        <f>Table1[[#This Row],[Column6]]+Table1[[#This Row],[Column8]]</f>
        <v>17165</v>
      </c>
      <c r="K284" s="60">
        <f t="shared" si="13"/>
        <v>1.0564162593940424E-3</v>
      </c>
      <c r="L284" s="99">
        <f t="shared" si="14"/>
        <v>8152.0156563782248</v>
      </c>
      <c r="M284" s="92">
        <f>Table1[[#This Row],[Column9]]+Table1[[#This Row],[Column11]]</f>
        <v>25317.015656378226</v>
      </c>
    </row>
    <row r="285" spans="2:13" x14ac:dyDescent="0.25">
      <c r="B285" s="33" t="s">
        <v>290</v>
      </c>
      <c r="C285" s="6">
        <v>4305</v>
      </c>
      <c r="D285" s="7">
        <v>514</v>
      </c>
      <c r="E285" s="7">
        <v>12</v>
      </c>
      <c r="F285" s="7">
        <v>526</v>
      </c>
      <c r="G285" s="16">
        <v>28270</v>
      </c>
      <c r="H285" s="34">
        <f t="shared" si="12"/>
        <v>1.7361063133288072E-3</v>
      </c>
      <c r="I285" s="42"/>
      <c r="J285" s="53">
        <f>Table1[[#This Row],[Column6]]+Table1[[#This Row],[Column8]]</f>
        <v>28270</v>
      </c>
      <c r="K285" s="60">
        <f t="shared" si="13"/>
        <v>1.7398711129082188E-3</v>
      </c>
      <c r="L285" s="99">
        <f t="shared" si="14"/>
        <v>13426.011220845465</v>
      </c>
      <c r="M285" s="92">
        <f>Table1[[#This Row],[Column9]]+Table1[[#This Row],[Column11]]</f>
        <v>41696.011220845467</v>
      </c>
    </row>
    <row r="286" spans="2:13" x14ac:dyDescent="0.25">
      <c r="B286" s="33" t="s">
        <v>291</v>
      </c>
      <c r="C286" s="6">
        <v>4312</v>
      </c>
      <c r="D286" s="9">
        <v>1594</v>
      </c>
      <c r="E286" s="7">
        <v>143</v>
      </c>
      <c r="F286" s="9">
        <v>1737</v>
      </c>
      <c r="G286" s="16">
        <v>58840</v>
      </c>
      <c r="H286" s="34">
        <f t="shared" si="12"/>
        <v>3.6134593376818897E-3</v>
      </c>
      <c r="I286" s="42"/>
      <c r="J286" s="53">
        <f>Table1[[#This Row],[Column6]]+Table1[[#This Row],[Column8]]</f>
        <v>58840</v>
      </c>
      <c r="K286" s="60">
        <f t="shared" si="13"/>
        <v>3.6212952346487302E-3</v>
      </c>
      <c r="L286" s="99">
        <f t="shared" si="14"/>
        <v>27944.340298356816</v>
      </c>
      <c r="M286" s="92">
        <f>Table1[[#This Row],[Column9]]+Table1[[#This Row],[Column11]]</f>
        <v>86784.340298356808</v>
      </c>
    </row>
    <row r="287" spans="2:13" x14ac:dyDescent="0.25">
      <c r="B287" s="33" t="s">
        <v>292</v>
      </c>
      <c r="C287" s="6">
        <v>4330</v>
      </c>
      <c r="D287" s="7">
        <v>58</v>
      </c>
      <c r="E287" s="7"/>
      <c r="F287" s="7">
        <v>58</v>
      </c>
      <c r="G287" s="16">
        <v>6145</v>
      </c>
      <c r="H287" s="34">
        <f t="shared" si="12"/>
        <v>3.7737436488876973E-4</v>
      </c>
      <c r="I287" s="42"/>
      <c r="J287" s="53">
        <f>Table1[[#This Row],[Column6]]+Table1[[#This Row],[Column8]]</f>
        <v>6145</v>
      </c>
      <c r="K287" s="60">
        <f t="shared" si="13"/>
        <v>3.7819271272801573E-4</v>
      </c>
      <c r="L287" s="99">
        <f t="shared" si="14"/>
        <v>2918.388360526897</v>
      </c>
      <c r="M287" s="92">
        <f>Table1[[#This Row],[Column9]]+Table1[[#This Row],[Column11]]</f>
        <v>9063.3883605268966</v>
      </c>
    </row>
    <row r="288" spans="2:13" x14ac:dyDescent="0.25">
      <c r="B288" s="33" t="s">
        <v>293</v>
      </c>
      <c r="C288" s="6">
        <v>4347</v>
      </c>
      <c r="D288" s="7">
        <v>324</v>
      </c>
      <c r="E288" s="7"/>
      <c r="F288" s="7">
        <v>324</v>
      </c>
      <c r="G288" s="16">
        <v>40035</v>
      </c>
      <c r="H288" s="34">
        <f t="shared" si="12"/>
        <v>2.4586139460247187E-3</v>
      </c>
      <c r="I288" s="42"/>
      <c r="J288" s="53">
        <f>Table1[[#This Row],[Column6]]+Table1[[#This Row],[Column8]]</f>
        <v>40035</v>
      </c>
      <c r="K288" s="60">
        <f t="shared" si="13"/>
        <v>2.4639455254786185E-3</v>
      </c>
      <c r="L288" s="99">
        <f t="shared" si="14"/>
        <v>19013.454518095092</v>
      </c>
      <c r="M288" s="92">
        <f>Table1[[#This Row],[Column9]]+Table1[[#This Row],[Column11]]</f>
        <v>59048.454518095095</v>
      </c>
    </row>
    <row r="289" spans="2:13" x14ac:dyDescent="0.25">
      <c r="B289" s="33" t="s">
        <v>294</v>
      </c>
      <c r="C289" s="6">
        <v>4368</v>
      </c>
      <c r="D289" s="7">
        <v>517</v>
      </c>
      <c r="E289" s="7"/>
      <c r="F289" s="7">
        <v>517</v>
      </c>
      <c r="G289" s="16">
        <v>41155</v>
      </c>
      <c r="H289" s="34">
        <f t="shared" si="12"/>
        <v>2.5273949531321917E-3</v>
      </c>
      <c r="I289" s="42"/>
      <c r="J289" s="53">
        <f>Table1[[#This Row],[Column6]]+Table1[[#This Row],[Column8]]</f>
        <v>41155</v>
      </c>
      <c r="K289" s="60">
        <f t="shared" si="13"/>
        <v>2.5328756863013E-3</v>
      </c>
      <c r="L289" s="99">
        <f t="shared" si="14"/>
        <v>19545.365822210653</v>
      </c>
      <c r="M289" s="92">
        <f>Table1[[#This Row],[Column9]]+Table1[[#This Row],[Column11]]</f>
        <v>60700.365822210653</v>
      </c>
    </row>
    <row r="290" spans="2:13" x14ac:dyDescent="0.25">
      <c r="B290" s="33" t="s">
        <v>295</v>
      </c>
      <c r="C290" s="6">
        <v>4389</v>
      </c>
      <c r="D290" s="7">
        <v>322</v>
      </c>
      <c r="E290" s="7">
        <v>14</v>
      </c>
      <c r="F290" s="7">
        <v>336</v>
      </c>
      <c r="G290" s="16">
        <v>18805</v>
      </c>
      <c r="H290" s="34">
        <f t="shared" si="12"/>
        <v>1.1548453916571709E-3</v>
      </c>
      <c r="I290" s="42"/>
      <c r="J290" s="53">
        <f>Table1[[#This Row],[Column6]]+Table1[[#This Row],[Column8]]</f>
        <v>18805</v>
      </c>
      <c r="K290" s="60">
        <f t="shared" si="13"/>
        <v>1.1573497091701115E-3</v>
      </c>
      <c r="L290" s="99">
        <f t="shared" si="14"/>
        <v>8930.885780261724</v>
      </c>
      <c r="M290" s="92">
        <f>Table1[[#This Row],[Column9]]+Table1[[#This Row],[Column11]]</f>
        <v>27735.885780261724</v>
      </c>
    </row>
    <row r="291" spans="2:13" x14ac:dyDescent="0.25">
      <c r="B291" s="33" t="s">
        <v>296</v>
      </c>
      <c r="C291" s="6">
        <v>4459</v>
      </c>
      <c r="D291" s="7">
        <v>90</v>
      </c>
      <c r="E291" s="7"/>
      <c r="F291" s="7">
        <v>90</v>
      </c>
      <c r="G291" s="16">
        <v>4795</v>
      </c>
      <c r="H291" s="34">
        <f t="shared" si="12"/>
        <v>2.9446868667886913E-4</v>
      </c>
      <c r="I291" s="42"/>
      <c r="J291" s="53">
        <f>Table1[[#This Row],[Column6]]+Table1[[#This Row],[Column8]]</f>
        <v>4795</v>
      </c>
      <c r="K291" s="60">
        <f t="shared" si="13"/>
        <v>2.9510725102210503E-4</v>
      </c>
      <c r="L291" s="99">
        <f t="shared" si="14"/>
        <v>2277.2452707447474</v>
      </c>
      <c r="M291" s="92">
        <f>Table1[[#This Row],[Column9]]+Table1[[#This Row],[Column11]]</f>
        <v>7072.2452707447474</v>
      </c>
    </row>
    <row r="292" spans="2:13" x14ac:dyDescent="0.25">
      <c r="B292" s="33" t="s">
        <v>297</v>
      </c>
      <c r="C292" s="6">
        <v>4473</v>
      </c>
      <c r="D292" s="7">
        <v>497</v>
      </c>
      <c r="E292" s="7">
        <v>41</v>
      </c>
      <c r="F292" s="7">
        <v>538</v>
      </c>
      <c r="G292" s="16">
        <v>37195</v>
      </c>
      <c r="H292" s="34">
        <f t="shared" si="12"/>
        <v>2.2842049637164835E-3</v>
      </c>
      <c r="I292" s="42"/>
      <c r="J292" s="53">
        <f>Table1[[#This Row],[Column6]]+Table1[[#This Row],[Column8]]</f>
        <v>37195</v>
      </c>
      <c r="K292" s="60">
        <f t="shared" si="13"/>
        <v>2.2891583319639619E-3</v>
      </c>
      <c r="L292" s="99">
        <f t="shared" si="14"/>
        <v>17664.679425516344</v>
      </c>
      <c r="M292" s="92">
        <f>Table1[[#This Row],[Column9]]+Table1[[#This Row],[Column11]]</f>
        <v>54859.67942551634</v>
      </c>
    </row>
    <row r="293" spans="2:13" x14ac:dyDescent="0.25">
      <c r="B293" s="33" t="s">
        <v>298</v>
      </c>
      <c r="C293" s="6">
        <v>4508</v>
      </c>
      <c r="D293" s="7">
        <v>129</v>
      </c>
      <c r="E293" s="7">
        <v>9</v>
      </c>
      <c r="F293" s="7">
        <v>138</v>
      </c>
      <c r="G293" s="16">
        <v>6670</v>
      </c>
      <c r="H293" s="34">
        <f t="shared" si="12"/>
        <v>4.0961546197039775E-4</v>
      </c>
      <c r="I293" s="42"/>
      <c r="J293" s="53">
        <f>Table1[[#This Row],[Column6]]+Table1[[#This Row],[Column8]]</f>
        <v>6670</v>
      </c>
      <c r="K293" s="60">
        <f t="shared" si="13"/>
        <v>4.1050372561364767E-4</v>
      </c>
      <c r="L293" s="99">
        <f t="shared" si="14"/>
        <v>3167.7217843310664</v>
      </c>
      <c r="M293" s="92">
        <f>Table1[[#This Row],[Column9]]+Table1[[#This Row],[Column11]]</f>
        <v>9837.7217843310664</v>
      </c>
    </row>
    <row r="294" spans="2:13" x14ac:dyDescent="0.25">
      <c r="B294" s="33" t="s">
        <v>299</v>
      </c>
      <c r="C294" s="6">
        <v>4515</v>
      </c>
      <c r="D294" s="7">
        <v>503</v>
      </c>
      <c r="E294" s="7">
        <v>61</v>
      </c>
      <c r="F294" s="7">
        <v>564</v>
      </c>
      <c r="G294" s="16">
        <v>21590</v>
      </c>
      <c r="H294" s="34">
        <f t="shared" si="12"/>
        <v>1.3258767352235213E-3</v>
      </c>
      <c r="I294" s="42"/>
      <c r="J294" s="53">
        <f>Table1[[#This Row],[Column6]]+Table1[[#This Row],[Column8]]</f>
        <v>21590</v>
      </c>
      <c r="K294" s="60">
        <f t="shared" si="13"/>
        <v>1.328751939430083E-3</v>
      </c>
      <c r="L294" s="99">
        <f t="shared" si="14"/>
        <v>10253.540228441938</v>
      </c>
      <c r="M294" s="92">
        <f>Table1[[#This Row],[Column9]]+Table1[[#This Row],[Column11]]</f>
        <v>31843.54022844194</v>
      </c>
    </row>
    <row r="295" spans="2:13" x14ac:dyDescent="0.25">
      <c r="B295" s="33" t="s">
        <v>300</v>
      </c>
      <c r="C295" s="6">
        <v>4501</v>
      </c>
      <c r="D295" s="7">
        <v>817</v>
      </c>
      <c r="E295" s="7">
        <v>56</v>
      </c>
      <c r="F295" s="7">
        <v>873</v>
      </c>
      <c r="G295" s="16">
        <v>56080</v>
      </c>
      <c r="H295" s="34">
        <f t="shared" si="12"/>
        <v>3.4439632844527595E-3</v>
      </c>
      <c r="I295" s="42"/>
      <c r="J295" s="53">
        <f>Table1[[#This Row],[Column6]]+Table1[[#This Row],[Column8]]</f>
        <v>56080</v>
      </c>
      <c r="K295" s="60">
        <f t="shared" si="13"/>
        <v>3.4514316240499793E-3</v>
      </c>
      <c r="L295" s="99">
        <f t="shared" si="14"/>
        <v>26633.558870357752</v>
      </c>
      <c r="M295" s="92">
        <f>Table1[[#This Row],[Column9]]+Table1[[#This Row],[Column11]]</f>
        <v>82713.558870357752</v>
      </c>
    </row>
    <row r="296" spans="2:13" x14ac:dyDescent="0.25">
      <c r="B296" s="33" t="s">
        <v>301</v>
      </c>
      <c r="C296" s="6">
        <v>4529</v>
      </c>
      <c r="D296" s="7">
        <v>155</v>
      </c>
      <c r="E296" s="7">
        <v>5</v>
      </c>
      <c r="F296" s="7">
        <v>160</v>
      </c>
      <c r="G296" s="16">
        <v>6270</v>
      </c>
      <c r="H296" s="34">
        <f t="shared" si="12"/>
        <v>3.8505081657487164E-4</v>
      </c>
      <c r="I296" s="42"/>
      <c r="J296" s="53">
        <f>Table1[[#This Row],[Column6]]+Table1[[#This Row],[Column8]]</f>
        <v>6270</v>
      </c>
      <c r="K296" s="60">
        <f t="shared" si="13"/>
        <v>3.8588581103411859E-4</v>
      </c>
      <c r="L296" s="99">
        <f t="shared" si="14"/>
        <v>2977.7534614326519</v>
      </c>
      <c r="M296" s="92">
        <f>Table1[[#This Row],[Column9]]+Table1[[#This Row],[Column11]]</f>
        <v>9247.7534614326523</v>
      </c>
    </row>
    <row r="297" spans="2:13" x14ac:dyDescent="0.25">
      <c r="B297" s="33" t="s">
        <v>302</v>
      </c>
      <c r="C297" s="6">
        <v>4536</v>
      </c>
      <c r="D297" s="7">
        <v>521</v>
      </c>
      <c r="E297" s="7"/>
      <c r="F297" s="7">
        <v>521</v>
      </c>
      <c r="G297" s="16">
        <v>21075</v>
      </c>
      <c r="H297" s="34">
        <f t="shared" si="12"/>
        <v>1.2942497542767816E-3</v>
      </c>
      <c r="I297" s="42"/>
      <c r="J297" s="53">
        <f>Table1[[#This Row],[Column6]]+Table1[[#This Row],[Column8]]</f>
        <v>21075</v>
      </c>
      <c r="K297" s="60">
        <f t="shared" si="13"/>
        <v>1.2970563744089392E-3</v>
      </c>
      <c r="L297" s="99">
        <f t="shared" si="14"/>
        <v>10008.956012710229</v>
      </c>
      <c r="M297" s="92">
        <f>Table1[[#This Row],[Column9]]+Table1[[#This Row],[Column11]]</f>
        <v>31083.95601271023</v>
      </c>
    </row>
    <row r="298" spans="2:13" x14ac:dyDescent="0.25">
      <c r="B298" s="33" t="s">
        <v>303</v>
      </c>
      <c r="C298" s="6">
        <v>4543</v>
      </c>
      <c r="D298" s="7">
        <v>423</v>
      </c>
      <c r="E298" s="7">
        <v>36</v>
      </c>
      <c r="F298" s="7">
        <v>459</v>
      </c>
      <c r="G298" s="16">
        <v>28580</v>
      </c>
      <c r="H298" s="34">
        <f t="shared" si="12"/>
        <v>1.7551439135103401E-3</v>
      </c>
      <c r="I298" s="42"/>
      <c r="J298" s="53">
        <f>Table1[[#This Row],[Column6]]+Table1[[#This Row],[Column8]]</f>
        <v>28580</v>
      </c>
      <c r="K298" s="60">
        <f t="shared" si="13"/>
        <v>1.7589499967073539E-3</v>
      </c>
      <c r="L298" s="99">
        <f t="shared" si="14"/>
        <v>13573.236671091736</v>
      </c>
      <c r="M298" s="92">
        <f>Table1[[#This Row],[Column9]]+Table1[[#This Row],[Column11]]</f>
        <v>42153.236671091734</v>
      </c>
    </row>
    <row r="299" spans="2:13" x14ac:dyDescent="0.25">
      <c r="B299" s="33" t="s">
        <v>304</v>
      </c>
      <c r="C299" s="6">
        <v>4557</v>
      </c>
      <c r="D299" s="7">
        <v>137</v>
      </c>
      <c r="E299" s="7"/>
      <c r="F299" s="7">
        <v>137</v>
      </c>
      <c r="G299" s="16">
        <v>7520</v>
      </c>
      <c r="H299" s="34">
        <f t="shared" si="12"/>
        <v>4.6181533343589074E-4</v>
      </c>
      <c r="I299" s="42"/>
      <c r="J299" s="53">
        <f>Table1[[#This Row],[Column6]]+Table1[[#This Row],[Column8]]</f>
        <v>7520</v>
      </c>
      <c r="K299" s="60">
        <f t="shared" si="13"/>
        <v>4.6281679409514701E-4</v>
      </c>
      <c r="L299" s="99">
        <f t="shared" si="14"/>
        <v>3571.404470490198</v>
      </c>
      <c r="M299" s="92">
        <f>Table1[[#This Row],[Column9]]+Table1[[#This Row],[Column11]]</f>
        <v>11091.404470490197</v>
      </c>
    </row>
    <row r="300" spans="2:13" x14ac:dyDescent="0.25">
      <c r="B300" s="33" t="s">
        <v>305</v>
      </c>
      <c r="C300" s="6">
        <v>4571</v>
      </c>
      <c r="D300" s="7">
        <v>234</v>
      </c>
      <c r="E300" s="7"/>
      <c r="F300" s="7">
        <v>234</v>
      </c>
      <c r="G300" s="16">
        <v>41100</v>
      </c>
      <c r="H300" s="34">
        <f t="shared" si="12"/>
        <v>2.5240173143903071E-3</v>
      </c>
      <c r="I300" s="42"/>
      <c r="J300" s="53">
        <f>Table1[[#This Row],[Column6]]+Table1[[#This Row],[Column8]]</f>
        <v>41100</v>
      </c>
      <c r="K300" s="60">
        <f t="shared" si="13"/>
        <v>2.5294907230466145E-3</v>
      </c>
      <c r="L300" s="99">
        <f t="shared" si="14"/>
        <v>19519.245177812118</v>
      </c>
      <c r="M300" s="92">
        <f>Table1[[#This Row],[Column9]]+Table1[[#This Row],[Column11]]</f>
        <v>60619.245177812118</v>
      </c>
    </row>
    <row r="301" spans="2:13" x14ac:dyDescent="0.25">
      <c r="B301" s="33" t="s">
        <v>306</v>
      </c>
      <c r="C301" s="6">
        <v>4578</v>
      </c>
      <c r="D301" s="7">
        <v>666</v>
      </c>
      <c r="E301" s="7">
        <v>31</v>
      </c>
      <c r="F301" s="7">
        <v>697</v>
      </c>
      <c r="G301" s="16">
        <v>42340</v>
      </c>
      <c r="H301" s="34">
        <f t="shared" si="12"/>
        <v>2.6001677151164379E-3</v>
      </c>
      <c r="I301" s="42"/>
      <c r="J301" s="53">
        <f>Table1[[#This Row],[Column6]]+Table1[[#This Row],[Column8]]</f>
        <v>42340</v>
      </c>
      <c r="K301" s="60">
        <f t="shared" si="13"/>
        <v>2.6058062582431547E-3</v>
      </c>
      <c r="L301" s="99">
        <f t="shared" si="14"/>
        <v>20108.146978797206</v>
      </c>
      <c r="M301" s="92">
        <f>Table1[[#This Row],[Column9]]+Table1[[#This Row],[Column11]]</f>
        <v>62448.146978797202</v>
      </c>
    </row>
    <row r="302" spans="2:13" x14ac:dyDescent="0.25">
      <c r="B302" s="33" t="s">
        <v>307</v>
      </c>
      <c r="C302" s="6">
        <v>4606</v>
      </c>
      <c r="D302" s="7">
        <v>135</v>
      </c>
      <c r="E302" s="7">
        <v>11</v>
      </c>
      <c r="F302" s="7">
        <v>146</v>
      </c>
      <c r="G302" s="16">
        <v>6290</v>
      </c>
      <c r="H302" s="34">
        <f t="shared" si="12"/>
        <v>3.8627904884464795E-4</v>
      </c>
      <c r="I302" s="42"/>
      <c r="J302" s="53">
        <f>Table1[[#This Row],[Column6]]+Table1[[#This Row],[Column8]]</f>
        <v>6290</v>
      </c>
      <c r="K302" s="60">
        <f t="shared" si="13"/>
        <v>3.8711670676309505E-4</v>
      </c>
      <c r="L302" s="99">
        <f t="shared" si="14"/>
        <v>2987.2518775775729</v>
      </c>
      <c r="M302" s="92">
        <f>Table1[[#This Row],[Column9]]+Table1[[#This Row],[Column11]]</f>
        <v>9277.2518775775734</v>
      </c>
    </row>
    <row r="303" spans="2:13" x14ac:dyDescent="0.25">
      <c r="B303" s="33" t="s">
        <v>308</v>
      </c>
      <c r="C303" s="6">
        <v>4613</v>
      </c>
      <c r="D303" s="9">
        <v>1573</v>
      </c>
      <c r="E303" s="7">
        <v>66</v>
      </c>
      <c r="F303" s="9">
        <v>1639</v>
      </c>
      <c r="G303" s="16">
        <v>133825</v>
      </c>
      <c r="H303" s="34">
        <f t="shared" si="12"/>
        <v>8.2184091751407017E-3</v>
      </c>
      <c r="I303" s="42"/>
      <c r="J303" s="53">
        <f>Table1[[#This Row],[Column6]]+Table1[[#This Row],[Column8]]</f>
        <v>133825</v>
      </c>
      <c r="K303" s="60">
        <f t="shared" si="13"/>
        <v>8.2362310465137027E-3</v>
      </c>
      <c r="L303" s="99">
        <f t="shared" si="14"/>
        <v>63556.277029700897</v>
      </c>
      <c r="M303" s="92">
        <f>Table1[[#This Row],[Column9]]+Table1[[#This Row],[Column11]]</f>
        <v>197381.2770297009</v>
      </c>
    </row>
    <row r="304" spans="2:13" x14ac:dyDescent="0.25">
      <c r="B304" s="33" t="s">
        <v>309</v>
      </c>
      <c r="C304" s="6">
        <v>4620</v>
      </c>
      <c r="D304" s="9">
        <v>4500</v>
      </c>
      <c r="E304" s="9">
        <v>4416</v>
      </c>
      <c r="F304" s="9">
        <v>8916</v>
      </c>
      <c r="G304" s="16">
        <v>383425</v>
      </c>
      <c r="H304" s="34">
        <f t="shared" si="12"/>
        <v>2.3546747901948991E-2</v>
      </c>
      <c r="I304" s="42"/>
      <c r="J304" s="53">
        <f>Table1[[#This Row],[Column6]]+Table1[[#This Row],[Column8]]</f>
        <v>383425</v>
      </c>
      <c r="K304" s="60">
        <f t="shared" si="13"/>
        <v>2.3597809744139858E-2</v>
      </c>
      <c r="L304" s="99">
        <f t="shared" si="14"/>
        <v>182096.51051831173</v>
      </c>
      <c r="M304" s="92">
        <f>Table1[[#This Row],[Column9]]+Table1[[#This Row],[Column11]]</f>
        <v>565521.51051831176</v>
      </c>
    </row>
    <row r="305" spans="2:13" x14ac:dyDescent="0.25">
      <c r="B305" s="33" t="s">
        <v>310</v>
      </c>
      <c r="C305" s="6">
        <v>4627</v>
      </c>
      <c r="D305" s="7">
        <v>281</v>
      </c>
      <c r="E305" s="7"/>
      <c r="F305" s="7">
        <v>281</v>
      </c>
      <c r="G305" s="16">
        <v>9395</v>
      </c>
      <c r="H305" s="34">
        <f t="shared" si="12"/>
        <v>5.769621087274193E-4</v>
      </c>
      <c r="I305" s="42"/>
      <c r="J305" s="53">
        <f>Table1[[#This Row],[Column6]]+Table1[[#This Row],[Column8]]</f>
        <v>9395</v>
      </c>
      <c r="K305" s="60">
        <f t="shared" si="13"/>
        <v>5.782132686866896E-4</v>
      </c>
      <c r="L305" s="99">
        <f t="shared" si="14"/>
        <v>4461.8809840765171</v>
      </c>
      <c r="M305" s="92">
        <f>Table1[[#This Row],[Column9]]+Table1[[#This Row],[Column11]]</f>
        <v>13856.880984076517</v>
      </c>
    </row>
    <row r="306" spans="2:13" x14ac:dyDescent="0.25">
      <c r="B306" s="33" t="s">
        <v>311</v>
      </c>
      <c r="C306" s="6">
        <v>4634</v>
      </c>
      <c r="D306" s="7">
        <v>130</v>
      </c>
      <c r="E306" s="7">
        <v>16</v>
      </c>
      <c r="F306" s="7">
        <v>146</v>
      </c>
      <c r="G306" s="16">
        <v>7065</v>
      </c>
      <c r="H306" s="34">
        <f t="shared" si="12"/>
        <v>4.3387304929847978E-4</v>
      </c>
      <c r="I306" s="42"/>
      <c r="J306" s="53">
        <f>Table1[[#This Row],[Column6]]+Table1[[#This Row],[Column8]]</f>
        <v>7065</v>
      </c>
      <c r="K306" s="60">
        <f t="shared" si="13"/>
        <v>4.3481391626093267E-4</v>
      </c>
      <c r="L306" s="99">
        <f t="shared" si="14"/>
        <v>3355.3155031932515</v>
      </c>
      <c r="M306" s="92">
        <f>Table1[[#This Row],[Column9]]+Table1[[#This Row],[Column11]]</f>
        <v>10420.315503193251</v>
      </c>
    </row>
    <row r="307" spans="2:13" x14ac:dyDescent="0.25">
      <c r="B307" s="33" t="s">
        <v>312</v>
      </c>
      <c r="C307" s="6">
        <v>4641</v>
      </c>
      <c r="D307" s="7">
        <v>450</v>
      </c>
      <c r="E307" s="7">
        <v>8</v>
      </c>
      <c r="F307" s="7">
        <v>458</v>
      </c>
      <c r="G307" s="16">
        <v>21695</v>
      </c>
      <c r="H307" s="34">
        <f t="shared" si="12"/>
        <v>1.332324954639847E-3</v>
      </c>
      <c r="I307" s="42"/>
      <c r="J307" s="53">
        <f>Table1[[#This Row],[Column6]]+Table1[[#This Row],[Column8]]</f>
        <v>21695</v>
      </c>
      <c r="K307" s="60">
        <f t="shared" si="13"/>
        <v>1.3352141420072093E-3</v>
      </c>
      <c r="L307" s="99">
        <f t="shared" si="14"/>
        <v>10303.406913202773</v>
      </c>
      <c r="M307" s="92">
        <f>Table1[[#This Row],[Column9]]+Table1[[#This Row],[Column11]]</f>
        <v>31998.406913202773</v>
      </c>
    </row>
    <row r="308" spans="2:13" x14ac:dyDescent="0.25">
      <c r="B308" s="33" t="s">
        <v>313</v>
      </c>
      <c r="C308" s="6">
        <v>4686</v>
      </c>
      <c r="D308" s="7">
        <v>250</v>
      </c>
      <c r="E308" s="7"/>
      <c r="F308" s="7">
        <v>250</v>
      </c>
      <c r="G308" s="16">
        <v>7770</v>
      </c>
      <c r="H308" s="34">
        <f t="shared" si="12"/>
        <v>4.7716823680809455E-4</v>
      </c>
      <c r="I308" s="42"/>
      <c r="J308" s="53">
        <f>Table1[[#This Row],[Column6]]+Table1[[#This Row],[Column8]]</f>
        <v>7770</v>
      </c>
      <c r="K308" s="60">
        <f t="shared" si="13"/>
        <v>4.7820299070735269E-4</v>
      </c>
      <c r="L308" s="99">
        <f t="shared" si="14"/>
        <v>3690.1346723017073</v>
      </c>
      <c r="M308" s="92">
        <f>Table1[[#This Row],[Column9]]+Table1[[#This Row],[Column11]]</f>
        <v>11460.134672301707</v>
      </c>
    </row>
    <row r="309" spans="2:13" x14ac:dyDescent="0.25">
      <c r="B309" s="33" t="s">
        <v>314</v>
      </c>
      <c r="C309" s="6">
        <v>4753</v>
      </c>
      <c r="D309" s="9">
        <v>1691</v>
      </c>
      <c r="E309" s="7">
        <v>212</v>
      </c>
      <c r="F309" s="9">
        <v>1903</v>
      </c>
      <c r="G309" s="16">
        <v>100940</v>
      </c>
      <c r="H309" s="34">
        <f t="shared" si="12"/>
        <v>6.198888265561012E-3</v>
      </c>
      <c r="I309" s="42"/>
      <c r="J309" s="53">
        <f>Table1[[#This Row],[Column6]]+Table1[[#This Row],[Column8]]</f>
        <v>100940</v>
      </c>
      <c r="K309" s="60">
        <f t="shared" si="13"/>
        <v>6.2123307441441676E-3</v>
      </c>
      <c r="L309" s="99">
        <f t="shared" si="14"/>
        <v>47938.506283414972</v>
      </c>
      <c r="M309" s="92">
        <f>Table1[[#This Row],[Column9]]+Table1[[#This Row],[Column11]]</f>
        <v>148878.50628341496</v>
      </c>
    </row>
    <row r="310" spans="2:13" x14ac:dyDescent="0.25">
      <c r="B310" s="33" t="s">
        <v>315</v>
      </c>
      <c r="C310" s="6">
        <v>4760</v>
      </c>
      <c r="D310" s="7">
        <v>248</v>
      </c>
      <c r="E310" s="7">
        <v>71</v>
      </c>
      <c r="F310" s="7">
        <v>319</v>
      </c>
      <c r="G310" s="16">
        <v>29375</v>
      </c>
      <c r="H310" s="34">
        <f t="shared" si="12"/>
        <v>1.8039661462339481E-3</v>
      </c>
      <c r="I310" s="42"/>
      <c r="J310" s="53">
        <f>Table1[[#This Row],[Column6]]+Table1[[#This Row],[Column8]]</f>
        <v>29375</v>
      </c>
      <c r="K310" s="60">
        <f t="shared" si="13"/>
        <v>1.8078781019341681E-3</v>
      </c>
      <c r="L310" s="99">
        <f t="shared" si="14"/>
        <v>13950.798712852336</v>
      </c>
      <c r="M310" s="92">
        <f>Table1[[#This Row],[Column9]]+Table1[[#This Row],[Column11]]</f>
        <v>43325.798712852338</v>
      </c>
    </row>
    <row r="311" spans="2:13" x14ac:dyDescent="0.25">
      <c r="B311" s="33" t="s">
        <v>316</v>
      </c>
      <c r="C311" s="6">
        <v>4781</v>
      </c>
      <c r="D311" s="7">
        <v>885</v>
      </c>
      <c r="E311" s="7">
        <v>21</v>
      </c>
      <c r="F311" s="7">
        <v>906</v>
      </c>
      <c r="G311" s="16">
        <v>48195</v>
      </c>
      <c r="H311" s="34">
        <f t="shared" si="12"/>
        <v>2.9597327120934511E-3</v>
      </c>
      <c r="I311" s="42"/>
      <c r="J311" s="53">
        <f>Table1[[#This Row],[Column6]]+Table1[[#This Row],[Column8]]</f>
        <v>48195</v>
      </c>
      <c r="K311" s="60">
        <f t="shared" si="13"/>
        <v>2.9661509829010122E-3</v>
      </c>
      <c r="L311" s="99">
        <f t="shared" si="14"/>
        <v>22888.808305222752</v>
      </c>
      <c r="M311" s="92">
        <f>Table1[[#This Row],[Column9]]+Table1[[#This Row],[Column11]]</f>
        <v>71083.808305222745</v>
      </c>
    </row>
    <row r="312" spans="2:13" x14ac:dyDescent="0.25">
      <c r="B312" s="33" t="s">
        <v>317</v>
      </c>
      <c r="C312" s="6">
        <v>4795</v>
      </c>
      <c r="D312" s="7">
        <v>201</v>
      </c>
      <c r="E312" s="7"/>
      <c r="F312" s="7">
        <v>201</v>
      </c>
      <c r="G312" s="16">
        <v>17875</v>
      </c>
      <c r="H312" s="34">
        <f t="shared" si="12"/>
        <v>1.0977325911125727E-3</v>
      </c>
      <c r="I312" s="42"/>
      <c r="J312" s="53">
        <f>Table1[[#This Row],[Column6]]+Table1[[#This Row],[Column8]]</f>
        <v>17875</v>
      </c>
      <c r="K312" s="60">
        <f t="shared" si="13"/>
        <v>1.1001130577727065E-3</v>
      </c>
      <c r="L312" s="99">
        <f t="shared" si="14"/>
        <v>8489.2094295229108</v>
      </c>
      <c r="M312" s="92">
        <f>Table1[[#This Row],[Column9]]+Table1[[#This Row],[Column11]]</f>
        <v>26364.209429522911</v>
      </c>
    </row>
    <row r="313" spans="2:13" x14ac:dyDescent="0.25">
      <c r="B313" s="33" t="s">
        <v>318</v>
      </c>
      <c r="C313" s="6">
        <v>4802</v>
      </c>
      <c r="D313" s="9">
        <v>1033</v>
      </c>
      <c r="E313" s="7">
        <v>30</v>
      </c>
      <c r="F313" s="9">
        <v>1063</v>
      </c>
      <c r="G313" s="16">
        <v>51960</v>
      </c>
      <c r="H313" s="34">
        <f t="shared" si="12"/>
        <v>3.1909474368788408E-3</v>
      </c>
      <c r="I313" s="42"/>
      <c r="J313" s="53">
        <f>Table1[[#This Row],[Column6]]+Table1[[#This Row],[Column8]]</f>
        <v>51960</v>
      </c>
      <c r="K313" s="60">
        <f t="shared" si="13"/>
        <v>3.1978671038808298E-3</v>
      </c>
      <c r="L313" s="99">
        <f t="shared" si="14"/>
        <v>24676.885144504082</v>
      </c>
      <c r="M313" s="92">
        <f>Table1[[#This Row],[Column9]]+Table1[[#This Row],[Column11]]</f>
        <v>76636.885144504078</v>
      </c>
    </row>
    <row r="314" spans="2:13" x14ac:dyDescent="0.25">
      <c r="B314" s="33" t="s">
        <v>319</v>
      </c>
      <c r="C314" s="6">
        <v>4851</v>
      </c>
      <c r="D314" s="7">
        <v>481</v>
      </c>
      <c r="E314" s="7">
        <v>18</v>
      </c>
      <c r="F314" s="7">
        <v>499</v>
      </c>
      <c r="G314" s="16">
        <v>45395</v>
      </c>
      <c r="H314" s="34">
        <f t="shared" si="12"/>
        <v>2.7877801943247686E-3</v>
      </c>
      <c r="I314" s="42"/>
      <c r="J314" s="53">
        <f>Table1[[#This Row],[Column6]]+Table1[[#This Row],[Column8]]</f>
        <v>45395</v>
      </c>
      <c r="K314" s="60">
        <f t="shared" si="13"/>
        <v>2.7938255808443082E-3</v>
      </c>
      <c r="L314" s="99">
        <f t="shared" si="14"/>
        <v>21559.030044933847</v>
      </c>
      <c r="M314" s="92">
        <f>Table1[[#This Row],[Column9]]+Table1[[#This Row],[Column11]]</f>
        <v>66954.030044933839</v>
      </c>
    </row>
    <row r="315" spans="2:13" x14ac:dyDescent="0.25">
      <c r="B315" s="33" t="s">
        <v>320</v>
      </c>
      <c r="C315" s="6">
        <v>3122</v>
      </c>
      <c r="D315" s="7">
        <v>373</v>
      </c>
      <c r="E315" s="7">
        <v>23</v>
      </c>
      <c r="F315" s="7">
        <v>396</v>
      </c>
      <c r="G315" s="16">
        <v>7640</v>
      </c>
      <c r="H315" s="34">
        <f t="shared" si="12"/>
        <v>4.6918472705454855E-4</v>
      </c>
      <c r="I315" s="42"/>
      <c r="J315" s="53">
        <f>Table1[[#This Row],[Column6]]+Table1[[#This Row],[Column8]]</f>
        <v>7640</v>
      </c>
      <c r="K315" s="60">
        <f t="shared" si="13"/>
        <v>4.7020216846900575E-4</v>
      </c>
      <c r="L315" s="99">
        <f t="shared" si="14"/>
        <v>3628.3949673597226</v>
      </c>
      <c r="M315" s="92">
        <f>Table1[[#This Row],[Column9]]+Table1[[#This Row],[Column11]]</f>
        <v>11268.394967359724</v>
      </c>
    </row>
    <row r="316" spans="2:13" x14ac:dyDescent="0.25">
      <c r="B316" s="33" t="s">
        <v>321</v>
      </c>
      <c r="C316" s="6">
        <v>4865</v>
      </c>
      <c r="D316" s="7">
        <v>174</v>
      </c>
      <c r="E316" s="7"/>
      <c r="F316" s="7">
        <v>174</v>
      </c>
      <c r="G316" s="16">
        <v>6940</v>
      </c>
      <c r="H316" s="34">
        <f t="shared" si="12"/>
        <v>4.2619659761237787E-4</v>
      </c>
      <c r="I316" s="42"/>
      <c r="J316" s="53">
        <f>Table1[[#This Row],[Column6]]+Table1[[#This Row],[Column8]]</f>
        <v>6940</v>
      </c>
      <c r="K316" s="60">
        <f t="shared" si="13"/>
        <v>4.2712081795482981E-4</v>
      </c>
      <c r="L316" s="99">
        <f t="shared" si="14"/>
        <v>3295.9504022874967</v>
      </c>
      <c r="M316" s="92">
        <f>Table1[[#This Row],[Column9]]+Table1[[#This Row],[Column11]]</f>
        <v>10235.950402287497</v>
      </c>
    </row>
    <row r="317" spans="2:13" x14ac:dyDescent="0.25">
      <c r="B317" s="33" t="s">
        <v>322</v>
      </c>
      <c r="C317" s="6">
        <v>4872</v>
      </c>
      <c r="D317" s="7">
        <v>406</v>
      </c>
      <c r="E317" s="7">
        <v>3</v>
      </c>
      <c r="F317" s="7">
        <v>409</v>
      </c>
      <c r="G317" s="16">
        <v>18355</v>
      </c>
      <c r="H317" s="34">
        <f t="shared" si="12"/>
        <v>1.1272101655872041E-3</v>
      </c>
      <c r="I317" s="42"/>
      <c r="J317" s="53">
        <f>Table1[[#This Row],[Column6]]+Table1[[#This Row],[Column8]]</f>
        <v>18355</v>
      </c>
      <c r="K317" s="60">
        <f t="shared" si="13"/>
        <v>1.1296545552681415E-3</v>
      </c>
      <c r="L317" s="99">
        <f t="shared" si="14"/>
        <v>8717.1714170010091</v>
      </c>
      <c r="M317" s="92">
        <f>Table1[[#This Row],[Column9]]+Table1[[#This Row],[Column11]]</f>
        <v>27072.171417001009</v>
      </c>
    </row>
    <row r="318" spans="2:13" x14ac:dyDescent="0.25">
      <c r="B318" s="33" t="s">
        <v>323</v>
      </c>
      <c r="C318" s="6">
        <v>4893</v>
      </c>
      <c r="D318" s="9">
        <v>1586</v>
      </c>
      <c r="E318" s="7">
        <v>50</v>
      </c>
      <c r="F318" s="9">
        <v>1636</v>
      </c>
      <c r="G318" s="16">
        <v>60485</v>
      </c>
      <c r="H318" s="34">
        <f t="shared" si="12"/>
        <v>3.7144814418709907E-3</v>
      </c>
      <c r="I318" s="42"/>
      <c r="J318" s="53">
        <f>Table1[[#This Row],[Column6]]+Table1[[#This Row],[Column8]]</f>
        <v>60485</v>
      </c>
      <c r="K318" s="60">
        <f t="shared" si="13"/>
        <v>3.7225364083570433E-3</v>
      </c>
      <c r="L318" s="99">
        <f t="shared" si="14"/>
        <v>28725.585026276545</v>
      </c>
      <c r="M318" s="92">
        <f>Table1[[#This Row],[Column9]]+Table1[[#This Row],[Column11]]</f>
        <v>89210.585026276545</v>
      </c>
    </row>
    <row r="319" spans="2:13" x14ac:dyDescent="0.25">
      <c r="B319" s="33" t="s">
        <v>324</v>
      </c>
      <c r="C319" s="6">
        <v>4904</v>
      </c>
      <c r="D319" s="7">
        <v>525</v>
      </c>
      <c r="E319" s="7">
        <v>16</v>
      </c>
      <c r="F319" s="7">
        <v>541</v>
      </c>
      <c r="G319" s="16">
        <v>33800</v>
      </c>
      <c r="H319" s="34">
        <f t="shared" si="12"/>
        <v>2.0757125359219556E-3</v>
      </c>
      <c r="I319" s="49">
        <v>-80</v>
      </c>
      <c r="J319" s="53">
        <f>Table1[[#This Row],[Column6]]+Table1[[#This Row],[Column8]]</f>
        <v>33720</v>
      </c>
      <c r="K319" s="60">
        <f t="shared" si="13"/>
        <v>2.075290199054303E-3</v>
      </c>
      <c r="L319" s="99">
        <f t="shared" si="14"/>
        <v>16014.329620336368</v>
      </c>
      <c r="M319" s="92">
        <f>Table1[[#This Row],[Column9]]+Table1[[#This Row],[Column11]]</f>
        <v>49734.329620336372</v>
      </c>
    </row>
    <row r="320" spans="2:13" x14ac:dyDescent="0.25">
      <c r="B320" s="33" t="s">
        <v>325</v>
      </c>
      <c r="C320" s="6">
        <v>5523</v>
      </c>
      <c r="D320" s="7">
        <v>510</v>
      </c>
      <c r="E320" s="7">
        <v>47</v>
      </c>
      <c r="F320" s="7">
        <v>557</v>
      </c>
      <c r="G320" s="16">
        <v>58755</v>
      </c>
      <c r="H320" s="34">
        <f t="shared" si="12"/>
        <v>3.6082393505353404E-3</v>
      </c>
      <c r="I320" s="42"/>
      <c r="J320" s="53">
        <f>Table1[[#This Row],[Column6]]+Table1[[#This Row],[Column8]]</f>
        <v>58755</v>
      </c>
      <c r="K320" s="60">
        <f t="shared" si="13"/>
        <v>3.6160639278005799E-3</v>
      </c>
      <c r="L320" s="99">
        <f t="shared" si="14"/>
        <v>27903.9720297409</v>
      </c>
      <c r="M320" s="92">
        <f>Table1[[#This Row],[Column9]]+Table1[[#This Row],[Column11]]</f>
        <v>86658.972029740893</v>
      </c>
    </row>
    <row r="321" spans="2:13" x14ac:dyDescent="0.25">
      <c r="B321" s="33" t="s">
        <v>326</v>
      </c>
      <c r="C321" s="6">
        <v>3850</v>
      </c>
      <c r="D321" s="7">
        <v>288</v>
      </c>
      <c r="E321" s="7"/>
      <c r="F321" s="7">
        <v>288</v>
      </c>
      <c r="G321" s="16">
        <v>22200</v>
      </c>
      <c r="H321" s="34">
        <f t="shared" si="12"/>
        <v>1.3633378194516986E-3</v>
      </c>
      <c r="I321" s="42"/>
      <c r="J321" s="53">
        <f>Table1[[#This Row],[Column6]]+Table1[[#This Row],[Column8]]</f>
        <v>22200</v>
      </c>
      <c r="K321" s="60">
        <f t="shared" si="13"/>
        <v>1.3662942591638647E-3</v>
      </c>
      <c r="L321" s="99">
        <f t="shared" si="14"/>
        <v>10543.241920862019</v>
      </c>
      <c r="M321" s="92">
        <f>Table1[[#This Row],[Column9]]+Table1[[#This Row],[Column11]]</f>
        <v>32743.241920862019</v>
      </c>
    </row>
    <row r="322" spans="2:13" x14ac:dyDescent="0.25">
      <c r="B322" s="33" t="s">
        <v>327</v>
      </c>
      <c r="C322" s="6">
        <v>4956</v>
      </c>
      <c r="D322" s="7">
        <v>451</v>
      </c>
      <c r="E322" s="7"/>
      <c r="F322" s="7">
        <v>451</v>
      </c>
      <c r="G322" s="16">
        <v>40095</v>
      </c>
      <c r="H322" s="34">
        <f t="shared" si="12"/>
        <v>2.4622986428340476E-3</v>
      </c>
      <c r="I322" s="42"/>
      <c r="J322" s="53">
        <f>Table1[[#This Row],[Column6]]+Table1[[#This Row],[Column8]]</f>
        <v>40095</v>
      </c>
      <c r="K322" s="60">
        <f t="shared" si="13"/>
        <v>2.4676382126655478E-3</v>
      </c>
      <c r="L322" s="99">
        <f t="shared" si="14"/>
        <v>19041.949766529851</v>
      </c>
      <c r="M322" s="92">
        <f>Table1[[#This Row],[Column9]]+Table1[[#This Row],[Column11]]</f>
        <v>59136.949766529855</v>
      </c>
    </row>
    <row r="323" spans="2:13" x14ac:dyDescent="0.25">
      <c r="B323" s="33" t="s">
        <v>328</v>
      </c>
      <c r="C323" s="6">
        <v>4963</v>
      </c>
      <c r="D323" s="7">
        <v>270</v>
      </c>
      <c r="E323" s="7">
        <v>22</v>
      </c>
      <c r="F323" s="7">
        <v>292</v>
      </c>
      <c r="G323" s="16">
        <v>56830</v>
      </c>
      <c r="H323" s="34">
        <f t="shared" si="12"/>
        <v>3.4900219945693711E-3</v>
      </c>
      <c r="I323" s="42"/>
      <c r="J323" s="53">
        <f>Table1[[#This Row],[Column6]]+Table1[[#This Row],[Column8]]</f>
        <v>56830</v>
      </c>
      <c r="K323" s="60">
        <f t="shared" si="13"/>
        <v>3.4975902138865964E-3</v>
      </c>
      <c r="L323" s="99">
        <f t="shared" si="14"/>
        <v>26989.749475792283</v>
      </c>
      <c r="M323" s="92">
        <f>Table1[[#This Row],[Column9]]+Table1[[#This Row],[Column11]]</f>
        <v>83819.749475792283</v>
      </c>
    </row>
    <row r="324" spans="2:13" x14ac:dyDescent="0.25">
      <c r="B324" s="33" t="s">
        <v>329</v>
      </c>
      <c r="C324" s="6">
        <v>1673</v>
      </c>
      <c r="D324" s="7">
        <v>293</v>
      </c>
      <c r="E324" s="7"/>
      <c r="F324" s="7">
        <v>293</v>
      </c>
      <c r="G324" s="16">
        <v>23120</v>
      </c>
      <c r="H324" s="34">
        <f t="shared" si="12"/>
        <v>1.4198365038614088E-3</v>
      </c>
      <c r="I324" s="42"/>
      <c r="J324" s="53">
        <f>Table1[[#This Row],[Column6]]+Table1[[#This Row],[Column8]]</f>
        <v>23120</v>
      </c>
      <c r="K324" s="60">
        <f t="shared" si="13"/>
        <v>1.4229154626967818E-3</v>
      </c>
      <c r="L324" s="99">
        <f t="shared" si="14"/>
        <v>10980.169063528376</v>
      </c>
      <c r="M324" s="92">
        <f>Table1[[#This Row],[Column9]]+Table1[[#This Row],[Column11]]</f>
        <v>34100.169063528374</v>
      </c>
    </row>
    <row r="325" spans="2:13" x14ac:dyDescent="0.25">
      <c r="B325" s="33" t="s">
        <v>330</v>
      </c>
      <c r="C325" s="6">
        <v>2422</v>
      </c>
      <c r="D325" s="7">
        <v>816</v>
      </c>
      <c r="E325" s="7"/>
      <c r="F325" s="7">
        <v>816</v>
      </c>
      <c r="G325" s="16">
        <v>42515</v>
      </c>
      <c r="H325" s="34">
        <f t="shared" si="12"/>
        <v>2.6109147474769807E-3</v>
      </c>
      <c r="I325" s="42"/>
      <c r="J325" s="53">
        <f>Table1[[#This Row],[Column6]]+Table1[[#This Row],[Column8]]</f>
        <v>42515</v>
      </c>
      <c r="K325" s="60">
        <f t="shared" si="13"/>
        <v>2.616576595871699E-3</v>
      </c>
      <c r="L325" s="99">
        <f t="shared" si="14"/>
        <v>20191.258120065264</v>
      </c>
      <c r="M325" s="92">
        <f>Table1[[#This Row],[Column9]]+Table1[[#This Row],[Column11]]</f>
        <v>62706.258120065264</v>
      </c>
    </row>
    <row r="326" spans="2:13" x14ac:dyDescent="0.25">
      <c r="B326" s="33" t="s">
        <v>331</v>
      </c>
      <c r="C326" s="6">
        <v>5019</v>
      </c>
      <c r="D326" s="9">
        <v>1073</v>
      </c>
      <c r="E326" s="7"/>
      <c r="F326" s="9">
        <v>1073</v>
      </c>
      <c r="G326" s="16">
        <v>74120</v>
      </c>
      <c r="H326" s="34">
        <f t="shared" si="12"/>
        <v>4.5518287917909869E-3</v>
      </c>
      <c r="I326" s="42"/>
      <c r="J326" s="53">
        <f>Table1[[#This Row],[Column6]]+Table1[[#This Row],[Column8]]</f>
        <v>74120</v>
      </c>
      <c r="K326" s="60">
        <f t="shared" si="13"/>
        <v>4.5616995715867413E-3</v>
      </c>
      <c r="L326" s="99">
        <f t="shared" si="14"/>
        <v>35201.130233076256</v>
      </c>
      <c r="M326" s="92">
        <f>Table1[[#This Row],[Column9]]+Table1[[#This Row],[Column11]]</f>
        <v>109321.13023307626</v>
      </c>
    </row>
    <row r="327" spans="2:13" x14ac:dyDescent="0.25">
      <c r="B327" s="33" t="s">
        <v>332</v>
      </c>
      <c r="C327" s="6">
        <v>5068</v>
      </c>
      <c r="D327" s="7">
        <v>478</v>
      </c>
      <c r="E327" s="7">
        <v>8</v>
      </c>
      <c r="F327" s="7">
        <v>486</v>
      </c>
      <c r="G327" s="16">
        <v>15115</v>
      </c>
      <c r="H327" s="34">
        <f t="shared" si="12"/>
        <v>9.2823653788344257E-4</v>
      </c>
      <c r="I327" s="42"/>
      <c r="J327" s="53">
        <f>Table1[[#This Row],[Column6]]+Table1[[#This Row],[Column8]]</f>
        <v>15115</v>
      </c>
      <c r="K327" s="60">
        <f t="shared" si="13"/>
        <v>9.3024944717395571E-4</v>
      </c>
      <c r="L327" s="99">
        <f t="shared" si="14"/>
        <v>7178.4280015238492</v>
      </c>
      <c r="M327" s="92">
        <f>Table1[[#This Row],[Column9]]+Table1[[#This Row],[Column11]]</f>
        <v>22293.428001523847</v>
      </c>
    </row>
    <row r="328" spans="2:13" x14ac:dyDescent="0.25">
      <c r="B328" s="33" t="s">
        <v>333</v>
      </c>
      <c r="C328" s="6">
        <v>5100</v>
      </c>
      <c r="D328" s="7">
        <v>782</v>
      </c>
      <c r="E328" s="7">
        <v>21</v>
      </c>
      <c r="F328" s="7">
        <v>803</v>
      </c>
      <c r="G328" s="16">
        <v>57400</v>
      </c>
      <c r="H328" s="34">
        <f t="shared" si="12"/>
        <v>3.5250266142579957E-3</v>
      </c>
      <c r="I328" s="42"/>
      <c r="J328" s="53">
        <f>Table1[[#This Row],[Column6]]+Table1[[#This Row],[Column8]]</f>
        <v>57400</v>
      </c>
      <c r="K328" s="60">
        <f t="shared" si="13"/>
        <v>3.5326707421624252E-3</v>
      </c>
      <c r="L328" s="99">
        <f t="shared" si="14"/>
        <v>27260.454335922521</v>
      </c>
      <c r="M328" s="92">
        <f>Table1[[#This Row],[Column9]]+Table1[[#This Row],[Column11]]</f>
        <v>84660.454335922521</v>
      </c>
    </row>
    <row r="329" spans="2:13" x14ac:dyDescent="0.25">
      <c r="B329" s="33" t="s">
        <v>335</v>
      </c>
      <c r="C329" s="6">
        <v>5124</v>
      </c>
      <c r="D329" s="7">
        <v>438</v>
      </c>
      <c r="E329" s="7"/>
      <c r="F329" s="7">
        <v>438</v>
      </c>
      <c r="G329" s="16">
        <v>38120</v>
      </c>
      <c r="H329" s="34">
        <f t="shared" ref="H329:H392" si="15">G329/G$437</f>
        <v>2.3410107061936376E-3</v>
      </c>
      <c r="I329" s="42"/>
      <c r="J329" s="53">
        <f>Table1[[#This Row],[Column6]]+Table1[[#This Row],[Column8]]</f>
        <v>38120</v>
      </c>
      <c r="K329" s="60">
        <f t="shared" ref="K329:K392" si="16">J329/J$437</f>
        <v>2.3460872594291229E-3</v>
      </c>
      <c r="L329" s="99">
        <f t="shared" ref="L329:L392" si="17">K329*J$444</f>
        <v>18103.98117221893</v>
      </c>
      <c r="M329" s="92">
        <f>Table1[[#This Row],[Column9]]+Table1[[#This Row],[Column11]]</f>
        <v>56223.981172218933</v>
      </c>
    </row>
    <row r="330" spans="2:13" x14ac:dyDescent="0.25">
      <c r="B330" s="33" t="s">
        <v>336</v>
      </c>
      <c r="C330" s="6">
        <v>5130</v>
      </c>
      <c r="D330" s="7">
        <v>469</v>
      </c>
      <c r="E330" s="7">
        <v>7</v>
      </c>
      <c r="F330" s="7">
        <v>476</v>
      </c>
      <c r="G330" s="16">
        <v>27125</v>
      </c>
      <c r="H330" s="34">
        <f t="shared" si="15"/>
        <v>1.6657900158841138E-3</v>
      </c>
      <c r="I330" s="42"/>
      <c r="J330" s="53">
        <f>Table1[[#This Row],[Column6]]+Table1[[#This Row],[Column8]]</f>
        <v>27125</v>
      </c>
      <c r="K330" s="60">
        <f t="shared" si="16"/>
        <v>1.6694023324243168E-3</v>
      </c>
      <c r="L330" s="99">
        <f t="shared" si="17"/>
        <v>12882.226896548753</v>
      </c>
      <c r="M330" s="92">
        <f>Table1[[#This Row],[Column9]]+Table1[[#This Row],[Column11]]</f>
        <v>40007.226896548753</v>
      </c>
    </row>
    <row r="331" spans="2:13" x14ac:dyDescent="0.25">
      <c r="B331" s="33" t="s">
        <v>337</v>
      </c>
      <c r="C331" s="6">
        <v>5138</v>
      </c>
      <c r="D331" s="7">
        <v>883</v>
      </c>
      <c r="E331" s="7">
        <v>3</v>
      </c>
      <c r="F331" s="7">
        <v>886</v>
      </c>
      <c r="G331" s="16">
        <v>45050</v>
      </c>
      <c r="H331" s="34">
        <f t="shared" si="15"/>
        <v>2.7665931876711273E-3</v>
      </c>
      <c r="I331" s="42"/>
      <c r="J331" s="53">
        <f>Table1[[#This Row],[Column6]]+Table1[[#This Row],[Column8]]</f>
        <v>45050</v>
      </c>
      <c r="K331" s="60">
        <f t="shared" si="16"/>
        <v>2.7725926295194643E-3</v>
      </c>
      <c r="L331" s="99">
        <f t="shared" si="17"/>
        <v>21395.182366433964</v>
      </c>
      <c r="M331" s="92">
        <f>Table1[[#This Row],[Column9]]+Table1[[#This Row],[Column11]]</f>
        <v>66445.182366433961</v>
      </c>
    </row>
    <row r="332" spans="2:13" x14ac:dyDescent="0.25">
      <c r="B332" s="33" t="s">
        <v>338</v>
      </c>
      <c r="C332" s="6">
        <v>5258</v>
      </c>
      <c r="D332" s="7">
        <v>52</v>
      </c>
      <c r="E332" s="7"/>
      <c r="F332" s="7">
        <v>52</v>
      </c>
      <c r="G332" s="16">
        <v>1020</v>
      </c>
      <c r="H332" s="34">
        <f t="shared" si="15"/>
        <v>6.263984575859156E-5</v>
      </c>
      <c r="I332" s="42"/>
      <c r="J332" s="53">
        <f>Table1[[#This Row],[Column6]]+Table1[[#This Row],[Column8]]</f>
        <v>1020</v>
      </c>
      <c r="K332" s="60">
        <f t="shared" si="16"/>
        <v>6.2775682177799202E-5</v>
      </c>
      <c r="L332" s="99">
        <f t="shared" si="17"/>
        <v>484.41922339095777</v>
      </c>
      <c r="M332" s="92">
        <f>Table1[[#This Row],[Column9]]+Table1[[#This Row],[Column11]]</f>
        <v>1504.4192233909578</v>
      </c>
    </row>
    <row r="333" spans="2:13" x14ac:dyDescent="0.25">
      <c r="B333" s="33" t="s">
        <v>339</v>
      </c>
      <c r="C333" s="6">
        <v>5264</v>
      </c>
      <c r="D333" s="7">
        <v>689</v>
      </c>
      <c r="E333" s="7">
        <v>137</v>
      </c>
      <c r="F333" s="7">
        <v>826</v>
      </c>
      <c r="G333" s="16">
        <v>44685</v>
      </c>
      <c r="H333" s="34">
        <f t="shared" si="15"/>
        <v>2.7441779487477097E-3</v>
      </c>
      <c r="I333" s="49">
        <v>-340</v>
      </c>
      <c r="J333" s="53">
        <f>Table1[[#This Row],[Column6]]+Table1[[#This Row],[Column8]]</f>
        <v>44345</v>
      </c>
      <c r="K333" s="60">
        <f t="shared" si="16"/>
        <v>2.7292035550730443E-3</v>
      </c>
      <c r="L333" s="99">
        <f t="shared" si="17"/>
        <v>21060.363197325511</v>
      </c>
      <c r="M333" s="92">
        <f>Table1[[#This Row],[Column9]]+Table1[[#This Row],[Column11]]</f>
        <v>65405.363197325511</v>
      </c>
    </row>
    <row r="334" spans="2:13" x14ac:dyDescent="0.25">
      <c r="B334" s="33" t="s">
        <v>340</v>
      </c>
      <c r="C334" s="6">
        <v>5271</v>
      </c>
      <c r="D334" s="9">
        <v>1213</v>
      </c>
      <c r="E334" s="7">
        <v>67</v>
      </c>
      <c r="F334" s="9">
        <v>1280</v>
      </c>
      <c r="G334" s="16">
        <v>54065</v>
      </c>
      <c r="H334" s="34">
        <f t="shared" si="15"/>
        <v>3.3202188832727967E-3</v>
      </c>
      <c r="I334" s="42"/>
      <c r="J334" s="53">
        <f>Table1[[#This Row],[Column6]]+Table1[[#This Row],[Column8]]</f>
        <v>54065</v>
      </c>
      <c r="K334" s="60">
        <f t="shared" si="16"/>
        <v>3.3274188793556013E-3</v>
      </c>
      <c r="L334" s="99">
        <f t="shared" si="17"/>
        <v>25676.593443756989</v>
      </c>
      <c r="M334" s="92">
        <f>Table1[[#This Row],[Column9]]+Table1[[#This Row],[Column11]]</f>
        <v>79741.593443756981</v>
      </c>
    </row>
    <row r="335" spans="2:13" x14ac:dyDescent="0.25">
      <c r="B335" s="33" t="s">
        <v>341</v>
      </c>
      <c r="C335" s="6">
        <v>5278</v>
      </c>
      <c r="D335" s="7">
        <v>497</v>
      </c>
      <c r="E335" s="7">
        <v>59</v>
      </c>
      <c r="F335" s="7">
        <v>556</v>
      </c>
      <c r="G335" s="16">
        <v>24465</v>
      </c>
      <c r="H335" s="34">
        <f t="shared" si="15"/>
        <v>1.5024351240038652E-3</v>
      </c>
      <c r="I335" s="42"/>
      <c r="J335" s="53">
        <f>Table1[[#This Row],[Column6]]+Table1[[#This Row],[Column8]]</f>
        <v>24465</v>
      </c>
      <c r="K335" s="60">
        <f t="shared" si="16"/>
        <v>1.5056932004704484E-3</v>
      </c>
      <c r="L335" s="99">
        <f t="shared" si="17"/>
        <v>11618.937549274295</v>
      </c>
      <c r="M335" s="92">
        <f>Table1[[#This Row],[Column9]]+Table1[[#This Row],[Column11]]</f>
        <v>36083.937549274298</v>
      </c>
    </row>
    <row r="336" spans="2:13" x14ac:dyDescent="0.25">
      <c r="B336" s="33" t="s">
        <v>342</v>
      </c>
      <c r="C336" s="6">
        <v>5306</v>
      </c>
      <c r="D336" s="7">
        <v>261</v>
      </c>
      <c r="E336" s="7">
        <v>6</v>
      </c>
      <c r="F336" s="7">
        <v>267</v>
      </c>
      <c r="G336" s="16">
        <v>18900</v>
      </c>
      <c r="H336" s="34">
        <f t="shared" si="15"/>
        <v>1.1606794949386083E-3</v>
      </c>
      <c r="I336" s="42"/>
      <c r="J336" s="53">
        <f>Table1[[#This Row],[Column6]]+Table1[[#This Row],[Column8]]</f>
        <v>18900</v>
      </c>
      <c r="K336" s="60">
        <f t="shared" si="16"/>
        <v>1.1631964638827497E-3</v>
      </c>
      <c r="L336" s="99">
        <f t="shared" si="17"/>
        <v>8976.0032569500981</v>
      </c>
      <c r="M336" s="92">
        <f>Table1[[#This Row],[Column9]]+Table1[[#This Row],[Column11]]</f>
        <v>27876.003256950098</v>
      </c>
    </row>
    <row r="337" spans="2:13" x14ac:dyDescent="0.25">
      <c r="B337" s="33" t="s">
        <v>343</v>
      </c>
      <c r="C337" s="6">
        <v>5348</v>
      </c>
      <c r="D337" s="7">
        <v>392</v>
      </c>
      <c r="E337" s="7"/>
      <c r="F337" s="7">
        <v>392</v>
      </c>
      <c r="G337" s="16">
        <v>25290</v>
      </c>
      <c r="H337" s="34">
        <f t="shared" si="15"/>
        <v>1.5530997051321379E-3</v>
      </c>
      <c r="I337" s="42"/>
      <c r="J337" s="53">
        <f>Table1[[#This Row],[Column6]]+Table1[[#This Row],[Column8]]</f>
        <v>25290</v>
      </c>
      <c r="K337" s="60">
        <f t="shared" si="16"/>
        <v>1.5564676492907271E-3</v>
      </c>
      <c r="L337" s="99">
        <f t="shared" si="17"/>
        <v>12010.747215252275</v>
      </c>
      <c r="M337" s="92">
        <f>Table1[[#This Row],[Column9]]+Table1[[#This Row],[Column11]]</f>
        <v>37300.747215252275</v>
      </c>
    </row>
    <row r="338" spans="2:13" x14ac:dyDescent="0.25">
      <c r="B338" s="33" t="s">
        <v>344</v>
      </c>
      <c r="C338" s="6">
        <v>5362</v>
      </c>
      <c r="D338" s="7">
        <v>138</v>
      </c>
      <c r="E338" s="7"/>
      <c r="F338" s="7">
        <v>138</v>
      </c>
      <c r="G338" s="16">
        <v>5725</v>
      </c>
      <c r="H338" s="34">
        <f t="shared" si="15"/>
        <v>3.5158148722346736E-4</v>
      </c>
      <c r="I338" s="42"/>
      <c r="J338" s="53">
        <f>Table1[[#This Row],[Column6]]+Table1[[#This Row],[Column8]]</f>
        <v>5725</v>
      </c>
      <c r="K338" s="60">
        <f t="shared" si="16"/>
        <v>3.5234390241951018E-4</v>
      </c>
      <c r="L338" s="99">
        <f t="shared" si="17"/>
        <v>2718.9216214835615</v>
      </c>
      <c r="M338" s="92">
        <f>Table1[[#This Row],[Column9]]+Table1[[#This Row],[Column11]]</f>
        <v>8443.9216214835615</v>
      </c>
    </row>
    <row r="339" spans="2:13" x14ac:dyDescent="0.25">
      <c r="B339" s="33" t="s">
        <v>345</v>
      </c>
      <c r="C339" s="6">
        <v>5369</v>
      </c>
      <c r="D339" s="7">
        <v>176</v>
      </c>
      <c r="E339" s="7"/>
      <c r="F339" s="7">
        <v>176</v>
      </c>
      <c r="G339" s="16">
        <v>4620</v>
      </c>
      <c r="H339" s="34">
        <f t="shared" si="15"/>
        <v>2.8372165431832648E-4</v>
      </c>
      <c r="I339" s="42"/>
      <c r="J339" s="53">
        <f>Table1[[#This Row],[Column6]]+Table1[[#This Row],[Column8]]</f>
        <v>4620</v>
      </c>
      <c r="K339" s="60">
        <f t="shared" si="16"/>
        <v>2.8433691339356109E-4</v>
      </c>
      <c r="L339" s="99">
        <f t="shared" si="17"/>
        <v>2194.1341294766912</v>
      </c>
      <c r="M339" s="92">
        <f>Table1[[#This Row],[Column9]]+Table1[[#This Row],[Column11]]</f>
        <v>6814.1341294766917</v>
      </c>
    </row>
    <row r="340" spans="2:13" x14ac:dyDescent="0.25">
      <c r="B340" s="33" t="s">
        <v>346</v>
      </c>
      <c r="C340" s="6">
        <v>5376</v>
      </c>
      <c r="D340" s="7">
        <v>379</v>
      </c>
      <c r="E340" s="7"/>
      <c r="F340" s="7">
        <v>379</v>
      </c>
      <c r="G340" s="16">
        <v>31290</v>
      </c>
      <c r="H340" s="34">
        <f t="shared" si="15"/>
        <v>1.9215693860650295E-3</v>
      </c>
      <c r="I340" s="42"/>
      <c r="J340" s="53">
        <f>Table1[[#This Row],[Column6]]+Table1[[#This Row],[Column8]]</f>
        <v>31290</v>
      </c>
      <c r="K340" s="60">
        <f t="shared" si="16"/>
        <v>1.9257363679836634E-3</v>
      </c>
      <c r="L340" s="99">
        <f t="shared" si="17"/>
        <v>14860.272058728497</v>
      </c>
      <c r="M340" s="92">
        <f>Table1[[#This Row],[Column9]]+Table1[[#This Row],[Column11]]</f>
        <v>46150.2720587285</v>
      </c>
    </row>
    <row r="341" spans="2:13" x14ac:dyDescent="0.25">
      <c r="B341" s="33" t="s">
        <v>347</v>
      </c>
      <c r="C341" s="6">
        <v>5390</v>
      </c>
      <c r="D341" s="9">
        <v>1528</v>
      </c>
      <c r="E341" s="7">
        <v>18</v>
      </c>
      <c r="F341" s="9">
        <v>1546</v>
      </c>
      <c r="G341" s="16">
        <v>69615</v>
      </c>
      <c r="H341" s="34">
        <f t="shared" si="15"/>
        <v>4.2751694730238741E-3</v>
      </c>
      <c r="I341" s="42"/>
      <c r="J341" s="53">
        <f>Table1[[#This Row],[Column6]]+Table1[[#This Row],[Column8]]</f>
        <v>69615</v>
      </c>
      <c r="K341" s="60">
        <f t="shared" si="16"/>
        <v>4.2844403086347953E-3</v>
      </c>
      <c r="L341" s="99">
        <f t="shared" si="17"/>
        <v>33061.611996432868</v>
      </c>
      <c r="M341" s="92">
        <f>Table1[[#This Row],[Column9]]+Table1[[#This Row],[Column11]]</f>
        <v>102676.61199643287</v>
      </c>
    </row>
    <row r="342" spans="2:13" x14ac:dyDescent="0.25">
      <c r="B342" s="33" t="s">
        <v>348</v>
      </c>
      <c r="C342" s="6">
        <v>5397</v>
      </c>
      <c r="D342" s="7">
        <v>153</v>
      </c>
      <c r="E342" s="7"/>
      <c r="F342" s="7">
        <v>153</v>
      </c>
      <c r="G342" s="16">
        <v>8665</v>
      </c>
      <c r="H342" s="34">
        <f t="shared" si="15"/>
        <v>5.3213163088058424E-4</v>
      </c>
      <c r="I342" s="42"/>
      <c r="J342" s="53">
        <f>Table1[[#This Row],[Column6]]+Table1[[#This Row],[Column8]]</f>
        <v>8665</v>
      </c>
      <c r="K342" s="60">
        <f t="shared" si="16"/>
        <v>5.3328557457904904E-4</v>
      </c>
      <c r="L342" s="99">
        <f t="shared" si="17"/>
        <v>4115.18879478691</v>
      </c>
      <c r="M342" s="92">
        <f>Table1[[#This Row],[Column9]]+Table1[[#This Row],[Column11]]</f>
        <v>12780.188794786911</v>
      </c>
    </row>
    <row r="343" spans="2:13" x14ac:dyDescent="0.25">
      <c r="B343" s="33" t="s">
        <v>349</v>
      </c>
      <c r="C343" s="6">
        <v>5432</v>
      </c>
      <c r="D343" s="7">
        <v>734</v>
      </c>
      <c r="E343" s="7">
        <v>34</v>
      </c>
      <c r="F343" s="7">
        <v>768</v>
      </c>
      <c r="G343" s="16">
        <v>29770</v>
      </c>
      <c r="H343" s="34">
        <f t="shared" si="15"/>
        <v>1.8282237335620303E-3</v>
      </c>
      <c r="I343" s="42"/>
      <c r="J343" s="53">
        <f>Table1[[#This Row],[Column6]]+Table1[[#This Row],[Column8]]</f>
        <v>29770</v>
      </c>
      <c r="K343" s="60">
        <f t="shared" si="16"/>
        <v>1.832188292581453E-3</v>
      </c>
      <c r="L343" s="99">
        <f t="shared" si="17"/>
        <v>14138.392431714521</v>
      </c>
      <c r="M343" s="92">
        <f>Table1[[#This Row],[Column9]]+Table1[[#This Row],[Column11]]</f>
        <v>43908.392431714521</v>
      </c>
    </row>
    <row r="344" spans="2:13" x14ac:dyDescent="0.25">
      <c r="B344" s="33" t="s">
        <v>350</v>
      </c>
      <c r="C344" s="6">
        <v>4522</v>
      </c>
      <c r="D344" s="7">
        <v>131</v>
      </c>
      <c r="E344" s="7"/>
      <c r="F344" s="7">
        <v>131</v>
      </c>
      <c r="G344" s="16">
        <v>37890</v>
      </c>
      <c r="H344" s="34">
        <f t="shared" si="15"/>
        <v>2.3268860350912101E-3</v>
      </c>
      <c r="I344" s="42"/>
      <c r="J344" s="53">
        <f>Table1[[#This Row],[Column6]]+Table1[[#This Row],[Column8]]</f>
        <v>37890</v>
      </c>
      <c r="K344" s="60">
        <f t="shared" si="16"/>
        <v>2.3319319585458935E-3</v>
      </c>
      <c r="L344" s="99">
        <f t="shared" si="17"/>
        <v>17994.749386552339</v>
      </c>
      <c r="M344" s="92">
        <f>Table1[[#This Row],[Column9]]+Table1[[#This Row],[Column11]]</f>
        <v>55884.749386552343</v>
      </c>
    </row>
    <row r="345" spans="2:13" x14ac:dyDescent="0.25">
      <c r="B345" s="33" t="s">
        <v>351</v>
      </c>
      <c r="C345" s="6">
        <v>5457</v>
      </c>
      <c r="D345" s="7">
        <v>660</v>
      </c>
      <c r="E345" s="7">
        <v>33</v>
      </c>
      <c r="F345" s="7">
        <v>693</v>
      </c>
      <c r="G345" s="16">
        <v>68000</v>
      </c>
      <c r="H345" s="34">
        <f t="shared" si="15"/>
        <v>4.1759897172394377E-3</v>
      </c>
      <c r="I345" s="42"/>
      <c r="J345" s="53">
        <f>Table1[[#This Row],[Column6]]+Table1[[#This Row],[Column8]]</f>
        <v>68000</v>
      </c>
      <c r="K345" s="60">
        <f t="shared" si="16"/>
        <v>4.185045478519946E-3</v>
      </c>
      <c r="L345" s="99">
        <f t="shared" si="17"/>
        <v>32294.614892730511</v>
      </c>
      <c r="M345" s="92">
        <f>Table1[[#This Row],[Column9]]+Table1[[#This Row],[Column11]]</f>
        <v>100294.61489273052</v>
      </c>
    </row>
    <row r="346" spans="2:13" x14ac:dyDescent="0.25">
      <c r="B346" s="33" t="s">
        <v>352</v>
      </c>
      <c r="C346" s="6">
        <v>2485</v>
      </c>
      <c r="D346" s="7">
        <v>315</v>
      </c>
      <c r="E346" s="7">
        <v>99</v>
      </c>
      <c r="F346" s="7">
        <v>414</v>
      </c>
      <c r="G346" s="16">
        <v>56710</v>
      </c>
      <c r="H346" s="34">
        <f t="shared" si="15"/>
        <v>3.4826526009507134E-3</v>
      </c>
      <c r="I346" s="42"/>
      <c r="J346" s="53">
        <f>Table1[[#This Row],[Column6]]+Table1[[#This Row],[Column8]]</f>
        <v>56710</v>
      </c>
      <c r="K346" s="60">
        <f t="shared" si="16"/>
        <v>3.4902048395127378E-3</v>
      </c>
      <c r="L346" s="99">
        <f t="shared" si="17"/>
        <v>26932.758978922757</v>
      </c>
      <c r="M346" s="92">
        <f>Table1[[#This Row],[Column9]]+Table1[[#This Row],[Column11]]</f>
        <v>83642.758978922764</v>
      </c>
    </row>
    <row r="347" spans="2:13" x14ac:dyDescent="0.25">
      <c r="B347" s="33" t="s">
        <v>353</v>
      </c>
      <c r="C347" s="6">
        <v>5460</v>
      </c>
      <c r="D347" s="9">
        <v>1814</v>
      </c>
      <c r="E347" s="7">
        <v>54</v>
      </c>
      <c r="F347" s="9">
        <v>1868</v>
      </c>
      <c r="G347" s="16">
        <v>92160</v>
      </c>
      <c r="H347" s="34">
        <f t="shared" si="15"/>
        <v>5.6596942991292143E-3</v>
      </c>
      <c r="I347" s="42"/>
      <c r="J347" s="53">
        <f>Table1[[#This Row],[Column6]]+Table1[[#This Row],[Column8]]</f>
        <v>92160</v>
      </c>
      <c r="K347" s="60">
        <f t="shared" si="16"/>
        <v>5.6719675191235037E-3</v>
      </c>
      <c r="L347" s="99">
        <f t="shared" si="17"/>
        <v>43768.701595794766</v>
      </c>
      <c r="M347" s="92">
        <f>Table1[[#This Row],[Column9]]+Table1[[#This Row],[Column11]]</f>
        <v>135928.70159579476</v>
      </c>
    </row>
    <row r="348" spans="2:13" x14ac:dyDescent="0.25">
      <c r="B348" s="33" t="s">
        <v>354</v>
      </c>
      <c r="C348" s="6">
        <v>5467</v>
      </c>
      <c r="D348" s="7">
        <v>286</v>
      </c>
      <c r="E348" s="7"/>
      <c r="F348" s="7">
        <v>286</v>
      </c>
      <c r="G348" s="16">
        <v>9055</v>
      </c>
      <c r="H348" s="34">
        <f t="shared" si="15"/>
        <v>5.5608216014122218E-4</v>
      </c>
      <c r="I348" s="42"/>
      <c r="J348" s="53">
        <f>Table1[[#This Row],[Column6]]+Table1[[#This Row],[Column8]]</f>
        <v>9055</v>
      </c>
      <c r="K348" s="60">
        <f t="shared" si="16"/>
        <v>5.5728804129408997E-4</v>
      </c>
      <c r="L348" s="99">
        <f t="shared" si="17"/>
        <v>4300.4079096128653</v>
      </c>
      <c r="M348" s="92">
        <f>Table1[[#This Row],[Column9]]+Table1[[#This Row],[Column11]]</f>
        <v>13355.407909612866</v>
      </c>
    </row>
    <row r="349" spans="2:13" x14ac:dyDescent="0.25">
      <c r="B349" s="33" t="s">
        <v>355</v>
      </c>
      <c r="C349" s="6">
        <v>5474</v>
      </c>
      <c r="D349" s="7">
        <v>729</v>
      </c>
      <c r="E349" s="7">
        <v>28</v>
      </c>
      <c r="F349" s="7">
        <v>757</v>
      </c>
      <c r="G349" s="16">
        <v>92000</v>
      </c>
      <c r="H349" s="34">
        <f t="shared" si="15"/>
        <v>5.6498684409710034E-3</v>
      </c>
      <c r="I349" s="42"/>
      <c r="J349" s="53">
        <f>Table1[[#This Row],[Column6]]+Table1[[#This Row],[Column8]]</f>
        <v>92000</v>
      </c>
      <c r="K349" s="60">
        <f t="shared" si="16"/>
        <v>5.6621203532916924E-3</v>
      </c>
      <c r="L349" s="99">
        <f t="shared" si="17"/>
        <v>43692.714266635405</v>
      </c>
      <c r="M349" s="92">
        <f>Table1[[#This Row],[Column9]]+Table1[[#This Row],[Column11]]</f>
        <v>135692.71426663542</v>
      </c>
    </row>
    <row r="350" spans="2:13" x14ac:dyDescent="0.25">
      <c r="B350" s="33" t="s">
        <v>356</v>
      </c>
      <c r="C350" s="6">
        <v>5586</v>
      </c>
      <c r="D350" s="7">
        <v>413</v>
      </c>
      <c r="E350" s="7"/>
      <c r="F350" s="7">
        <v>413</v>
      </c>
      <c r="G350" s="16">
        <v>26700</v>
      </c>
      <c r="H350" s="34">
        <f t="shared" si="15"/>
        <v>1.6396900801513674E-3</v>
      </c>
      <c r="I350" s="42"/>
      <c r="J350" s="53">
        <f>Table1[[#This Row],[Column6]]+Table1[[#This Row],[Column8]]</f>
        <v>26700</v>
      </c>
      <c r="K350" s="60">
        <f t="shared" si="16"/>
        <v>1.6432457981835672E-3</v>
      </c>
      <c r="L350" s="99">
        <f t="shared" si="17"/>
        <v>12680.385553469187</v>
      </c>
      <c r="M350" s="92">
        <f>Table1[[#This Row],[Column9]]+Table1[[#This Row],[Column11]]</f>
        <v>39380.385553469183</v>
      </c>
    </row>
    <row r="351" spans="2:13" x14ac:dyDescent="0.25">
      <c r="B351" s="33" t="s">
        <v>357</v>
      </c>
      <c r="C351" s="6">
        <v>5593</v>
      </c>
      <c r="D351" s="7">
        <v>655</v>
      </c>
      <c r="E351" s="7">
        <v>4</v>
      </c>
      <c r="F351" s="7">
        <v>659</v>
      </c>
      <c r="G351" s="16">
        <v>44900</v>
      </c>
      <c r="H351" s="34">
        <f t="shared" si="15"/>
        <v>2.7573814456478048E-3</v>
      </c>
      <c r="I351" s="42"/>
      <c r="J351" s="53">
        <f>Table1[[#This Row],[Column6]]+Table1[[#This Row],[Column8]]</f>
        <v>44900</v>
      </c>
      <c r="K351" s="60">
        <f t="shared" si="16"/>
        <v>2.7633609115521409E-3</v>
      </c>
      <c r="L351" s="99">
        <f t="shared" si="17"/>
        <v>21323.944245347058</v>
      </c>
      <c r="M351" s="92">
        <f>Table1[[#This Row],[Column9]]+Table1[[#This Row],[Column11]]</f>
        <v>66223.944245347055</v>
      </c>
    </row>
    <row r="352" spans="2:13" x14ac:dyDescent="0.25">
      <c r="B352" s="33" t="s">
        <v>358</v>
      </c>
      <c r="C352" s="6">
        <v>5607</v>
      </c>
      <c r="D352" s="9">
        <v>3120</v>
      </c>
      <c r="E352" s="7">
        <v>255</v>
      </c>
      <c r="F352" s="9">
        <v>3375</v>
      </c>
      <c r="G352" s="16">
        <v>173545</v>
      </c>
      <c r="H352" s="34">
        <f t="shared" si="15"/>
        <v>1.0657678462916443E-2</v>
      </c>
      <c r="I352" s="42"/>
      <c r="J352" s="53">
        <f>Table1[[#This Row],[Column6]]+Table1[[#This Row],[Column8]]</f>
        <v>173545</v>
      </c>
      <c r="K352" s="60">
        <f t="shared" si="16"/>
        <v>1.0680789964260943E-2</v>
      </c>
      <c r="L352" s="99">
        <f t="shared" si="17"/>
        <v>82420.131493513487</v>
      </c>
      <c r="M352" s="92">
        <f>Table1[[#This Row],[Column9]]+Table1[[#This Row],[Column11]]</f>
        <v>255965.13149351347</v>
      </c>
    </row>
    <row r="353" spans="2:13" x14ac:dyDescent="0.25">
      <c r="B353" s="33" t="s">
        <v>359</v>
      </c>
      <c r="C353" s="6">
        <v>5614</v>
      </c>
      <c r="D353" s="7">
        <v>73</v>
      </c>
      <c r="E353" s="7"/>
      <c r="F353" s="7">
        <v>73</v>
      </c>
      <c r="G353" s="16">
        <v>2275</v>
      </c>
      <c r="H353" s="34">
        <f t="shared" si="15"/>
        <v>1.3971142068705471E-4</v>
      </c>
      <c r="I353" s="42"/>
      <c r="J353" s="53">
        <f>Table1[[#This Row],[Column6]]+Table1[[#This Row],[Column8]]</f>
        <v>2275</v>
      </c>
      <c r="K353" s="60">
        <f t="shared" si="16"/>
        <v>1.4001438917107174E-4</v>
      </c>
      <c r="L353" s="99">
        <f t="shared" si="17"/>
        <v>1080.4448364847342</v>
      </c>
      <c r="M353" s="92">
        <f>Table1[[#This Row],[Column9]]+Table1[[#This Row],[Column11]]</f>
        <v>3355.444836484734</v>
      </c>
    </row>
    <row r="354" spans="2:13" x14ac:dyDescent="0.25">
      <c r="B354" s="33" t="s">
        <v>360</v>
      </c>
      <c r="C354" s="6">
        <v>3542</v>
      </c>
      <c r="D354" s="7">
        <v>165</v>
      </c>
      <c r="E354" s="7">
        <v>9</v>
      </c>
      <c r="F354" s="7">
        <v>174</v>
      </c>
      <c r="G354" s="16">
        <v>4210</v>
      </c>
      <c r="H354" s="34">
        <f t="shared" si="15"/>
        <v>2.5854289278791224E-4</v>
      </c>
      <c r="I354" s="42"/>
      <c r="J354" s="53">
        <f>Table1[[#This Row],[Column6]]+Table1[[#This Row],[Column8]]</f>
        <v>4210</v>
      </c>
      <c r="K354" s="60">
        <f t="shared" si="16"/>
        <v>2.5910355094954375E-4</v>
      </c>
      <c r="L354" s="99">
        <f t="shared" si="17"/>
        <v>1999.4165985058157</v>
      </c>
      <c r="M354" s="92">
        <f>Table1[[#This Row],[Column9]]+Table1[[#This Row],[Column11]]</f>
        <v>6209.4165985058153</v>
      </c>
    </row>
    <row r="355" spans="2:13" x14ac:dyDescent="0.25">
      <c r="B355" s="33" t="s">
        <v>361</v>
      </c>
      <c r="C355" s="6">
        <v>5621</v>
      </c>
      <c r="D355" s="7">
        <v>431</v>
      </c>
      <c r="E355" s="7">
        <v>12</v>
      </c>
      <c r="F355" s="7">
        <v>443</v>
      </c>
      <c r="G355" s="16">
        <v>17320</v>
      </c>
      <c r="H355" s="34">
        <f t="shared" si="15"/>
        <v>1.0636491456262802E-3</v>
      </c>
      <c r="I355" s="42"/>
      <c r="J355" s="53">
        <f>Table1[[#This Row],[Column6]]+Table1[[#This Row],[Column8]]</f>
        <v>17320</v>
      </c>
      <c r="K355" s="60">
        <f t="shared" si="16"/>
        <v>1.0659557012936099E-3</v>
      </c>
      <c r="L355" s="99">
        <f t="shared" si="17"/>
        <v>8225.6283815013612</v>
      </c>
      <c r="M355" s="92">
        <f>Table1[[#This Row],[Column9]]+Table1[[#This Row],[Column11]]</f>
        <v>25545.628381501359</v>
      </c>
    </row>
    <row r="356" spans="2:13" x14ac:dyDescent="0.25">
      <c r="B356" s="33" t="s">
        <v>362</v>
      </c>
      <c r="C356" s="6">
        <v>5628</v>
      </c>
      <c r="D356" s="7">
        <v>453</v>
      </c>
      <c r="E356" s="7">
        <v>17</v>
      </c>
      <c r="F356" s="7">
        <v>470</v>
      </c>
      <c r="G356" s="16">
        <v>20625</v>
      </c>
      <c r="H356" s="34">
        <f t="shared" si="15"/>
        <v>1.2666145282068148E-3</v>
      </c>
      <c r="I356" s="42"/>
      <c r="J356" s="53">
        <f>Table1[[#This Row],[Column6]]+Table1[[#This Row],[Column8]]</f>
        <v>20625</v>
      </c>
      <c r="K356" s="60">
        <f t="shared" si="16"/>
        <v>1.2693612205069691E-3</v>
      </c>
      <c r="L356" s="99">
        <f t="shared" si="17"/>
        <v>9795.2416494495137</v>
      </c>
      <c r="M356" s="92">
        <f>Table1[[#This Row],[Column9]]+Table1[[#This Row],[Column11]]</f>
        <v>30420.241649449512</v>
      </c>
    </row>
    <row r="357" spans="2:13" x14ac:dyDescent="0.25">
      <c r="B357" s="33" t="s">
        <v>363</v>
      </c>
      <c r="C357" s="6">
        <v>5642</v>
      </c>
      <c r="D357" s="7">
        <v>793</v>
      </c>
      <c r="E357" s="7">
        <v>57</v>
      </c>
      <c r="F357" s="7">
        <v>850</v>
      </c>
      <c r="G357" s="16">
        <v>17970</v>
      </c>
      <c r="H357" s="34">
        <f t="shared" si="15"/>
        <v>1.1035666943940102E-3</v>
      </c>
      <c r="I357" s="42"/>
      <c r="J357" s="53">
        <f>Table1[[#This Row],[Column6]]+Table1[[#This Row],[Column8]]</f>
        <v>17970</v>
      </c>
      <c r="K357" s="60">
        <f t="shared" si="16"/>
        <v>1.1059598124853447E-3</v>
      </c>
      <c r="L357" s="99">
        <f t="shared" si="17"/>
        <v>8534.3269062112849</v>
      </c>
      <c r="M357" s="92">
        <f>Table1[[#This Row],[Column9]]+Table1[[#This Row],[Column11]]</f>
        <v>26504.326906211285</v>
      </c>
    </row>
    <row r="358" spans="2:13" x14ac:dyDescent="0.25">
      <c r="B358" s="33" t="s">
        <v>364</v>
      </c>
      <c r="C358" s="6">
        <v>5656</v>
      </c>
      <c r="D358" s="9">
        <v>1617</v>
      </c>
      <c r="E358" s="7">
        <v>208</v>
      </c>
      <c r="F358" s="9">
        <v>1825</v>
      </c>
      <c r="G358" s="16">
        <v>56945</v>
      </c>
      <c r="H358" s="34">
        <f t="shared" si="15"/>
        <v>3.4970843301205846E-3</v>
      </c>
      <c r="I358" s="42"/>
      <c r="J358" s="53">
        <f>Table1[[#This Row],[Column6]]+Table1[[#This Row],[Column8]]</f>
        <v>56945</v>
      </c>
      <c r="K358" s="60">
        <f t="shared" si="16"/>
        <v>3.5046678643282109E-3</v>
      </c>
      <c r="L358" s="99">
        <f t="shared" si="17"/>
        <v>27044.365368625575</v>
      </c>
      <c r="M358" s="92">
        <f>Table1[[#This Row],[Column9]]+Table1[[#This Row],[Column11]]</f>
        <v>83989.365368625571</v>
      </c>
    </row>
    <row r="359" spans="2:13" x14ac:dyDescent="0.25">
      <c r="B359" s="33" t="s">
        <v>365</v>
      </c>
      <c r="C359" s="6">
        <v>5663</v>
      </c>
      <c r="D359" s="9">
        <v>1022</v>
      </c>
      <c r="E359" s="7">
        <v>36</v>
      </c>
      <c r="F359" s="9">
        <v>1058</v>
      </c>
      <c r="G359" s="16">
        <v>82160</v>
      </c>
      <c r="H359" s="34">
        <f t="shared" si="15"/>
        <v>5.0455781642410611E-3</v>
      </c>
      <c r="I359" s="42"/>
      <c r="J359" s="53">
        <f>Table1[[#This Row],[Column6]]+Table1[[#This Row],[Column8]]</f>
        <v>82160</v>
      </c>
      <c r="K359" s="60">
        <f t="shared" si="16"/>
        <v>5.0565196546352763E-3</v>
      </c>
      <c r="L359" s="99">
        <f t="shared" si="17"/>
        <v>39019.4935233344</v>
      </c>
      <c r="M359" s="92">
        <f>Table1[[#This Row],[Column9]]+Table1[[#This Row],[Column11]]</f>
        <v>121179.4935233344</v>
      </c>
    </row>
    <row r="360" spans="2:13" x14ac:dyDescent="0.25">
      <c r="B360" s="33" t="s">
        <v>366</v>
      </c>
      <c r="C360" s="6">
        <v>5670</v>
      </c>
      <c r="D360" s="7">
        <v>258</v>
      </c>
      <c r="E360" s="7">
        <v>43</v>
      </c>
      <c r="F360" s="7">
        <v>301</v>
      </c>
      <c r="G360" s="16">
        <v>45995</v>
      </c>
      <c r="H360" s="34">
        <f t="shared" si="15"/>
        <v>2.8246271624180579E-3</v>
      </c>
      <c r="I360" s="49">
        <v>-1735</v>
      </c>
      <c r="J360" s="53">
        <f>Table1[[#This Row],[Column6]]+Table1[[#This Row],[Column8]]</f>
        <v>44260</v>
      </c>
      <c r="K360" s="60">
        <f t="shared" si="16"/>
        <v>2.7239722482248945E-3</v>
      </c>
      <c r="L360" s="99">
        <f t="shared" si="17"/>
        <v>21019.994928709595</v>
      </c>
      <c r="M360" s="92">
        <f>Table1[[#This Row],[Column9]]+Table1[[#This Row],[Column11]]</f>
        <v>65279.994928709595</v>
      </c>
    </row>
    <row r="361" spans="2:13" x14ac:dyDescent="0.25">
      <c r="B361" s="33" t="s">
        <v>367</v>
      </c>
      <c r="C361" s="6">
        <v>3510</v>
      </c>
      <c r="D361" s="7">
        <v>178</v>
      </c>
      <c r="E361" s="7">
        <v>6</v>
      </c>
      <c r="F361" s="7">
        <v>184</v>
      </c>
      <c r="G361" s="16">
        <v>3620</v>
      </c>
      <c r="H361" s="34">
        <f t="shared" si="15"/>
        <v>2.2231004082951122E-4</v>
      </c>
      <c r="I361" s="42"/>
      <c r="J361" s="53">
        <f>Table1[[#This Row],[Column6]]+Table1[[#This Row],[Column8]]</f>
        <v>3620</v>
      </c>
      <c r="K361" s="60">
        <f t="shared" si="16"/>
        <v>2.2279212694473831E-4</v>
      </c>
      <c r="L361" s="99">
        <f t="shared" si="17"/>
        <v>1719.2133222306538</v>
      </c>
      <c r="M361" s="92">
        <f>Table1[[#This Row],[Column9]]+Table1[[#This Row],[Column11]]</f>
        <v>5339.2133222306538</v>
      </c>
    </row>
    <row r="362" spans="2:13" x14ac:dyDescent="0.25">
      <c r="B362" s="33" t="s">
        <v>368</v>
      </c>
      <c r="C362" s="6">
        <v>5726</v>
      </c>
      <c r="D362" s="7">
        <v>385</v>
      </c>
      <c r="E362" s="7">
        <v>20</v>
      </c>
      <c r="F362" s="7">
        <v>405</v>
      </c>
      <c r="G362" s="16">
        <v>15200</v>
      </c>
      <c r="H362" s="34">
        <f t="shared" si="15"/>
        <v>9.3345652502999186E-4</v>
      </c>
      <c r="I362" s="42"/>
      <c r="J362" s="53">
        <f>Table1[[#This Row],[Column6]]+Table1[[#This Row],[Column8]]</f>
        <v>15200</v>
      </c>
      <c r="K362" s="60">
        <f t="shared" si="16"/>
        <v>9.3548075402210564E-4</v>
      </c>
      <c r="L362" s="99">
        <f t="shared" si="17"/>
        <v>7218.7962701397619</v>
      </c>
      <c r="M362" s="92">
        <f>Table1[[#This Row],[Column9]]+Table1[[#This Row],[Column11]]</f>
        <v>22418.796270139763</v>
      </c>
    </row>
    <row r="363" spans="2:13" x14ac:dyDescent="0.25">
      <c r="B363" s="33" t="s">
        <v>369</v>
      </c>
      <c r="C363" s="6">
        <v>5733</v>
      </c>
      <c r="D363" s="7">
        <v>258</v>
      </c>
      <c r="E363" s="7"/>
      <c r="F363" s="7">
        <v>258</v>
      </c>
      <c r="G363" s="16">
        <v>38800</v>
      </c>
      <c r="H363" s="34">
        <f t="shared" si="15"/>
        <v>2.3827706033660318E-3</v>
      </c>
      <c r="I363" s="42"/>
      <c r="J363" s="53">
        <f>Table1[[#This Row],[Column6]]+Table1[[#This Row],[Column8]]</f>
        <v>38800</v>
      </c>
      <c r="K363" s="60">
        <f t="shared" si="16"/>
        <v>2.3879377142143224E-3</v>
      </c>
      <c r="L363" s="99">
        <f t="shared" si="17"/>
        <v>18426.927321146235</v>
      </c>
      <c r="M363" s="92">
        <f>Table1[[#This Row],[Column9]]+Table1[[#This Row],[Column11]]</f>
        <v>57226.927321146235</v>
      </c>
    </row>
    <row r="364" spans="2:13" x14ac:dyDescent="0.25">
      <c r="B364" s="33" t="s">
        <v>370</v>
      </c>
      <c r="C364" s="6">
        <v>5740</v>
      </c>
      <c r="D364" s="7">
        <v>102</v>
      </c>
      <c r="E364" s="7"/>
      <c r="F364" s="7">
        <v>102</v>
      </c>
      <c r="G364" s="16">
        <v>4460</v>
      </c>
      <c r="H364" s="34">
        <f t="shared" si="15"/>
        <v>2.7389579616011604E-4</v>
      </c>
      <c r="I364" s="42"/>
      <c r="J364" s="53">
        <f>Table1[[#This Row],[Column6]]+Table1[[#This Row],[Column8]]</f>
        <v>4460</v>
      </c>
      <c r="K364" s="60">
        <f t="shared" si="16"/>
        <v>2.7448974756174942E-4</v>
      </c>
      <c r="L364" s="99">
        <f t="shared" si="17"/>
        <v>2118.146800317325</v>
      </c>
      <c r="M364" s="92">
        <f>Table1[[#This Row],[Column9]]+Table1[[#This Row],[Column11]]</f>
        <v>6578.146800317325</v>
      </c>
    </row>
    <row r="365" spans="2:13" x14ac:dyDescent="0.25">
      <c r="B365" s="33" t="s">
        <v>371</v>
      </c>
      <c r="C365" s="6">
        <v>5747</v>
      </c>
      <c r="D365" s="9">
        <v>1452</v>
      </c>
      <c r="E365" s="7">
        <v>86</v>
      </c>
      <c r="F365" s="9">
        <v>1538</v>
      </c>
      <c r="G365" s="16">
        <v>103850</v>
      </c>
      <c r="H365" s="34">
        <f t="shared" si="15"/>
        <v>6.3775960608134646E-3</v>
      </c>
      <c r="I365" s="42"/>
      <c r="J365" s="53">
        <f>Table1[[#This Row],[Column6]]+Table1[[#This Row],[Column8]]</f>
        <v>103850</v>
      </c>
      <c r="K365" s="60">
        <f t="shared" si="16"/>
        <v>6.3914260727102419E-3</v>
      </c>
      <c r="L365" s="99">
        <f t="shared" si="17"/>
        <v>49320.525832500942</v>
      </c>
      <c r="M365" s="92">
        <f>Table1[[#This Row],[Column9]]+Table1[[#This Row],[Column11]]</f>
        <v>153170.52583250095</v>
      </c>
    </row>
    <row r="366" spans="2:13" x14ac:dyDescent="0.25">
      <c r="B366" s="33" t="s">
        <v>372</v>
      </c>
      <c r="C366" s="6">
        <v>5754</v>
      </c>
      <c r="D366" s="7">
        <v>577</v>
      </c>
      <c r="E366" s="7">
        <v>32</v>
      </c>
      <c r="F366" s="7">
        <v>609</v>
      </c>
      <c r="G366" s="16">
        <v>45735</v>
      </c>
      <c r="H366" s="34">
        <f t="shared" si="15"/>
        <v>2.8086601429109658E-3</v>
      </c>
      <c r="I366" s="42"/>
      <c r="J366" s="53">
        <f>Table1[[#This Row],[Column6]]+Table1[[#This Row],[Column8]]</f>
        <v>45735</v>
      </c>
      <c r="K366" s="60">
        <f t="shared" si="16"/>
        <v>2.8147508082369079E-3</v>
      </c>
      <c r="L366" s="99">
        <f t="shared" si="17"/>
        <v>21720.503119397501</v>
      </c>
      <c r="M366" s="92">
        <f>Table1[[#This Row],[Column9]]+Table1[[#This Row],[Column11]]</f>
        <v>67455.503119397501</v>
      </c>
    </row>
    <row r="367" spans="2:13" x14ac:dyDescent="0.25">
      <c r="B367" s="33" t="s">
        <v>373</v>
      </c>
      <c r="C367" s="6">
        <v>126</v>
      </c>
      <c r="D367" s="7">
        <v>724</v>
      </c>
      <c r="E367" s="7"/>
      <c r="F367" s="7">
        <v>724</v>
      </c>
      <c r="G367" s="16">
        <v>41230</v>
      </c>
      <c r="H367" s="34">
        <f t="shared" si="15"/>
        <v>2.532000824143853E-3</v>
      </c>
      <c r="I367" s="42"/>
      <c r="J367" s="53">
        <f>Table1[[#This Row],[Column6]]+Table1[[#This Row],[Column8]]</f>
        <v>41230</v>
      </c>
      <c r="K367" s="60">
        <f t="shared" si="16"/>
        <v>2.5374915452849615E-3</v>
      </c>
      <c r="L367" s="99">
        <f t="shared" si="17"/>
        <v>19580.984882754103</v>
      </c>
      <c r="M367" s="92">
        <f>Table1[[#This Row],[Column9]]+Table1[[#This Row],[Column11]]</f>
        <v>60810.984882754099</v>
      </c>
    </row>
    <row r="368" spans="2:13" x14ac:dyDescent="0.25">
      <c r="B368" s="33" t="s">
        <v>374</v>
      </c>
      <c r="C368" s="6">
        <v>5780</v>
      </c>
      <c r="D368" s="7">
        <v>281</v>
      </c>
      <c r="E368" s="7"/>
      <c r="F368" s="7">
        <v>281</v>
      </c>
      <c r="G368" s="16">
        <v>5575</v>
      </c>
      <c r="H368" s="34">
        <f t="shared" si="15"/>
        <v>3.4236974520014506E-4</v>
      </c>
      <c r="I368" s="42"/>
      <c r="J368" s="53">
        <f>Table1[[#This Row],[Column6]]+Table1[[#This Row],[Column8]]</f>
        <v>5575</v>
      </c>
      <c r="K368" s="60">
        <f t="shared" si="16"/>
        <v>3.4311218445218678E-4</v>
      </c>
      <c r="L368" s="99">
        <f t="shared" si="17"/>
        <v>2647.6835003966562</v>
      </c>
      <c r="M368" s="92">
        <f>Table1[[#This Row],[Column9]]+Table1[[#This Row],[Column11]]</f>
        <v>8222.6835003966553</v>
      </c>
    </row>
    <row r="369" spans="2:13" x14ac:dyDescent="0.25">
      <c r="B369" s="33" t="s">
        <v>375</v>
      </c>
      <c r="C369" s="6">
        <v>4375</v>
      </c>
      <c r="D369" s="7">
        <v>255</v>
      </c>
      <c r="E369" s="7"/>
      <c r="F369" s="7">
        <v>255</v>
      </c>
      <c r="G369" s="16">
        <v>21505</v>
      </c>
      <c r="H369" s="34">
        <f t="shared" si="15"/>
        <v>1.320656748076972E-3</v>
      </c>
      <c r="I369" s="42"/>
      <c r="J369" s="53">
        <f>Table1[[#This Row],[Column6]]+Table1[[#This Row],[Column8]]</f>
        <v>21505</v>
      </c>
      <c r="K369" s="60">
        <f t="shared" si="16"/>
        <v>1.3235206325819331E-3</v>
      </c>
      <c r="L369" s="99">
        <f t="shared" si="17"/>
        <v>10213.171959826026</v>
      </c>
      <c r="M369" s="92">
        <f>Table1[[#This Row],[Column9]]+Table1[[#This Row],[Column11]]</f>
        <v>31718.171959826024</v>
      </c>
    </row>
    <row r="370" spans="2:13" x14ac:dyDescent="0.25">
      <c r="B370" s="33" t="s">
        <v>376</v>
      </c>
      <c r="C370" s="6">
        <v>5810</v>
      </c>
      <c r="D370" s="7">
        <v>357</v>
      </c>
      <c r="E370" s="7"/>
      <c r="F370" s="7">
        <v>357</v>
      </c>
      <c r="G370" s="16">
        <v>15375</v>
      </c>
      <c r="H370" s="34">
        <f t="shared" si="15"/>
        <v>9.4420355739053457E-4</v>
      </c>
      <c r="I370" s="42"/>
      <c r="J370" s="53">
        <f>Table1[[#This Row],[Column6]]+Table1[[#This Row],[Column8]]</f>
        <v>15375</v>
      </c>
      <c r="K370" s="60">
        <f t="shared" si="16"/>
        <v>9.4625109165064958E-4</v>
      </c>
      <c r="L370" s="99">
        <f t="shared" si="17"/>
        <v>7301.9074114078185</v>
      </c>
      <c r="M370" s="92">
        <f>Table1[[#This Row],[Column9]]+Table1[[#This Row],[Column11]]</f>
        <v>22676.907411407818</v>
      </c>
    </row>
    <row r="371" spans="2:13" x14ac:dyDescent="0.25">
      <c r="B371" s="33" t="s">
        <v>377</v>
      </c>
      <c r="C371" s="6">
        <v>5817</v>
      </c>
      <c r="D371" s="7">
        <v>182</v>
      </c>
      <c r="E371" s="7"/>
      <c r="F371" s="7">
        <v>182</v>
      </c>
      <c r="G371" s="16">
        <v>3190</v>
      </c>
      <c r="H371" s="34">
        <f t="shared" si="15"/>
        <v>1.9590304702932066E-4</v>
      </c>
      <c r="I371" s="42"/>
      <c r="J371" s="53">
        <f>Table1[[#This Row],[Column6]]+Table1[[#This Row],[Column8]]</f>
        <v>3190</v>
      </c>
      <c r="K371" s="60">
        <f t="shared" si="16"/>
        <v>1.9632786877174453E-4</v>
      </c>
      <c r="L371" s="99">
        <f t="shared" si="17"/>
        <v>1514.997375114858</v>
      </c>
      <c r="M371" s="92">
        <f>Table1[[#This Row],[Column9]]+Table1[[#This Row],[Column11]]</f>
        <v>4704.9973751148582</v>
      </c>
    </row>
    <row r="372" spans="2:13" x14ac:dyDescent="0.25">
      <c r="B372" s="33" t="s">
        <v>378</v>
      </c>
      <c r="C372" s="6">
        <v>5824</v>
      </c>
      <c r="D372" s="7">
        <v>414</v>
      </c>
      <c r="E372" s="7">
        <v>10</v>
      </c>
      <c r="F372" s="7">
        <v>424</v>
      </c>
      <c r="G372" s="16">
        <v>15275</v>
      </c>
      <c r="H372" s="34">
        <f t="shared" si="15"/>
        <v>9.3806239604165306E-4</v>
      </c>
      <c r="I372" s="42"/>
      <c r="J372" s="53">
        <f>Table1[[#This Row],[Column6]]+Table1[[#This Row],[Column8]]</f>
        <v>15275</v>
      </c>
      <c r="K372" s="60">
        <f t="shared" si="16"/>
        <v>9.4009661300576731E-4</v>
      </c>
      <c r="L372" s="99">
        <f t="shared" si="17"/>
        <v>7254.4153306832141</v>
      </c>
      <c r="M372" s="92">
        <f>Table1[[#This Row],[Column9]]+Table1[[#This Row],[Column11]]</f>
        <v>22529.415330683216</v>
      </c>
    </row>
    <row r="373" spans="2:13" x14ac:dyDescent="0.25">
      <c r="B373" s="33" t="s">
        <v>379</v>
      </c>
      <c r="C373" s="6">
        <v>5859</v>
      </c>
      <c r="D373" s="7">
        <v>219</v>
      </c>
      <c r="E373" s="7"/>
      <c r="F373" s="7">
        <v>219</v>
      </c>
      <c r="G373" s="16">
        <v>4805</v>
      </c>
      <c r="H373" s="34">
        <f t="shared" si="15"/>
        <v>2.9508280281375732E-4</v>
      </c>
      <c r="I373" s="42"/>
      <c r="J373" s="53">
        <f>Table1[[#This Row],[Column6]]+Table1[[#This Row],[Column8]]</f>
        <v>4805</v>
      </c>
      <c r="K373" s="60">
        <f t="shared" si="16"/>
        <v>2.9572269888659329E-4</v>
      </c>
      <c r="L373" s="99">
        <f t="shared" si="17"/>
        <v>2281.9944788172079</v>
      </c>
      <c r="M373" s="92">
        <f>Table1[[#This Row],[Column9]]+Table1[[#This Row],[Column11]]</f>
        <v>7086.9944788172079</v>
      </c>
    </row>
    <row r="374" spans="2:13" x14ac:dyDescent="0.25">
      <c r="B374" s="33" t="s">
        <v>380</v>
      </c>
      <c r="C374" s="6">
        <v>5852</v>
      </c>
      <c r="D374" s="7">
        <v>189</v>
      </c>
      <c r="E374" s="7"/>
      <c r="F374" s="7">
        <v>189</v>
      </c>
      <c r="G374" s="16">
        <v>16385</v>
      </c>
      <c r="H374" s="34">
        <f t="shared" si="15"/>
        <v>1.0062292870142379E-3</v>
      </c>
      <c r="I374" s="42"/>
      <c r="J374" s="53">
        <f>Table1[[#This Row],[Column6]]+Table1[[#This Row],[Column8]]</f>
        <v>16385</v>
      </c>
      <c r="K374" s="60">
        <f t="shared" si="16"/>
        <v>1.0084113259639605E-3</v>
      </c>
      <c r="L374" s="99">
        <f t="shared" si="17"/>
        <v>7781.577426726315</v>
      </c>
      <c r="M374" s="92">
        <f>Table1[[#This Row],[Column9]]+Table1[[#This Row],[Column11]]</f>
        <v>24166.577426726315</v>
      </c>
    </row>
    <row r="375" spans="2:13" x14ac:dyDescent="0.25">
      <c r="B375" s="33" t="s">
        <v>381</v>
      </c>
      <c r="C375" s="6">
        <v>238</v>
      </c>
      <c r="D375" s="7">
        <v>565</v>
      </c>
      <c r="E375" s="7"/>
      <c r="F375" s="7">
        <v>565</v>
      </c>
      <c r="G375" s="16">
        <v>46575</v>
      </c>
      <c r="H375" s="34">
        <f t="shared" si="15"/>
        <v>2.8602458982415705E-3</v>
      </c>
      <c r="I375" s="42"/>
      <c r="J375" s="53">
        <f>Table1[[#This Row],[Column6]]+Table1[[#This Row],[Column8]]</f>
        <v>46575</v>
      </c>
      <c r="K375" s="60">
        <f t="shared" si="16"/>
        <v>2.8664484288539191E-3</v>
      </c>
      <c r="L375" s="99">
        <f t="shared" si="17"/>
        <v>22119.436597484171</v>
      </c>
      <c r="M375" s="92">
        <f>Table1[[#This Row],[Column9]]+Table1[[#This Row],[Column11]]</f>
        <v>68694.436597484164</v>
      </c>
    </row>
    <row r="376" spans="2:13" x14ac:dyDescent="0.25">
      <c r="B376" s="33" t="s">
        <v>382</v>
      </c>
      <c r="C376" s="6">
        <v>5866</v>
      </c>
      <c r="D376" s="7">
        <v>700</v>
      </c>
      <c r="E376" s="7">
        <v>70</v>
      </c>
      <c r="F376" s="7">
        <v>770</v>
      </c>
      <c r="G376" s="16">
        <v>52065</v>
      </c>
      <c r="H376" s="34">
        <f t="shared" si="15"/>
        <v>3.1973956562951662E-3</v>
      </c>
      <c r="I376" s="42"/>
      <c r="J376" s="53">
        <f>Table1[[#This Row],[Column6]]+Table1[[#This Row],[Column8]]</f>
        <v>52065</v>
      </c>
      <c r="K376" s="60">
        <f t="shared" si="16"/>
        <v>3.2043293064579559E-3</v>
      </c>
      <c r="L376" s="99">
        <f t="shared" si="17"/>
        <v>24726.751829264915</v>
      </c>
      <c r="M376" s="92">
        <f>Table1[[#This Row],[Column9]]+Table1[[#This Row],[Column11]]</f>
        <v>76791.751829264918</v>
      </c>
    </row>
    <row r="377" spans="2:13" x14ac:dyDescent="0.25">
      <c r="B377" s="33" t="s">
        <v>383</v>
      </c>
      <c r="C377" s="6">
        <v>5901</v>
      </c>
      <c r="D377" s="9">
        <v>1897</v>
      </c>
      <c r="E377" s="7"/>
      <c r="F377" s="9">
        <v>1897</v>
      </c>
      <c r="G377" s="16">
        <v>75490</v>
      </c>
      <c r="H377" s="34">
        <f t="shared" si="15"/>
        <v>4.6359627022706639E-3</v>
      </c>
      <c r="I377" s="42"/>
      <c r="J377" s="53">
        <f>Table1[[#This Row],[Column6]]+Table1[[#This Row],[Column8]]</f>
        <v>75490</v>
      </c>
      <c r="K377" s="60">
        <f t="shared" si="16"/>
        <v>4.6460159290216286E-3</v>
      </c>
      <c r="L377" s="99">
        <f t="shared" si="17"/>
        <v>35851.771739003329</v>
      </c>
      <c r="M377" s="92">
        <f>Table1[[#This Row],[Column9]]+Table1[[#This Row],[Column11]]</f>
        <v>111341.77173900334</v>
      </c>
    </row>
    <row r="378" spans="2:13" x14ac:dyDescent="0.25">
      <c r="B378" s="33" t="s">
        <v>384</v>
      </c>
      <c r="C378" s="6">
        <v>5985</v>
      </c>
      <c r="D378" s="7">
        <v>252</v>
      </c>
      <c r="E378" s="7"/>
      <c r="F378" s="7">
        <v>252</v>
      </c>
      <c r="G378" s="16">
        <v>20225</v>
      </c>
      <c r="H378" s="34">
        <f t="shared" si="15"/>
        <v>1.2420498828112885E-3</v>
      </c>
      <c r="I378" s="42"/>
      <c r="J378" s="53">
        <f>Table1[[#This Row],[Column6]]+Table1[[#This Row],[Column8]]</f>
        <v>20225</v>
      </c>
      <c r="K378" s="60">
        <f t="shared" si="16"/>
        <v>1.2447433059274398E-3</v>
      </c>
      <c r="L378" s="99">
        <f t="shared" si="17"/>
        <v>9605.2733265510979</v>
      </c>
      <c r="M378" s="92">
        <f>Table1[[#This Row],[Column9]]+Table1[[#This Row],[Column11]]</f>
        <v>29830.273326551098</v>
      </c>
    </row>
    <row r="379" spans="2:13" x14ac:dyDescent="0.25">
      <c r="B379" s="33" t="s">
        <v>385</v>
      </c>
      <c r="C379" s="6">
        <v>5992</v>
      </c>
      <c r="D379" s="7">
        <v>325</v>
      </c>
      <c r="E379" s="7"/>
      <c r="F379" s="7">
        <v>325</v>
      </c>
      <c r="G379" s="16">
        <v>40375</v>
      </c>
      <c r="H379" s="34">
        <f t="shared" si="15"/>
        <v>2.4794938946109159E-3</v>
      </c>
      <c r="I379" s="42"/>
      <c r="J379" s="53">
        <f>Table1[[#This Row],[Column6]]+Table1[[#This Row],[Column8]]</f>
        <v>40375</v>
      </c>
      <c r="K379" s="60">
        <f t="shared" si="16"/>
        <v>2.4848707528712182E-3</v>
      </c>
      <c r="L379" s="99">
        <f t="shared" si="17"/>
        <v>19174.927592558743</v>
      </c>
      <c r="M379" s="92">
        <f>Table1[[#This Row],[Column9]]+Table1[[#This Row],[Column11]]</f>
        <v>59549.927592558743</v>
      </c>
    </row>
    <row r="380" spans="2:13" x14ac:dyDescent="0.25">
      <c r="B380" s="33" t="s">
        <v>386</v>
      </c>
      <c r="C380" s="6">
        <v>6022</v>
      </c>
      <c r="D380" s="7">
        <v>191</v>
      </c>
      <c r="E380" s="7">
        <v>8</v>
      </c>
      <c r="F380" s="7">
        <v>199</v>
      </c>
      <c r="G380" s="16">
        <v>4615</v>
      </c>
      <c r="H380" s="34">
        <f t="shared" si="15"/>
        <v>2.8341459625088239E-4</v>
      </c>
      <c r="I380" s="42"/>
      <c r="J380" s="53">
        <f>Table1[[#This Row],[Column6]]+Table1[[#This Row],[Column8]]</f>
        <v>4615</v>
      </c>
      <c r="K380" s="60">
        <f t="shared" si="16"/>
        <v>2.8402918946131696E-4</v>
      </c>
      <c r="L380" s="99">
        <f t="shared" si="17"/>
        <v>2191.7595254404605</v>
      </c>
      <c r="M380" s="92">
        <f>Table1[[#This Row],[Column9]]+Table1[[#This Row],[Column11]]</f>
        <v>6806.7595254404605</v>
      </c>
    </row>
    <row r="381" spans="2:13" x14ac:dyDescent="0.25">
      <c r="B381" s="33" t="s">
        <v>387</v>
      </c>
      <c r="C381" s="6">
        <v>6027</v>
      </c>
      <c r="D381" s="7">
        <v>153</v>
      </c>
      <c r="E381" s="7"/>
      <c r="F381" s="7">
        <v>153</v>
      </c>
      <c r="G381" s="16">
        <v>7260</v>
      </c>
      <c r="H381" s="34">
        <f t="shared" si="15"/>
        <v>4.4584831392879875E-4</v>
      </c>
      <c r="I381" s="42"/>
      <c r="J381" s="53">
        <f>Table1[[#This Row],[Column6]]+Table1[[#This Row],[Column8]]</f>
        <v>7260</v>
      </c>
      <c r="K381" s="60">
        <f t="shared" si="16"/>
        <v>4.4681514961845308E-4</v>
      </c>
      <c r="L381" s="99">
        <f t="shared" si="17"/>
        <v>3447.9250606062283</v>
      </c>
      <c r="M381" s="92">
        <f>Table1[[#This Row],[Column9]]+Table1[[#This Row],[Column11]]</f>
        <v>10707.925060606229</v>
      </c>
    </row>
    <row r="382" spans="2:13" x14ac:dyDescent="0.25">
      <c r="B382" s="33" t="s">
        <v>388</v>
      </c>
      <c r="C382" s="6">
        <v>6069</v>
      </c>
      <c r="D382" s="7">
        <v>20</v>
      </c>
      <c r="E382" s="7"/>
      <c r="F382" s="7">
        <v>20</v>
      </c>
      <c r="G382" s="16">
        <v>1385</v>
      </c>
      <c r="H382" s="34">
        <f t="shared" si="15"/>
        <v>8.5055084682009131E-5</v>
      </c>
      <c r="I382" s="42"/>
      <c r="J382" s="53">
        <f>Table1[[#This Row],[Column6]]+Table1[[#This Row],[Column8]]</f>
        <v>1385</v>
      </c>
      <c r="K382" s="60">
        <f t="shared" si="16"/>
        <v>8.5239529231619494E-5</v>
      </c>
      <c r="L382" s="99">
        <f t="shared" si="17"/>
        <v>657.7653180357612</v>
      </c>
      <c r="M382" s="92">
        <f>Table1[[#This Row],[Column9]]+Table1[[#This Row],[Column11]]</f>
        <v>2042.7653180357611</v>
      </c>
    </row>
    <row r="383" spans="2:13" x14ac:dyDescent="0.25">
      <c r="B383" s="33" t="s">
        <v>389</v>
      </c>
      <c r="C383" s="6">
        <v>6104</v>
      </c>
      <c r="D383" s="7">
        <v>135</v>
      </c>
      <c r="E383" s="7"/>
      <c r="F383" s="7">
        <v>135</v>
      </c>
      <c r="G383" s="16">
        <v>3025</v>
      </c>
      <c r="H383" s="34">
        <f t="shared" si="15"/>
        <v>1.8577013080366616E-4</v>
      </c>
      <c r="I383" s="42"/>
      <c r="J383" s="53">
        <f>Table1[[#This Row],[Column6]]+Table1[[#This Row],[Column8]]</f>
        <v>3025</v>
      </c>
      <c r="K383" s="60">
        <f t="shared" si="16"/>
        <v>1.8617297900768879E-4</v>
      </c>
      <c r="L383" s="99">
        <f t="shared" si="17"/>
        <v>1436.6354419192619</v>
      </c>
      <c r="M383" s="92">
        <f>Table1[[#This Row],[Column9]]+Table1[[#This Row],[Column11]]</f>
        <v>4461.6354419192621</v>
      </c>
    </row>
    <row r="384" spans="2:13" x14ac:dyDescent="0.25">
      <c r="B384" s="33" t="s">
        <v>390</v>
      </c>
      <c r="C384" s="6">
        <v>6113</v>
      </c>
      <c r="D384" s="7">
        <v>385</v>
      </c>
      <c r="E384" s="7"/>
      <c r="F384" s="7">
        <v>385</v>
      </c>
      <c r="G384" s="16">
        <v>14125</v>
      </c>
      <c r="H384" s="34">
        <f t="shared" si="15"/>
        <v>8.6743904052951552E-4</v>
      </c>
      <c r="I384" s="42"/>
      <c r="J384" s="53">
        <f>Table1[[#This Row],[Column6]]+Table1[[#This Row],[Column8]]</f>
        <v>14125</v>
      </c>
      <c r="K384" s="60">
        <f t="shared" si="16"/>
        <v>8.6932010858962116E-4</v>
      </c>
      <c r="L384" s="99">
        <f t="shared" si="17"/>
        <v>6708.2564023502719</v>
      </c>
      <c r="M384" s="92">
        <f>Table1[[#This Row],[Column9]]+Table1[[#This Row],[Column11]]</f>
        <v>20833.256402350271</v>
      </c>
    </row>
    <row r="385" spans="2:13" x14ac:dyDescent="0.25">
      <c r="B385" s="33" t="s">
        <v>391</v>
      </c>
      <c r="C385" s="6">
        <v>6083</v>
      </c>
      <c r="D385" s="7">
        <v>286</v>
      </c>
      <c r="E385" s="7"/>
      <c r="F385" s="7">
        <v>286</v>
      </c>
      <c r="G385" s="16">
        <v>12195</v>
      </c>
      <c r="H385" s="34">
        <f t="shared" si="15"/>
        <v>7.48914626496102E-4</v>
      </c>
      <c r="I385" s="42"/>
      <c r="J385" s="53">
        <f>Table1[[#This Row],[Column6]]+Table1[[#This Row],[Column8]]</f>
        <v>12195</v>
      </c>
      <c r="K385" s="60">
        <f t="shared" si="16"/>
        <v>7.5053867074339337E-4</v>
      </c>
      <c r="L385" s="99">
        <f t="shared" si="17"/>
        <v>5791.6592443654217</v>
      </c>
      <c r="M385" s="92">
        <f>Table1[[#This Row],[Column9]]+Table1[[#This Row],[Column11]]</f>
        <v>17986.659244365423</v>
      </c>
    </row>
    <row r="386" spans="2:13" x14ac:dyDescent="0.25">
      <c r="B386" s="33" t="s">
        <v>392</v>
      </c>
      <c r="C386" s="6">
        <v>6118</v>
      </c>
      <c r="D386" s="7">
        <v>180</v>
      </c>
      <c r="E386" s="7">
        <v>18</v>
      </c>
      <c r="F386" s="7">
        <v>198</v>
      </c>
      <c r="G386" s="16">
        <v>7660</v>
      </c>
      <c r="H386" s="34">
        <f t="shared" si="15"/>
        <v>4.7041295932432486E-4</v>
      </c>
      <c r="I386" s="42"/>
      <c r="J386" s="53">
        <f>Table1[[#This Row],[Column6]]+Table1[[#This Row],[Column8]]</f>
        <v>7660</v>
      </c>
      <c r="K386" s="60">
        <f t="shared" si="16"/>
        <v>4.7143306419798221E-4</v>
      </c>
      <c r="L386" s="99">
        <f t="shared" si="17"/>
        <v>3637.8933835046432</v>
      </c>
      <c r="M386" s="92">
        <f>Table1[[#This Row],[Column9]]+Table1[[#This Row],[Column11]]</f>
        <v>11297.893383504643</v>
      </c>
    </row>
    <row r="387" spans="2:13" x14ac:dyDescent="0.25">
      <c r="B387" s="33" t="s">
        <v>393</v>
      </c>
      <c r="C387" s="6">
        <v>6125</v>
      </c>
      <c r="D387" s="7">
        <v>396</v>
      </c>
      <c r="E387" s="7">
        <v>65</v>
      </c>
      <c r="F387" s="7">
        <v>461</v>
      </c>
      <c r="G387" s="16">
        <v>25550</v>
      </c>
      <c r="H387" s="34">
        <f t="shared" si="15"/>
        <v>1.5690667246392297E-3</v>
      </c>
      <c r="I387" s="42"/>
      <c r="J387" s="53">
        <f>Table1[[#This Row],[Column6]]+Table1[[#This Row],[Column8]]</f>
        <v>25550</v>
      </c>
      <c r="K387" s="60">
        <f t="shared" si="16"/>
        <v>1.5724692937674209E-3</v>
      </c>
      <c r="L387" s="99">
        <f t="shared" si="17"/>
        <v>12134.226625136243</v>
      </c>
      <c r="M387" s="92">
        <f>Table1[[#This Row],[Column9]]+Table1[[#This Row],[Column11]]</f>
        <v>37684.226625136245</v>
      </c>
    </row>
    <row r="388" spans="2:13" x14ac:dyDescent="0.25">
      <c r="B388" s="33" t="s">
        <v>394</v>
      </c>
      <c r="C388" s="6">
        <v>6174</v>
      </c>
      <c r="D388" s="9">
        <v>2641</v>
      </c>
      <c r="E388" s="7">
        <v>441</v>
      </c>
      <c r="F388" s="9">
        <v>3082</v>
      </c>
      <c r="G388" s="16">
        <v>104320</v>
      </c>
      <c r="H388" s="34">
        <f t="shared" si="15"/>
        <v>6.4064595191532072E-3</v>
      </c>
      <c r="I388" s="49">
        <v>-520</v>
      </c>
      <c r="J388" s="53">
        <f>Table1[[#This Row],[Column6]]+Table1[[#This Row],[Column8]]</f>
        <v>103800</v>
      </c>
      <c r="K388" s="60">
        <f t="shared" si="16"/>
        <v>6.3883488333878009E-3</v>
      </c>
      <c r="L388" s="99">
        <f t="shared" si="17"/>
        <v>49296.779792138645</v>
      </c>
      <c r="M388" s="92">
        <f>Table1[[#This Row],[Column9]]+Table1[[#This Row],[Column11]]</f>
        <v>153096.77979213864</v>
      </c>
    </row>
    <row r="389" spans="2:13" x14ac:dyDescent="0.25">
      <c r="B389" s="33" t="s">
        <v>395</v>
      </c>
      <c r="C389" s="6">
        <v>6181</v>
      </c>
      <c r="D389" s="9">
        <v>1189</v>
      </c>
      <c r="E389" s="7">
        <v>72</v>
      </c>
      <c r="F389" s="9">
        <v>1261</v>
      </c>
      <c r="G389" s="16">
        <v>37955</v>
      </c>
      <c r="H389" s="34">
        <f t="shared" si="15"/>
        <v>2.3308777899679833E-3</v>
      </c>
      <c r="I389" s="42"/>
      <c r="J389" s="53">
        <f>Table1[[#This Row],[Column6]]+Table1[[#This Row],[Column8]]</f>
        <v>37955</v>
      </c>
      <c r="K389" s="60">
        <f t="shared" si="16"/>
        <v>2.335932369665067E-3</v>
      </c>
      <c r="L389" s="99">
        <f t="shared" si="17"/>
        <v>18025.619239023334</v>
      </c>
      <c r="M389" s="92">
        <f>Table1[[#This Row],[Column9]]+Table1[[#This Row],[Column11]]</f>
        <v>55980.619239023334</v>
      </c>
    </row>
    <row r="390" spans="2:13" x14ac:dyDescent="0.25">
      <c r="B390" s="33" t="s">
        <v>396</v>
      </c>
      <c r="C390" s="6">
        <v>6195</v>
      </c>
      <c r="D390" s="7">
        <v>913</v>
      </c>
      <c r="E390" s="7">
        <v>23</v>
      </c>
      <c r="F390" s="7">
        <v>936</v>
      </c>
      <c r="G390" s="16">
        <v>43540</v>
      </c>
      <c r="H390" s="34">
        <f t="shared" si="15"/>
        <v>2.6738616513030163E-3</v>
      </c>
      <c r="I390" s="42"/>
      <c r="J390" s="53">
        <f>Table1[[#This Row],[Column6]]+Table1[[#This Row],[Column8]]</f>
        <v>43540</v>
      </c>
      <c r="K390" s="60">
        <f t="shared" si="16"/>
        <v>2.679660001981742E-3</v>
      </c>
      <c r="L390" s="99">
        <f t="shared" si="17"/>
        <v>20678.051947492448</v>
      </c>
      <c r="M390" s="92">
        <f>Table1[[#This Row],[Column9]]+Table1[[#This Row],[Column11]]</f>
        <v>64218.051947492451</v>
      </c>
    </row>
    <row r="391" spans="2:13" x14ac:dyDescent="0.25">
      <c r="B391" s="33" t="s">
        <v>397</v>
      </c>
      <c r="C391" s="6">
        <v>6216</v>
      </c>
      <c r="D391" s="7">
        <v>602</v>
      </c>
      <c r="E391" s="7">
        <v>79</v>
      </c>
      <c r="F391" s="7">
        <v>681</v>
      </c>
      <c r="G391" s="16">
        <v>44625</v>
      </c>
      <c r="H391" s="34">
        <f t="shared" si="15"/>
        <v>2.7404932519383808E-3</v>
      </c>
      <c r="I391" s="42"/>
      <c r="J391" s="53">
        <f>Table1[[#This Row],[Column6]]+Table1[[#This Row],[Column8]]</f>
        <v>44625</v>
      </c>
      <c r="K391" s="60">
        <f t="shared" si="16"/>
        <v>2.7464360952787147E-3</v>
      </c>
      <c r="L391" s="99">
        <f t="shared" si="17"/>
        <v>21193.341023354398</v>
      </c>
      <c r="M391" s="92">
        <f>Table1[[#This Row],[Column9]]+Table1[[#This Row],[Column11]]</f>
        <v>65818.341023354398</v>
      </c>
    </row>
    <row r="392" spans="2:13" x14ac:dyDescent="0.25">
      <c r="B392" s="33" t="s">
        <v>398</v>
      </c>
      <c r="C392" s="6">
        <v>6223</v>
      </c>
      <c r="D392" s="9">
        <v>1699</v>
      </c>
      <c r="E392" s="7">
        <v>64</v>
      </c>
      <c r="F392" s="9">
        <v>1763</v>
      </c>
      <c r="G392" s="16">
        <v>94805</v>
      </c>
      <c r="H392" s="34">
        <f t="shared" si="15"/>
        <v>5.8221280168071305E-3</v>
      </c>
      <c r="I392" s="42"/>
      <c r="J392" s="53">
        <f>Table1[[#This Row],[Column6]]+Table1[[#This Row],[Column8]]</f>
        <v>94805</v>
      </c>
      <c r="K392" s="60">
        <f t="shared" si="16"/>
        <v>5.8347534792806402E-3</v>
      </c>
      <c r="L392" s="99">
        <f t="shared" si="17"/>
        <v>45024.867130960534</v>
      </c>
      <c r="M392" s="92">
        <f>Table1[[#This Row],[Column9]]+Table1[[#This Row],[Column11]]</f>
        <v>139829.86713096054</v>
      </c>
    </row>
    <row r="393" spans="2:13" x14ac:dyDescent="0.25">
      <c r="B393" s="33" t="s">
        <v>399</v>
      </c>
      <c r="C393" s="6">
        <v>6230</v>
      </c>
      <c r="D393" s="7">
        <v>300</v>
      </c>
      <c r="E393" s="7"/>
      <c r="F393" s="7">
        <v>300</v>
      </c>
      <c r="G393" s="16">
        <v>44655</v>
      </c>
      <c r="H393" s="34">
        <f t="shared" ref="H393:H423" si="18">G393/G$437</f>
        <v>2.7423356003430451E-3</v>
      </c>
      <c r="I393" s="42"/>
      <c r="J393" s="53">
        <f>Table1[[#This Row],[Column6]]+Table1[[#This Row],[Column8]]</f>
        <v>44655</v>
      </c>
      <c r="K393" s="60">
        <f t="shared" ref="K393:K423" si="19">J393/J$437</f>
        <v>2.7482824388721794E-3</v>
      </c>
      <c r="L393" s="99">
        <f t="shared" ref="L393:L423" si="20">K393*J$444</f>
        <v>21207.588647571782</v>
      </c>
      <c r="M393" s="92">
        <f>Table1[[#This Row],[Column9]]+Table1[[#This Row],[Column11]]</f>
        <v>65862.588647571785</v>
      </c>
    </row>
    <row r="394" spans="2:13" x14ac:dyDescent="0.25">
      <c r="B394" s="33" t="s">
        <v>400</v>
      </c>
      <c r="C394" s="6">
        <v>6237</v>
      </c>
      <c r="D394" s="7">
        <v>637</v>
      </c>
      <c r="E394" s="7"/>
      <c r="F394" s="7">
        <v>637</v>
      </c>
      <c r="G394" s="16">
        <v>42620</v>
      </c>
      <c r="H394" s="34">
        <f t="shared" si="18"/>
        <v>2.6173629668933061E-3</v>
      </c>
      <c r="I394" s="42"/>
      <c r="J394" s="53">
        <f>Table1[[#This Row],[Column6]]+Table1[[#This Row],[Column8]]</f>
        <v>42620</v>
      </c>
      <c r="K394" s="60">
        <f t="shared" si="19"/>
        <v>2.6230387984488251E-3</v>
      </c>
      <c r="L394" s="99">
        <f t="shared" si="20"/>
        <v>20241.124804826097</v>
      </c>
      <c r="M394" s="92">
        <f>Table1[[#This Row],[Column9]]+Table1[[#This Row],[Column11]]</f>
        <v>62861.124804826097</v>
      </c>
    </row>
    <row r="395" spans="2:13" x14ac:dyDescent="0.25">
      <c r="B395" s="33" t="s">
        <v>401</v>
      </c>
      <c r="C395" s="6">
        <v>6251</v>
      </c>
      <c r="D395" s="7">
        <v>169</v>
      </c>
      <c r="E395" s="7"/>
      <c r="F395" s="7">
        <v>169</v>
      </c>
      <c r="G395" s="16">
        <v>11410</v>
      </c>
      <c r="H395" s="34">
        <f t="shared" si="18"/>
        <v>7.007065099073821E-4</v>
      </c>
      <c r="I395" s="42"/>
      <c r="J395" s="53">
        <f>Table1[[#This Row],[Column6]]+Table1[[#This Row],[Column8]]</f>
        <v>11410</v>
      </c>
      <c r="K395" s="60">
        <f t="shared" si="19"/>
        <v>7.0222601338106744E-4</v>
      </c>
      <c r="L395" s="99">
        <f t="shared" si="20"/>
        <v>5418.8464106772817</v>
      </c>
      <c r="M395" s="92">
        <f>Table1[[#This Row],[Column9]]+Table1[[#This Row],[Column11]]</f>
        <v>16828.846410677281</v>
      </c>
    </row>
    <row r="396" spans="2:13" x14ac:dyDescent="0.25">
      <c r="B396" s="33" t="s">
        <v>402</v>
      </c>
      <c r="C396" s="6">
        <v>6293</v>
      </c>
      <c r="D396" s="7">
        <v>331</v>
      </c>
      <c r="E396" s="7"/>
      <c r="F396" s="7">
        <v>331</v>
      </c>
      <c r="G396" s="16">
        <v>45135</v>
      </c>
      <c r="H396" s="34">
        <f t="shared" si="18"/>
        <v>2.7718131748176765E-3</v>
      </c>
      <c r="I396" s="42"/>
      <c r="J396" s="53">
        <f>Table1[[#This Row],[Column6]]+Table1[[#This Row],[Column8]]</f>
        <v>45135</v>
      </c>
      <c r="K396" s="60">
        <f t="shared" si="19"/>
        <v>2.7778239363676145E-3</v>
      </c>
      <c r="L396" s="99">
        <f t="shared" si="20"/>
        <v>21435.55063504988</v>
      </c>
      <c r="M396" s="92">
        <f>Table1[[#This Row],[Column9]]+Table1[[#This Row],[Column11]]</f>
        <v>66570.550635049876</v>
      </c>
    </row>
    <row r="397" spans="2:13" x14ac:dyDescent="0.25">
      <c r="B397" s="33" t="s">
        <v>403</v>
      </c>
      <c r="C397" s="6">
        <v>6300</v>
      </c>
      <c r="D397" s="7">
        <v>937</v>
      </c>
      <c r="E397" s="7"/>
      <c r="F397" s="7">
        <v>937</v>
      </c>
      <c r="G397" s="16">
        <v>24935</v>
      </c>
      <c r="H397" s="34">
        <f t="shared" si="18"/>
        <v>1.5312985823436084E-3</v>
      </c>
      <c r="I397" s="42"/>
      <c r="J397" s="53">
        <f>Table1[[#This Row],[Column6]]+Table1[[#This Row],[Column8]]</f>
        <v>24935</v>
      </c>
      <c r="K397" s="60">
        <f t="shared" si="19"/>
        <v>1.534619250101395E-3</v>
      </c>
      <c r="L397" s="99">
        <f t="shared" si="20"/>
        <v>11842.150328679931</v>
      </c>
      <c r="M397" s="92">
        <f>Table1[[#This Row],[Column9]]+Table1[[#This Row],[Column11]]</f>
        <v>36777.150328679927</v>
      </c>
    </row>
    <row r="398" spans="2:13" x14ac:dyDescent="0.25">
      <c r="B398" s="33" t="s">
        <v>404</v>
      </c>
      <c r="C398" s="6">
        <v>6307</v>
      </c>
      <c r="D398" s="9">
        <v>1931</v>
      </c>
      <c r="E398" s="7">
        <v>171</v>
      </c>
      <c r="F398" s="9">
        <v>2102</v>
      </c>
      <c r="G398" s="16">
        <v>96145</v>
      </c>
      <c r="H398" s="34">
        <f t="shared" si="18"/>
        <v>5.9044195788821429E-3</v>
      </c>
      <c r="I398" s="42"/>
      <c r="J398" s="53">
        <f>Table1[[#This Row],[Column6]]+Table1[[#This Row],[Column8]]</f>
        <v>96145</v>
      </c>
      <c r="K398" s="60">
        <f t="shared" si="19"/>
        <v>5.9172234931220624E-3</v>
      </c>
      <c r="L398" s="99">
        <f t="shared" si="20"/>
        <v>45661.261012670228</v>
      </c>
      <c r="M398" s="92">
        <f>Table1[[#This Row],[Column9]]+Table1[[#This Row],[Column11]]</f>
        <v>141806.26101267023</v>
      </c>
    </row>
    <row r="399" spans="2:13" x14ac:dyDescent="0.25">
      <c r="B399" s="33" t="s">
        <v>405</v>
      </c>
      <c r="C399" s="6">
        <v>6328</v>
      </c>
      <c r="D399" s="9">
        <v>1485</v>
      </c>
      <c r="E399" s="7">
        <v>45</v>
      </c>
      <c r="F399" s="9">
        <v>1530</v>
      </c>
      <c r="G399" s="16">
        <v>56180</v>
      </c>
      <c r="H399" s="34">
        <f t="shared" si="18"/>
        <v>3.4501044458016411E-3</v>
      </c>
      <c r="I399" s="42"/>
      <c r="J399" s="53">
        <f>Table1[[#This Row],[Column6]]+Table1[[#This Row],[Column8]]</f>
        <v>56180</v>
      </c>
      <c r="K399" s="60">
        <f t="shared" si="19"/>
        <v>3.4575861026948616E-3</v>
      </c>
      <c r="L399" s="99">
        <f t="shared" si="20"/>
        <v>26681.050951082358</v>
      </c>
      <c r="M399" s="92">
        <f>Table1[[#This Row],[Column9]]+Table1[[#This Row],[Column11]]</f>
        <v>82861.050951082361</v>
      </c>
    </row>
    <row r="400" spans="2:13" x14ac:dyDescent="0.25">
      <c r="B400" s="33" t="s">
        <v>406</v>
      </c>
      <c r="C400" s="6">
        <v>6370</v>
      </c>
      <c r="D400" s="7">
        <v>685</v>
      </c>
      <c r="E400" s="7">
        <v>19</v>
      </c>
      <c r="F400" s="7">
        <v>704</v>
      </c>
      <c r="G400" s="16">
        <v>50145</v>
      </c>
      <c r="H400" s="34">
        <f t="shared" si="18"/>
        <v>3.0794853583966412E-3</v>
      </c>
      <c r="I400" s="42"/>
      <c r="J400" s="53">
        <f>Table1[[#This Row],[Column6]]+Table1[[#This Row],[Column8]]</f>
        <v>50145</v>
      </c>
      <c r="K400" s="60">
        <f t="shared" si="19"/>
        <v>3.0861633164762162E-3</v>
      </c>
      <c r="L400" s="99">
        <f t="shared" si="20"/>
        <v>23814.903879352521</v>
      </c>
      <c r="M400" s="92">
        <f>Table1[[#This Row],[Column9]]+Table1[[#This Row],[Column11]]</f>
        <v>73959.903879352525</v>
      </c>
    </row>
    <row r="401" spans="2:13" x14ac:dyDescent="0.25">
      <c r="B401" s="33" t="s">
        <v>407</v>
      </c>
      <c r="C401" s="6">
        <v>6321</v>
      </c>
      <c r="D401" s="7">
        <v>496</v>
      </c>
      <c r="E401" s="7">
        <v>23</v>
      </c>
      <c r="F401" s="7">
        <v>519</v>
      </c>
      <c r="G401" s="16">
        <v>51490</v>
      </c>
      <c r="H401" s="34">
        <f t="shared" si="18"/>
        <v>3.1620839785390974E-3</v>
      </c>
      <c r="I401" s="42"/>
      <c r="J401" s="53">
        <f>Table1[[#This Row],[Column6]]+Table1[[#This Row],[Column8]]</f>
        <v>51490</v>
      </c>
      <c r="K401" s="60">
        <f t="shared" si="19"/>
        <v>3.168941054249883E-3</v>
      </c>
      <c r="L401" s="99">
        <f t="shared" si="20"/>
        <v>24453.672365098446</v>
      </c>
      <c r="M401" s="92">
        <f>Table1[[#This Row],[Column9]]+Table1[[#This Row],[Column11]]</f>
        <v>75943.67236509845</v>
      </c>
    </row>
    <row r="402" spans="2:13" x14ac:dyDescent="0.25">
      <c r="B402" s="33" t="s">
        <v>408</v>
      </c>
      <c r="C402" s="6">
        <v>6335</v>
      </c>
      <c r="D402" s="7">
        <v>506</v>
      </c>
      <c r="E402" s="7"/>
      <c r="F402" s="7">
        <v>506</v>
      </c>
      <c r="G402" s="16">
        <v>72110</v>
      </c>
      <c r="H402" s="34">
        <f t="shared" si="18"/>
        <v>4.4283914486784679E-3</v>
      </c>
      <c r="I402" s="42"/>
      <c r="J402" s="53">
        <f>Table1[[#This Row],[Column6]]+Table1[[#This Row],[Column8]]</f>
        <v>72110</v>
      </c>
      <c r="K402" s="60">
        <f t="shared" si="19"/>
        <v>4.4379945508246079E-3</v>
      </c>
      <c r="L402" s="99">
        <f t="shared" si="20"/>
        <v>34246.53941051173</v>
      </c>
      <c r="M402" s="92">
        <f>Table1[[#This Row],[Column9]]+Table1[[#This Row],[Column11]]</f>
        <v>106356.53941051173</v>
      </c>
    </row>
    <row r="403" spans="2:13" x14ac:dyDescent="0.25">
      <c r="B403" s="33" t="s">
        <v>409</v>
      </c>
      <c r="C403" s="6">
        <v>6354</v>
      </c>
      <c r="D403" s="7">
        <v>173</v>
      </c>
      <c r="E403" s="7"/>
      <c r="F403" s="7">
        <v>173</v>
      </c>
      <c r="G403" s="16">
        <v>9010</v>
      </c>
      <c r="H403" s="34">
        <f t="shared" si="18"/>
        <v>5.5331863753422541E-4</v>
      </c>
      <c r="I403" s="42"/>
      <c r="J403" s="53">
        <f>Table1[[#This Row],[Column6]]+Table1[[#This Row],[Column8]]</f>
        <v>9010</v>
      </c>
      <c r="K403" s="60">
        <f t="shared" si="19"/>
        <v>5.5451852590389285E-4</v>
      </c>
      <c r="L403" s="99">
        <f t="shared" si="20"/>
        <v>4279.0364732867929</v>
      </c>
      <c r="M403" s="92">
        <f>Table1[[#This Row],[Column9]]+Table1[[#This Row],[Column11]]</f>
        <v>13289.036473286793</v>
      </c>
    </row>
    <row r="404" spans="2:13" x14ac:dyDescent="0.25">
      <c r="B404" s="33" t="s">
        <v>410</v>
      </c>
      <c r="C404" s="6">
        <v>6384</v>
      </c>
      <c r="D404" s="7">
        <v>381</v>
      </c>
      <c r="E404" s="7">
        <v>26</v>
      </c>
      <c r="F404" s="7">
        <v>407</v>
      </c>
      <c r="G404" s="16">
        <v>36495</v>
      </c>
      <c r="H404" s="34">
        <f t="shared" si="18"/>
        <v>2.2412168342743127E-3</v>
      </c>
      <c r="I404" s="42"/>
      <c r="J404" s="53">
        <f>Table1[[#This Row],[Column6]]+Table1[[#This Row],[Column8]]</f>
        <v>36495</v>
      </c>
      <c r="K404" s="60">
        <f t="shared" si="19"/>
        <v>2.2460769814497861E-3</v>
      </c>
      <c r="L404" s="99">
        <f t="shared" si="20"/>
        <v>17332.234860444121</v>
      </c>
      <c r="M404" s="92">
        <f>Table1[[#This Row],[Column9]]+Table1[[#This Row],[Column11]]</f>
        <v>53827.234860444121</v>
      </c>
    </row>
    <row r="405" spans="2:13" x14ac:dyDescent="0.25">
      <c r="B405" s="33" t="s">
        <v>411</v>
      </c>
      <c r="C405" s="6">
        <v>6412</v>
      </c>
      <c r="D405" s="7">
        <v>306</v>
      </c>
      <c r="E405" s="7"/>
      <c r="F405" s="7">
        <v>306</v>
      </c>
      <c r="G405" s="16">
        <v>10310</v>
      </c>
      <c r="H405" s="34">
        <f t="shared" si="18"/>
        <v>6.3315373506968526E-4</v>
      </c>
      <c r="I405" s="42"/>
      <c r="J405" s="53">
        <f>Table1[[#This Row],[Column6]]+Table1[[#This Row],[Column8]]</f>
        <v>10310</v>
      </c>
      <c r="K405" s="60">
        <f t="shared" si="19"/>
        <v>6.3452674828736247E-4</v>
      </c>
      <c r="L405" s="99">
        <f t="shared" si="20"/>
        <v>4896.4335227066413</v>
      </c>
      <c r="M405" s="92">
        <f>Table1[[#This Row],[Column9]]+Table1[[#This Row],[Column11]]</f>
        <v>15206.43352270664</v>
      </c>
    </row>
    <row r="406" spans="2:13" x14ac:dyDescent="0.25">
      <c r="B406" s="33" t="s">
        <v>412</v>
      </c>
      <c r="C406" s="6">
        <v>6440</v>
      </c>
      <c r="D406" s="7">
        <v>66</v>
      </c>
      <c r="E406" s="7"/>
      <c r="F406" s="7">
        <v>66</v>
      </c>
      <c r="G406" s="16">
        <v>3385</v>
      </c>
      <c r="H406" s="34">
        <f t="shared" si="18"/>
        <v>2.0787831165963966E-4</v>
      </c>
      <c r="I406" s="42"/>
      <c r="J406" s="53">
        <f>Table1[[#This Row],[Column6]]+Table1[[#This Row],[Column8]]</f>
        <v>3385</v>
      </c>
      <c r="K406" s="60">
        <f t="shared" si="19"/>
        <v>2.0832910212926497E-4</v>
      </c>
      <c r="L406" s="99">
        <f t="shared" si="20"/>
        <v>1607.6069325278352</v>
      </c>
      <c r="M406" s="92">
        <f>Table1[[#This Row],[Column9]]+Table1[[#This Row],[Column11]]</f>
        <v>4992.6069325278349</v>
      </c>
    </row>
    <row r="407" spans="2:13" x14ac:dyDescent="0.25">
      <c r="B407" s="33" t="s">
        <v>413</v>
      </c>
      <c r="C407" s="6">
        <v>6419</v>
      </c>
      <c r="D407" s="7"/>
      <c r="E407" s="7">
        <v>7</v>
      </c>
      <c r="F407" s="7">
        <v>7</v>
      </c>
      <c r="G407" s="16">
        <v>245</v>
      </c>
      <c r="H407" s="34">
        <f t="shared" si="18"/>
        <v>1.5045845304759738E-5</v>
      </c>
      <c r="I407" s="42"/>
      <c r="J407" s="53">
        <f>Table1[[#This Row],[Column6]]+Table1[[#This Row],[Column8]]</f>
        <v>245</v>
      </c>
      <c r="K407" s="60">
        <f t="shared" si="19"/>
        <v>1.5078472679961572E-5</v>
      </c>
      <c r="L407" s="99">
        <f t="shared" si="20"/>
        <v>116.35559777527907</v>
      </c>
      <c r="M407" s="92">
        <f>Table1[[#This Row],[Column9]]+Table1[[#This Row],[Column11]]</f>
        <v>361.35559777527908</v>
      </c>
    </row>
    <row r="408" spans="2:13" x14ac:dyDescent="0.25">
      <c r="B408" s="33" t="s">
        <v>414</v>
      </c>
      <c r="C408" s="6">
        <v>6426</v>
      </c>
      <c r="D408" s="7">
        <v>890</v>
      </c>
      <c r="E408" s="7">
        <v>18</v>
      </c>
      <c r="F408" s="7">
        <v>908</v>
      </c>
      <c r="G408" s="16">
        <v>52640</v>
      </c>
      <c r="H408" s="34">
        <f t="shared" si="18"/>
        <v>3.2327073340512351E-3</v>
      </c>
      <c r="I408" s="42"/>
      <c r="J408" s="53">
        <f>Table1[[#This Row],[Column6]]+Table1[[#This Row],[Column8]]</f>
        <v>52640</v>
      </c>
      <c r="K408" s="60">
        <f t="shared" si="19"/>
        <v>3.2397175586660293E-3</v>
      </c>
      <c r="L408" s="99">
        <f t="shared" si="20"/>
        <v>24999.831293431387</v>
      </c>
      <c r="M408" s="92">
        <f>Table1[[#This Row],[Column9]]+Table1[[#This Row],[Column11]]</f>
        <v>77639.831293431387</v>
      </c>
    </row>
    <row r="409" spans="2:13" x14ac:dyDescent="0.25">
      <c r="B409" s="33" t="s">
        <v>415</v>
      </c>
      <c r="C409" s="6">
        <v>6461</v>
      </c>
      <c r="D409" s="7">
        <v>614</v>
      </c>
      <c r="E409" s="7">
        <v>7</v>
      </c>
      <c r="F409" s="7">
        <v>621</v>
      </c>
      <c r="G409" s="16">
        <v>27935</v>
      </c>
      <c r="H409" s="34">
        <f t="shared" si="18"/>
        <v>1.7155334228100541E-3</v>
      </c>
      <c r="I409" s="42"/>
      <c r="J409" s="53">
        <f>Table1[[#This Row],[Column6]]+Table1[[#This Row],[Column8]]</f>
        <v>27935</v>
      </c>
      <c r="K409" s="60">
        <f t="shared" si="19"/>
        <v>1.7192536094478633E-3</v>
      </c>
      <c r="L409" s="99">
        <f t="shared" si="20"/>
        <v>13266.912750418043</v>
      </c>
      <c r="M409" s="92">
        <f>Table1[[#This Row],[Column9]]+Table1[[#This Row],[Column11]]</f>
        <v>41201.912750418043</v>
      </c>
    </row>
    <row r="410" spans="2:13" x14ac:dyDescent="0.25">
      <c r="B410" s="33" t="s">
        <v>416</v>
      </c>
      <c r="C410" s="6">
        <v>6470</v>
      </c>
      <c r="D410" s="7">
        <v>626</v>
      </c>
      <c r="E410" s="7">
        <v>40</v>
      </c>
      <c r="F410" s="7">
        <v>666</v>
      </c>
      <c r="G410" s="16">
        <v>14970</v>
      </c>
      <c r="H410" s="34">
        <f t="shared" si="18"/>
        <v>9.1933185392756441E-4</v>
      </c>
      <c r="I410" s="42"/>
      <c r="J410" s="53">
        <f>Table1[[#This Row],[Column6]]+Table1[[#This Row],[Column8]]</f>
        <v>14970</v>
      </c>
      <c r="K410" s="60">
        <f t="shared" si="19"/>
        <v>9.2132545313887643E-4</v>
      </c>
      <c r="L410" s="99">
        <f t="shared" si="20"/>
        <v>7109.5644844731733</v>
      </c>
      <c r="M410" s="92">
        <f>Table1[[#This Row],[Column9]]+Table1[[#This Row],[Column11]]</f>
        <v>22079.564484473172</v>
      </c>
    </row>
    <row r="411" spans="2:13" x14ac:dyDescent="0.25">
      <c r="B411" s="33" t="s">
        <v>417</v>
      </c>
      <c r="C411" s="6">
        <v>6475</v>
      </c>
      <c r="D411" s="7">
        <v>312</v>
      </c>
      <c r="E411" s="7"/>
      <c r="F411" s="7">
        <v>312</v>
      </c>
      <c r="G411" s="16">
        <v>41855</v>
      </c>
      <c r="H411" s="34">
        <f t="shared" si="18"/>
        <v>2.5703830825743626E-3</v>
      </c>
      <c r="I411" s="42"/>
      <c r="J411" s="53">
        <f>Table1[[#This Row],[Column6]]+Table1[[#This Row],[Column8]]</f>
        <v>41855</v>
      </c>
      <c r="K411" s="60">
        <f t="shared" si="19"/>
        <v>2.5759570368154758E-3</v>
      </c>
      <c r="L411" s="99">
        <f t="shared" si="20"/>
        <v>19877.81038728288</v>
      </c>
      <c r="M411" s="92">
        <f>Table1[[#This Row],[Column9]]+Table1[[#This Row],[Column11]]</f>
        <v>61732.81038728288</v>
      </c>
    </row>
    <row r="412" spans="2:13" x14ac:dyDescent="0.25">
      <c r="B412" s="33" t="s">
        <v>418</v>
      </c>
      <c r="C412" s="6">
        <v>6482</v>
      </c>
      <c r="D412" s="7">
        <v>206</v>
      </c>
      <c r="E412" s="7"/>
      <c r="F412" s="7">
        <v>206</v>
      </c>
      <c r="G412" s="16">
        <v>4790</v>
      </c>
      <c r="H412" s="34">
        <f t="shared" si="18"/>
        <v>2.941616286114251E-4</v>
      </c>
      <c r="I412" s="42"/>
      <c r="J412" s="53">
        <f>Table1[[#This Row],[Column6]]+Table1[[#This Row],[Column8]]</f>
        <v>4790</v>
      </c>
      <c r="K412" s="60">
        <f t="shared" si="19"/>
        <v>2.947995270898609E-4</v>
      </c>
      <c r="L412" s="99">
        <f t="shared" si="20"/>
        <v>2274.8706667085171</v>
      </c>
      <c r="M412" s="92">
        <f>Table1[[#This Row],[Column9]]+Table1[[#This Row],[Column11]]</f>
        <v>7064.8706667085171</v>
      </c>
    </row>
    <row r="413" spans="2:13" x14ac:dyDescent="0.25">
      <c r="B413" s="33" t="s">
        <v>419</v>
      </c>
      <c r="C413" s="6">
        <v>6545</v>
      </c>
      <c r="D413" s="7">
        <v>386</v>
      </c>
      <c r="E413" s="7"/>
      <c r="F413" s="7">
        <v>386</v>
      </c>
      <c r="G413" s="16">
        <v>18625</v>
      </c>
      <c r="H413" s="34">
        <f t="shared" si="18"/>
        <v>1.1437913012291841E-3</v>
      </c>
      <c r="I413" s="42"/>
      <c r="J413" s="53">
        <f>Table1[[#This Row],[Column6]]+Table1[[#This Row],[Column8]]</f>
        <v>18625</v>
      </c>
      <c r="K413" s="60">
        <f t="shared" si="19"/>
        <v>1.1462716476093235E-3</v>
      </c>
      <c r="L413" s="99">
        <f t="shared" si="20"/>
        <v>8845.400034957438</v>
      </c>
      <c r="M413" s="92">
        <f>Table1[[#This Row],[Column9]]+Table1[[#This Row],[Column11]]</f>
        <v>27470.400034957438</v>
      </c>
    </row>
    <row r="414" spans="2:13" x14ac:dyDescent="0.25">
      <c r="B414" s="33" t="s">
        <v>420</v>
      </c>
      <c r="C414" s="6">
        <v>6608</v>
      </c>
      <c r="D414" s="7">
        <v>938</v>
      </c>
      <c r="E414" s="7"/>
      <c r="F414" s="7">
        <v>938</v>
      </c>
      <c r="G414" s="16">
        <v>54820</v>
      </c>
      <c r="H414" s="34">
        <f t="shared" si="18"/>
        <v>3.3665846514568522E-3</v>
      </c>
      <c r="I414" s="42"/>
      <c r="J414" s="53">
        <f>Table1[[#This Row],[Column6]]+Table1[[#This Row],[Column8]]</f>
        <v>54820</v>
      </c>
      <c r="K414" s="60">
        <f t="shared" si="19"/>
        <v>3.3738851931244627E-3</v>
      </c>
      <c r="L414" s="99">
        <f t="shared" si="20"/>
        <v>26035.158653227747</v>
      </c>
      <c r="M414" s="92">
        <f>Table1[[#This Row],[Column9]]+Table1[[#This Row],[Column11]]</f>
        <v>80855.158653227743</v>
      </c>
    </row>
    <row r="415" spans="2:13" x14ac:dyDescent="0.25">
      <c r="B415" s="33" t="s">
        <v>421</v>
      </c>
      <c r="C415" s="6">
        <v>6615</v>
      </c>
      <c r="D415" s="7">
        <v>182</v>
      </c>
      <c r="E415" s="7"/>
      <c r="F415" s="7">
        <v>182</v>
      </c>
      <c r="G415" s="16">
        <v>26885</v>
      </c>
      <c r="H415" s="34">
        <f t="shared" si="18"/>
        <v>1.6510512286467981E-3</v>
      </c>
      <c r="I415" s="42"/>
      <c r="J415" s="53">
        <f>Table1[[#This Row],[Column6]]+Table1[[#This Row],[Column8]]</f>
        <v>26885</v>
      </c>
      <c r="K415" s="60">
        <f t="shared" si="19"/>
        <v>1.6546315836765994E-3</v>
      </c>
      <c r="L415" s="99">
        <f t="shared" si="20"/>
        <v>12768.245902809704</v>
      </c>
      <c r="M415" s="92">
        <f>Table1[[#This Row],[Column9]]+Table1[[#This Row],[Column11]]</f>
        <v>39653.245902809707</v>
      </c>
    </row>
    <row r="416" spans="2:13" x14ac:dyDescent="0.25">
      <c r="B416" s="33" t="s">
        <v>422</v>
      </c>
      <c r="C416" s="6">
        <v>6678</v>
      </c>
      <c r="D416" s="7">
        <v>789</v>
      </c>
      <c r="E416" s="7">
        <v>13</v>
      </c>
      <c r="F416" s="7">
        <v>802</v>
      </c>
      <c r="G416" s="16">
        <v>57985</v>
      </c>
      <c r="H416" s="34">
        <f t="shared" si="18"/>
        <v>3.5609524081489526E-3</v>
      </c>
      <c r="I416" s="42"/>
      <c r="J416" s="53">
        <f>Table1[[#This Row],[Column6]]+Table1[[#This Row],[Column8]]</f>
        <v>57985</v>
      </c>
      <c r="K416" s="60">
        <f t="shared" si="19"/>
        <v>3.5686744422349865E-3</v>
      </c>
      <c r="L416" s="99">
        <f t="shared" si="20"/>
        <v>27538.283008161452</v>
      </c>
      <c r="M416" s="92">
        <f>Table1[[#This Row],[Column9]]+Table1[[#This Row],[Column11]]</f>
        <v>85523.283008161452</v>
      </c>
    </row>
    <row r="417" spans="1:13" x14ac:dyDescent="0.25">
      <c r="B417" s="33" t="s">
        <v>423</v>
      </c>
      <c r="C417" s="6">
        <v>469</v>
      </c>
      <c r="D417" s="7">
        <v>403</v>
      </c>
      <c r="E417" s="7">
        <v>6</v>
      </c>
      <c r="F417" s="7">
        <v>409</v>
      </c>
      <c r="G417" s="16">
        <v>16570</v>
      </c>
      <c r="H417" s="34">
        <f t="shared" si="18"/>
        <v>1.0175904355096688E-3</v>
      </c>
      <c r="I417" s="42"/>
      <c r="J417" s="53">
        <f>Table1[[#This Row],[Column6]]+Table1[[#This Row],[Column8]]</f>
        <v>16570</v>
      </c>
      <c r="K417" s="60">
        <f t="shared" si="19"/>
        <v>1.0197971114569927E-3</v>
      </c>
      <c r="L417" s="99">
        <f t="shared" si="20"/>
        <v>7869.4377760668322</v>
      </c>
      <c r="M417" s="92">
        <f>Table1[[#This Row],[Column9]]+Table1[[#This Row],[Column11]]</f>
        <v>24439.437776066832</v>
      </c>
    </row>
    <row r="418" spans="1:13" x14ac:dyDescent="0.25">
      <c r="B418" s="33" t="s">
        <v>424</v>
      </c>
      <c r="C418" s="6">
        <v>6685</v>
      </c>
      <c r="D418" s="9">
        <v>1923</v>
      </c>
      <c r="E418" s="7">
        <v>174</v>
      </c>
      <c r="F418" s="9">
        <v>2097</v>
      </c>
      <c r="G418" s="16">
        <v>113925</v>
      </c>
      <c r="H418" s="34">
        <f t="shared" si="18"/>
        <v>6.9963180667132778E-3</v>
      </c>
      <c r="I418" s="42"/>
      <c r="J418" s="53">
        <f>Table1[[#This Row],[Column6]]+Table1[[#This Row],[Column8]]</f>
        <v>113925</v>
      </c>
      <c r="K418" s="60">
        <f t="shared" si="19"/>
        <v>7.0114897961821307E-3</v>
      </c>
      <c r="L418" s="99">
        <f t="shared" si="20"/>
        <v>54105.352965504761</v>
      </c>
      <c r="M418" s="92">
        <f>Table1[[#This Row],[Column9]]+Table1[[#This Row],[Column11]]</f>
        <v>168030.35296550475</v>
      </c>
    </row>
    <row r="419" spans="1:13" x14ac:dyDescent="0.25">
      <c r="B419" s="33" t="s">
        <v>425</v>
      </c>
      <c r="C419" s="6">
        <v>6692</v>
      </c>
      <c r="D419" s="7">
        <v>539</v>
      </c>
      <c r="E419" s="7"/>
      <c r="F419" s="7">
        <v>539</v>
      </c>
      <c r="G419" s="16">
        <v>59995</v>
      </c>
      <c r="H419" s="34">
        <f t="shared" si="18"/>
        <v>3.6843897512614712E-3</v>
      </c>
      <c r="I419" s="42"/>
      <c r="J419" s="53">
        <f>Table1[[#This Row],[Column6]]+Table1[[#This Row],[Column8]]</f>
        <v>59995</v>
      </c>
      <c r="K419" s="60">
        <f t="shared" si="19"/>
        <v>3.6923794629971202E-3</v>
      </c>
      <c r="L419" s="99">
        <f t="shared" si="20"/>
        <v>28492.873830725988</v>
      </c>
      <c r="M419" s="92">
        <f>Table1[[#This Row],[Column9]]+Table1[[#This Row],[Column11]]</f>
        <v>88487.873830725992</v>
      </c>
    </row>
    <row r="420" spans="1:13" x14ac:dyDescent="0.25">
      <c r="B420" s="33" t="s">
        <v>426</v>
      </c>
      <c r="C420" s="6">
        <v>6713</v>
      </c>
      <c r="D420" s="7">
        <v>202</v>
      </c>
      <c r="E420" s="7">
        <v>34</v>
      </c>
      <c r="F420" s="7">
        <v>236</v>
      </c>
      <c r="G420" s="16">
        <v>12655</v>
      </c>
      <c r="H420" s="34">
        <f t="shared" si="18"/>
        <v>7.7716396870095711E-4</v>
      </c>
      <c r="I420" s="42"/>
      <c r="J420" s="53">
        <f>Table1[[#This Row],[Column6]]+Table1[[#This Row],[Column8]]</f>
        <v>12655</v>
      </c>
      <c r="K420" s="60">
        <f t="shared" si="19"/>
        <v>7.7884927250985178E-4</v>
      </c>
      <c r="L420" s="99">
        <f t="shared" si="20"/>
        <v>6010.1228156985981</v>
      </c>
      <c r="M420" s="92">
        <f>Table1[[#This Row],[Column9]]+Table1[[#This Row],[Column11]]</f>
        <v>18665.122815698596</v>
      </c>
    </row>
    <row r="421" spans="1:13" x14ac:dyDescent="0.25">
      <c r="B421" s="33" t="s">
        <v>427</v>
      </c>
      <c r="C421" s="6">
        <v>6720</v>
      </c>
      <c r="D421" s="7">
        <v>447</v>
      </c>
      <c r="E421" s="7"/>
      <c r="F421" s="7">
        <v>447</v>
      </c>
      <c r="G421" s="16">
        <v>24695</v>
      </c>
      <c r="H421" s="34">
        <f t="shared" si="18"/>
        <v>1.5165597951062927E-3</v>
      </c>
      <c r="I421" s="42"/>
      <c r="J421" s="53">
        <f>Table1[[#This Row],[Column6]]+Table1[[#This Row],[Column8]]</f>
        <v>24695</v>
      </c>
      <c r="K421" s="60">
        <f t="shared" si="19"/>
        <v>1.5198485013536776E-3</v>
      </c>
      <c r="L421" s="99">
        <f t="shared" si="20"/>
        <v>11728.169334940883</v>
      </c>
      <c r="M421" s="92">
        <f>Table1[[#This Row],[Column9]]+Table1[[#This Row],[Column11]]</f>
        <v>36423.169334940882</v>
      </c>
    </row>
    <row r="422" spans="1:13" x14ac:dyDescent="0.25">
      <c r="B422" s="33" t="s">
        <v>428</v>
      </c>
      <c r="C422" s="6">
        <v>6734</v>
      </c>
      <c r="D422" s="7">
        <v>588</v>
      </c>
      <c r="E422" s="7">
        <v>34</v>
      </c>
      <c r="F422" s="7">
        <v>622</v>
      </c>
      <c r="G422" s="16">
        <v>21595</v>
      </c>
      <c r="H422" s="34">
        <f t="shared" si="18"/>
        <v>1.3261837932909656E-3</v>
      </c>
      <c r="I422" s="42"/>
      <c r="J422" s="53">
        <f>Table1[[#This Row],[Column6]]+Table1[[#This Row],[Column8]]</f>
        <v>21595</v>
      </c>
      <c r="K422" s="60">
        <f t="shared" si="19"/>
        <v>1.3290596633623271E-3</v>
      </c>
      <c r="L422" s="99">
        <f t="shared" si="20"/>
        <v>10255.914832478169</v>
      </c>
      <c r="M422" s="92">
        <f>Table1[[#This Row],[Column9]]+Table1[[#This Row],[Column11]]</f>
        <v>31850.914832478171</v>
      </c>
    </row>
    <row r="423" spans="1:13" x14ac:dyDescent="0.25">
      <c r="B423" s="33" t="s">
        <v>429</v>
      </c>
      <c r="C423" s="6">
        <v>6748</v>
      </c>
      <c r="D423" s="7">
        <v>268</v>
      </c>
      <c r="E423" s="7"/>
      <c r="F423" s="7">
        <v>268</v>
      </c>
      <c r="G423" s="16">
        <v>9055</v>
      </c>
      <c r="H423" s="34">
        <f t="shared" si="18"/>
        <v>5.5608216014122218E-4</v>
      </c>
      <c r="I423" s="43"/>
      <c r="J423" s="53">
        <f>Table1[[#This Row],[Column6]]+Table1[[#This Row],[Column8]]</f>
        <v>9055</v>
      </c>
      <c r="K423" s="60">
        <f t="shared" si="19"/>
        <v>5.5728804129408997E-4</v>
      </c>
      <c r="L423" s="99">
        <f t="shared" si="20"/>
        <v>4300.4079096128653</v>
      </c>
      <c r="M423" s="92">
        <f>Table1[[#This Row],[Column9]]+Table1[[#This Row],[Column11]]</f>
        <v>13355.407909612866</v>
      </c>
    </row>
    <row r="424" spans="1:13" x14ac:dyDescent="0.25">
      <c r="A424" t="s">
        <v>432</v>
      </c>
      <c r="B424" s="5"/>
      <c r="C424" s="6"/>
      <c r="D424" s="7"/>
      <c r="E424" s="7"/>
      <c r="F424" s="7"/>
      <c r="G424" s="16"/>
      <c r="H424" s="34"/>
      <c r="I424" s="44"/>
      <c r="J424" s="39"/>
      <c r="K424" s="58"/>
      <c r="L424" s="93"/>
      <c r="M424" s="93"/>
    </row>
    <row r="425" spans="1:13" x14ac:dyDescent="0.25">
      <c r="B425" s="33" t="s">
        <v>439</v>
      </c>
      <c r="C425" s="6" t="s">
        <v>440</v>
      </c>
      <c r="D425" s="7" t="s">
        <v>441</v>
      </c>
      <c r="E425" s="7" t="s">
        <v>442</v>
      </c>
      <c r="F425" s="7" t="s">
        <v>443</v>
      </c>
      <c r="G425" s="16" t="s">
        <v>444</v>
      </c>
      <c r="H425" s="34" t="s">
        <v>445</v>
      </c>
      <c r="I425" s="44"/>
      <c r="J425" s="39"/>
      <c r="K425" s="58"/>
      <c r="L425" s="93"/>
      <c r="M425" s="93"/>
    </row>
    <row r="426" spans="1:13" x14ac:dyDescent="0.25">
      <c r="B426" s="33" t="s">
        <v>170</v>
      </c>
      <c r="C426" s="6">
        <v>8141</v>
      </c>
      <c r="D426" s="7">
        <v>2</v>
      </c>
      <c r="E426" s="7"/>
      <c r="F426" s="7">
        <v>2</v>
      </c>
      <c r="G426" s="16">
        <v>70</v>
      </c>
      <c r="H426" s="34">
        <f>G426/G$437</f>
        <v>4.2988129442170681E-6</v>
      </c>
      <c r="I426" s="44"/>
      <c r="J426" s="56">
        <v>70</v>
      </c>
      <c r="K426" s="61">
        <f>J426/J$437</f>
        <v>4.308135051417592E-6</v>
      </c>
      <c r="L426" s="94">
        <f>J444*K426</f>
        <v>33.244456507222587</v>
      </c>
      <c r="M426" s="94">
        <f>J426+L426</f>
        <v>103.24445650722259</v>
      </c>
    </row>
    <row r="427" spans="1:13" x14ac:dyDescent="0.25">
      <c r="B427" s="33" t="s">
        <v>232</v>
      </c>
      <c r="C427" s="6">
        <v>8129</v>
      </c>
      <c r="D427" s="7">
        <v>319</v>
      </c>
      <c r="E427" s="7"/>
      <c r="F427" s="7">
        <v>319</v>
      </c>
      <c r="G427" s="16">
        <v>11715</v>
      </c>
      <c r="H427" s="34">
        <f>G427/G$437</f>
        <v>7.1943705202147075E-4</v>
      </c>
      <c r="I427" s="44"/>
      <c r="J427" s="57">
        <v>11715</v>
      </c>
      <c r="K427" s="62">
        <f>J427/J$437</f>
        <v>7.2099717324795843E-4</v>
      </c>
      <c r="L427" s="93">
        <f>J444*K427</f>
        <v>5563.6972568873234</v>
      </c>
      <c r="M427" s="95">
        <f t="shared" ref="M427:M429" si="21">J427+L427</f>
        <v>17278.697256887324</v>
      </c>
    </row>
    <row r="428" spans="1:13" ht="30" x14ac:dyDescent="0.25">
      <c r="B428" s="33" t="s">
        <v>235</v>
      </c>
      <c r="C428" s="6">
        <v>8128</v>
      </c>
      <c r="D428" s="7">
        <v>150</v>
      </c>
      <c r="E428" s="7"/>
      <c r="F428" s="7">
        <v>150</v>
      </c>
      <c r="G428" s="16">
        <v>5660</v>
      </c>
      <c r="H428" s="34">
        <f>G428/G$437</f>
        <v>3.4758973234669434E-4</v>
      </c>
      <c r="I428" s="44"/>
      <c r="J428" s="56">
        <v>5660</v>
      </c>
      <c r="K428" s="61">
        <f>J428/J$437</f>
        <v>3.4834349130033671E-4</v>
      </c>
      <c r="L428" s="94">
        <f>J444*K428</f>
        <v>2688.0517690125694</v>
      </c>
      <c r="M428" s="94">
        <f t="shared" si="21"/>
        <v>8348.0517690125689</v>
      </c>
    </row>
    <row r="429" spans="1:13" x14ac:dyDescent="0.25">
      <c r="B429" s="33" t="s">
        <v>334</v>
      </c>
      <c r="C429" s="6">
        <v>8001</v>
      </c>
      <c r="D429" s="7">
        <v>75</v>
      </c>
      <c r="E429" s="7"/>
      <c r="F429" s="7">
        <v>75</v>
      </c>
      <c r="G429" s="16">
        <v>3510</v>
      </c>
      <c r="H429" s="34">
        <f>G429/G$437</f>
        <v>2.1555476334574156E-4</v>
      </c>
      <c r="I429" s="44"/>
      <c r="J429" s="57">
        <v>3510</v>
      </c>
      <c r="K429" s="62">
        <f>J429/J$437</f>
        <v>2.1602220043536781E-4</v>
      </c>
      <c r="L429" s="93">
        <f>J444*K429</f>
        <v>1666.9720334335898</v>
      </c>
      <c r="M429" s="95">
        <f t="shared" si="21"/>
        <v>5176.9720334335898</v>
      </c>
    </row>
    <row r="430" spans="1:13" x14ac:dyDescent="0.25">
      <c r="D430">
        <f>SUM(D9:D429)</f>
        <v>278403</v>
      </c>
      <c r="E430">
        <f>SUM(E9:E429)</f>
        <v>23127</v>
      </c>
      <c r="F430">
        <f>SUM(F9:F429)</f>
        <v>301530</v>
      </c>
      <c r="G430" s="8">
        <f>SUM(G9:G429)</f>
        <v>16283565</v>
      </c>
      <c r="J430" s="8">
        <f>SUM(J9:J429)</f>
        <v>16248330</v>
      </c>
    </row>
    <row r="431" spans="1:13" ht="18" x14ac:dyDescent="0.3">
      <c r="B431" s="10" t="s">
        <v>430</v>
      </c>
    </row>
    <row r="433" spans="2:15" x14ac:dyDescent="0.25">
      <c r="B433" s="2" t="s">
        <v>1</v>
      </c>
      <c r="C433" s="2" t="s">
        <v>1</v>
      </c>
      <c r="D433" s="2" t="s">
        <v>4</v>
      </c>
      <c r="E433" s="2" t="s">
        <v>7</v>
      </c>
      <c r="F433" s="2" t="s">
        <v>8</v>
      </c>
      <c r="G433" s="2" t="s">
        <v>8</v>
      </c>
    </row>
    <row r="434" spans="2:15" x14ac:dyDescent="0.25">
      <c r="B434" s="3" t="s">
        <v>2</v>
      </c>
      <c r="C434" s="3" t="s">
        <v>3</v>
      </c>
      <c r="D434" s="3" t="s">
        <v>5</v>
      </c>
      <c r="E434" s="3" t="s">
        <v>5</v>
      </c>
      <c r="F434" s="3" t="s">
        <v>5</v>
      </c>
      <c r="G434" s="3" t="s">
        <v>9</v>
      </c>
    </row>
    <row r="435" spans="2:15" ht="30" x14ac:dyDescent="0.25">
      <c r="B435" s="4"/>
      <c r="C435" s="4"/>
      <c r="D435" s="4" t="s">
        <v>6</v>
      </c>
      <c r="E435" s="4" t="s">
        <v>6</v>
      </c>
      <c r="F435" s="4" t="s">
        <v>6</v>
      </c>
      <c r="G435" s="4" t="s">
        <v>10</v>
      </c>
    </row>
    <row r="436" spans="2:15" x14ac:dyDescent="0.25">
      <c r="B436" s="105"/>
      <c r="C436" s="106"/>
      <c r="D436" s="106"/>
      <c r="E436" s="106"/>
      <c r="F436" s="106"/>
      <c r="G436" s="107"/>
    </row>
    <row r="437" spans="2:15" x14ac:dyDescent="0.25">
      <c r="B437" s="108" t="s">
        <v>430</v>
      </c>
      <c r="C437" s="109"/>
      <c r="D437" s="11">
        <v>278403</v>
      </c>
      <c r="E437" s="11">
        <v>23127</v>
      </c>
      <c r="F437" s="11">
        <v>301530</v>
      </c>
      <c r="G437" s="12">
        <v>16283565</v>
      </c>
      <c r="H437" s="17">
        <f>SUM(H9:H429)</f>
        <v>1.0000000000000004</v>
      </c>
      <c r="I437" s="52">
        <f>SUM(I9:I436)</f>
        <v>-35235</v>
      </c>
      <c r="J437" s="37">
        <v>16248330</v>
      </c>
      <c r="K437" s="17">
        <f>SUM(K9:K429)</f>
        <v>0.99999999999999911</v>
      </c>
      <c r="L437" s="90">
        <f>SUM(L9:L429)</f>
        <v>7716669.9999999916</v>
      </c>
      <c r="M437" s="96">
        <f>SUM(M9:M429)</f>
        <v>23965000</v>
      </c>
      <c r="N437" s="84" t="s">
        <v>458</v>
      </c>
    </row>
    <row r="438" spans="2:15" x14ac:dyDescent="0.25">
      <c r="M438" s="97">
        <v>35000</v>
      </c>
      <c r="N438" s="85" t="s">
        <v>459</v>
      </c>
      <c r="O438" s="87"/>
    </row>
    <row r="439" spans="2:15" ht="15.75" thickBot="1" x14ac:dyDescent="0.3">
      <c r="M439" s="98">
        <f>M437+M438</f>
        <v>24000000</v>
      </c>
      <c r="N439" s="86" t="s">
        <v>460</v>
      </c>
    </row>
    <row r="440" spans="2:15" ht="15.75" thickBot="1" x14ac:dyDescent="0.3">
      <c r="B440" s="70" t="s">
        <v>433</v>
      </c>
      <c r="C440" s="71"/>
      <c r="D440" s="70"/>
      <c r="E440" s="72">
        <v>24000000</v>
      </c>
      <c r="F440" s="22"/>
      <c r="G440" s="23"/>
      <c r="H440" s="23"/>
      <c r="I440" s="45"/>
      <c r="J440" s="21">
        <v>24000000</v>
      </c>
    </row>
    <row r="441" spans="2:15" x14ac:dyDescent="0.25">
      <c r="B441" s="73" t="s">
        <v>434</v>
      </c>
      <c r="C441" s="74"/>
      <c r="D441" s="75"/>
      <c r="E441" s="76">
        <f>G437</f>
        <v>16283565</v>
      </c>
      <c r="F441" s="22"/>
      <c r="G441" s="23"/>
      <c r="H441" s="23"/>
      <c r="I441" s="45"/>
      <c r="J441" s="66">
        <f>J437</f>
        <v>16248330</v>
      </c>
    </row>
    <row r="442" spans="2:15" x14ac:dyDescent="0.25">
      <c r="B442" s="77" t="s">
        <v>435</v>
      </c>
      <c r="C442" s="78"/>
      <c r="D442" s="77"/>
      <c r="E442" s="24">
        <f>E440-E441</f>
        <v>7716435</v>
      </c>
      <c r="F442" s="67">
        <f>E442/E440</f>
        <v>0.32151812499999999</v>
      </c>
      <c r="G442" s="25"/>
      <c r="H442" s="26"/>
      <c r="I442" s="46"/>
      <c r="J442" s="46">
        <f>J440-J441</f>
        <v>7751670</v>
      </c>
      <c r="K442" s="64">
        <f>J442/J440</f>
        <v>0.32298624999999997</v>
      </c>
    </row>
    <row r="443" spans="2:15" x14ac:dyDescent="0.25">
      <c r="B443" s="79" t="s">
        <v>436</v>
      </c>
      <c r="C443" s="79"/>
      <c r="D443" s="79"/>
      <c r="E443" s="27">
        <v>35000</v>
      </c>
      <c r="F443" s="68">
        <f>E443/E440</f>
        <v>1.4583333333333334E-3</v>
      </c>
      <c r="G443" s="28"/>
      <c r="H443" s="29"/>
      <c r="I443" s="47"/>
      <c r="J443" s="27">
        <v>35000</v>
      </c>
      <c r="K443" s="65">
        <f>J443/J440</f>
        <v>1.4583333333333334E-3</v>
      </c>
    </row>
    <row r="444" spans="2:15" x14ac:dyDescent="0.25">
      <c r="B444" s="80" t="s">
        <v>437</v>
      </c>
      <c r="C444" s="81"/>
      <c r="D444" s="80"/>
      <c r="E444" s="30">
        <f>E442-E443</f>
        <v>7681435</v>
      </c>
      <c r="F444" s="69">
        <f>E444/E440</f>
        <v>0.32005979166666665</v>
      </c>
      <c r="G444" s="31"/>
      <c r="H444" s="32"/>
      <c r="I444" s="48"/>
      <c r="J444" s="48">
        <f>J442-J443</f>
        <v>7716670</v>
      </c>
      <c r="K444" s="63">
        <f>J444/J440</f>
        <v>0.32152791666666669</v>
      </c>
    </row>
    <row r="445" spans="2:15" x14ac:dyDescent="0.25">
      <c r="B445" s="82" t="s">
        <v>456</v>
      </c>
      <c r="C445" s="82"/>
      <c r="D445" s="82"/>
      <c r="E445" s="83">
        <v>35235</v>
      </c>
    </row>
    <row r="446" spans="2:15" x14ac:dyDescent="0.25">
      <c r="B446" s="103" t="s">
        <v>457</v>
      </c>
      <c r="C446" s="104"/>
      <c r="D446" s="104"/>
      <c r="E446" s="83">
        <f>E445+E444</f>
        <v>7716670</v>
      </c>
    </row>
  </sheetData>
  <sortState xmlns:xlrd2="http://schemas.microsoft.com/office/spreadsheetml/2017/richdata2" ref="B9:H423">
    <sortCondition ref="B9:B423"/>
  </sortState>
  <mergeCells count="6">
    <mergeCell ref="M5:M7"/>
    <mergeCell ref="B446:D446"/>
    <mergeCell ref="B436:G436"/>
    <mergeCell ref="B437:C437"/>
    <mergeCell ref="I5:I7"/>
    <mergeCell ref="L5:L7"/>
  </mergeCells>
  <phoneticPr fontId="23" type="noConversion"/>
  <pageMargins left="0.75" right="0.75" top="1" bottom="1" header="0.5" footer="0.5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 with Appleton 2021-202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Transportation Aid Payment (2021-22)</dc:title>
  <dc:creator>DPI.SchoolFinancialServices@dpi.wi.gov</dc:creator>
  <cp:keywords>june, transportation, aid, payment, 2022, wisconsin, public, instruction, school, financial, service</cp:keywords>
  <cp:lastModifiedBy>Huelsman, Scott M.   DPI</cp:lastModifiedBy>
  <dcterms:created xsi:type="dcterms:W3CDTF">2022-01-07T18:34:44Z</dcterms:created>
  <dcterms:modified xsi:type="dcterms:W3CDTF">2022-06-14T16:48:58Z</dcterms:modified>
</cp:coreProperties>
</file>