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High Cost Special Education\2022-23\Calculation\ANGIE Folder HCSE 6.16.23\"/>
    </mc:Choice>
  </mc:AlternateContent>
  <xr:revisionPtr revIDLastSave="0" documentId="13_ncr:1_{CB246775-E232-4B7B-9BD4-1A3A89CE94EB}" xr6:coauthVersionLast="47" xr6:coauthVersionMax="47" xr10:uidLastSave="{00000000-0000-0000-0000-000000000000}"/>
  <bookViews>
    <workbookView xWindow="-8745" yWindow="-13545" windowWidth="21630" windowHeight="12900" xr2:uid="{EA2E4312-E2CF-48D3-91ED-035F376A1D91}"/>
  </bookViews>
  <sheets>
    <sheet name="Pay File " sheetId="1" r:id="rId1"/>
  </sheets>
  <definedNames>
    <definedName name="_xlnm._FilterDatabase" localSheetId="0" hidden="1">'Pay File '!$A$3:$I$222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" l="1"/>
  <c r="F92" i="1" s="1"/>
  <c r="G92" i="1" s="1"/>
  <c r="I92" i="1" s="1"/>
  <c r="E150" i="1"/>
  <c r="F150" i="1" s="1"/>
  <c r="G150" i="1" s="1"/>
  <c r="I150" i="1" s="1"/>
  <c r="E182" i="1"/>
  <c r="F182" i="1" s="1"/>
  <c r="G182" i="1" s="1"/>
  <c r="I182" i="1" s="1"/>
  <c r="E187" i="1"/>
  <c r="F187" i="1" s="1"/>
  <c r="G187" i="1" s="1"/>
  <c r="I187" i="1" s="1"/>
  <c r="E198" i="1"/>
  <c r="F198" i="1" s="1"/>
  <c r="G198" i="1" s="1"/>
  <c r="I198" i="1" s="1"/>
  <c r="E203" i="1"/>
  <c r="F203" i="1" s="1"/>
  <c r="G203" i="1" s="1"/>
  <c r="I203" i="1" s="1"/>
  <c r="E207" i="1"/>
  <c r="F207" i="1" s="1"/>
  <c r="G207" i="1" s="1"/>
  <c r="I207" i="1" s="1"/>
  <c r="E208" i="1"/>
  <c r="F208" i="1" s="1"/>
  <c r="G208" i="1"/>
  <c r="I208" i="1" s="1"/>
  <c r="E213" i="1"/>
  <c r="F213" i="1" s="1"/>
  <c r="G213" i="1" s="1"/>
  <c r="I213" i="1" s="1"/>
  <c r="E214" i="1"/>
  <c r="F214" i="1" s="1"/>
  <c r="G214" i="1" s="1"/>
  <c r="I214" i="1" s="1"/>
  <c r="E218" i="1"/>
  <c r="F218" i="1" s="1"/>
  <c r="G218" i="1" s="1"/>
  <c r="I218" i="1" s="1"/>
  <c r="E219" i="1"/>
  <c r="F219" i="1" s="1"/>
  <c r="G219" i="1" s="1"/>
  <c r="I219" i="1" s="1"/>
  <c r="D222" i="1"/>
  <c r="E121" i="1" s="1"/>
  <c r="F121" i="1" s="1"/>
  <c r="G121" i="1" s="1"/>
  <c r="I121" i="1" s="1"/>
  <c r="E197" i="1" l="1"/>
  <c r="F197" i="1" s="1"/>
  <c r="G197" i="1" s="1"/>
  <c r="I197" i="1" s="1"/>
  <c r="E192" i="1"/>
  <c r="F192" i="1" s="1"/>
  <c r="G192" i="1" s="1"/>
  <c r="I192" i="1" s="1"/>
  <c r="E181" i="1"/>
  <c r="F181" i="1" s="1"/>
  <c r="G181" i="1" s="1"/>
  <c r="I181" i="1" s="1"/>
  <c r="E176" i="1"/>
  <c r="F176" i="1" s="1"/>
  <c r="G176" i="1" s="1"/>
  <c r="I176" i="1" s="1"/>
  <c r="E170" i="1"/>
  <c r="F170" i="1" s="1"/>
  <c r="G170" i="1" s="1"/>
  <c r="I170" i="1" s="1"/>
  <c r="E129" i="1"/>
  <c r="F129" i="1" s="1"/>
  <c r="G129" i="1" s="1"/>
  <c r="I129" i="1" s="1"/>
  <c r="E113" i="1"/>
  <c r="F113" i="1" s="1"/>
  <c r="G113" i="1" s="1"/>
  <c r="I113" i="1" s="1"/>
  <c r="E87" i="1"/>
  <c r="F87" i="1" s="1"/>
  <c r="G87" i="1" s="1"/>
  <c r="I87" i="1" s="1"/>
  <c r="E202" i="1"/>
  <c r="F202" i="1" s="1"/>
  <c r="G202" i="1" s="1"/>
  <c r="I202" i="1" s="1"/>
  <c r="E175" i="1"/>
  <c r="F175" i="1" s="1"/>
  <c r="G175" i="1" s="1"/>
  <c r="I175" i="1" s="1"/>
  <c r="E196" i="1"/>
  <c r="F196" i="1" s="1"/>
  <c r="G196" i="1" s="1"/>
  <c r="I196" i="1" s="1"/>
  <c r="E180" i="1"/>
  <c r="F180" i="1" s="1"/>
  <c r="G180" i="1" s="1"/>
  <c r="I180" i="1" s="1"/>
  <c r="E162" i="1"/>
  <c r="F162" i="1" s="1"/>
  <c r="G162" i="1" s="1"/>
  <c r="I162" i="1" s="1"/>
  <c r="E138" i="1"/>
  <c r="F138" i="1" s="1"/>
  <c r="G138" i="1" s="1"/>
  <c r="I138" i="1" s="1"/>
  <c r="E125" i="1"/>
  <c r="F125" i="1" s="1"/>
  <c r="G125" i="1" s="1"/>
  <c r="I125" i="1" s="1"/>
  <c r="E109" i="1"/>
  <c r="F109" i="1" s="1"/>
  <c r="G109" i="1" s="1"/>
  <c r="I109" i="1" s="1"/>
  <c r="E76" i="1"/>
  <c r="F76" i="1" s="1"/>
  <c r="G76" i="1" s="1"/>
  <c r="I76" i="1" s="1"/>
  <c r="E186" i="1"/>
  <c r="F186" i="1" s="1"/>
  <c r="G186" i="1" s="1"/>
  <c r="I186" i="1" s="1"/>
  <c r="E195" i="1"/>
  <c r="F195" i="1" s="1"/>
  <c r="G195" i="1" s="1"/>
  <c r="I195" i="1" s="1"/>
  <c r="E179" i="1"/>
  <c r="F179" i="1" s="1"/>
  <c r="G179" i="1" s="1"/>
  <c r="I179" i="1" s="1"/>
  <c r="E154" i="1"/>
  <c r="F154" i="1" s="1"/>
  <c r="G154" i="1" s="1"/>
  <c r="I154" i="1" s="1"/>
  <c r="E136" i="1"/>
  <c r="F136" i="1" s="1"/>
  <c r="G136" i="1" s="1"/>
  <c r="I136" i="1" s="1"/>
  <c r="E71" i="1"/>
  <c r="F71" i="1" s="1"/>
  <c r="G71" i="1" s="1"/>
  <c r="I71" i="1" s="1"/>
  <c r="E191" i="1"/>
  <c r="F191" i="1" s="1"/>
  <c r="G191" i="1" s="1"/>
  <c r="I191" i="1" s="1"/>
  <c r="E217" i="1"/>
  <c r="F217" i="1" s="1"/>
  <c r="G217" i="1" s="1"/>
  <c r="I217" i="1" s="1"/>
  <c r="E201" i="1"/>
  <c r="F201" i="1" s="1"/>
  <c r="G201" i="1" s="1"/>
  <c r="I201" i="1" s="1"/>
  <c r="E206" i="1"/>
  <c r="F206" i="1" s="1"/>
  <c r="G206" i="1" s="1"/>
  <c r="I206" i="1" s="1"/>
  <c r="E174" i="1"/>
  <c r="F174" i="1" s="1"/>
  <c r="G174" i="1" s="1"/>
  <c r="I174" i="1" s="1"/>
  <c r="E205" i="1"/>
  <c r="F205" i="1" s="1"/>
  <c r="G205" i="1" s="1"/>
  <c r="I205" i="1" s="1"/>
  <c r="E189" i="1"/>
  <c r="F189" i="1" s="1"/>
  <c r="G189" i="1" s="1"/>
  <c r="I189" i="1" s="1"/>
  <c r="E184" i="1"/>
  <c r="F184" i="1" s="1"/>
  <c r="G184" i="1" s="1"/>
  <c r="I184" i="1" s="1"/>
  <c r="E173" i="1"/>
  <c r="F173" i="1" s="1"/>
  <c r="G173" i="1" s="1"/>
  <c r="I173" i="1" s="1"/>
  <c r="E160" i="1"/>
  <c r="F160" i="1" s="1"/>
  <c r="G160" i="1" s="1"/>
  <c r="I160" i="1" s="1"/>
  <c r="E146" i="1"/>
  <c r="F146" i="1" s="1"/>
  <c r="G146" i="1" s="1"/>
  <c r="I146" i="1" s="1"/>
  <c r="E4" i="1"/>
  <c r="F4" i="1" s="1"/>
  <c r="G4" i="1" s="1"/>
  <c r="E6" i="1"/>
  <c r="F6" i="1" s="1"/>
  <c r="G6" i="1" s="1"/>
  <c r="I6" i="1" s="1"/>
  <c r="E8" i="1"/>
  <c r="F8" i="1" s="1"/>
  <c r="G8" i="1" s="1"/>
  <c r="I8" i="1" s="1"/>
  <c r="E10" i="1"/>
  <c r="F10" i="1" s="1"/>
  <c r="G10" i="1" s="1"/>
  <c r="I10" i="1" s="1"/>
  <c r="E12" i="1"/>
  <c r="F12" i="1" s="1"/>
  <c r="G12" i="1" s="1"/>
  <c r="I12" i="1" s="1"/>
  <c r="E14" i="1"/>
  <c r="F14" i="1" s="1"/>
  <c r="G14" i="1" s="1"/>
  <c r="I14" i="1" s="1"/>
  <c r="E16" i="1"/>
  <c r="F16" i="1" s="1"/>
  <c r="G16" i="1" s="1"/>
  <c r="I16" i="1" s="1"/>
  <c r="E18" i="1"/>
  <c r="F18" i="1" s="1"/>
  <c r="G18" i="1" s="1"/>
  <c r="I18" i="1" s="1"/>
  <c r="E20" i="1"/>
  <c r="F20" i="1" s="1"/>
  <c r="G20" i="1" s="1"/>
  <c r="I20" i="1" s="1"/>
  <c r="E22" i="1"/>
  <c r="F22" i="1" s="1"/>
  <c r="G22" i="1" s="1"/>
  <c r="I22" i="1" s="1"/>
  <c r="E24" i="1"/>
  <c r="F24" i="1" s="1"/>
  <c r="G24" i="1" s="1"/>
  <c r="I24" i="1" s="1"/>
  <c r="E26" i="1"/>
  <c r="F26" i="1" s="1"/>
  <c r="G26" i="1" s="1"/>
  <c r="I26" i="1" s="1"/>
  <c r="E28" i="1"/>
  <c r="F28" i="1" s="1"/>
  <c r="G28" i="1" s="1"/>
  <c r="I28" i="1" s="1"/>
  <c r="E30" i="1"/>
  <c r="F30" i="1" s="1"/>
  <c r="G30" i="1" s="1"/>
  <c r="I30" i="1" s="1"/>
  <c r="E32" i="1"/>
  <c r="F32" i="1" s="1"/>
  <c r="G32" i="1" s="1"/>
  <c r="I32" i="1" s="1"/>
  <c r="E34" i="1"/>
  <c r="F34" i="1" s="1"/>
  <c r="G34" i="1" s="1"/>
  <c r="I34" i="1" s="1"/>
  <c r="E36" i="1"/>
  <c r="F36" i="1" s="1"/>
  <c r="G36" i="1" s="1"/>
  <c r="I36" i="1" s="1"/>
  <c r="E38" i="1"/>
  <c r="F38" i="1" s="1"/>
  <c r="G38" i="1" s="1"/>
  <c r="I38" i="1" s="1"/>
  <c r="E40" i="1"/>
  <c r="F40" i="1" s="1"/>
  <c r="G40" i="1" s="1"/>
  <c r="I40" i="1" s="1"/>
  <c r="E42" i="1"/>
  <c r="F42" i="1" s="1"/>
  <c r="G42" i="1" s="1"/>
  <c r="I42" i="1" s="1"/>
  <c r="E44" i="1"/>
  <c r="F44" i="1" s="1"/>
  <c r="G44" i="1" s="1"/>
  <c r="I44" i="1" s="1"/>
  <c r="E46" i="1"/>
  <c r="F46" i="1" s="1"/>
  <c r="G46" i="1" s="1"/>
  <c r="I46" i="1" s="1"/>
  <c r="E48" i="1"/>
  <c r="F48" i="1" s="1"/>
  <c r="G48" i="1" s="1"/>
  <c r="I48" i="1" s="1"/>
  <c r="E5" i="1"/>
  <c r="F5" i="1" s="1"/>
  <c r="G5" i="1" s="1"/>
  <c r="I5" i="1" s="1"/>
  <c r="E7" i="1"/>
  <c r="F7" i="1" s="1"/>
  <c r="G7" i="1" s="1"/>
  <c r="I7" i="1" s="1"/>
  <c r="E9" i="1"/>
  <c r="F9" i="1" s="1"/>
  <c r="G9" i="1" s="1"/>
  <c r="I9" i="1" s="1"/>
  <c r="E11" i="1"/>
  <c r="F11" i="1" s="1"/>
  <c r="G11" i="1" s="1"/>
  <c r="I11" i="1" s="1"/>
  <c r="E13" i="1"/>
  <c r="F13" i="1" s="1"/>
  <c r="G13" i="1" s="1"/>
  <c r="I13" i="1" s="1"/>
  <c r="E15" i="1"/>
  <c r="F15" i="1" s="1"/>
  <c r="G15" i="1" s="1"/>
  <c r="I15" i="1" s="1"/>
  <c r="E17" i="1"/>
  <c r="F17" i="1" s="1"/>
  <c r="G17" i="1" s="1"/>
  <c r="I17" i="1" s="1"/>
  <c r="E19" i="1"/>
  <c r="F19" i="1" s="1"/>
  <c r="G19" i="1" s="1"/>
  <c r="I19" i="1" s="1"/>
  <c r="E21" i="1"/>
  <c r="F21" i="1" s="1"/>
  <c r="G21" i="1" s="1"/>
  <c r="I21" i="1" s="1"/>
  <c r="E23" i="1"/>
  <c r="F23" i="1" s="1"/>
  <c r="G23" i="1" s="1"/>
  <c r="I23" i="1" s="1"/>
  <c r="E25" i="1"/>
  <c r="F25" i="1" s="1"/>
  <c r="G25" i="1" s="1"/>
  <c r="I25" i="1" s="1"/>
  <c r="E27" i="1"/>
  <c r="F27" i="1" s="1"/>
  <c r="G27" i="1" s="1"/>
  <c r="I27" i="1" s="1"/>
  <c r="E29" i="1"/>
  <c r="F29" i="1" s="1"/>
  <c r="G29" i="1" s="1"/>
  <c r="I29" i="1" s="1"/>
  <c r="E31" i="1"/>
  <c r="F31" i="1" s="1"/>
  <c r="G31" i="1" s="1"/>
  <c r="I31" i="1" s="1"/>
  <c r="E33" i="1"/>
  <c r="F33" i="1" s="1"/>
  <c r="G33" i="1" s="1"/>
  <c r="I33" i="1" s="1"/>
  <c r="E35" i="1"/>
  <c r="F35" i="1" s="1"/>
  <c r="G35" i="1" s="1"/>
  <c r="I35" i="1" s="1"/>
  <c r="E37" i="1"/>
  <c r="F37" i="1" s="1"/>
  <c r="G37" i="1" s="1"/>
  <c r="I37" i="1" s="1"/>
  <c r="E39" i="1"/>
  <c r="F39" i="1" s="1"/>
  <c r="G39" i="1" s="1"/>
  <c r="I39" i="1" s="1"/>
  <c r="E41" i="1"/>
  <c r="F41" i="1" s="1"/>
  <c r="G41" i="1" s="1"/>
  <c r="I41" i="1" s="1"/>
  <c r="E43" i="1"/>
  <c r="F43" i="1" s="1"/>
  <c r="G43" i="1" s="1"/>
  <c r="I43" i="1" s="1"/>
  <c r="E45" i="1"/>
  <c r="F45" i="1" s="1"/>
  <c r="G45" i="1" s="1"/>
  <c r="I45" i="1" s="1"/>
  <c r="E47" i="1"/>
  <c r="F47" i="1" s="1"/>
  <c r="G47" i="1" s="1"/>
  <c r="I47" i="1" s="1"/>
  <c r="E49" i="1"/>
  <c r="F49" i="1" s="1"/>
  <c r="G49" i="1" s="1"/>
  <c r="I49" i="1" s="1"/>
  <c r="E51" i="1"/>
  <c r="F51" i="1" s="1"/>
  <c r="G51" i="1" s="1"/>
  <c r="I51" i="1" s="1"/>
  <c r="E53" i="1"/>
  <c r="F53" i="1" s="1"/>
  <c r="G53" i="1" s="1"/>
  <c r="I53" i="1" s="1"/>
  <c r="E55" i="1"/>
  <c r="F55" i="1" s="1"/>
  <c r="G55" i="1" s="1"/>
  <c r="I55" i="1" s="1"/>
  <c r="E57" i="1"/>
  <c r="F57" i="1" s="1"/>
  <c r="G57" i="1" s="1"/>
  <c r="I57" i="1" s="1"/>
  <c r="E59" i="1"/>
  <c r="F59" i="1" s="1"/>
  <c r="G59" i="1" s="1"/>
  <c r="I59" i="1" s="1"/>
  <c r="E61" i="1"/>
  <c r="F61" i="1" s="1"/>
  <c r="G61" i="1" s="1"/>
  <c r="I61" i="1" s="1"/>
  <c r="E63" i="1"/>
  <c r="F63" i="1" s="1"/>
  <c r="G63" i="1" s="1"/>
  <c r="I63" i="1" s="1"/>
  <c r="E66" i="1"/>
  <c r="F66" i="1" s="1"/>
  <c r="G66" i="1" s="1"/>
  <c r="I66" i="1" s="1"/>
  <c r="E77" i="1"/>
  <c r="F77" i="1" s="1"/>
  <c r="G77" i="1" s="1"/>
  <c r="I77" i="1" s="1"/>
  <c r="E82" i="1"/>
  <c r="F82" i="1" s="1"/>
  <c r="G82" i="1" s="1"/>
  <c r="I82" i="1" s="1"/>
  <c r="E93" i="1"/>
  <c r="F93" i="1" s="1"/>
  <c r="G93" i="1" s="1"/>
  <c r="I93" i="1" s="1"/>
  <c r="E98" i="1"/>
  <c r="F98" i="1" s="1"/>
  <c r="G98" i="1" s="1"/>
  <c r="I98" i="1" s="1"/>
  <c r="E102" i="1"/>
  <c r="F102" i="1" s="1"/>
  <c r="G102" i="1" s="1"/>
  <c r="I102" i="1" s="1"/>
  <c r="E106" i="1"/>
  <c r="F106" i="1" s="1"/>
  <c r="G106" i="1" s="1"/>
  <c r="I106" i="1" s="1"/>
  <c r="E110" i="1"/>
  <c r="F110" i="1" s="1"/>
  <c r="G110" i="1" s="1"/>
  <c r="I110" i="1" s="1"/>
  <c r="E114" i="1"/>
  <c r="F114" i="1" s="1"/>
  <c r="G114" i="1" s="1"/>
  <c r="I114" i="1" s="1"/>
  <c r="E118" i="1"/>
  <c r="F118" i="1" s="1"/>
  <c r="G118" i="1" s="1"/>
  <c r="I118" i="1" s="1"/>
  <c r="E122" i="1"/>
  <c r="F122" i="1" s="1"/>
  <c r="G122" i="1" s="1"/>
  <c r="I122" i="1" s="1"/>
  <c r="E126" i="1"/>
  <c r="F126" i="1" s="1"/>
  <c r="G126" i="1" s="1"/>
  <c r="I126" i="1" s="1"/>
  <c r="E130" i="1"/>
  <c r="F130" i="1" s="1"/>
  <c r="G130" i="1" s="1"/>
  <c r="I130" i="1" s="1"/>
  <c r="E139" i="1"/>
  <c r="F139" i="1" s="1"/>
  <c r="G139" i="1" s="1"/>
  <c r="I139" i="1" s="1"/>
  <c r="E147" i="1"/>
  <c r="F147" i="1" s="1"/>
  <c r="G147" i="1" s="1"/>
  <c r="I147" i="1" s="1"/>
  <c r="E155" i="1"/>
  <c r="F155" i="1" s="1"/>
  <c r="G155" i="1" s="1"/>
  <c r="I155" i="1" s="1"/>
  <c r="E163" i="1"/>
  <c r="F163" i="1" s="1"/>
  <c r="G163" i="1" s="1"/>
  <c r="I163" i="1" s="1"/>
  <c r="E168" i="1"/>
  <c r="F168" i="1" s="1"/>
  <c r="G168" i="1" s="1"/>
  <c r="I168" i="1" s="1"/>
  <c r="E52" i="1"/>
  <c r="F52" i="1" s="1"/>
  <c r="G52" i="1" s="1"/>
  <c r="I52" i="1" s="1"/>
  <c r="E60" i="1"/>
  <c r="F60" i="1" s="1"/>
  <c r="G60" i="1" s="1"/>
  <c r="I60" i="1" s="1"/>
  <c r="E67" i="1"/>
  <c r="F67" i="1" s="1"/>
  <c r="G67" i="1" s="1"/>
  <c r="I67" i="1" s="1"/>
  <c r="E72" i="1"/>
  <c r="F72" i="1" s="1"/>
  <c r="G72" i="1" s="1"/>
  <c r="I72" i="1" s="1"/>
  <c r="E83" i="1"/>
  <c r="F83" i="1" s="1"/>
  <c r="G83" i="1" s="1"/>
  <c r="I83" i="1" s="1"/>
  <c r="E88" i="1"/>
  <c r="F88" i="1" s="1"/>
  <c r="G88" i="1" s="1"/>
  <c r="I88" i="1" s="1"/>
  <c r="E99" i="1"/>
  <c r="F99" i="1" s="1"/>
  <c r="G99" i="1" s="1"/>
  <c r="I99" i="1" s="1"/>
  <c r="E103" i="1"/>
  <c r="F103" i="1" s="1"/>
  <c r="G103" i="1" s="1"/>
  <c r="I103" i="1" s="1"/>
  <c r="E107" i="1"/>
  <c r="F107" i="1" s="1"/>
  <c r="G107" i="1" s="1"/>
  <c r="I107" i="1" s="1"/>
  <c r="E111" i="1"/>
  <c r="F111" i="1" s="1"/>
  <c r="G111" i="1" s="1"/>
  <c r="I111" i="1" s="1"/>
  <c r="E115" i="1"/>
  <c r="F115" i="1" s="1"/>
  <c r="G115" i="1" s="1"/>
  <c r="I115" i="1" s="1"/>
  <c r="E119" i="1"/>
  <c r="F119" i="1" s="1"/>
  <c r="G119" i="1" s="1"/>
  <c r="I119" i="1" s="1"/>
  <c r="E123" i="1"/>
  <c r="F123" i="1" s="1"/>
  <c r="G123" i="1" s="1"/>
  <c r="I123" i="1" s="1"/>
  <c r="E127" i="1"/>
  <c r="F127" i="1" s="1"/>
  <c r="G127" i="1" s="1"/>
  <c r="I127" i="1" s="1"/>
  <c r="E131" i="1"/>
  <c r="F131" i="1" s="1"/>
  <c r="G131" i="1" s="1"/>
  <c r="I131" i="1" s="1"/>
  <c r="E134" i="1"/>
  <c r="F134" i="1" s="1"/>
  <c r="G134" i="1" s="1"/>
  <c r="I134" i="1" s="1"/>
  <c r="E142" i="1"/>
  <c r="F142" i="1" s="1"/>
  <c r="G142" i="1" s="1"/>
  <c r="I142" i="1" s="1"/>
  <c r="E73" i="1"/>
  <c r="F73" i="1" s="1"/>
  <c r="G73" i="1" s="1"/>
  <c r="I73" i="1" s="1"/>
  <c r="E78" i="1"/>
  <c r="F78" i="1" s="1"/>
  <c r="G78" i="1" s="1"/>
  <c r="I78" i="1" s="1"/>
  <c r="E89" i="1"/>
  <c r="F89" i="1" s="1"/>
  <c r="G89" i="1" s="1"/>
  <c r="I89" i="1" s="1"/>
  <c r="E94" i="1"/>
  <c r="F94" i="1" s="1"/>
  <c r="G94" i="1" s="1"/>
  <c r="I94" i="1" s="1"/>
  <c r="E137" i="1"/>
  <c r="F137" i="1" s="1"/>
  <c r="G137" i="1" s="1"/>
  <c r="I137" i="1" s="1"/>
  <c r="E145" i="1"/>
  <c r="F145" i="1" s="1"/>
  <c r="G145" i="1" s="1"/>
  <c r="I145" i="1" s="1"/>
  <c r="E153" i="1"/>
  <c r="F153" i="1" s="1"/>
  <c r="G153" i="1" s="1"/>
  <c r="I153" i="1" s="1"/>
  <c r="E161" i="1"/>
  <c r="F161" i="1" s="1"/>
  <c r="G161" i="1" s="1"/>
  <c r="I161" i="1" s="1"/>
  <c r="E171" i="1"/>
  <c r="F171" i="1" s="1"/>
  <c r="G171" i="1" s="1"/>
  <c r="I171" i="1" s="1"/>
  <c r="E54" i="1"/>
  <c r="F54" i="1" s="1"/>
  <c r="G54" i="1" s="1"/>
  <c r="I54" i="1" s="1"/>
  <c r="E62" i="1"/>
  <c r="F62" i="1" s="1"/>
  <c r="G62" i="1" s="1"/>
  <c r="I62" i="1" s="1"/>
  <c r="E68" i="1"/>
  <c r="F68" i="1" s="1"/>
  <c r="G68" i="1" s="1"/>
  <c r="I68" i="1" s="1"/>
  <c r="E79" i="1"/>
  <c r="F79" i="1" s="1"/>
  <c r="G79" i="1" s="1"/>
  <c r="I79" i="1" s="1"/>
  <c r="E84" i="1"/>
  <c r="F84" i="1" s="1"/>
  <c r="G84" i="1" s="1"/>
  <c r="I84" i="1" s="1"/>
  <c r="E95" i="1"/>
  <c r="F95" i="1" s="1"/>
  <c r="G95" i="1" s="1"/>
  <c r="I95" i="1" s="1"/>
  <c r="E140" i="1"/>
  <c r="F140" i="1" s="1"/>
  <c r="G140" i="1" s="1"/>
  <c r="I140" i="1" s="1"/>
  <c r="E148" i="1"/>
  <c r="F148" i="1" s="1"/>
  <c r="G148" i="1" s="1"/>
  <c r="I148" i="1" s="1"/>
  <c r="E156" i="1"/>
  <c r="F156" i="1" s="1"/>
  <c r="G156" i="1" s="1"/>
  <c r="I156" i="1" s="1"/>
  <c r="E164" i="1"/>
  <c r="F164" i="1" s="1"/>
  <c r="G164" i="1" s="1"/>
  <c r="I164" i="1" s="1"/>
  <c r="E169" i="1"/>
  <c r="F169" i="1" s="1"/>
  <c r="G169" i="1" s="1"/>
  <c r="I169" i="1" s="1"/>
  <c r="E56" i="1"/>
  <c r="F56" i="1" s="1"/>
  <c r="G56" i="1" s="1"/>
  <c r="I56" i="1" s="1"/>
  <c r="E64" i="1"/>
  <c r="F64" i="1" s="1"/>
  <c r="G64" i="1" s="1"/>
  <c r="I64" i="1" s="1"/>
  <c r="E75" i="1"/>
  <c r="F75" i="1" s="1"/>
  <c r="G75" i="1" s="1"/>
  <c r="I75" i="1" s="1"/>
  <c r="E80" i="1"/>
  <c r="F80" i="1" s="1"/>
  <c r="G80" i="1" s="1"/>
  <c r="I80" i="1" s="1"/>
  <c r="E91" i="1"/>
  <c r="F91" i="1" s="1"/>
  <c r="G91" i="1" s="1"/>
  <c r="I91" i="1" s="1"/>
  <c r="E96" i="1"/>
  <c r="F96" i="1" s="1"/>
  <c r="G96" i="1" s="1"/>
  <c r="I96" i="1" s="1"/>
  <c r="E105" i="1"/>
  <c r="F105" i="1" s="1"/>
  <c r="G105" i="1" s="1"/>
  <c r="I105" i="1" s="1"/>
  <c r="E69" i="1"/>
  <c r="F69" i="1" s="1"/>
  <c r="G69" i="1" s="1"/>
  <c r="I69" i="1" s="1"/>
  <c r="E74" i="1"/>
  <c r="F74" i="1" s="1"/>
  <c r="G74" i="1" s="1"/>
  <c r="I74" i="1" s="1"/>
  <c r="E85" i="1"/>
  <c r="F85" i="1" s="1"/>
  <c r="G85" i="1" s="1"/>
  <c r="I85" i="1" s="1"/>
  <c r="E90" i="1"/>
  <c r="F90" i="1" s="1"/>
  <c r="G90" i="1" s="1"/>
  <c r="I90" i="1" s="1"/>
  <c r="E100" i="1"/>
  <c r="F100" i="1" s="1"/>
  <c r="G100" i="1" s="1"/>
  <c r="I100" i="1" s="1"/>
  <c r="E104" i="1"/>
  <c r="F104" i="1" s="1"/>
  <c r="G104" i="1" s="1"/>
  <c r="I104" i="1" s="1"/>
  <c r="E108" i="1"/>
  <c r="F108" i="1" s="1"/>
  <c r="G108" i="1" s="1"/>
  <c r="I108" i="1" s="1"/>
  <c r="E112" i="1"/>
  <c r="F112" i="1" s="1"/>
  <c r="G112" i="1" s="1"/>
  <c r="I112" i="1" s="1"/>
  <c r="E116" i="1"/>
  <c r="F116" i="1" s="1"/>
  <c r="G116" i="1" s="1"/>
  <c r="I116" i="1" s="1"/>
  <c r="E120" i="1"/>
  <c r="F120" i="1" s="1"/>
  <c r="G120" i="1" s="1"/>
  <c r="I120" i="1" s="1"/>
  <c r="E124" i="1"/>
  <c r="F124" i="1" s="1"/>
  <c r="G124" i="1" s="1"/>
  <c r="I124" i="1" s="1"/>
  <c r="E128" i="1"/>
  <c r="F128" i="1" s="1"/>
  <c r="G128" i="1" s="1"/>
  <c r="I128" i="1" s="1"/>
  <c r="E132" i="1"/>
  <c r="F132" i="1" s="1"/>
  <c r="G132" i="1" s="1"/>
  <c r="I132" i="1" s="1"/>
  <c r="E135" i="1"/>
  <c r="F135" i="1" s="1"/>
  <c r="G135" i="1" s="1"/>
  <c r="I135" i="1" s="1"/>
  <c r="E143" i="1"/>
  <c r="F143" i="1" s="1"/>
  <c r="G143" i="1" s="1"/>
  <c r="I143" i="1" s="1"/>
  <c r="E151" i="1"/>
  <c r="F151" i="1" s="1"/>
  <c r="G151" i="1" s="1"/>
  <c r="I151" i="1" s="1"/>
  <c r="E159" i="1"/>
  <c r="F159" i="1" s="1"/>
  <c r="G159" i="1" s="1"/>
  <c r="I159" i="1" s="1"/>
  <c r="E167" i="1"/>
  <c r="F167" i="1" s="1"/>
  <c r="G167" i="1" s="1"/>
  <c r="I167" i="1" s="1"/>
  <c r="E65" i="1"/>
  <c r="F65" i="1" s="1"/>
  <c r="G65" i="1" s="1"/>
  <c r="I65" i="1" s="1"/>
  <c r="E70" i="1"/>
  <c r="F70" i="1" s="1"/>
  <c r="G70" i="1" s="1"/>
  <c r="I70" i="1" s="1"/>
  <c r="E81" i="1"/>
  <c r="F81" i="1" s="1"/>
  <c r="G81" i="1" s="1"/>
  <c r="I81" i="1" s="1"/>
  <c r="E86" i="1"/>
  <c r="F86" i="1" s="1"/>
  <c r="G86" i="1" s="1"/>
  <c r="I86" i="1" s="1"/>
  <c r="E97" i="1"/>
  <c r="F97" i="1" s="1"/>
  <c r="G97" i="1" s="1"/>
  <c r="I97" i="1" s="1"/>
  <c r="E133" i="1"/>
  <c r="F133" i="1" s="1"/>
  <c r="G133" i="1" s="1"/>
  <c r="I133" i="1" s="1"/>
  <c r="E141" i="1"/>
  <c r="F141" i="1" s="1"/>
  <c r="G141" i="1" s="1"/>
  <c r="I141" i="1" s="1"/>
  <c r="E149" i="1"/>
  <c r="F149" i="1" s="1"/>
  <c r="G149" i="1" s="1"/>
  <c r="I149" i="1" s="1"/>
  <c r="E157" i="1"/>
  <c r="F157" i="1" s="1"/>
  <c r="G157" i="1" s="1"/>
  <c r="I157" i="1" s="1"/>
  <c r="E165" i="1"/>
  <c r="F165" i="1" s="1"/>
  <c r="G165" i="1" s="1"/>
  <c r="I165" i="1" s="1"/>
  <c r="E172" i="1"/>
  <c r="F172" i="1" s="1"/>
  <c r="G172" i="1" s="1"/>
  <c r="I172" i="1" s="1"/>
  <c r="E200" i="1"/>
  <c r="F200" i="1" s="1"/>
  <c r="G200" i="1" s="1"/>
  <c r="I200" i="1" s="1"/>
  <c r="E183" i="1"/>
  <c r="F183" i="1" s="1"/>
  <c r="G183" i="1" s="1"/>
  <c r="I183" i="1" s="1"/>
  <c r="E144" i="1"/>
  <c r="F144" i="1" s="1"/>
  <c r="G144" i="1" s="1"/>
  <c r="I144" i="1" s="1"/>
  <c r="E101" i="1"/>
  <c r="F101" i="1" s="1"/>
  <c r="G101" i="1" s="1"/>
  <c r="I101" i="1" s="1"/>
  <c r="E58" i="1"/>
  <c r="F58" i="1" s="1"/>
  <c r="G58" i="1" s="1"/>
  <c r="I58" i="1" s="1"/>
  <c r="E212" i="1"/>
  <c r="F212" i="1" s="1"/>
  <c r="G212" i="1" s="1"/>
  <c r="I212" i="1" s="1"/>
  <c r="E185" i="1"/>
  <c r="F185" i="1" s="1"/>
  <c r="G185" i="1" s="1"/>
  <c r="I185" i="1" s="1"/>
  <c r="E211" i="1"/>
  <c r="F211" i="1" s="1"/>
  <c r="G211" i="1" s="1"/>
  <c r="I211" i="1" s="1"/>
  <c r="E190" i="1"/>
  <c r="F190" i="1" s="1"/>
  <c r="G190" i="1" s="1"/>
  <c r="I190" i="1" s="1"/>
  <c r="E216" i="1"/>
  <c r="F216" i="1" s="1"/>
  <c r="G216" i="1" s="1"/>
  <c r="I216" i="1" s="1"/>
  <c r="E215" i="1"/>
  <c r="F215" i="1" s="1"/>
  <c r="G215" i="1" s="1"/>
  <c r="I215" i="1" s="1"/>
  <c r="E210" i="1"/>
  <c r="F210" i="1" s="1"/>
  <c r="G210" i="1" s="1"/>
  <c r="I210" i="1" s="1"/>
  <c r="E199" i="1"/>
  <c r="F199" i="1" s="1"/>
  <c r="G199" i="1" s="1"/>
  <c r="I199" i="1" s="1"/>
  <c r="E194" i="1"/>
  <c r="F194" i="1" s="1"/>
  <c r="G194" i="1" s="1"/>
  <c r="I194" i="1" s="1"/>
  <c r="E178" i="1"/>
  <c r="F178" i="1" s="1"/>
  <c r="G178" i="1" s="1"/>
  <c r="I178" i="1" s="1"/>
  <c r="E166" i="1"/>
  <c r="F166" i="1" s="1"/>
  <c r="G166" i="1" s="1"/>
  <c r="I166" i="1" s="1"/>
  <c r="E152" i="1"/>
  <c r="F152" i="1" s="1"/>
  <c r="G152" i="1" s="1"/>
  <c r="I152" i="1" s="1"/>
  <c r="E220" i="1"/>
  <c r="F220" i="1" s="1"/>
  <c r="G220" i="1" s="1"/>
  <c r="I220" i="1" s="1"/>
  <c r="E209" i="1"/>
  <c r="F209" i="1" s="1"/>
  <c r="G209" i="1" s="1"/>
  <c r="I209" i="1" s="1"/>
  <c r="E204" i="1"/>
  <c r="F204" i="1" s="1"/>
  <c r="G204" i="1" s="1"/>
  <c r="I204" i="1" s="1"/>
  <c r="E193" i="1"/>
  <c r="F193" i="1" s="1"/>
  <c r="G193" i="1" s="1"/>
  <c r="I193" i="1" s="1"/>
  <c r="E188" i="1"/>
  <c r="F188" i="1" s="1"/>
  <c r="G188" i="1" s="1"/>
  <c r="I188" i="1" s="1"/>
  <c r="E177" i="1"/>
  <c r="F177" i="1" s="1"/>
  <c r="G177" i="1" s="1"/>
  <c r="I177" i="1" s="1"/>
  <c r="E158" i="1"/>
  <c r="F158" i="1" s="1"/>
  <c r="G158" i="1" s="1"/>
  <c r="I158" i="1" s="1"/>
  <c r="E117" i="1"/>
  <c r="F117" i="1" s="1"/>
  <c r="G117" i="1" s="1"/>
  <c r="I117" i="1" s="1"/>
  <c r="E50" i="1"/>
  <c r="F50" i="1" s="1"/>
  <c r="G50" i="1" s="1"/>
  <c r="I50" i="1" s="1"/>
  <c r="I4" i="1" l="1"/>
  <c r="I222" i="1" s="1"/>
  <c r="G222" i="1"/>
</calcChain>
</file>

<file path=xl/sharedStrings.xml><?xml version="1.0" encoding="utf-8"?>
<sst xmlns="http://schemas.openxmlformats.org/spreadsheetml/2006/main" count="230" uniqueCount="230">
  <si>
    <t>Wisconsin Dept of Public Instruction</t>
  </si>
  <si>
    <t>Rice Lake Area School District</t>
  </si>
  <si>
    <t>Altoona School District</t>
  </si>
  <si>
    <t>Waterford Graded J1 School District</t>
  </si>
  <si>
    <t>Cambridge School District</t>
  </si>
  <si>
    <t>Menomonee Falls School District</t>
  </si>
  <si>
    <t>Montello School District</t>
  </si>
  <si>
    <t>Arcadia School District</t>
  </si>
  <si>
    <t>Adams-Friendship Area School District</t>
  </si>
  <si>
    <t>Bristol #1 School District</t>
  </si>
  <si>
    <t>Chequamegon School District</t>
  </si>
  <si>
    <t>Reedsville School District</t>
  </si>
  <si>
    <t>Nekoosa School District</t>
  </si>
  <si>
    <t>Tomorrow River School District</t>
  </si>
  <si>
    <t>Washington-Caldwell School District</t>
  </si>
  <si>
    <t>Richmond School District</t>
  </si>
  <si>
    <t>Merton Community School District</t>
  </si>
  <si>
    <t>East Troy Community School District</t>
  </si>
  <si>
    <t>Gilman School District</t>
  </si>
  <si>
    <t>Holy Hill Area School District</t>
  </si>
  <si>
    <t>Neenah Joint School District</t>
  </si>
  <si>
    <t>Silver Lake J1 School District</t>
  </si>
  <si>
    <t>Royall School District</t>
  </si>
  <si>
    <t>Mishicot School District</t>
  </si>
  <si>
    <t>Rio Community School District</t>
  </si>
  <si>
    <t>Phillips School District</t>
  </si>
  <si>
    <t>Randolph School District</t>
  </si>
  <si>
    <t>Williams Bay School District</t>
  </si>
  <si>
    <t>Spring Valley School District</t>
  </si>
  <si>
    <t>Spooner Area School District</t>
  </si>
  <si>
    <t>Rosendale-Brandon School District</t>
  </si>
  <si>
    <t>Riverdale School District</t>
  </si>
  <si>
    <t>Prescott School District</t>
  </si>
  <si>
    <t>Manitowoc School District</t>
  </si>
  <si>
    <t>Gresham School District</t>
  </si>
  <si>
    <t>Fox Point J2 School District</t>
  </si>
  <si>
    <t>Fontana J8 School District</t>
  </si>
  <si>
    <t>Fall Creek School District</t>
  </si>
  <si>
    <t>Dodgeland School District</t>
  </si>
  <si>
    <t>Cudahy School District</t>
  </si>
  <si>
    <t>Cuba City School District</t>
  </si>
  <si>
    <t>Algoma School District</t>
  </si>
  <si>
    <t>Delavan-Darien School District</t>
  </si>
  <si>
    <t>Elkhart Lake-Glenbeulah School District</t>
  </si>
  <si>
    <t>Port Edwards School District</t>
  </si>
  <si>
    <t>Holmen School District</t>
  </si>
  <si>
    <t>Prairie Farm Public School District</t>
  </si>
  <si>
    <t>Lake Country Classical Academy Inc</t>
  </si>
  <si>
    <t>Menasha Joint School District</t>
  </si>
  <si>
    <t>Manawa School District</t>
  </si>
  <si>
    <t>Wrightstown Community School District</t>
  </si>
  <si>
    <t>Raymond #14 School District</t>
  </si>
  <si>
    <t>Thorp School District</t>
  </si>
  <si>
    <t>Weyauwega-Fremont School District</t>
  </si>
  <si>
    <t>Westfield School District</t>
  </si>
  <si>
    <t>Paris J1 School District</t>
  </si>
  <si>
    <t>Necedah Area School District</t>
  </si>
  <si>
    <t>Bangor School District</t>
  </si>
  <si>
    <t>Beloit Turner School District</t>
  </si>
  <si>
    <t>Luck School District</t>
  </si>
  <si>
    <t>Potosi School District</t>
  </si>
  <si>
    <t>Pittsville School District</t>
  </si>
  <si>
    <t>Hartland-Lakeside J3 School District</t>
  </si>
  <si>
    <t>Kewaskum School District</t>
  </si>
  <si>
    <t>Pewaukee School District</t>
  </si>
  <si>
    <t>Union Grove J1 School District</t>
  </si>
  <si>
    <t>Loyal School District</t>
  </si>
  <si>
    <t>Cochrane-Fountain City School District</t>
  </si>
  <si>
    <t>New Lisbon School District</t>
  </si>
  <si>
    <t>North Cape School District</t>
  </si>
  <si>
    <t>Norwalk-Ontario-Wilton School District</t>
  </si>
  <si>
    <t>Germantown School District</t>
  </si>
  <si>
    <t>Brown Co</t>
  </si>
  <si>
    <t>Ripon Area School District</t>
  </si>
  <si>
    <t>Princeton School District</t>
  </si>
  <si>
    <t>Milwaukee Scholars Charter School</t>
  </si>
  <si>
    <t>Dodgeville School District</t>
  </si>
  <si>
    <t>Luxemburg-Casco School District</t>
  </si>
  <si>
    <t>Greendale School District</t>
  </si>
  <si>
    <t>Cambria-Friesland School District</t>
  </si>
  <si>
    <t>Owen-Withee School District</t>
  </si>
  <si>
    <t>Stanley-Boyd Area School District</t>
  </si>
  <si>
    <t>Deerfield Community School District</t>
  </si>
  <si>
    <t>Neillsville School District</t>
  </si>
  <si>
    <t>Granton Area School District</t>
  </si>
  <si>
    <t>Greenwood School District</t>
  </si>
  <si>
    <t>Yorkville J2 School District</t>
  </si>
  <si>
    <t>Woodruff J1 School District</t>
  </si>
  <si>
    <t>Rib Lake School District</t>
  </si>
  <si>
    <t>Iola-Scandinavia School District</t>
  </si>
  <si>
    <t>Denmark School District</t>
  </si>
  <si>
    <t>Menomonie Area School District</t>
  </si>
  <si>
    <t>Wittenberg-Birnamwood School District</t>
  </si>
  <si>
    <t>Unity School District</t>
  </si>
  <si>
    <t>Baraboo School District</t>
  </si>
  <si>
    <t>Nicolet Union High School School District</t>
  </si>
  <si>
    <t>Whitnall School District</t>
  </si>
  <si>
    <t>Flambeau School District</t>
  </si>
  <si>
    <t>Lake Geneva-Genoa City UHS School District</t>
  </si>
  <si>
    <t>Bruce School District</t>
  </si>
  <si>
    <t>West De Pere School District</t>
  </si>
  <si>
    <t>Mayville School District</t>
  </si>
  <si>
    <t>Mauston School District</t>
  </si>
  <si>
    <t>Auburndale School District</t>
  </si>
  <si>
    <t>Horicon School District</t>
  </si>
  <si>
    <t>Union Grove UHS School District</t>
  </si>
  <si>
    <t>Fall River School District</t>
  </si>
  <si>
    <t>Cashton School District</t>
  </si>
  <si>
    <t>Wheatland J1 School District</t>
  </si>
  <si>
    <t>Niagara School District</t>
  </si>
  <si>
    <t>Highland School District</t>
  </si>
  <si>
    <t>Cameron School District</t>
  </si>
  <si>
    <t>Brodhead School District</t>
  </si>
  <si>
    <t>Wauzeka-Steuben School District</t>
  </si>
  <si>
    <t>Darlington Community School District</t>
  </si>
  <si>
    <t>Wild Rose School District</t>
  </si>
  <si>
    <t>Marshfield Unified School District</t>
  </si>
  <si>
    <t>Pardeeville Area School District</t>
  </si>
  <si>
    <t>Eleva-Strum School District</t>
  </si>
  <si>
    <t>West Allis-West Milwaukee School District</t>
  </si>
  <si>
    <t>Platteville School District</t>
  </si>
  <si>
    <t>Kimberly Area School District</t>
  </si>
  <si>
    <t>Oconto Falls Public School District</t>
  </si>
  <si>
    <t>West Bend School District</t>
  </si>
  <si>
    <t>Sheboygan Area School District</t>
  </si>
  <si>
    <t>Greenfield School District</t>
  </si>
  <si>
    <t>Almond-Bancroft School District</t>
  </si>
  <si>
    <t>Mosinee School District</t>
  </si>
  <si>
    <t>Florence County School District</t>
  </si>
  <si>
    <t>Shawano School District</t>
  </si>
  <si>
    <t>Oak Creek-Franklin Joint School District</t>
  </si>
  <si>
    <t>Howard-Suamico School District</t>
  </si>
  <si>
    <t>Saint Francis School District</t>
  </si>
  <si>
    <t>Mondovi School District</t>
  </si>
  <si>
    <t>Minocqua J1 School District</t>
  </si>
  <si>
    <t>Marshall School District</t>
  </si>
  <si>
    <t>Wisconsin Rapids School District</t>
  </si>
  <si>
    <t>De Soto Area School District</t>
  </si>
  <si>
    <t>Monroe School District</t>
  </si>
  <si>
    <t>Seymour Community School District</t>
  </si>
  <si>
    <t>Janesville School District</t>
  </si>
  <si>
    <t>Lake Country School District</t>
  </si>
  <si>
    <t>Ashland School District</t>
  </si>
  <si>
    <t>South Milwaukee School District</t>
  </si>
  <si>
    <t>Hayward Community School District</t>
  </si>
  <si>
    <t>Beecher-Dunbar-Pembine School District</t>
  </si>
  <si>
    <t>De Pere School District</t>
  </si>
  <si>
    <t>Elkhorn Area School District</t>
  </si>
  <si>
    <t>Central/Westosha UHS School District</t>
  </si>
  <si>
    <t>Arrowhead UHS School District</t>
  </si>
  <si>
    <t>Jefferson School District</t>
  </si>
  <si>
    <t>New Glarus School District</t>
  </si>
  <si>
    <t>Osseo-Fairchild School District</t>
  </si>
  <si>
    <t>Columbus School District</t>
  </si>
  <si>
    <t>Bloomer School District</t>
  </si>
  <si>
    <t>Wisconsin Heights School District</t>
  </si>
  <si>
    <t>Lake Geneva J1 School District</t>
  </si>
  <si>
    <t>Port Washington-Saukville School District</t>
  </si>
  <si>
    <t>Cadott Community School District</t>
  </si>
  <si>
    <t>Waterford UHS School District</t>
  </si>
  <si>
    <t>Watertown Unified School District</t>
  </si>
  <si>
    <t>Boscobel Area School District</t>
  </si>
  <si>
    <t>Mineral Point Unified School District</t>
  </si>
  <si>
    <t>Richland School District</t>
  </si>
  <si>
    <t>Lancaster Community School District</t>
  </si>
  <si>
    <t>New Richmond School District</t>
  </si>
  <si>
    <t>La Crosse School District</t>
  </si>
  <si>
    <t>Saint Croix Falls School District</t>
  </si>
  <si>
    <t>Whitewater Unified School District</t>
  </si>
  <si>
    <t>Lac du Flambeau #1 School District</t>
  </si>
  <si>
    <t>Clintonville School District</t>
  </si>
  <si>
    <t>Salem School District</t>
  </si>
  <si>
    <t>Kettle Moraine School District</t>
  </si>
  <si>
    <t>Northland Pines School District</t>
  </si>
  <si>
    <t>Reedsburg School District</t>
  </si>
  <si>
    <t>Omro School District</t>
  </si>
  <si>
    <t>Hamilton School District</t>
  </si>
  <si>
    <t>Milton School District</t>
  </si>
  <si>
    <t>Grafton School District</t>
  </si>
  <si>
    <t>Whitefish Bay School District</t>
  </si>
  <si>
    <t>Fond du Lac School District</t>
  </si>
  <si>
    <t>Lake Mills Area School District</t>
  </si>
  <si>
    <t>Hudson School District</t>
  </si>
  <si>
    <t>Oconomowoc Area School District</t>
  </si>
  <si>
    <t>Bayfield School District</t>
  </si>
  <si>
    <t>Edgerton School District</t>
  </si>
  <si>
    <t>Medford Area Public School District</t>
  </si>
  <si>
    <t>Wausau School District</t>
  </si>
  <si>
    <t>Fort Atkinson School District</t>
  </si>
  <si>
    <t>Sun Prairie Area School District</t>
  </si>
  <si>
    <t>Beloit School District</t>
  </si>
  <si>
    <t>Evansville Community School District</t>
  </si>
  <si>
    <t>Stevens Point Area Public School District</t>
  </si>
  <si>
    <t>Lakeland UHS School District</t>
  </si>
  <si>
    <t>Rhinelander School District</t>
  </si>
  <si>
    <t>D C Everest Area School District</t>
  </si>
  <si>
    <t>Fennimore Community School District</t>
  </si>
  <si>
    <t>Kenosha School District</t>
  </si>
  <si>
    <t>Appleton Area School District</t>
  </si>
  <si>
    <t>De Forest Area School District</t>
  </si>
  <si>
    <t>Sauk Prairie School District</t>
  </si>
  <si>
    <t>Cedarburg School District</t>
  </si>
  <si>
    <t>New Berlin School District</t>
  </si>
  <si>
    <t>Verona Area School District</t>
  </si>
  <si>
    <t>Oregon School District</t>
  </si>
  <si>
    <t>Mequon-Thiensville School District</t>
  </si>
  <si>
    <t>North Fond du Lac School District</t>
  </si>
  <si>
    <t>Onalaska School District</t>
  </si>
  <si>
    <t>Stoughton Area School District</t>
  </si>
  <si>
    <t>Middleton-Cross Plains Area School District</t>
  </si>
  <si>
    <t>Waukesha School District</t>
  </si>
  <si>
    <t>Walworth Co</t>
  </si>
  <si>
    <t>McFarland School District</t>
  </si>
  <si>
    <t>Green Bay Area Public School District</t>
  </si>
  <si>
    <t>Wauwatosa School District</t>
  </si>
  <si>
    <t>Elmbrook School District</t>
  </si>
  <si>
    <t>Racine Unified School District</t>
  </si>
  <si>
    <t>Madison Metropolitan School District</t>
  </si>
  <si>
    <t>Difference from Orignal PMT</t>
  </si>
  <si>
    <t>Total SAFA Allocation</t>
  </si>
  <si>
    <t>PMT Amt Rounded</t>
  </si>
  <si>
    <t xml:space="preserve">PMT Amt (Not Rounded) </t>
  </si>
  <si>
    <t>% of Total Cost</t>
  </si>
  <si>
    <t>90% of Elig</t>
  </si>
  <si>
    <t>Aid Elig</t>
  </si>
  <si>
    <t>LEA/District</t>
  </si>
  <si>
    <t>Agency Code</t>
  </si>
  <si>
    <t>Elig downloaded from WiSFiP on 6/19/23</t>
  </si>
  <si>
    <t>FY Allocation 2022-23</t>
  </si>
  <si>
    <t>High Cost Special Ed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</si>
</sst>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3" borderId="0" xfId="0" applyNumberFormat="1" applyFill="1"/>
    <xf numFmtId="0" fontId="0" fillId="0" borderId="0" xfId="0" applyAlignment="1">
      <alignment wrapText="1"/>
    </xf>
    <xf numFmtId="164" fontId="1" fillId="2" borderId="0" xfId="1" applyNumberFormat="1" applyAlignment="1">
      <alignment wrapText="1"/>
    </xf>
    <xf numFmtId="0" fontId="1" fillId="2" borderId="0" xfId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7A97-6CE0-411F-A94C-A1DDFF12CBCA}">
  <dimension ref="A1:I222"/>
  <sheetViews>
    <sheetView tabSelected="1" topLeftCell="A207" workbookViewId="0">
      <selection activeCell="K220" sqref="K220"/>
    </sheetView>
  </sheetViews>
  <sheetFormatPr defaultRowHeight="14.4" x14ac:dyDescent="0.3"/>
  <cols>
    <col min="1" max="1" width="12.44140625" bestFit="1" customWidth="1"/>
    <col min="2" max="2" width="40.44140625" bestFit="1" customWidth="1"/>
    <col min="3" max="4" width="11" bestFit="1" customWidth="1"/>
    <col min="5" max="5" width="13.77734375" bestFit="1" customWidth="1"/>
    <col min="6" max="6" width="13.77734375" customWidth="1"/>
    <col min="7" max="7" width="17.77734375" bestFit="1" customWidth="1"/>
    <col min="8" max="8" width="15.44140625" customWidth="1"/>
    <col min="9" max="9" width="16.21875" customWidth="1"/>
    <col min="10" max="10" width="11.6640625" customWidth="1"/>
    <col min="11" max="11" width="13.21875" customWidth="1"/>
  </cols>
  <sheetData>
    <row r="1" spans="1:9" s="4" customFormat="1" ht="43.2" x14ac:dyDescent="0.3">
      <c r="A1" s="4" t="s">
        <v>229</v>
      </c>
      <c r="D1" s="6" t="s">
        <v>228</v>
      </c>
      <c r="E1" s="5">
        <v>11439200</v>
      </c>
    </row>
    <row r="2" spans="1:9" s="4" customFormat="1" ht="57.6" x14ac:dyDescent="0.3">
      <c r="A2" s="4" t="s">
        <v>227</v>
      </c>
    </row>
    <row r="3" spans="1:9" ht="28.8" x14ac:dyDescent="0.3">
      <c r="A3" s="4" t="s">
        <v>226</v>
      </c>
      <c r="B3" s="4" t="s">
        <v>225</v>
      </c>
      <c r="C3" s="4" t="s">
        <v>224</v>
      </c>
      <c r="D3" s="4" t="s">
        <v>223</v>
      </c>
      <c r="E3" s="4" t="s">
        <v>222</v>
      </c>
      <c r="F3" s="4" t="s">
        <v>221</v>
      </c>
      <c r="G3" s="4" t="s">
        <v>220</v>
      </c>
      <c r="H3" s="4" t="s">
        <v>219</v>
      </c>
      <c r="I3" s="4" t="s">
        <v>218</v>
      </c>
    </row>
    <row r="4" spans="1:9" x14ac:dyDescent="0.3">
      <c r="A4">
        <v>3269</v>
      </c>
      <c r="B4" t="s">
        <v>217</v>
      </c>
      <c r="C4">
        <v>4037494.86</v>
      </c>
      <c r="D4">
        <v>3633745.89</v>
      </c>
      <c r="E4">
        <f>D4/$D$222</f>
        <v>9.2328429708372364E-2</v>
      </c>
      <c r="F4" s="1">
        <f>$E$1*E4</f>
        <v>1056163.3731200132</v>
      </c>
      <c r="G4" s="1">
        <f>ROUND(F4,0)</f>
        <v>1056163</v>
      </c>
      <c r="H4">
        <v>1098268</v>
      </c>
      <c r="I4" s="1">
        <f>G4-H4</f>
        <v>-42105</v>
      </c>
    </row>
    <row r="5" spans="1:9" x14ac:dyDescent="0.3">
      <c r="A5">
        <v>4620</v>
      </c>
      <c r="B5" t="s">
        <v>216</v>
      </c>
      <c r="C5">
        <v>2422744.2799999998</v>
      </c>
      <c r="D5">
        <v>2180469.87</v>
      </c>
      <c r="E5">
        <f>D5/$D$222</f>
        <v>5.5402707073586487E-2</v>
      </c>
      <c r="F5" s="1">
        <f>$E$1*E5</f>
        <v>633762.64675617055</v>
      </c>
      <c r="G5" s="1">
        <f>ROUND(F5,0)</f>
        <v>633763</v>
      </c>
      <c r="H5">
        <v>659008</v>
      </c>
      <c r="I5" s="1">
        <f>G5-H5</f>
        <v>-25245</v>
      </c>
    </row>
    <row r="6" spans="1:9" x14ac:dyDescent="0.3">
      <c r="A6">
        <v>714</v>
      </c>
      <c r="B6" t="s">
        <v>215</v>
      </c>
      <c r="C6">
        <v>1667494.04</v>
      </c>
      <c r="D6">
        <v>1500744.76</v>
      </c>
      <c r="E6">
        <f>D6/$D$222</f>
        <v>3.8131837304635562E-2</v>
      </c>
      <c r="F6" s="1">
        <f>$E$1*E6</f>
        <v>436197.7132951871</v>
      </c>
      <c r="G6" s="1">
        <f>ROUND(F6,0)</f>
        <v>436198</v>
      </c>
      <c r="H6">
        <v>453647</v>
      </c>
      <c r="I6" s="1">
        <f>G6-H6</f>
        <v>-17449</v>
      </c>
    </row>
    <row r="7" spans="1:9" x14ac:dyDescent="0.3">
      <c r="A7">
        <v>6244</v>
      </c>
      <c r="B7" t="s">
        <v>214</v>
      </c>
      <c r="C7">
        <v>1370024.16</v>
      </c>
      <c r="D7">
        <v>1233021.72</v>
      </c>
      <c r="E7">
        <f>D7/$D$222</f>
        <v>3.1329367173750386E-2</v>
      </c>
      <c r="F7" s="1">
        <f>$E$1*E7</f>
        <v>358382.8969739654</v>
      </c>
      <c r="G7" s="1">
        <f>ROUND(F7,0)</f>
        <v>358383</v>
      </c>
      <c r="H7">
        <v>372665</v>
      </c>
      <c r="I7" s="1">
        <f>G7-H7</f>
        <v>-14282</v>
      </c>
    </row>
    <row r="8" spans="1:9" x14ac:dyDescent="0.3">
      <c r="A8">
        <v>2289</v>
      </c>
      <c r="B8" t="s">
        <v>213</v>
      </c>
      <c r="C8">
        <v>1300567.31</v>
      </c>
      <c r="D8">
        <v>1170510.5</v>
      </c>
      <c r="E8">
        <f>D8/$D$222</f>
        <v>2.9741044006288998E-2</v>
      </c>
      <c r="F8" s="1">
        <f>$E$1*E8</f>
        <v>340213.7505967411</v>
      </c>
      <c r="G8" s="1">
        <f>ROUND(F8,0)</f>
        <v>340214</v>
      </c>
      <c r="H8">
        <v>354112</v>
      </c>
      <c r="I8" s="1">
        <f>G8-H8</f>
        <v>-13898</v>
      </c>
    </row>
    <row r="9" spans="1:9" x14ac:dyDescent="0.3">
      <c r="A9">
        <v>3381</v>
      </c>
      <c r="B9" t="s">
        <v>212</v>
      </c>
      <c r="C9">
        <v>929817.43</v>
      </c>
      <c r="D9">
        <v>836835.73</v>
      </c>
      <c r="E9">
        <f>D9/$D$222</f>
        <v>2.1262832133470806E-2</v>
      </c>
      <c r="F9" s="1">
        <f>$E$1*E9</f>
        <v>243229.78934119924</v>
      </c>
      <c r="G9" s="1">
        <f>ROUND(F9,0)</f>
        <v>243230</v>
      </c>
      <c r="H9">
        <v>253652</v>
      </c>
      <c r="I9" s="1">
        <f>G9-H9</f>
        <v>-10422</v>
      </c>
    </row>
    <row r="10" spans="1:9" x14ac:dyDescent="0.3">
      <c r="A10">
        <v>6964</v>
      </c>
      <c r="B10" t="s">
        <v>211</v>
      </c>
      <c r="D10">
        <v>903958.25</v>
      </c>
      <c r="E10">
        <f>D10/$D$222</f>
        <v>2.296832202111642E-2</v>
      </c>
      <c r="F10" s="1">
        <f>$E$1*E10</f>
        <v>262739.22926395497</v>
      </c>
      <c r="G10" s="1">
        <f>ROUND(F10,0)</f>
        <v>262739</v>
      </c>
      <c r="H10">
        <v>272838</v>
      </c>
      <c r="I10" s="1">
        <f>G10-H10</f>
        <v>-10099</v>
      </c>
    </row>
    <row r="11" spans="1:9" x14ac:dyDescent="0.3">
      <c r="A11">
        <v>6174</v>
      </c>
      <c r="B11" t="s">
        <v>210</v>
      </c>
      <c r="C11">
        <v>871308.73</v>
      </c>
      <c r="D11">
        <v>784177.78</v>
      </c>
      <c r="E11">
        <f>D11/$D$222</f>
        <v>1.9924866854021398E-2</v>
      </c>
      <c r="F11" s="1">
        <f>$E$1*E11</f>
        <v>227924.53691652158</v>
      </c>
      <c r="G11" s="1">
        <f>ROUND(F11,0)</f>
        <v>227925</v>
      </c>
      <c r="H11">
        <v>237421</v>
      </c>
      <c r="I11" s="1">
        <f>G11-H11</f>
        <v>-9496</v>
      </c>
    </row>
    <row r="12" spans="1:9" x14ac:dyDescent="0.3">
      <c r="A12">
        <v>3549</v>
      </c>
      <c r="B12" t="s">
        <v>209</v>
      </c>
      <c r="C12">
        <v>853590.39</v>
      </c>
      <c r="D12">
        <v>768231.19</v>
      </c>
      <c r="E12">
        <f>D12/$D$222</f>
        <v>1.9519686178632114E-2</v>
      </c>
      <c r="F12" s="1">
        <f>$E$1*E12</f>
        <v>223289.59413460849</v>
      </c>
      <c r="G12" s="1">
        <f>ROUND(F12,0)</f>
        <v>223290</v>
      </c>
      <c r="H12">
        <v>232445</v>
      </c>
      <c r="I12" s="1">
        <f>G12-H12</f>
        <v>-9155</v>
      </c>
    </row>
    <row r="13" spans="1:9" x14ac:dyDescent="0.3">
      <c r="A13">
        <v>5621</v>
      </c>
      <c r="B13" t="s">
        <v>208</v>
      </c>
      <c r="C13">
        <v>825259.9</v>
      </c>
      <c r="D13">
        <v>742733.95</v>
      </c>
      <c r="E13">
        <f>D13/$D$222</f>
        <v>1.8871836768585035E-2</v>
      </c>
      <c r="F13" s="1">
        <f>$E$1*E13</f>
        <v>215878.71516319795</v>
      </c>
      <c r="G13" s="1">
        <f>ROUND(F13,0)</f>
        <v>215879</v>
      </c>
      <c r="H13">
        <v>224390</v>
      </c>
      <c r="I13" s="1">
        <f>G13-H13</f>
        <v>-8511</v>
      </c>
    </row>
    <row r="14" spans="1:9" x14ac:dyDescent="0.3">
      <c r="A14">
        <v>4095</v>
      </c>
      <c r="B14" t="s">
        <v>207</v>
      </c>
      <c r="C14">
        <v>717029.34</v>
      </c>
      <c r="D14">
        <v>645326.36</v>
      </c>
      <c r="E14">
        <f>D14/$D$222</f>
        <v>1.6396845368903821E-2</v>
      </c>
      <c r="F14" s="1">
        <f>$E$1*E14</f>
        <v>187566.7935439646</v>
      </c>
      <c r="G14" s="1">
        <f>ROUND(F14,0)</f>
        <v>187567</v>
      </c>
      <c r="H14">
        <v>195112</v>
      </c>
      <c r="I14" s="1">
        <f>G14-H14</f>
        <v>-7545</v>
      </c>
    </row>
    <row r="15" spans="1:9" x14ac:dyDescent="0.3">
      <c r="A15">
        <v>3983</v>
      </c>
      <c r="B15" t="s">
        <v>206</v>
      </c>
      <c r="C15">
        <v>693619.74</v>
      </c>
      <c r="D15">
        <v>624257.73</v>
      </c>
      <c r="E15">
        <f>D15/$D$222</f>
        <v>1.5861520780203232E-2</v>
      </c>
      <c r="F15" s="1">
        <f>$E$1*E15</f>
        <v>181443.10850890083</v>
      </c>
      <c r="G15" s="1">
        <f>ROUND(F15,0)</f>
        <v>181443</v>
      </c>
      <c r="H15">
        <v>188986</v>
      </c>
      <c r="I15" s="1">
        <f>G15-H15</f>
        <v>-7543</v>
      </c>
    </row>
    <row r="16" spans="1:9" x14ac:dyDescent="0.3">
      <c r="A16">
        <v>3479</v>
      </c>
      <c r="B16" t="s">
        <v>205</v>
      </c>
      <c r="C16">
        <v>695052.49</v>
      </c>
      <c r="D16">
        <v>625547.37</v>
      </c>
      <c r="E16">
        <f>D16/$D$222</f>
        <v>1.5894288739134205E-2</v>
      </c>
      <c r="F16" s="1">
        <f>$E$1*E16</f>
        <v>181817.947744704</v>
      </c>
      <c r="G16" s="1">
        <f>ROUND(F16,0)</f>
        <v>181818</v>
      </c>
      <c r="H16">
        <v>188900</v>
      </c>
      <c r="I16" s="1">
        <f>G16-H16</f>
        <v>-7082</v>
      </c>
    </row>
    <row r="17" spans="1:9" x14ac:dyDescent="0.3">
      <c r="A17">
        <v>4144</v>
      </c>
      <c r="B17" t="s">
        <v>204</v>
      </c>
      <c r="C17">
        <v>660228.05000000005</v>
      </c>
      <c r="D17">
        <v>594205.19999999995</v>
      </c>
      <c r="E17">
        <f>D17/$D$222</f>
        <v>1.5097927786180266E-2</v>
      </c>
      <c r="F17" s="1">
        <f>$E$1*E17</f>
        <v>172708.21553167328</v>
      </c>
      <c r="G17" s="1">
        <f>ROUND(F17,0)</f>
        <v>172708</v>
      </c>
      <c r="H17">
        <v>179642</v>
      </c>
      <c r="I17" s="1">
        <f>G17-H17</f>
        <v>-6934</v>
      </c>
    </row>
    <row r="18" spans="1:9" x14ac:dyDescent="0.3">
      <c r="A18">
        <v>5901</v>
      </c>
      <c r="B18" t="s">
        <v>203</v>
      </c>
      <c r="C18">
        <v>653677.84</v>
      </c>
      <c r="D18">
        <v>588310.04</v>
      </c>
      <c r="E18">
        <f>D18/$D$222</f>
        <v>1.4948139968826971E-2</v>
      </c>
      <c r="F18" s="1">
        <f>$E$1*E18</f>
        <v>170994.7627314055</v>
      </c>
      <c r="G18" s="1">
        <f>ROUND(F18,0)</f>
        <v>170995</v>
      </c>
      <c r="H18">
        <v>177679</v>
      </c>
      <c r="I18" s="1">
        <f>G18-H18</f>
        <v>-6684</v>
      </c>
    </row>
    <row r="19" spans="1:9" x14ac:dyDescent="0.3">
      <c r="A19">
        <v>3925</v>
      </c>
      <c r="B19" t="s">
        <v>202</v>
      </c>
      <c r="C19">
        <v>610596.37</v>
      </c>
      <c r="D19">
        <v>549536.64</v>
      </c>
      <c r="E19">
        <f>D19/$D$222</f>
        <v>1.3962961795992599E-2</v>
      </c>
      <c r="F19" s="1">
        <f>$E$1*E19</f>
        <v>159725.11257671853</v>
      </c>
      <c r="G19" s="1">
        <f>ROUND(F19,0)</f>
        <v>159725</v>
      </c>
      <c r="H19">
        <v>166162</v>
      </c>
      <c r="I19" s="1">
        <f>G19-H19</f>
        <v>-6437</v>
      </c>
    </row>
    <row r="20" spans="1:9" x14ac:dyDescent="0.3">
      <c r="A20">
        <v>1015</v>
      </c>
      <c r="B20" t="s">
        <v>201</v>
      </c>
      <c r="C20">
        <v>598617.21</v>
      </c>
      <c r="D20">
        <v>538755.49</v>
      </c>
      <c r="E20">
        <f>D20/$D$222</f>
        <v>1.3689027767559363E-2</v>
      </c>
      <c r="F20" s="1">
        <f>$E$1*E20</f>
        <v>156591.52643866505</v>
      </c>
      <c r="G20" s="1">
        <f>ROUND(F20,0)</f>
        <v>156592</v>
      </c>
      <c r="H20">
        <v>162773</v>
      </c>
      <c r="I20" s="1">
        <f>G20-H20</f>
        <v>-6181</v>
      </c>
    </row>
    <row r="21" spans="1:9" x14ac:dyDescent="0.3">
      <c r="A21">
        <v>5100</v>
      </c>
      <c r="B21" t="s">
        <v>200</v>
      </c>
      <c r="C21">
        <v>547543</v>
      </c>
      <c r="D21">
        <v>492788.7</v>
      </c>
      <c r="E21">
        <f>D21/$D$222</f>
        <v>1.2521075558486616E-2</v>
      </c>
      <c r="F21" s="1">
        <f>$E$1*E21</f>
        <v>143231.08752864008</v>
      </c>
      <c r="G21" s="1">
        <f>ROUND(F21,0)</f>
        <v>143231</v>
      </c>
      <c r="H21">
        <v>149232</v>
      </c>
      <c r="I21" s="1">
        <f>G21-H21</f>
        <v>-6001</v>
      </c>
    </row>
    <row r="22" spans="1:9" x14ac:dyDescent="0.3">
      <c r="A22">
        <v>1316</v>
      </c>
      <c r="B22" t="s">
        <v>199</v>
      </c>
      <c r="C22">
        <v>570351.89</v>
      </c>
      <c r="D22">
        <v>513316.66</v>
      </c>
      <c r="E22">
        <f>D22/$D$222</f>
        <v>1.3042662474383005E-2</v>
      </c>
      <c r="F22" s="1">
        <f>$E$1*E22</f>
        <v>149197.62457696206</v>
      </c>
      <c r="G22" s="1">
        <f>ROUND(F22,0)</f>
        <v>149198</v>
      </c>
      <c r="H22">
        <v>155155</v>
      </c>
      <c r="I22" s="1">
        <f>G22-H22</f>
        <v>-5957</v>
      </c>
    </row>
    <row r="23" spans="1:9" x14ac:dyDescent="0.3">
      <c r="A23">
        <v>147</v>
      </c>
      <c r="B23" t="s">
        <v>198</v>
      </c>
      <c r="C23">
        <v>522071.44</v>
      </c>
      <c r="D23">
        <v>469864.33</v>
      </c>
      <c r="E23">
        <f>D23/$D$222</f>
        <v>1.19385991971157E-2</v>
      </c>
      <c r="F23" s="1">
        <f>$E$1*E23</f>
        <v>136568.02393564591</v>
      </c>
      <c r="G23" s="1">
        <f>ROUND(F23,0)</f>
        <v>136568</v>
      </c>
      <c r="H23">
        <v>142271</v>
      </c>
      <c r="I23" s="1">
        <f>G23-H23</f>
        <v>-5703</v>
      </c>
    </row>
    <row r="24" spans="1:9" x14ac:dyDescent="0.3">
      <c r="A24">
        <v>2793</v>
      </c>
      <c r="B24" t="s">
        <v>197</v>
      </c>
      <c r="C24">
        <v>533019.06000000006</v>
      </c>
      <c r="D24">
        <v>479717.21</v>
      </c>
      <c r="E24">
        <f>D24/$D$222</f>
        <v>1.2188947175770045E-2</v>
      </c>
      <c r="F24" s="1">
        <f>$E$1*E24</f>
        <v>139431.8045330687</v>
      </c>
      <c r="G24" s="1">
        <f>ROUND(F24,0)</f>
        <v>139432</v>
      </c>
      <c r="H24">
        <v>144871</v>
      </c>
      <c r="I24" s="1">
        <f>G24-H24</f>
        <v>-5439</v>
      </c>
    </row>
    <row r="25" spans="1:9" x14ac:dyDescent="0.3">
      <c r="A25">
        <v>1813</v>
      </c>
      <c r="B25" t="s">
        <v>196</v>
      </c>
      <c r="C25">
        <v>483424.33</v>
      </c>
      <c r="D25">
        <v>435081.82</v>
      </c>
      <c r="E25">
        <f>D25/$D$222</f>
        <v>1.1054823989153716E-2</v>
      </c>
      <c r="F25" s="1">
        <f>$E$1*E25</f>
        <v>126458.34257672718</v>
      </c>
      <c r="G25" s="1">
        <f>ROUND(F25,0)</f>
        <v>126458</v>
      </c>
      <c r="H25">
        <v>131641</v>
      </c>
      <c r="I25" s="1">
        <f>G25-H25</f>
        <v>-5183</v>
      </c>
    </row>
    <row r="26" spans="1:9" x14ac:dyDescent="0.3">
      <c r="A26">
        <v>4970</v>
      </c>
      <c r="B26" t="s">
        <v>195</v>
      </c>
      <c r="C26">
        <v>511548.82</v>
      </c>
      <c r="D26">
        <v>460394.03</v>
      </c>
      <c r="E26">
        <f>D26/$D$222</f>
        <v>1.1697972044217237E-2</v>
      </c>
      <c r="F26" s="1">
        <f>$E$1*E26</f>
        <v>133815.44180820981</v>
      </c>
      <c r="G26" s="1">
        <f>ROUND(F26,0)</f>
        <v>133815</v>
      </c>
      <c r="H26">
        <v>138943</v>
      </c>
      <c r="I26" s="1">
        <f>G26-H26</f>
        <v>-5128</v>
      </c>
    </row>
    <row r="27" spans="1:9" x14ac:dyDescent="0.3">
      <c r="A27">
        <v>4781</v>
      </c>
      <c r="B27" t="s">
        <v>194</v>
      </c>
      <c r="C27">
        <v>468260.89</v>
      </c>
      <c r="D27">
        <v>421434.84</v>
      </c>
      <c r="E27">
        <f>D27/$D$222</f>
        <v>1.0708073205856218E-2</v>
      </c>
      <c r="F27" s="1">
        <f>$E$1*E27</f>
        <v>122491.79101643045</v>
      </c>
      <c r="G27" s="1">
        <f>ROUND(F27,0)</f>
        <v>122492</v>
      </c>
      <c r="H27">
        <v>127594</v>
      </c>
      <c r="I27" s="1">
        <f>G27-H27</f>
        <v>-5102</v>
      </c>
    </row>
    <row r="28" spans="1:9" x14ac:dyDescent="0.3">
      <c r="A28">
        <v>3647</v>
      </c>
      <c r="B28" t="s">
        <v>193</v>
      </c>
      <c r="C28">
        <v>431089.34</v>
      </c>
      <c r="D28">
        <v>387980.38</v>
      </c>
      <c r="E28">
        <f>D28/$D$222</f>
        <v>9.8580419015094085E-3</v>
      </c>
      <c r="F28" s="1">
        <f>$E$1*E28</f>
        <v>112768.11291974643</v>
      </c>
      <c r="G28" s="1">
        <f>ROUND(F28,0)</f>
        <v>112768</v>
      </c>
      <c r="H28">
        <v>117630</v>
      </c>
      <c r="I28" s="1">
        <f>G28-H28</f>
        <v>-4862</v>
      </c>
    </row>
    <row r="29" spans="1:9" x14ac:dyDescent="0.3">
      <c r="A29">
        <v>5607</v>
      </c>
      <c r="B29" t="s">
        <v>192</v>
      </c>
      <c r="C29">
        <v>473640.85</v>
      </c>
      <c r="D29">
        <v>426276.74</v>
      </c>
      <c r="E29">
        <f>D29/$D$222</f>
        <v>1.0831099151350982E-2</v>
      </c>
      <c r="F29" s="1">
        <f>$E$1*E29</f>
        <v>123899.10941213416</v>
      </c>
      <c r="G29" s="1">
        <f>ROUND(F29,0)</f>
        <v>123899</v>
      </c>
      <c r="H29">
        <v>128742</v>
      </c>
      <c r="I29" s="1">
        <f>G29-H29</f>
        <v>-4843</v>
      </c>
    </row>
    <row r="30" spans="1:9" x14ac:dyDescent="0.3">
      <c r="A30">
        <v>1694</v>
      </c>
      <c r="B30" t="s">
        <v>191</v>
      </c>
      <c r="C30">
        <v>438728.11</v>
      </c>
      <c r="D30">
        <v>394855.35</v>
      </c>
      <c r="E30">
        <f>D30/$D$222</f>
        <v>1.003272532836625E-2</v>
      </c>
      <c r="F30" s="1">
        <f>$E$1*E30</f>
        <v>114766.35157624721</v>
      </c>
      <c r="G30" s="1">
        <f>ROUND(F30,0)</f>
        <v>114766</v>
      </c>
      <c r="H30">
        <v>119599</v>
      </c>
      <c r="I30" s="1">
        <f>G30-H30</f>
        <v>-4833</v>
      </c>
    </row>
    <row r="31" spans="1:9" x14ac:dyDescent="0.3">
      <c r="A31">
        <v>413</v>
      </c>
      <c r="B31" t="s">
        <v>190</v>
      </c>
      <c r="C31">
        <v>461591.9</v>
      </c>
      <c r="D31">
        <v>415432.65</v>
      </c>
      <c r="E31">
        <f>D31/$D$222</f>
        <v>1.0555565905046778E-2</v>
      </c>
      <c r="F31" s="1">
        <f>$E$1*E31</f>
        <v>120747.22950101111</v>
      </c>
      <c r="G31" s="1">
        <f>ROUND(F31,0)</f>
        <v>120747</v>
      </c>
      <c r="H31">
        <v>125421</v>
      </c>
      <c r="I31" s="1">
        <f>G31-H31</f>
        <v>-4674</v>
      </c>
    </row>
    <row r="32" spans="1:9" x14ac:dyDescent="0.3">
      <c r="A32">
        <v>5656</v>
      </c>
      <c r="B32" t="s">
        <v>189</v>
      </c>
      <c r="C32">
        <v>446934.02</v>
      </c>
      <c r="D32">
        <v>402240.66</v>
      </c>
      <c r="E32">
        <f>D32/$D$222</f>
        <v>1.022037578490644E-2</v>
      </c>
      <c r="F32" s="1">
        <f>$E$1*E32</f>
        <v>116912.92267870175</v>
      </c>
      <c r="G32" s="1">
        <f>ROUND(F32,0)</f>
        <v>116913</v>
      </c>
      <c r="H32">
        <v>121424</v>
      </c>
      <c r="I32" s="1">
        <f>G32-H32</f>
        <v>-4511</v>
      </c>
    </row>
    <row r="33" spans="1:9" x14ac:dyDescent="0.3">
      <c r="A33">
        <v>1883</v>
      </c>
      <c r="B33" t="s">
        <v>188</v>
      </c>
      <c r="C33">
        <v>406093.43</v>
      </c>
      <c r="D33">
        <v>365484.09</v>
      </c>
      <c r="E33">
        <f>D33/$D$222</f>
        <v>9.2864424576186971E-3</v>
      </c>
      <c r="F33" s="1">
        <f>$E$1*E33</f>
        <v>106229.4725611918</v>
      </c>
      <c r="G33" s="1">
        <f>ROUND(F33,0)</f>
        <v>106229</v>
      </c>
      <c r="H33">
        <v>110667</v>
      </c>
      <c r="I33" s="1">
        <f>G33-H33</f>
        <v>-4438</v>
      </c>
    </row>
    <row r="34" spans="1:9" x14ac:dyDescent="0.3">
      <c r="A34">
        <v>6223</v>
      </c>
      <c r="B34" t="s">
        <v>187</v>
      </c>
      <c r="C34">
        <v>407313.62</v>
      </c>
      <c r="D34">
        <v>366582.28</v>
      </c>
      <c r="E34">
        <f>D34/$D$222</f>
        <v>9.3143459382942374E-3</v>
      </c>
      <c r="F34" s="1">
        <f>$E$1*E34</f>
        <v>106548.66605733545</v>
      </c>
      <c r="G34" s="1">
        <f>ROUND(F34,0)</f>
        <v>106549</v>
      </c>
      <c r="H34">
        <v>110940</v>
      </c>
      <c r="I34" s="1">
        <f>G34-H34</f>
        <v>-4391</v>
      </c>
    </row>
    <row r="35" spans="1:9" x14ac:dyDescent="0.3">
      <c r="A35">
        <v>3409</v>
      </c>
      <c r="B35" t="s">
        <v>186</v>
      </c>
      <c r="C35">
        <v>396539.37</v>
      </c>
      <c r="D35">
        <v>356885.49</v>
      </c>
      <c r="E35">
        <f>D35/$D$222</f>
        <v>9.0679639894695619E-3</v>
      </c>
      <c r="F35" s="1">
        <f>$E$1*E35</f>
        <v>103730.25366834021</v>
      </c>
      <c r="G35" s="1">
        <f>ROUND(F35,0)</f>
        <v>103730</v>
      </c>
      <c r="H35">
        <v>107873</v>
      </c>
      <c r="I35" s="1">
        <f>G35-H35</f>
        <v>-4143</v>
      </c>
    </row>
    <row r="36" spans="1:9" x14ac:dyDescent="0.3">
      <c r="A36">
        <v>1568</v>
      </c>
      <c r="B36" t="s">
        <v>185</v>
      </c>
      <c r="C36">
        <v>379150.19</v>
      </c>
      <c r="D36">
        <v>341235.13</v>
      </c>
      <c r="E36">
        <f>D36/$D$222</f>
        <v>8.6703101064208726E-3</v>
      </c>
      <c r="F36" s="1">
        <f>$E$1*E36</f>
        <v>99181.411369369642</v>
      </c>
      <c r="G36" s="1">
        <f>ROUND(F36,0)</f>
        <v>99181</v>
      </c>
      <c r="H36">
        <v>103275</v>
      </c>
      <c r="I36" s="1">
        <f>G36-H36</f>
        <v>-4094</v>
      </c>
    </row>
    <row r="37" spans="1:9" x14ac:dyDescent="0.3">
      <c r="A37">
        <v>315</v>
      </c>
      <c r="B37" t="s">
        <v>184</v>
      </c>
      <c r="C37">
        <v>329170.63</v>
      </c>
      <c r="D37">
        <v>296253.55</v>
      </c>
      <c r="E37">
        <f>D37/$D$222</f>
        <v>7.5273907133420314E-3</v>
      </c>
      <c r="F37" s="1">
        <f>$E$1*E37</f>
        <v>86107.327848062167</v>
      </c>
      <c r="G37" s="1">
        <f>ROUND(F37,0)</f>
        <v>86107</v>
      </c>
      <c r="H37">
        <v>89524</v>
      </c>
      <c r="I37" s="1">
        <f>G37-H37</f>
        <v>-3417</v>
      </c>
    </row>
    <row r="38" spans="1:9" x14ac:dyDescent="0.3">
      <c r="A38">
        <v>4060</v>
      </c>
      <c r="B38" t="s">
        <v>183</v>
      </c>
      <c r="C38">
        <v>313533.55</v>
      </c>
      <c r="D38">
        <v>282180.2</v>
      </c>
      <c r="E38">
        <f>D38/$D$222</f>
        <v>7.1698064612862782E-3</v>
      </c>
      <c r="F38" s="1">
        <f>$E$1*E38</f>
        <v>82016.850071945999</v>
      </c>
      <c r="G38" s="1">
        <f>ROUND(F38,0)</f>
        <v>82017</v>
      </c>
      <c r="H38">
        <v>85283</v>
      </c>
      <c r="I38" s="1">
        <f>G38-H38</f>
        <v>-3266</v>
      </c>
    </row>
    <row r="39" spans="1:9" x14ac:dyDescent="0.3">
      <c r="A39">
        <v>2611</v>
      </c>
      <c r="B39" t="s">
        <v>182</v>
      </c>
      <c r="C39">
        <v>303046.90999999997</v>
      </c>
      <c r="D39">
        <v>272742.24</v>
      </c>
      <c r="E39">
        <f>D39/$D$222</f>
        <v>6.9300010228134099E-3</v>
      </c>
      <c r="F39" s="1">
        <f>$E$1*E39</f>
        <v>79273.667700167163</v>
      </c>
      <c r="G39" s="1">
        <f>ROUND(F39,0)</f>
        <v>79274</v>
      </c>
      <c r="H39">
        <v>82368</v>
      </c>
      <c r="I39" s="1">
        <f>G39-H39</f>
        <v>-3094</v>
      </c>
    </row>
    <row r="40" spans="1:9" x14ac:dyDescent="0.3">
      <c r="A40">
        <v>2898</v>
      </c>
      <c r="B40" t="s">
        <v>181</v>
      </c>
      <c r="C40">
        <v>297526.78000000003</v>
      </c>
      <c r="D40">
        <v>267774.13</v>
      </c>
      <c r="E40">
        <f>D40/$D$222</f>
        <v>6.803768256735631E-3</v>
      </c>
      <c r="F40" s="1">
        <f>$E$1*E40</f>
        <v>77829.665842450224</v>
      </c>
      <c r="G40" s="1">
        <f>ROUND(F40,0)</f>
        <v>77830</v>
      </c>
      <c r="H40">
        <v>80923</v>
      </c>
      <c r="I40" s="1">
        <f>G40-H40</f>
        <v>-3093</v>
      </c>
    </row>
    <row r="41" spans="1:9" x14ac:dyDescent="0.3">
      <c r="A41">
        <v>1862</v>
      </c>
      <c r="B41" t="s">
        <v>180</v>
      </c>
      <c r="C41">
        <v>272583.59999999998</v>
      </c>
      <c r="D41">
        <v>245325.24</v>
      </c>
      <c r="E41">
        <f>D41/$D$222</f>
        <v>6.233373180926963E-3</v>
      </c>
      <c r="F41" s="1">
        <f>$E$1*E41</f>
        <v>71304.802491259717</v>
      </c>
      <c r="G41" s="1">
        <f>ROUND(F41,0)</f>
        <v>71305</v>
      </c>
      <c r="H41">
        <v>74321</v>
      </c>
      <c r="I41" s="1">
        <f>G41-H41</f>
        <v>-3016</v>
      </c>
    </row>
    <row r="42" spans="1:9" x14ac:dyDescent="0.3">
      <c r="A42">
        <v>6419</v>
      </c>
      <c r="B42" t="s">
        <v>179</v>
      </c>
      <c r="C42">
        <v>277757.49</v>
      </c>
      <c r="D42">
        <v>249981.75</v>
      </c>
      <c r="E42">
        <f>D42/$D$222</f>
        <v>6.3516886243388119E-3</v>
      </c>
      <c r="F42" s="1">
        <f>$E$1*E42</f>
        <v>72658.236511536539</v>
      </c>
      <c r="G42" s="1">
        <f>ROUND(F42,0)</f>
        <v>72658</v>
      </c>
      <c r="H42">
        <v>75666</v>
      </c>
      <c r="I42" s="1">
        <f>G42-H42</f>
        <v>-3008</v>
      </c>
    </row>
    <row r="43" spans="1:9" x14ac:dyDescent="0.3">
      <c r="A43">
        <v>2217</v>
      </c>
      <c r="B43" t="s">
        <v>178</v>
      </c>
      <c r="C43">
        <v>277219.19</v>
      </c>
      <c r="D43">
        <v>249497.31</v>
      </c>
      <c r="E43">
        <f>D43/$D$222</f>
        <v>6.3393796776370038E-3</v>
      </c>
      <c r="F43" s="1">
        <f>$E$1*E43</f>
        <v>72517.43200842521</v>
      </c>
      <c r="G43" s="1">
        <f>ROUND(F43,0)</f>
        <v>72517</v>
      </c>
      <c r="H43">
        <v>75444</v>
      </c>
      <c r="I43" s="1">
        <f>G43-H43</f>
        <v>-2927</v>
      </c>
    </row>
    <row r="44" spans="1:9" x14ac:dyDescent="0.3">
      <c r="A44">
        <v>3612</v>
      </c>
      <c r="B44" t="s">
        <v>177</v>
      </c>
      <c r="C44">
        <v>289265.88</v>
      </c>
      <c r="D44">
        <v>260339.26</v>
      </c>
      <c r="E44">
        <f>D44/$D$222</f>
        <v>6.6148585495172524E-3</v>
      </c>
      <c r="F44" s="1">
        <f>$E$1*E44</f>
        <v>75668.689919637749</v>
      </c>
      <c r="G44" s="1">
        <f>ROUND(F44,0)</f>
        <v>75669</v>
      </c>
      <c r="H44">
        <v>78577</v>
      </c>
      <c r="I44" s="1">
        <f>G44-H44</f>
        <v>-2908</v>
      </c>
    </row>
    <row r="45" spans="1:9" x14ac:dyDescent="0.3">
      <c r="A45">
        <v>2420</v>
      </c>
      <c r="B45" t="s">
        <v>176</v>
      </c>
      <c r="C45">
        <v>239607.4</v>
      </c>
      <c r="D45">
        <v>215646.66</v>
      </c>
      <c r="E45">
        <f>D45/$D$222</f>
        <v>5.4792817363613928E-3</v>
      </c>
      <c r="F45" s="1">
        <f>$E$1*E45</f>
        <v>62678.599638585241</v>
      </c>
      <c r="G45" s="1">
        <f>ROUND(F45,0)</f>
        <v>62679</v>
      </c>
      <c r="H45">
        <v>65433</v>
      </c>
      <c r="I45" s="1">
        <f>G45-H45</f>
        <v>-2754</v>
      </c>
    </row>
    <row r="46" spans="1:9" x14ac:dyDescent="0.3">
      <c r="A46">
        <v>4088</v>
      </c>
      <c r="B46" t="s">
        <v>175</v>
      </c>
      <c r="C46">
        <v>268921.01</v>
      </c>
      <c r="D46">
        <v>242028.93</v>
      </c>
      <c r="E46">
        <f>D46/$D$222</f>
        <v>6.1496185279201164E-3</v>
      </c>
      <c r="F46" s="1">
        <f>$E$1*E46</f>
        <v>70346.716264583796</v>
      </c>
      <c r="G46" s="1">
        <f>ROUND(F46,0)</f>
        <v>70347</v>
      </c>
      <c r="H46">
        <v>73098</v>
      </c>
      <c r="I46" s="1">
        <f>G46-H46</f>
        <v>-2751</v>
      </c>
    </row>
    <row r="47" spans="1:9" x14ac:dyDescent="0.3">
      <c r="A47">
        <v>4753</v>
      </c>
      <c r="B47" t="s">
        <v>174</v>
      </c>
      <c r="C47">
        <v>257647.4</v>
      </c>
      <c r="D47">
        <v>231882.63</v>
      </c>
      <c r="E47">
        <f>D47/$D$222</f>
        <v>5.8918151551173867E-3</v>
      </c>
      <c r="F47" s="1">
        <f>$E$1*E47</f>
        <v>67397.651922418809</v>
      </c>
      <c r="G47" s="1">
        <f>ROUND(F47,0)</f>
        <v>67398</v>
      </c>
      <c r="H47">
        <v>70138</v>
      </c>
      <c r="I47" s="1">
        <f>G47-H47</f>
        <v>-2740</v>
      </c>
    </row>
    <row r="48" spans="1:9" x14ac:dyDescent="0.3">
      <c r="A48">
        <v>1526</v>
      </c>
      <c r="B48" t="s">
        <v>173</v>
      </c>
      <c r="C48">
        <v>262342.8</v>
      </c>
      <c r="D48">
        <v>236108.5</v>
      </c>
      <c r="E48">
        <f>D48/$D$222</f>
        <v>5.9991886350091572E-3</v>
      </c>
      <c r="F48" s="1">
        <f>$E$1*E48</f>
        <v>68625.918633596753</v>
      </c>
      <c r="G48" s="1">
        <f>ROUND(F48,0)</f>
        <v>68626</v>
      </c>
      <c r="H48">
        <v>71264</v>
      </c>
      <c r="I48" s="1">
        <f>G48-H48</f>
        <v>-2638</v>
      </c>
    </row>
    <row r="49" spans="1:9" x14ac:dyDescent="0.3">
      <c r="A49">
        <v>1376</v>
      </c>
      <c r="B49" t="s">
        <v>172</v>
      </c>
      <c r="C49">
        <v>244305.67</v>
      </c>
      <c r="D49">
        <v>219875.14</v>
      </c>
      <c r="E49">
        <f>D49/$D$222</f>
        <v>5.5867215327235044E-3</v>
      </c>
      <c r="F49" s="1">
        <f>$E$1*E49</f>
        <v>63907.624957130713</v>
      </c>
      <c r="G49" s="1">
        <f>ROUND(F49,0)</f>
        <v>63908</v>
      </c>
      <c r="H49">
        <v>66473</v>
      </c>
      <c r="I49" s="1">
        <f>G49-H49</f>
        <v>-2565</v>
      </c>
    </row>
    <row r="50" spans="1:9" x14ac:dyDescent="0.3">
      <c r="A50">
        <v>5068</v>
      </c>
      <c r="B50" t="s">
        <v>171</v>
      </c>
      <c r="C50">
        <v>214745.56</v>
      </c>
      <c r="D50">
        <v>193271</v>
      </c>
      <c r="E50">
        <f>D50/$D$222</f>
        <v>4.9107473330136566E-3</v>
      </c>
      <c r="F50" s="1">
        <f>$E$1*E50</f>
        <v>56175.020891809821</v>
      </c>
      <c r="G50" s="1">
        <f>ROUND(F50,0)</f>
        <v>56175</v>
      </c>
      <c r="H50">
        <v>58698</v>
      </c>
      <c r="I50" s="1">
        <f>G50-H50</f>
        <v>-2523</v>
      </c>
    </row>
    <row r="51" spans="1:9" x14ac:dyDescent="0.3">
      <c r="A51">
        <v>1141</v>
      </c>
      <c r="B51" t="s">
        <v>170</v>
      </c>
      <c r="C51">
        <v>243226.66</v>
      </c>
      <c r="D51">
        <v>218904.03</v>
      </c>
      <c r="E51">
        <f>D51/$D$222</f>
        <v>5.5620469781210912E-3</v>
      </c>
      <c r="F51" s="1">
        <f>$E$1*E51</f>
        <v>63625.367792122786</v>
      </c>
      <c r="G51" s="1">
        <f>ROUND(F51,0)</f>
        <v>63625</v>
      </c>
      <c r="H51">
        <v>66094</v>
      </c>
      <c r="I51" s="1">
        <f>G51-H51</f>
        <v>-2469</v>
      </c>
    </row>
    <row r="52" spans="1:9" x14ac:dyDescent="0.3">
      <c r="A52">
        <v>1848</v>
      </c>
      <c r="B52" t="s">
        <v>169</v>
      </c>
      <c r="C52">
        <v>228062.25</v>
      </c>
      <c r="D52">
        <v>205256.02</v>
      </c>
      <c r="E52">
        <f>D52/$D$222</f>
        <v>5.2152700239559875E-3</v>
      </c>
      <c r="F52" s="1">
        <f>$E$1*E52</f>
        <v>59658.516858037336</v>
      </c>
      <c r="G52" s="1">
        <f>ROUND(F52,0)</f>
        <v>59659</v>
      </c>
      <c r="H52">
        <v>62081</v>
      </c>
      <c r="I52" s="1">
        <f>G52-H52</f>
        <v>-2422</v>
      </c>
    </row>
    <row r="53" spans="1:9" x14ac:dyDescent="0.3">
      <c r="A53">
        <v>6461</v>
      </c>
      <c r="B53" t="s">
        <v>168</v>
      </c>
      <c r="C53">
        <v>231961.68</v>
      </c>
      <c r="D53">
        <v>208765.48</v>
      </c>
      <c r="E53">
        <f>D53/$D$222</f>
        <v>5.3044405220406361E-3</v>
      </c>
      <c r="F53" s="1">
        <f>$E$1*E53</f>
        <v>60678.556019727243</v>
      </c>
      <c r="G53" s="1">
        <f>ROUND(F53,0)</f>
        <v>60679</v>
      </c>
      <c r="H53">
        <v>63030</v>
      </c>
      <c r="I53" s="1">
        <f>G53-H53</f>
        <v>-2351</v>
      </c>
    </row>
    <row r="54" spans="1:9" x14ac:dyDescent="0.3">
      <c r="A54">
        <v>5019</v>
      </c>
      <c r="B54" t="s">
        <v>167</v>
      </c>
      <c r="C54">
        <v>202693.7</v>
      </c>
      <c r="D54">
        <v>182424.34</v>
      </c>
      <c r="E54">
        <f>D54/$D$222</f>
        <v>4.6351487865834836E-3</v>
      </c>
      <c r="F54" s="1">
        <f>$E$1*E54</f>
        <v>53022.393999485786</v>
      </c>
      <c r="G54" s="1">
        <f>ROUND(F54,0)</f>
        <v>53022</v>
      </c>
      <c r="H54">
        <v>55329</v>
      </c>
      <c r="I54" s="1">
        <f>G54-H54</f>
        <v>-2307</v>
      </c>
    </row>
    <row r="55" spans="1:9" x14ac:dyDescent="0.3">
      <c r="A55">
        <v>2849</v>
      </c>
      <c r="B55" t="s">
        <v>166</v>
      </c>
      <c r="C55">
        <v>191495.94</v>
      </c>
      <c r="D55">
        <v>172346.36</v>
      </c>
      <c r="E55">
        <f>D55/$D$222</f>
        <v>4.3790813299698942E-3</v>
      </c>
      <c r="F55" s="1">
        <f>$E$1*E55</f>
        <v>50093.187149791615</v>
      </c>
      <c r="G55" s="1">
        <f>ROUND(F55,0)</f>
        <v>50093</v>
      </c>
      <c r="H55">
        <v>52358</v>
      </c>
      <c r="I55" s="1">
        <f>G55-H55</f>
        <v>-2265</v>
      </c>
    </row>
    <row r="56" spans="1:9" x14ac:dyDescent="0.3">
      <c r="A56">
        <v>3962</v>
      </c>
      <c r="B56" t="s">
        <v>165</v>
      </c>
      <c r="C56">
        <v>199934.81</v>
      </c>
      <c r="D56">
        <v>179941.33</v>
      </c>
      <c r="E56">
        <f>D56/$D$222</f>
        <v>4.5720589555413391E-3</v>
      </c>
      <c r="F56" s="1">
        <f>$E$1*E56</f>
        <v>52300.696804228486</v>
      </c>
      <c r="G56" s="1">
        <f>ROUND(F56,0)</f>
        <v>52301</v>
      </c>
      <c r="H56">
        <v>54467</v>
      </c>
      <c r="I56" s="1">
        <f>G56-H56</f>
        <v>-2166</v>
      </c>
    </row>
    <row r="57" spans="1:9" x14ac:dyDescent="0.3">
      <c r="A57">
        <v>2912</v>
      </c>
      <c r="B57" t="s">
        <v>164</v>
      </c>
      <c r="C57">
        <v>209346.38</v>
      </c>
      <c r="D57">
        <v>188411.71</v>
      </c>
      <c r="E57">
        <f>D57/$D$222</f>
        <v>4.787279531802714E-3</v>
      </c>
      <c r="F57" s="1">
        <f>$E$1*E57</f>
        <v>54762.648020197608</v>
      </c>
      <c r="G57" s="1">
        <f>ROUND(F57,0)</f>
        <v>54763</v>
      </c>
      <c r="H57">
        <v>56919</v>
      </c>
      <c r="I57" s="1">
        <f>G57-H57</f>
        <v>-2156</v>
      </c>
    </row>
    <row r="58" spans="1:9" x14ac:dyDescent="0.3">
      <c r="A58">
        <v>4851</v>
      </c>
      <c r="B58" t="s">
        <v>163</v>
      </c>
      <c r="C58">
        <v>204626.24</v>
      </c>
      <c r="D58">
        <v>184163.61</v>
      </c>
      <c r="E58">
        <f>D58/$D$222</f>
        <v>4.6793412185256299E-3</v>
      </c>
      <c r="F58" s="1">
        <f>$E$1*E58</f>
        <v>53527.920066958388</v>
      </c>
      <c r="G58" s="1">
        <f>ROUND(F58,0)</f>
        <v>53528</v>
      </c>
      <c r="H58">
        <v>55585</v>
      </c>
      <c r="I58" s="1">
        <f>G58-H58</f>
        <v>-2057</v>
      </c>
    </row>
    <row r="59" spans="1:9" x14ac:dyDescent="0.3">
      <c r="A59">
        <v>3633</v>
      </c>
      <c r="B59" t="s">
        <v>162</v>
      </c>
      <c r="C59">
        <v>172351.18</v>
      </c>
      <c r="D59">
        <v>155116.07</v>
      </c>
      <c r="E59">
        <f>D59/$D$222</f>
        <v>3.941283622789035E-3</v>
      </c>
      <c r="F59" s="1">
        <f>$E$1*E59</f>
        <v>45085.131617808329</v>
      </c>
      <c r="G59" s="1">
        <f>ROUND(F59,0)</f>
        <v>45085</v>
      </c>
      <c r="H59">
        <v>47112</v>
      </c>
      <c r="I59" s="1">
        <f>G59-H59</f>
        <v>-2027</v>
      </c>
    </row>
    <row r="60" spans="1:9" x14ac:dyDescent="0.3">
      <c r="A60">
        <v>609</v>
      </c>
      <c r="B60" t="s">
        <v>161</v>
      </c>
      <c r="C60">
        <v>188604.78</v>
      </c>
      <c r="D60">
        <v>169744.34</v>
      </c>
      <c r="E60">
        <f>D60/$D$222</f>
        <v>4.3129676203318822E-3</v>
      </c>
      <c r="F60" s="1">
        <f>$E$1*E60</f>
        <v>49336.89920250047</v>
      </c>
      <c r="G60" s="1">
        <f>ROUND(F60,0)</f>
        <v>49337</v>
      </c>
      <c r="H60">
        <v>51346</v>
      </c>
      <c r="I60" s="1">
        <f>G60-H60</f>
        <v>-2009</v>
      </c>
    </row>
    <row r="61" spans="1:9" x14ac:dyDescent="0.3">
      <c r="A61">
        <v>6125</v>
      </c>
      <c r="B61" t="s">
        <v>160</v>
      </c>
      <c r="C61">
        <v>197145.62</v>
      </c>
      <c r="D61">
        <v>177431.05</v>
      </c>
      <c r="E61">
        <f>D61/$D$222</f>
        <v>4.5082762317228799E-3</v>
      </c>
      <c r="F61" s="1">
        <f>$E$1*E61</f>
        <v>51571.073469924369</v>
      </c>
      <c r="G61" s="1">
        <f>ROUND(F61,0)</f>
        <v>51571</v>
      </c>
      <c r="H61">
        <v>53553</v>
      </c>
      <c r="I61" s="1">
        <f>G61-H61</f>
        <v>-1982</v>
      </c>
    </row>
    <row r="62" spans="1:9" x14ac:dyDescent="0.3">
      <c r="A62">
        <v>6083</v>
      </c>
      <c r="B62" t="s">
        <v>159</v>
      </c>
      <c r="C62">
        <v>195091.65</v>
      </c>
      <c r="D62">
        <v>175582.47</v>
      </c>
      <c r="E62">
        <f>D62/$D$222</f>
        <v>4.4613063846953259E-3</v>
      </c>
      <c r="F62" s="1">
        <f>$E$1*E62</f>
        <v>51033.775995806769</v>
      </c>
      <c r="G62" s="1">
        <f>ROUND(F62,0)</f>
        <v>51034</v>
      </c>
      <c r="H62">
        <v>53010</v>
      </c>
      <c r="I62" s="1">
        <f>G62-H62</f>
        <v>-1976</v>
      </c>
    </row>
    <row r="63" spans="1:9" x14ac:dyDescent="0.3">
      <c r="A63">
        <v>870</v>
      </c>
      <c r="B63" t="s">
        <v>158</v>
      </c>
      <c r="C63">
        <v>170113.02</v>
      </c>
      <c r="D63">
        <v>153101.72</v>
      </c>
      <c r="E63">
        <f>D63/$D$222</f>
        <v>3.8901017905935372E-3</v>
      </c>
      <c r="F63" s="1">
        <f>$E$1*E63</f>
        <v>44499.652402957588</v>
      </c>
      <c r="G63" s="1">
        <f>ROUND(F63,0)</f>
        <v>44500</v>
      </c>
      <c r="H63">
        <v>46469</v>
      </c>
      <c r="I63" s="1">
        <f>G63-H63</f>
        <v>-1969</v>
      </c>
    </row>
    <row r="64" spans="1:9" x14ac:dyDescent="0.3">
      <c r="A64">
        <v>4515</v>
      </c>
      <c r="B64" t="s">
        <v>157</v>
      </c>
      <c r="C64">
        <v>171773.82</v>
      </c>
      <c r="D64">
        <v>154596.44</v>
      </c>
      <c r="E64">
        <f>D64/$D$222</f>
        <v>3.9280805471250515E-3</v>
      </c>
      <c r="F64" s="1">
        <f>$E$1*E64</f>
        <v>44934.098994672888</v>
      </c>
      <c r="G64" s="1">
        <f>ROUND(F64,0)</f>
        <v>44934</v>
      </c>
      <c r="H64">
        <v>46799</v>
      </c>
      <c r="I64" s="1">
        <f>G64-H64</f>
        <v>-1865</v>
      </c>
    </row>
    <row r="65" spans="1:9" x14ac:dyDescent="0.3">
      <c r="A65">
        <v>2885</v>
      </c>
      <c r="B65" t="s">
        <v>156</v>
      </c>
      <c r="C65">
        <v>184611.59</v>
      </c>
      <c r="D65">
        <v>166150.41</v>
      </c>
      <c r="E65">
        <f>D65/$D$222</f>
        <v>4.2216508570174808E-3</v>
      </c>
      <c r="F65" s="1">
        <f>$E$1*E65</f>
        <v>48292.308483594366</v>
      </c>
      <c r="G65" s="1">
        <f>ROUND(F65,0)</f>
        <v>48292</v>
      </c>
      <c r="H65">
        <v>50148</v>
      </c>
      <c r="I65" s="1">
        <f>G65-H65</f>
        <v>-1856</v>
      </c>
    </row>
    <row r="66" spans="1:9" x14ac:dyDescent="0.3">
      <c r="A66">
        <v>469</v>
      </c>
      <c r="B66" t="s">
        <v>155</v>
      </c>
      <c r="C66">
        <v>179972.64</v>
      </c>
      <c r="D66">
        <v>161975.35</v>
      </c>
      <c r="E66">
        <f>D66/$D$222</f>
        <v>4.1155683885655556E-3</v>
      </c>
      <c r="F66" s="1">
        <f>$E$1*E66</f>
        <v>47078.809910479104</v>
      </c>
      <c r="G66" s="1">
        <f>ROUND(F66,0)</f>
        <v>47079</v>
      </c>
      <c r="H66">
        <v>48888</v>
      </c>
      <c r="I66" s="1">
        <f>G66-H66</f>
        <v>-1809</v>
      </c>
    </row>
    <row r="67" spans="1:9" x14ac:dyDescent="0.3">
      <c r="A67">
        <v>497</v>
      </c>
      <c r="B67" t="s">
        <v>154</v>
      </c>
      <c r="C67">
        <v>172176.27</v>
      </c>
      <c r="D67">
        <v>154958.67000000001</v>
      </c>
      <c r="E67">
        <f>D67/$D$222</f>
        <v>3.9372843076811489E-3</v>
      </c>
      <c r="F67" s="1">
        <f>$E$1*E67</f>
        <v>45039.382652426197</v>
      </c>
      <c r="G67" s="1">
        <f>ROUND(F67,0)</f>
        <v>45039</v>
      </c>
      <c r="H67">
        <v>46826</v>
      </c>
      <c r="I67" s="1">
        <f>G67-H67</f>
        <v>-1787</v>
      </c>
    </row>
    <row r="68" spans="1:9" x14ac:dyDescent="0.3">
      <c r="A68">
        <v>1183</v>
      </c>
      <c r="B68" t="s">
        <v>153</v>
      </c>
      <c r="C68">
        <v>162904.76999999999</v>
      </c>
      <c r="D68">
        <v>146614.29</v>
      </c>
      <c r="E68">
        <f>D68/$D$222</f>
        <v>3.7252652161948291E-3</v>
      </c>
      <c r="F68" s="1">
        <f>$E$1*E68</f>
        <v>42614.05386109589</v>
      </c>
      <c r="G68" s="1">
        <f>ROUND(F68,0)</f>
        <v>42614</v>
      </c>
      <c r="H68">
        <v>44397</v>
      </c>
      <c r="I68" s="1">
        <f>G68-H68</f>
        <v>-1783</v>
      </c>
    </row>
    <row r="69" spans="1:9" x14ac:dyDescent="0.3">
      <c r="A69">
        <v>4186</v>
      </c>
      <c r="B69" t="s">
        <v>152</v>
      </c>
      <c r="C69">
        <v>164808.01</v>
      </c>
      <c r="D69">
        <v>148327.20000000001</v>
      </c>
      <c r="E69">
        <f>D69/$D$222</f>
        <v>3.7687878771951468E-3</v>
      </c>
      <c r="F69" s="1">
        <f>$E$1*E69</f>
        <v>43111.918284810723</v>
      </c>
      <c r="G69" s="1">
        <f>ROUND(F69,0)</f>
        <v>43112</v>
      </c>
      <c r="H69">
        <v>44882</v>
      </c>
      <c r="I69" s="1">
        <f>G69-H69</f>
        <v>-1770</v>
      </c>
    </row>
    <row r="70" spans="1:9" x14ac:dyDescent="0.3">
      <c r="A70">
        <v>3934</v>
      </c>
      <c r="B70" t="s">
        <v>151</v>
      </c>
      <c r="C70">
        <v>181008.25</v>
      </c>
      <c r="D70">
        <v>162907.41</v>
      </c>
      <c r="E70">
        <f>D70/$D$222</f>
        <v>4.1392507369737942E-3</v>
      </c>
      <c r="F70" s="1">
        <f>$E$1*E70</f>
        <v>47349.717030390624</v>
      </c>
      <c r="G70" s="1">
        <f>ROUND(F70,0)</f>
        <v>47350</v>
      </c>
      <c r="H70">
        <v>49089</v>
      </c>
      <c r="I70" s="1">
        <f>G70-H70</f>
        <v>-1739</v>
      </c>
    </row>
    <row r="71" spans="1:9" x14ac:dyDescent="0.3">
      <c r="A71">
        <v>2702</v>
      </c>
      <c r="B71" t="s">
        <v>150</v>
      </c>
      <c r="C71">
        <v>154890.81</v>
      </c>
      <c r="D71">
        <v>139401.73000000001</v>
      </c>
      <c r="E71">
        <f>D71/$D$222</f>
        <v>3.5420040969156774E-3</v>
      </c>
      <c r="F71" s="1">
        <f>$E$1*E71</f>
        <v>40517.693265437818</v>
      </c>
      <c r="G71" s="1">
        <f>ROUND(F71,0)</f>
        <v>40518</v>
      </c>
      <c r="H71">
        <v>42169</v>
      </c>
      <c r="I71" s="1">
        <f>G71-H71</f>
        <v>-1651</v>
      </c>
    </row>
    <row r="72" spans="1:9" x14ac:dyDescent="0.3">
      <c r="A72">
        <v>2450</v>
      </c>
      <c r="B72" t="s">
        <v>149</v>
      </c>
      <c r="C72">
        <v>160323.26999999999</v>
      </c>
      <c r="D72">
        <v>144290.92000000001</v>
      </c>
      <c r="E72">
        <f>D72/$D$222</f>
        <v>3.6662316155454617E-3</v>
      </c>
      <c r="F72" s="1">
        <f>$E$1*E72</f>
        <v>41938.756696547644</v>
      </c>
      <c r="G72" s="1">
        <f>ROUND(F72,0)</f>
        <v>41939</v>
      </c>
      <c r="H72">
        <v>43576</v>
      </c>
      <c r="I72" s="1">
        <f>G72-H72</f>
        <v>-1637</v>
      </c>
    </row>
    <row r="73" spans="1:9" x14ac:dyDescent="0.3">
      <c r="A73">
        <v>5054</v>
      </c>
      <c r="B73" t="s">
        <v>148</v>
      </c>
      <c r="C73">
        <v>159995.37</v>
      </c>
      <c r="D73">
        <v>143995.85999999999</v>
      </c>
      <c r="E73">
        <f>D73/$D$222</f>
        <v>3.6587345512777798E-3</v>
      </c>
      <c r="F73" s="1">
        <f>$E$1*E73</f>
        <v>41852.996278976781</v>
      </c>
      <c r="G73" s="1">
        <f>ROUND(F73,0)</f>
        <v>41853</v>
      </c>
      <c r="H73">
        <v>43462</v>
      </c>
      <c r="I73" s="1">
        <f>G73-H73</f>
        <v>-1609</v>
      </c>
    </row>
    <row r="74" spans="1:9" x14ac:dyDescent="0.3">
      <c r="A74">
        <v>1638</v>
      </c>
      <c r="B74" t="s">
        <v>147</v>
      </c>
      <c r="C74">
        <v>159702.92000000001</v>
      </c>
      <c r="D74">
        <v>143732.63</v>
      </c>
      <c r="E74">
        <f>D74/$D$222</f>
        <v>3.6520462430449404E-3</v>
      </c>
      <c r="F74" s="1">
        <f>$E$1*E74</f>
        <v>41776.487383439686</v>
      </c>
      <c r="G74" s="1">
        <f>ROUND(F74,0)</f>
        <v>41776</v>
      </c>
      <c r="H74">
        <v>43384</v>
      </c>
      <c r="I74" s="1">
        <f>G74-H74</f>
        <v>-1608</v>
      </c>
    </row>
    <row r="75" spans="1:9" x14ac:dyDescent="0.3">
      <c r="A75">
        <v>1414</v>
      </c>
      <c r="B75" t="s">
        <v>146</v>
      </c>
      <c r="C75">
        <v>153082.74</v>
      </c>
      <c r="D75">
        <v>137774.47</v>
      </c>
      <c r="E75">
        <f>D75/$D$222</f>
        <v>3.5006576833041172E-3</v>
      </c>
      <c r="F75" s="1">
        <f>$E$1*E75</f>
        <v>40044.723370852458</v>
      </c>
      <c r="G75" s="1">
        <f>ROUND(F75,0)</f>
        <v>40045</v>
      </c>
      <c r="H75">
        <v>41591</v>
      </c>
      <c r="I75" s="1">
        <f>G75-H75</f>
        <v>-1546</v>
      </c>
    </row>
    <row r="76" spans="1:9" x14ac:dyDescent="0.3">
      <c r="A76">
        <v>4263</v>
      </c>
      <c r="B76" t="s">
        <v>145</v>
      </c>
      <c r="C76">
        <v>129913.65</v>
      </c>
      <c r="D76">
        <v>116922.29</v>
      </c>
      <c r="E76">
        <f>D76/$D$222</f>
        <v>2.9708327880921051E-3</v>
      </c>
      <c r="F76" s="1">
        <f>$E$1*E76</f>
        <v>33983.950429543205</v>
      </c>
      <c r="G76" s="1">
        <f>ROUND(F76,0)</f>
        <v>33984</v>
      </c>
      <c r="H76">
        <v>35526</v>
      </c>
      <c r="I76" s="1">
        <f>G76-H76</f>
        <v>-1542</v>
      </c>
    </row>
    <row r="77" spans="1:9" x14ac:dyDescent="0.3">
      <c r="A77">
        <v>2478</v>
      </c>
      <c r="B77" t="s">
        <v>144</v>
      </c>
      <c r="C77">
        <v>152217.63</v>
      </c>
      <c r="D77">
        <v>136995.87</v>
      </c>
      <c r="E77">
        <f>D77/$D$222</f>
        <v>3.480874540083021E-3</v>
      </c>
      <c r="F77" s="1">
        <f>$E$1*E77</f>
        <v>39818.420038917691</v>
      </c>
      <c r="G77" s="1">
        <f>ROUND(F77,0)</f>
        <v>39818</v>
      </c>
      <c r="H77">
        <v>41349</v>
      </c>
      <c r="I77" s="1">
        <f>G77-H77</f>
        <v>-1531</v>
      </c>
    </row>
    <row r="78" spans="1:9" x14ac:dyDescent="0.3">
      <c r="A78">
        <v>5439</v>
      </c>
      <c r="B78" t="s">
        <v>143</v>
      </c>
      <c r="C78">
        <v>149879.07999999999</v>
      </c>
      <c r="D78">
        <v>134891.17000000001</v>
      </c>
      <c r="E78">
        <f>D78/$D$222</f>
        <v>3.4273970400349341E-3</v>
      </c>
      <c r="F78" s="1">
        <f>$E$1*E78</f>
        <v>39206.68022036762</v>
      </c>
      <c r="G78" s="1">
        <f>ROUND(F78,0)</f>
        <v>39207</v>
      </c>
      <c r="H78">
        <v>40714</v>
      </c>
      <c r="I78" s="1">
        <f>G78-H78</f>
        <v>-1507</v>
      </c>
    </row>
    <row r="79" spans="1:9" x14ac:dyDescent="0.3">
      <c r="A79">
        <v>170</v>
      </c>
      <c r="B79" t="s">
        <v>142</v>
      </c>
      <c r="C79">
        <v>119788.43</v>
      </c>
      <c r="D79">
        <v>107809.60000000001</v>
      </c>
      <c r="E79">
        <f>D79/$D$222</f>
        <v>2.7392920079746526E-3</v>
      </c>
      <c r="F79" s="1">
        <f>$E$1*E79</f>
        <v>31335.309137623644</v>
      </c>
      <c r="G79" s="1">
        <f>ROUND(F79,0)</f>
        <v>31335</v>
      </c>
      <c r="H79">
        <v>32717</v>
      </c>
      <c r="I79" s="1">
        <f>G79-H79</f>
        <v>-1382</v>
      </c>
    </row>
    <row r="80" spans="1:9" x14ac:dyDescent="0.3">
      <c r="A80">
        <v>3862</v>
      </c>
      <c r="B80" t="s">
        <v>141</v>
      </c>
      <c r="C80">
        <v>128853.61</v>
      </c>
      <c r="D80">
        <v>115968.24</v>
      </c>
      <c r="E80">
        <f>D80/$D$222</f>
        <v>2.9465917043647915E-3</v>
      </c>
      <c r="F80" s="1">
        <f>$E$1*E80</f>
        <v>33706.651824569723</v>
      </c>
      <c r="G80" s="1">
        <f>ROUND(F80,0)</f>
        <v>33707</v>
      </c>
      <c r="H80">
        <v>35058</v>
      </c>
      <c r="I80" s="1">
        <f>G80-H80</f>
        <v>-1351</v>
      </c>
    </row>
    <row r="81" spans="1:9" x14ac:dyDescent="0.3">
      <c r="A81">
        <v>2695</v>
      </c>
      <c r="B81" t="s">
        <v>140</v>
      </c>
      <c r="C81">
        <v>126638.03</v>
      </c>
      <c r="D81">
        <v>113974.23</v>
      </c>
      <c r="E81">
        <f>D81/$D$222</f>
        <v>2.895926683282981E-3</v>
      </c>
      <c r="F81" s="1">
        <f>$E$1*E81</f>
        <v>33127.084515410679</v>
      </c>
      <c r="G81" s="1">
        <f>ROUND(F81,0)</f>
        <v>33127</v>
      </c>
      <c r="H81">
        <v>34452</v>
      </c>
      <c r="I81" s="1">
        <f>G81-H81</f>
        <v>-1325</v>
      </c>
    </row>
    <row r="82" spans="1:9" x14ac:dyDescent="0.3">
      <c r="A82">
        <v>5138</v>
      </c>
      <c r="B82" t="s">
        <v>139</v>
      </c>
      <c r="C82">
        <v>105302.19</v>
      </c>
      <c r="D82">
        <v>94771.98</v>
      </c>
      <c r="E82">
        <f>D82/$D$222</f>
        <v>2.4080242148559459E-3</v>
      </c>
      <c r="F82" s="1">
        <f>$E$1*E82</f>
        <v>27545.870598580135</v>
      </c>
      <c r="G82" s="1">
        <f>ROUND(F82,0)</f>
        <v>27546</v>
      </c>
      <c r="H82">
        <v>28822</v>
      </c>
      <c r="I82" s="1">
        <f>G82-H82</f>
        <v>-1276</v>
      </c>
    </row>
    <row r="83" spans="1:9" x14ac:dyDescent="0.3">
      <c r="A83">
        <v>3682</v>
      </c>
      <c r="B83" t="s">
        <v>138</v>
      </c>
      <c r="C83">
        <v>123336.58</v>
      </c>
      <c r="D83">
        <v>111002.91</v>
      </c>
      <c r="E83">
        <f>D83/$D$222</f>
        <v>2.8204295742209383E-3</v>
      </c>
      <c r="F83" s="1">
        <f>$E$1*E83</f>
        <v>32263.457985428158</v>
      </c>
      <c r="G83" s="1">
        <f>ROUND(F83,0)</f>
        <v>32263</v>
      </c>
      <c r="H83">
        <v>33507</v>
      </c>
      <c r="I83" s="1">
        <f>G83-H83</f>
        <v>-1244</v>
      </c>
    </row>
    <row r="84" spans="1:9" x14ac:dyDescent="0.3">
      <c r="A84">
        <v>1421</v>
      </c>
      <c r="B84" t="s">
        <v>137</v>
      </c>
      <c r="C84">
        <v>121482.97</v>
      </c>
      <c r="D84">
        <v>109334.68</v>
      </c>
      <c r="E84">
        <f>D84/$D$222</f>
        <v>2.7780421698852986E-3</v>
      </c>
      <c r="F84" s="1">
        <f>$E$1*E84</f>
        <v>31778.579989751906</v>
      </c>
      <c r="G84" s="1">
        <f>ROUND(F84,0)</f>
        <v>31779</v>
      </c>
      <c r="H84">
        <v>33000</v>
      </c>
      <c r="I84" s="1">
        <f>G84-H84</f>
        <v>-1221</v>
      </c>
    </row>
    <row r="85" spans="1:9" x14ac:dyDescent="0.3">
      <c r="A85">
        <v>6685</v>
      </c>
      <c r="B85" t="s">
        <v>136</v>
      </c>
      <c r="C85">
        <v>121153.76</v>
      </c>
      <c r="D85">
        <v>109038.36</v>
      </c>
      <c r="E85">
        <f>D85/$D$222</f>
        <v>2.7705130907698669E-3</v>
      </c>
      <c r="F85" s="1">
        <f>$E$1*E85</f>
        <v>31692.453347934661</v>
      </c>
      <c r="G85" s="1">
        <f>ROUND(F85,0)</f>
        <v>31692</v>
      </c>
      <c r="H85">
        <v>32911</v>
      </c>
      <c r="I85" s="1">
        <f>G85-H85</f>
        <v>-1219</v>
      </c>
    </row>
    <row r="86" spans="1:9" x14ac:dyDescent="0.3">
      <c r="A86">
        <v>3332</v>
      </c>
      <c r="B86" t="s">
        <v>135</v>
      </c>
      <c r="C86">
        <v>120438.5</v>
      </c>
      <c r="D86">
        <v>108394.67</v>
      </c>
      <c r="E86">
        <f>D86/$D$222</f>
        <v>2.7541578230329193E-3</v>
      </c>
      <c r="F86" s="1">
        <f>$E$1*E86</f>
        <v>31505.362169238171</v>
      </c>
      <c r="G86" s="1">
        <f>ROUND(F86,0)</f>
        <v>31505</v>
      </c>
      <c r="H86">
        <v>32716</v>
      </c>
      <c r="I86" s="1">
        <f>G86-H86</f>
        <v>-1211</v>
      </c>
    </row>
    <row r="87" spans="1:9" x14ac:dyDescent="0.3">
      <c r="A87">
        <v>3640</v>
      </c>
      <c r="B87" t="s">
        <v>134</v>
      </c>
      <c r="C87">
        <v>107759.07</v>
      </c>
      <c r="D87">
        <v>96983.15</v>
      </c>
      <c r="E87">
        <f>D87/$D$222</f>
        <v>2.4642069695389548E-3</v>
      </c>
      <c r="F87" s="1">
        <f>$E$1*E87</f>
        <v>28188.556365950011</v>
      </c>
      <c r="G87" s="1">
        <f>ROUND(F87,0)</f>
        <v>28189</v>
      </c>
      <c r="H87">
        <v>29363</v>
      </c>
      <c r="I87" s="1">
        <f>G87-H87</f>
        <v>-1174</v>
      </c>
    </row>
    <row r="88" spans="1:9" x14ac:dyDescent="0.3">
      <c r="A88">
        <v>3668</v>
      </c>
      <c r="B88" t="s">
        <v>133</v>
      </c>
      <c r="C88">
        <v>115025.59</v>
      </c>
      <c r="D88">
        <v>103523.05</v>
      </c>
      <c r="E88">
        <f>D88/$D$222</f>
        <v>2.6303767336689904E-3</v>
      </c>
      <c r="F88" s="1">
        <f>$E$1*E88</f>
        <v>30089.405531786313</v>
      </c>
      <c r="G88" s="1">
        <f>ROUND(F88,0)</f>
        <v>30089</v>
      </c>
      <c r="H88">
        <v>31246</v>
      </c>
      <c r="I88" s="1">
        <f>G88-H88</f>
        <v>-1157</v>
      </c>
    </row>
    <row r="89" spans="1:9" x14ac:dyDescent="0.3">
      <c r="A89">
        <v>5026</v>
      </c>
      <c r="B89" t="s">
        <v>132</v>
      </c>
      <c r="C89">
        <v>113832.08</v>
      </c>
      <c r="D89">
        <v>102448.89</v>
      </c>
      <c r="E89">
        <f>D89/$D$222</f>
        <v>2.6030838218755502E-3</v>
      </c>
      <c r="F89" s="1">
        <f>$E$1*E89</f>
        <v>29777.196455198795</v>
      </c>
      <c r="G89" s="1">
        <f>ROUND(F89,0)</f>
        <v>29777</v>
      </c>
      <c r="H89">
        <v>30922</v>
      </c>
      <c r="I89" s="1">
        <f>G89-H89</f>
        <v>-1145</v>
      </c>
    </row>
    <row r="90" spans="1:9" x14ac:dyDescent="0.3">
      <c r="A90">
        <v>2604</v>
      </c>
      <c r="B90" t="s">
        <v>131</v>
      </c>
      <c r="C90">
        <v>111663</v>
      </c>
      <c r="D90">
        <v>100496.7</v>
      </c>
      <c r="E90">
        <f>D90/$D$222</f>
        <v>2.553481388835746E-3</v>
      </c>
      <c r="F90" s="1">
        <f>$E$1*E90</f>
        <v>29209.784303169865</v>
      </c>
      <c r="G90" s="1">
        <f>ROUND(F90,0)</f>
        <v>29210</v>
      </c>
      <c r="H90">
        <v>30333</v>
      </c>
      <c r="I90" s="1">
        <f>G90-H90</f>
        <v>-1123</v>
      </c>
    </row>
    <row r="91" spans="1:9" x14ac:dyDescent="0.3">
      <c r="A91">
        <v>4018</v>
      </c>
      <c r="B91" t="s">
        <v>130</v>
      </c>
      <c r="C91">
        <v>103692.87</v>
      </c>
      <c r="D91">
        <v>93323.58</v>
      </c>
      <c r="E91">
        <f>D91/$D$222</f>
        <v>2.3712223851084053E-3</v>
      </c>
      <c r="F91" s="1">
        <f>$E$1*E91</f>
        <v>27124.887107732069</v>
      </c>
      <c r="G91" s="1">
        <f>ROUND(F91,0)</f>
        <v>27125</v>
      </c>
      <c r="H91">
        <v>28199</v>
      </c>
      <c r="I91" s="1">
        <f>G91-H91</f>
        <v>-1074</v>
      </c>
    </row>
    <row r="92" spans="1:9" x14ac:dyDescent="0.3">
      <c r="A92">
        <v>5264</v>
      </c>
      <c r="B92" t="s">
        <v>129</v>
      </c>
      <c r="C92">
        <v>104878.97</v>
      </c>
      <c r="D92">
        <v>94391.05</v>
      </c>
      <c r="E92">
        <f>D92/$D$222</f>
        <v>2.3983453133054554E-3</v>
      </c>
      <c r="F92" s="1">
        <f>$E$1*E92</f>
        <v>27435.151707963767</v>
      </c>
      <c r="G92" s="1">
        <f>ROUND(F92,0)</f>
        <v>27435</v>
      </c>
      <c r="H92">
        <v>28490</v>
      </c>
      <c r="I92" s="1">
        <f>G92-H92</f>
        <v>-1055</v>
      </c>
    </row>
    <row r="93" spans="1:9" x14ac:dyDescent="0.3">
      <c r="A93">
        <v>1855</v>
      </c>
      <c r="B93" t="s">
        <v>128</v>
      </c>
      <c r="C93">
        <v>99721.63</v>
      </c>
      <c r="D93">
        <v>89749.46</v>
      </c>
      <c r="E93">
        <f>D93/$D$222</f>
        <v>2.2804089663447484E-3</v>
      </c>
      <c r="F93" s="1">
        <f>$E$1*E93</f>
        <v>26086.054247810847</v>
      </c>
      <c r="G93" s="1">
        <f>ROUND(F93,0)</f>
        <v>26086</v>
      </c>
      <c r="H93">
        <v>27089</v>
      </c>
      <c r="I93" s="1">
        <f>G93-H93</f>
        <v>-1003</v>
      </c>
    </row>
    <row r="94" spans="1:9" x14ac:dyDescent="0.3">
      <c r="A94">
        <v>3787</v>
      </c>
      <c r="B94" t="s">
        <v>127</v>
      </c>
      <c r="C94">
        <v>87413.75</v>
      </c>
      <c r="D94">
        <v>78672.38</v>
      </c>
      <c r="E94">
        <f>D94/$D$222</f>
        <v>1.9989557681537166E-3</v>
      </c>
      <c r="F94" s="1">
        <f>$E$1*E94</f>
        <v>22866.454823063996</v>
      </c>
      <c r="G94" s="1">
        <f>ROUND(F94,0)</f>
        <v>22866</v>
      </c>
      <c r="H94">
        <v>23865</v>
      </c>
      <c r="I94" s="1">
        <f>G94-H94</f>
        <v>-999</v>
      </c>
    </row>
    <row r="95" spans="1:9" x14ac:dyDescent="0.3">
      <c r="A95">
        <v>105</v>
      </c>
      <c r="B95" t="s">
        <v>126</v>
      </c>
      <c r="C95">
        <v>97554.01</v>
      </c>
      <c r="D95">
        <v>87798.63</v>
      </c>
      <c r="E95">
        <f>D95/$D$222</f>
        <v>2.2308410890136275E-3</v>
      </c>
      <c r="F95" s="1">
        <f>$E$1*E95</f>
        <v>25519.037385444688</v>
      </c>
      <c r="G95" s="1">
        <f>ROUND(F95,0)</f>
        <v>25519</v>
      </c>
      <c r="H95">
        <v>26500</v>
      </c>
      <c r="I95" s="1">
        <f>G95-H95</f>
        <v>-981</v>
      </c>
    </row>
    <row r="96" spans="1:9" x14ac:dyDescent="0.3">
      <c r="A96">
        <v>2303</v>
      </c>
      <c r="B96" t="s">
        <v>125</v>
      </c>
      <c r="C96">
        <v>97292.12</v>
      </c>
      <c r="D96">
        <v>87562.91</v>
      </c>
      <c r="E96">
        <f>D96/$D$222</f>
        <v>2.2248517716233415E-3</v>
      </c>
      <c r="F96" s="1">
        <f>$E$1*E96</f>
        <v>25450.52438595373</v>
      </c>
      <c r="G96" s="1">
        <f>ROUND(F96,0)</f>
        <v>25451</v>
      </c>
      <c r="H96">
        <v>26431</v>
      </c>
      <c r="I96" s="1">
        <f>G96-H96</f>
        <v>-980</v>
      </c>
    </row>
    <row r="97" spans="1:9" x14ac:dyDescent="0.3">
      <c r="A97">
        <v>5271</v>
      </c>
      <c r="B97" t="s">
        <v>124</v>
      </c>
      <c r="C97">
        <v>92560.84</v>
      </c>
      <c r="D97">
        <v>83304.759999999995</v>
      </c>
      <c r="E97">
        <f>D97/$D$222</f>
        <v>2.1166581018225326E-3</v>
      </c>
      <c r="F97" s="1">
        <f>$E$1*E97</f>
        <v>24212.875358368314</v>
      </c>
      <c r="G97" s="1">
        <f>ROUND(F97,0)</f>
        <v>24213</v>
      </c>
      <c r="H97">
        <v>25187</v>
      </c>
      <c r="I97" s="1">
        <f>G97-H97</f>
        <v>-974</v>
      </c>
    </row>
    <row r="98" spans="1:9" x14ac:dyDescent="0.3">
      <c r="A98">
        <v>6307</v>
      </c>
      <c r="B98" t="s">
        <v>123</v>
      </c>
      <c r="C98">
        <v>92268.52</v>
      </c>
      <c r="D98">
        <v>83041.679999999993</v>
      </c>
      <c r="E98">
        <f>D98/$D$222</f>
        <v>2.1099736048810916E-3</v>
      </c>
      <c r="F98" s="1">
        <f>$E$1*E98</f>
        <v>24136.410060955783</v>
      </c>
      <c r="G98" s="1">
        <f>ROUND(F98,0)</f>
        <v>24136</v>
      </c>
      <c r="H98">
        <v>25100</v>
      </c>
      <c r="I98" s="1">
        <f>G98-H98</f>
        <v>-964</v>
      </c>
    </row>
    <row r="99" spans="1:9" x14ac:dyDescent="0.3">
      <c r="A99">
        <v>4074</v>
      </c>
      <c r="B99" t="s">
        <v>122</v>
      </c>
      <c r="C99">
        <v>90093.96</v>
      </c>
      <c r="D99">
        <v>81084.570000000007</v>
      </c>
      <c r="E99">
        <f>D99/$D$222</f>
        <v>2.0602461614834052E-3</v>
      </c>
      <c r="F99" s="1">
        <f>$E$1*E99</f>
        <v>23567.567890440969</v>
      </c>
      <c r="G99" s="1">
        <f>ROUND(F99,0)</f>
        <v>23568</v>
      </c>
      <c r="H99">
        <v>24529</v>
      </c>
      <c r="I99" s="1">
        <f>G99-H99</f>
        <v>-961</v>
      </c>
    </row>
    <row r="100" spans="1:9" x14ac:dyDescent="0.3">
      <c r="A100">
        <v>2835</v>
      </c>
      <c r="B100" t="s">
        <v>121</v>
      </c>
      <c r="C100">
        <v>95247.24</v>
      </c>
      <c r="D100">
        <v>85722.52</v>
      </c>
      <c r="E100">
        <f>D100/$D$222</f>
        <v>2.178090021106166E-3</v>
      </c>
      <c r="F100" s="1">
        <f>$E$1*E100</f>
        <v>24915.607369437654</v>
      </c>
      <c r="G100" s="1">
        <f>ROUND(F100,0)</f>
        <v>24916</v>
      </c>
      <c r="H100">
        <v>25873</v>
      </c>
      <c r="I100" s="1">
        <f>G100-H100</f>
        <v>-957</v>
      </c>
    </row>
    <row r="101" spans="1:9" x14ac:dyDescent="0.3">
      <c r="A101">
        <v>4389</v>
      </c>
      <c r="B101" t="s">
        <v>120</v>
      </c>
      <c r="C101">
        <v>94167.59</v>
      </c>
      <c r="D101">
        <v>84750.82</v>
      </c>
      <c r="E101">
        <f>D101/$D$222</f>
        <v>2.1534004754242514E-3</v>
      </c>
      <c r="F101" s="1">
        <f>$E$1*E101</f>
        <v>24633.178718473097</v>
      </c>
      <c r="G101" s="1">
        <f>ROUND(F101,0)</f>
        <v>24633</v>
      </c>
      <c r="H101">
        <v>25580</v>
      </c>
      <c r="I101" s="1">
        <f>G101-H101</f>
        <v>-947</v>
      </c>
    </row>
    <row r="102" spans="1:9" x14ac:dyDescent="0.3">
      <c r="A102">
        <v>6300</v>
      </c>
      <c r="B102" t="s">
        <v>119</v>
      </c>
      <c r="C102">
        <v>92829.97</v>
      </c>
      <c r="D102">
        <v>83546.98</v>
      </c>
      <c r="E102">
        <f>D102/$D$222</f>
        <v>2.1228125751734366E-3</v>
      </c>
      <c r="F102" s="1">
        <f>$E$1*E102</f>
        <v>24283.277609923975</v>
      </c>
      <c r="G102" s="1">
        <f>ROUND(F102,0)</f>
        <v>24283</v>
      </c>
      <c r="H102">
        <v>25217</v>
      </c>
      <c r="I102" s="1">
        <f>G102-H102</f>
        <v>-934</v>
      </c>
    </row>
    <row r="103" spans="1:9" x14ac:dyDescent="0.3">
      <c r="A103">
        <v>1600</v>
      </c>
      <c r="B103" t="s">
        <v>118</v>
      </c>
      <c r="C103">
        <v>83831.02</v>
      </c>
      <c r="D103">
        <v>75447.94</v>
      </c>
      <c r="E103">
        <f>D103/$D$222</f>
        <v>1.9170272318991177E-3</v>
      </c>
      <c r="F103" s="1">
        <f>$E$1*E103</f>
        <v>21929.257911140387</v>
      </c>
      <c r="G103" s="1">
        <f>ROUND(F103,0)</f>
        <v>21929</v>
      </c>
      <c r="H103">
        <v>22848</v>
      </c>
      <c r="I103" s="1">
        <f>G103-H103</f>
        <v>-919</v>
      </c>
    </row>
    <row r="104" spans="1:9" x14ac:dyDescent="0.3">
      <c r="A104">
        <v>4228</v>
      </c>
      <c r="B104" t="s">
        <v>117</v>
      </c>
      <c r="C104">
        <v>70734.52</v>
      </c>
      <c r="D104">
        <v>63661.07</v>
      </c>
      <c r="E104">
        <f>D104/$D$222</f>
        <v>1.6175392568947007E-3</v>
      </c>
      <c r="F104" s="1">
        <f>$E$1*E104</f>
        <v>18503.35506746986</v>
      </c>
      <c r="G104" s="1">
        <f>ROUND(F104,0)</f>
        <v>18503</v>
      </c>
      <c r="H104">
        <v>19398</v>
      </c>
      <c r="I104" s="1">
        <f>G104-H104</f>
        <v>-895</v>
      </c>
    </row>
    <row r="105" spans="1:9" x14ac:dyDescent="0.3">
      <c r="A105">
        <v>3339</v>
      </c>
      <c r="B105" t="s">
        <v>116</v>
      </c>
      <c r="C105">
        <v>64776</v>
      </c>
      <c r="D105">
        <v>58298.400000000001</v>
      </c>
      <c r="E105">
        <f>D105/$D$222</f>
        <v>1.4812812699213195E-3</v>
      </c>
      <c r="F105" s="1">
        <f>$E$1*E105</f>
        <v>16944.67270288396</v>
      </c>
      <c r="G105" s="1">
        <f>ROUND(F105,0)</f>
        <v>16945</v>
      </c>
      <c r="H105">
        <v>17828</v>
      </c>
      <c r="I105" s="1">
        <f>G105-H105</f>
        <v>-883</v>
      </c>
    </row>
    <row r="106" spans="1:9" x14ac:dyDescent="0.3">
      <c r="A106">
        <v>6475</v>
      </c>
      <c r="B106" t="s">
        <v>115</v>
      </c>
      <c r="C106">
        <v>86948.26</v>
      </c>
      <c r="D106">
        <v>78253.42</v>
      </c>
      <c r="E106">
        <f>D106/$D$222</f>
        <v>1.9883105771905641E-3</v>
      </c>
      <c r="F106" s="1">
        <f>$E$1*E106</f>
        <v>22744.682354598302</v>
      </c>
      <c r="G106" s="1">
        <f>ROUND(F106,0)</f>
        <v>22745</v>
      </c>
      <c r="H106">
        <v>23619</v>
      </c>
      <c r="I106" s="1">
        <f>G106-H106</f>
        <v>-874</v>
      </c>
    </row>
    <row r="107" spans="1:9" x14ac:dyDescent="0.3">
      <c r="A107">
        <v>1295</v>
      </c>
      <c r="B107" t="s">
        <v>114</v>
      </c>
      <c r="C107">
        <v>86608.81</v>
      </c>
      <c r="D107">
        <v>77947.91</v>
      </c>
      <c r="E107">
        <f>D107/$D$222</f>
        <v>1.980547992955428E-3</v>
      </c>
      <c r="F107" s="1">
        <f>$E$1*E107</f>
        <v>22655.884601015732</v>
      </c>
      <c r="G107" s="1">
        <f>ROUND(F107,0)</f>
        <v>22656</v>
      </c>
      <c r="H107">
        <v>23527</v>
      </c>
      <c r="I107" s="1">
        <f>G107-H107</f>
        <v>-871</v>
      </c>
    </row>
    <row r="108" spans="1:9" x14ac:dyDescent="0.3">
      <c r="A108">
        <v>6251</v>
      </c>
      <c r="B108" t="s">
        <v>113</v>
      </c>
      <c r="C108">
        <v>77594.27</v>
      </c>
      <c r="D108">
        <v>69834.850000000006</v>
      </c>
      <c r="E108">
        <f>D108/$D$222</f>
        <v>1.7744064209783608E-3</v>
      </c>
      <c r="F108" s="1">
        <f>$E$1*E108</f>
        <v>20297.789930855663</v>
      </c>
      <c r="G108" s="1">
        <f>ROUND(F108,0)</f>
        <v>20298</v>
      </c>
      <c r="H108">
        <v>21159</v>
      </c>
      <c r="I108" s="1">
        <f>G108-H108</f>
        <v>-861</v>
      </c>
    </row>
    <row r="109" spans="1:9" x14ac:dyDescent="0.3">
      <c r="A109">
        <v>700</v>
      </c>
      <c r="B109" t="s">
        <v>112</v>
      </c>
      <c r="C109">
        <v>77605.08</v>
      </c>
      <c r="D109">
        <v>69844.59</v>
      </c>
      <c r="E109">
        <f>D109/$D$222</f>
        <v>1.7746539008331942E-3</v>
      </c>
      <c r="F109" s="1">
        <f>$E$1*E109</f>
        <v>20300.620902411076</v>
      </c>
      <c r="G109" s="1">
        <f>ROUND(F109,0)</f>
        <v>20301</v>
      </c>
      <c r="H109">
        <v>21152</v>
      </c>
      <c r="I109" s="1">
        <f>G109-H109</f>
        <v>-851</v>
      </c>
    </row>
    <row r="110" spans="1:9" x14ac:dyDescent="0.3">
      <c r="A110">
        <v>903</v>
      </c>
      <c r="B110" t="s">
        <v>111</v>
      </c>
      <c r="C110">
        <v>70434.97</v>
      </c>
      <c r="D110">
        <v>63391.48</v>
      </c>
      <c r="E110">
        <f>D110/$D$222</f>
        <v>1.6106893499065486E-3</v>
      </c>
      <c r="F110" s="1">
        <f>$E$1*E110</f>
        <v>18424.997611450992</v>
      </c>
      <c r="G110" s="1">
        <f>ROUND(F110,0)</f>
        <v>18425</v>
      </c>
      <c r="H110">
        <v>19234</v>
      </c>
      <c r="I110" s="1">
        <f>G110-H110</f>
        <v>-809</v>
      </c>
    </row>
    <row r="111" spans="1:9" x14ac:dyDescent="0.3">
      <c r="A111">
        <v>2527</v>
      </c>
      <c r="B111" t="s">
        <v>110</v>
      </c>
      <c r="C111">
        <v>78120</v>
      </c>
      <c r="D111">
        <v>70308.009999999995</v>
      </c>
      <c r="E111">
        <f>D111/$D$222</f>
        <v>1.786428758566973E-3</v>
      </c>
      <c r="F111" s="1">
        <f>$E$1*E111</f>
        <v>20435.315854999317</v>
      </c>
      <c r="G111" s="1">
        <f>ROUND(F111,0)</f>
        <v>20435</v>
      </c>
      <c r="H111">
        <v>21221</v>
      </c>
      <c r="I111" s="1">
        <f>G111-H111</f>
        <v>-786</v>
      </c>
    </row>
    <row r="112" spans="1:9" x14ac:dyDescent="0.3">
      <c r="A112">
        <v>3969</v>
      </c>
      <c r="B112" t="s">
        <v>109</v>
      </c>
      <c r="C112">
        <v>78184.399999999994</v>
      </c>
      <c r="D112">
        <v>70365.98</v>
      </c>
      <c r="E112">
        <f>D112/$D$222</f>
        <v>1.7879016956495919E-3</v>
      </c>
      <c r="F112" s="1">
        <f>$E$1*E112</f>
        <v>20452.165076874811</v>
      </c>
      <c r="G112" s="1">
        <f>ROUND(F112,0)</f>
        <v>20452</v>
      </c>
      <c r="H112">
        <v>21238</v>
      </c>
      <c r="I112" s="1">
        <f>G112-H112</f>
        <v>-786</v>
      </c>
    </row>
    <row r="113" spans="1:9" x14ac:dyDescent="0.3">
      <c r="A113">
        <v>6412</v>
      </c>
      <c r="B113" t="s">
        <v>108</v>
      </c>
      <c r="C113">
        <v>77742.83</v>
      </c>
      <c r="D113">
        <v>69968.55</v>
      </c>
      <c r="E113">
        <f>D113/$D$222</f>
        <v>1.777803552045225E-3</v>
      </c>
      <c r="F113" s="1">
        <f>$E$1*E113</f>
        <v>20336.650392555737</v>
      </c>
      <c r="G113" s="1">
        <f>ROUND(F113,0)</f>
        <v>20337</v>
      </c>
      <c r="H113">
        <v>21118</v>
      </c>
      <c r="I113" s="1">
        <f>G113-H113</f>
        <v>-781</v>
      </c>
    </row>
    <row r="114" spans="1:9" x14ac:dyDescent="0.3">
      <c r="A114">
        <v>980</v>
      </c>
      <c r="B114" t="s">
        <v>107</v>
      </c>
      <c r="C114">
        <v>75304.81</v>
      </c>
      <c r="D114">
        <v>67774.34</v>
      </c>
      <c r="E114">
        <f>D114/$D$222</f>
        <v>1.722051727376382E-3</v>
      </c>
      <c r="F114" s="1">
        <f>$E$1*E114</f>
        <v>19698.89411980391</v>
      </c>
      <c r="G114" s="1">
        <f>ROUND(F114,0)</f>
        <v>19699</v>
      </c>
      <c r="H114">
        <v>20466</v>
      </c>
      <c r="I114" s="1">
        <f>G114-H114</f>
        <v>-767</v>
      </c>
    </row>
    <row r="115" spans="1:9" x14ac:dyDescent="0.3">
      <c r="A115">
        <v>1736</v>
      </c>
      <c r="B115" t="s">
        <v>106</v>
      </c>
      <c r="C115">
        <v>75249.66</v>
      </c>
      <c r="D115">
        <v>67724.710000000006</v>
      </c>
      <c r="E115">
        <f>D115/$D$222</f>
        <v>1.720790698095541E-3</v>
      </c>
      <c r="F115" s="1">
        <f>$E$1*E115</f>
        <v>19684.468953654512</v>
      </c>
      <c r="G115" s="1">
        <f>ROUND(F115,0)</f>
        <v>19684</v>
      </c>
      <c r="H115">
        <v>20441</v>
      </c>
      <c r="I115" s="1">
        <f>G115-H115</f>
        <v>-757</v>
      </c>
    </row>
    <row r="116" spans="1:9" x14ac:dyDescent="0.3">
      <c r="A116">
        <v>5852</v>
      </c>
      <c r="B116" t="s">
        <v>105</v>
      </c>
      <c r="C116">
        <v>69488.039999999994</v>
      </c>
      <c r="D116">
        <v>62539.24</v>
      </c>
      <c r="E116">
        <f>D116/$D$222</f>
        <v>1.5890351166946979E-3</v>
      </c>
      <c r="F116" s="1">
        <f>$E$1*E116</f>
        <v>18177.290506893987</v>
      </c>
      <c r="G116" s="1">
        <f>ROUND(F116,0)</f>
        <v>18177</v>
      </c>
      <c r="H116">
        <v>18932</v>
      </c>
      <c r="I116" s="1">
        <f>G116-H116</f>
        <v>-755</v>
      </c>
    </row>
    <row r="117" spans="1:9" x14ac:dyDescent="0.3">
      <c r="A117">
        <v>2576</v>
      </c>
      <c r="B117" t="s">
        <v>104</v>
      </c>
      <c r="C117">
        <v>74315.59</v>
      </c>
      <c r="D117">
        <v>66884.03</v>
      </c>
      <c r="E117">
        <f>D117/$D$222</f>
        <v>1.6994301884074971E-3</v>
      </c>
      <c r="F117" s="1">
        <f>$E$1*E117</f>
        <v>19440.121811231042</v>
      </c>
      <c r="G117" s="1">
        <f>ROUND(F117,0)</f>
        <v>19440</v>
      </c>
      <c r="H117">
        <v>20187</v>
      </c>
      <c r="I117" s="1">
        <f>G117-H117</f>
        <v>-747</v>
      </c>
    </row>
    <row r="118" spans="1:9" x14ac:dyDescent="0.3">
      <c r="A118">
        <v>203</v>
      </c>
      <c r="B118" t="s">
        <v>103</v>
      </c>
      <c r="C118">
        <v>58051.29</v>
      </c>
      <c r="D118">
        <v>52246.16</v>
      </c>
      <c r="E118">
        <f>D118/$D$222</f>
        <v>1.3275022682151217E-3</v>
      </c>
      <c r="F118" s="1">
        <f>$E$1*E118</f>
        <v>15185.563946566421</v>
      </c>
      <c r="G118" s="1">
        <f>ROUND(F118,0)</f>
        <v>15186</v>
      </c>
      <c r="H118">
        <v>15911</v>
      </c>
      <c r="I118" s="1">
        <f>G118-H118</f>
        <v>-725</v>
      </c>
    </row>
    <row r="119" spans="1:9" x14ac:dyDescent="0.3">
      <c r="A119">
        <v>3360</v>
      </c>
      <c r="B119" t="s">
        <v>102</v>
      </c>
      <c r="C119">
        <v>54289.78</v>
      </c>
      <c r="D119">
        <v>48860.800000000003</v>
      </c>
      <c r="E119">
        <f>D119/$D$222</f>
        <v>1.2414849785478094E-3</v>
      </c>
      <c r="F119" s="1">
        <f>$E$1*E119</f>
        <v>14201.594966604102</v>
      </c>
      <c r="G119" s="1">
        <f>ROUND(F119,0)</f>
        <v>14202</v>
      </c>
      <c r="H119">
        <v>14882</v>
      </c>
      <c r="I119" s="1">
        <f>G119-H119</f>
        <v>-680</v>
      </c>
    </row>
    <row r="120" spans="1:9" x14ac:dyDescent="0.3">
      <c r="A120">
        <v>3367</v>
      </c>
      <c r="B120" t="s">
        <v>101</v>
      </c>
      <c r="C120">
        <v>60595.88</v>
      </c>
      <c r="D120">
        <v>54536.27</v>
      </c>
      <c r="E120">
        <f>D120/$D$222</f>
        <v>1.3856907785183119E-3</v>
      </c>
      <c r="F120" s="1">
        <f>$E$1*E120</f>
        <v>15851.193953626673</v>
      </c>
      <c r="G120" s="1">
        <f>ROUND(F120,0)</f>
        <v>15851</v>
      </c>
      <c r="H120">
        <v>16529</v>
      </c>
      <c r="I120" s="1">
        <f>G120-H120</f>
        <v>-678</v>
      </c>
    </row>
    <row r="121" spans="1:9" x14ac:dyDescent="0.3">
      <c r="A121">
        <v>6328</v>
      </c>
      <c r="B121" t="s">
        <v>100</v>
      </c>
      <c r="C121">
        <v>66294.600000000006</v>
      </c>
      <c r="D121">
        <v>59665.14</v>
      </c>
      <c r="E121">
        <f>D121/$D$222</f>
        <v>1.5160082326313125E-3</v>
      </c>
      <c r="F121" s="1">
        <f>$E$1*E121</f>
        <v>17341.921374716112</v>
      </c>
      <c r="G121" s="1">
        <f>ROUND(F121,0)</f>
        <v>17342</v>
      </c>
      <c r="H121">
        <v>18008</v>
      </c>
      <c r="I121" s="1">
        <f>G121-H121</f>
        <v>-666</v>
      </c>
    </row>
    <row r="122" spans="1:9" x14ac:dyDescent="0.3">
      <c r="A122">
        <v>735</v>
      </c>
      <c r="B122" t="s">
        <v>99</v>
      </c>
      <c r="C122">
        <v>65372.84</v>
      </c>
      <c r="D122">
        <v>58835.56</v>
      </c>
      <c r="E122">
        <f>D122/$D$222</f>
        <v>1.4949297585067855E-3</v>
      </c>
      <c r="F122" s="1">
        <f>$E$1*E122</f>
        <v>17100.800493510822</v>
      </c>
      <c r="G122" s="1">
        <f>ROUND(F122,0)</f>
        <v>17101</v>
      </c>
      <c r="H122">
        <v>17758</v>
      </c>
      <c r="I122" s="1">
        <f>G122-H122</f>
        <v>-657</v>
      </c>
    </row>
    <row r="123" spans="1:9" x14ac:dyDescent="0.3">
      <c r="A123">
        <v>2884</v>
      </c>
      <c r="B123" t="s">
        <v>98</v>
      </c>
      <c r="C123">
        <v>65254.61</v>
      </c>
      <c r="D123">
        <v>58729.15</v>
      </c>
      <c r="E123">
        <f>D123/$D$222</f>
        <v>1.4922260283884235E-3</v>
      </c>
      <c r="F123" s="1">
        <f>$E$1*E123</f>
        <v>17069.871983940855</v>
      </c>
      <c r="G123" s="1">
        <f>ROUND(F123,0)</f>
        <v>17070</v>
      </c>
      <c r="H123">
        <v>17726</v>
      </c>
      <c r="I123" s="1">
        <f>G123-H123</f>
        <v>-656</v>
      </c>
    </row>
    <row r="124" spans="1:9" x14ac:dyDescent="0.3">
      <c r="A124">
        <v>5757</v>
      </c>
      <c r="B124" t="s">
        <v>97</v>
      </c>
      <c r="C124">
        <v>64472.29</v>
      </c>
      <c r="D124">
        <v>58025.05</v>
      </c>
      <c r="E124">
        <f>D124/$D$222</f>
        <v>1.4743358265621022E-3</v>
      </c>
      <c r="F124" s="1">
        <f>$E$1*E124</f>
        <v>16865.2223872092</v>
      </c>
      <c r="G124" s="1">
        <f>ROUND(F124,0)</f>
        <v>16865</v>
      </c>
      <c r="H124">
        <v>17513</v>
      </c>
      <c r="I124" s="1">
        <f>G124-H124</f>
        <v>-648</v>
      </c>
    </row>
    <row r="125" spans="1:9" x14ac:dyDescent="0.3">
      <c r="A125">
        <v>6470</v>
      </c>
      <c r="B125" t="s">
        <v>96</v>
      </c>
      <c r="C125">
        <v>47705.64</v>
      </c>
      <c r="D125">
        <v>42935.08</v>
      </c>
      <c r="E125">
        <f>D125/$D$222</f>
        <v>1.0909206740935162E-3</v>
      </c>
      <c r="F125" s="1">
        <f>$E$1*E125</f>
        <v>12479.259775090552</v>
      </c>
      <c r="G125" s="1">
        <f>ROUND(F125,0)</f>
        <v>12479</v>
      </c>
      <c r="H125">
        <v>13068</v>
      </c>
      <c r="I125" s="1">
        <f>G125-H125</f>
        <v>-589</v>
      </c>
    </row>
    <row r="126" spans="1:9" x14ac:dyDescent="0.3">
      <c r="A126">
        <v>2177</v>
      </c>
      <c r="B126" t="s">
        <v>95</v>
      </c>
      <c r="C126">
        <v>57417.97</v>
      </c>
      <c r="D126">
        <v>51676.17</v>
      </c>
      <c r="E126">
        <f>D126/$D$222</f>
        <v>1.3130196149854882E-3</v>
      </c>
      <c r="F126" s="1">
        <f>$E$1*E126</f>
        <v>15019.893979741997</v>
      </c>
      <c r="G126" s="1">
        <f>ROUND(F126,0)</f>
        <v>15020</v>
      </c>
      <c r="H126">
        <v>15597</v>
      </c>
      <c r="I126" s="1">
        <f>G126-H126</f>
        <v>-577</v>
      </c>
    </row>
    <row r="127" spans="1:9" x14ac:dyDescent="0.3">
      <c r="A127">
        <v>280</v>
      </c>
      <c r="B127" t="s">
        <v>94</v>
      </c>
      <c r="C127">
        <v>57214.26</v>
      </c>
      <c r="D127">
        <v>51492.83</v>
      </c>
      <c r="E127">
        <f>D127/$D$222</f>
        <v>1.3083612005516897E-3</v>
      </c>
      <c r="F127" s="1">
        <f>$E$1*E127</f>
        <v>14966.60544535089</v>
      </c>
      <c r="G127" s="1">
        <f>ROUND(F127,0)</f>
        <v>14967</v>
      </c>
      <c r="H127">
        <v>15542</v>
      </c>
      <c r="I127" s="1">
        <f>G127-H127</f>
        <v>-575</v>
      </c>
    </row>
    <row r="128" spans="1:9" x14ac:dyDescent="0.3">
      <c r="A128">
        <v>238</v>
      </c>
      <c r="B128" t="s">
        <v>93</v>
      </c>
      <c r="C128">
        <v>56091.360000000001</v>
      </c>
      <c r="D128">
        <v>50482.23</v>
      </c>
      <c r="E128">
        <f>D128/$D$222</f>
        <v>1.2826832599669997E-3</v>
      </c>
      <c r="F128" s="1">
        <f>$E$1*E128</f>
        <v>14672.870347414502</v>
      </c>
      <c r="G128" s="1">
        <f>ROUND(F128,0)</f>
        <v>14673</v>
      </c>
      <c r="H128">
        <v>15239</v>
      </c>
      <c r="I128" s="1">
        <f>G128-H128</f>
        <v>-566</v>
      </c>
    </row>
    <row r="129" spans="1:9" x14ac:dyDescent="0.3">
      <c r="A129">
        <v>6692</v>
      </c>
      <c r="B129" t="s">
        <v>92</v>
      </c>
      <c r="C129">
        <v>49230.84</v>
      </c>
      <c r="D129">
        <v>44307.75</v>
      </c>
      <c r="E129">
        <f>D129/$D$222</f>
        <v>1.1257983098568116E-3</v>
      </c>
      <c r="F129" s="1">
        <f>$E$1*E129</f>
        <v>12878.232026114039</v>
      </c>
      <c r="G129" s="1">
        <f>ROUND(F129,0)</f>
        <v>12878</v>
      </c>
      <c r="H129">
        <v>13443</v>
      </c>
      <c r="I129" s="1">
        <f>G129-H129</f>
        <v>-565</v>
      </c>
    </row>
    <row r="130" spans="1:9" x14ac:dyDescent="0.3">
      <c r="A130">
        <v>3444</v>
      </c>
      <c r="B130" t="s">
        <v>91</v>
      </c>
      <c r="C130">
        <v>51830.55</v>
      </c>
      <c r="D130">
        <v>46647.48</v>
      </c>
      <c r="E130">
        <f>D130/$D$222</f>
        <v>1.18524759535475E-3</v>
      </c>
      <c r="F130" s="1">
        <f>$E$1*E130</f>
        <v>13558.284292782057</v>
      </c>
      <c r="G130" s="1">
        <f>ROUND(F130,0)</f>
        <v>13558</v>
      </c>
      <c r="H130">
        <v>14079</v>
      </c>
      <c r="I130" s="1">
        <f>G130-H130</f>
        <v>-521</v>
      </c>
    </row>
    <row r="131" spans="1:9" x14ac:dyDescent="0.3">
      <c r="A131">
        <v>1407</v>
      </c>
      <c r="B131" t="s">
        <v>90</v>
      </c>
      <c r="C131">
        <v>51494.18</v>
      </c>
      <c r="D131">
        <v>46344.77</v>
      </c>
      <c r="E131">
        <f>D131/$D$222</f>
        <v>1.1775561552257261E-3</v>
      </c>
      <c r="F131" s="1">
        <f>$E$1*E131</f>
        <v>13470.300370858125</v>
      </c>
      <c r="G131" s="1">
        <f>ROUND(F131,0)</f>
        <v>13470</v>
      </c>
      <c r="H131">
        <v>13988</v>
      </c>
      <c r="I131" s="1">
        <f>G131-H131</f>
        <v>-518</v>
      </c>
    </row>
    <row r="132" spans="1:9" x14ac:dyDescent="0.3">
      <c r="A132">
        <v>2639</v>
      </c>
      <c r="B132" t="s">
        <v>89</v>
      </c>
      <c r="C132">
        <v>39070.79</v>
      </c>
      <c r="D132">
        <v>35163.71</v>
      </c>
      <c r="E132">
        <f>D132/$D$222</f>
        <v>8.9346096983699381E-4</v>
      </c>
      <c r="F132" s="1">
        <f>$E$1*E132</f>
        <v>10220.478726159339</v>
      </c>
      <c r="G132" s="1">
        <f>ROUND(F132,0)</f>
        <v>10220</v>
      </c>
      <c r="H132">
        <v>10708</v>
      </c>
      <c r="I132" s="1">
        <f>G132-H132</f>
        <v>-488</v>
      </c>
    </row>
    <row r="133" spans="1:9" x14ac:dyDescent="0.3">
      <c r="A133">
        <v>4795</v>
      </c>
      <c r="B133" t="s">
        <v>88</v>
      </c>
      <c r="C133">
        <v>47131.85</v>
      </c>
      <c r="D133">
        <v>42418.66</v>
      </c>
      <c r="E133">
        <f>D133/$D$222</f>
        <v>1.077799160065468E-3</v>
      </c>
      <c r="F133" s="1">
        <f>$E$1*E133</f>
        <v>12329.160151820901</v>
      </c>
      <c r="G133" s="1">
        <f>ROUND(F133,0)</f>
        <v>12329</v>
      </c>
      <c r="H133">
        <v>12803</v>
      </c>
      <c r="I133" s="1">
        <f>G133-H133</f>
        <v>-474</v>
      </c>
    </row>
    <row r="134" spans="1:9" x14ac:dyDescent="0.3">
      <c r="A134">
        <v>6720</v>
      </c>
      <c r="B134" t="s">
        <v>87</v>
      </c>
      <c r="C134">
        <v>47142.7</v>
      </c>
      <c r="D134">
        <v>42428.46</v>
      </c>
      <c r="E134">
        <f>D134/$D$222</f>
        <v>1.0780481644368611E-3</v>
      </c>
      <c r="F134" s="1">
        <f>$E$1*E134</f>
        <v>12332.008562626143</v>
      </c>
      <c r="G134" s="1">
        <f>ROUND(F134,0)</f>
        <v>12332</v>
      </c>
      <c r="H134">
        <v>12806</v>
      </c>
      <c r="I134" s="1">
        <f>G134-H134</f>
        <v>-474</v>
      </c>
    </row>
    <row r="135" spans="1:9" x14ac:dyDescent="0.3">
      <c r="A135">
        <v>6748</v>
      </c>
      <c r="B135" t="s">
        <v>86</v>
      </c>
      <c r="C135">
        <v>43130.239999999998</v>
      </c>
      <c r="D135">
        <v>38817.22</v>
      </c>
      <c r="E135">
        <f>D135/$D$222</f>
        <v>9.8629157809502913E-4</v>
      </c>
      <c r="F135" s="1">
        <f>$E$1*E135</f>
        <v>11282.386620144658</v>
      </c>
      <c r="G135" s="1">
        <f>ROUND(F135,0)</f>
        <v>11282</v>
      </c>
      <c r="H135">
        <v>11753</v>
      </c>
      <c r="I135" s="1">
        <f>G135-H135</f>
        <v>-471</v>
      </c>
    </row>
    <row r="136" spans="1:9" x14ac:dyDescent="0.3">
      <c r="A136">
        <v>2394</v>
      </c>
      <c r="B136" t="s">
        <v>85</v>
      </c>
      <c r="C136">
        <v>45072.47</v>
      </c>
      <c r="D136">
        <v>40565.230000000003</v>
      </c>
      <c r="E136">
        <f>D136/$D$222</f>
        <v>1.0307060812826839E-3</v>
      </c>
      <c r="F136" s="1">
        <f>$E$1*E136</f>
        <v>11790.453005008878</v>
      </c>
      <c r="G136" s="1">
        <f>ROUND(F136,0)</f>
        <v>11790</v>
      </c>
      <c r="H136">
        <v>12244</v>
      </c>
      <c r="I136" s="1">
        <f>G136-H136</f>
        <v>-454</v>
      </c>
    </row>
    <row r="137" spans="1:9" x14ac:dyDescent="0.3">
      <c r="A137">
        <v>2226</v>
      </c>
      <c r="B137" t="s">
        <v>84</v>
      </c>
      <c r="C137">
        <v>37282.589999999997</v>
      </c>
      <c r="D137">
        <v>33554.339999999997</v>
      </c>
      <c r="E137">
        <f>D137/$D$222</f>
        <v>8.5256911624627299E-4</v>
      </c>
      <c r="F137" s="1">
        <f>$E$1*E137</f>
        <v>9752.7086345643656</v>
      </c>
      <c r="G137" s="1">
        <f>ROUND(F137,0)</f>
        <v>9753</v>
      </c>
      <c r="H137">
        <v>10206</v>
      </c>
      <c r="I137" s="1">
        <f>G137-H137</f>
        <v>-453</v>
      </c>
    </row>
    <row r="138" spans="1:9" x14ac:dyDescent="0.3">
      <c r="A138">
        <v>3899</v>
      </c>
      <c r="B138" t="s">
        <v>83</v>
      </c>
      <c r="C138">
        <v>43882.12</v>
      </c>
      <c r="D138">
        <v>39493.910000000003</v>
      </c>
      <c r="E138">
        <f>D138/$D$222</f>
        <v>1.0034853299397291E-3</v>
      </c>
      <c r="F138" s="1">
        <f>$E$1*E138</f>
        <v>11479.069386246549</v>
      </c>
      <c r="G138" s="1">
        <f>ROUND(F138,0)</f>
        <v>11479</v>
      </c>
      <c r="H138">
        <v>11930</v>
      </c>
      <c r="I138" s="1">
        <f>G138-H138</f>
        <v>-451</v>
      </c>
    </row>
    <row r="139" spans="1:9" x14ac:dyDescent="0.3">
      <c r="A139">
        <v>1309</v>
      </c>
      <c r="B139" t="s">
        <v>82</v>
      </c>
      <c r="C139">
        <v>43910.81</v>
      </c>
      <c r="D139">
        <v>39519.730000000003</v>
      </c>
      <c r="E139">
        <f>D139/$D$222</f>
        <v>1.0041413802325222E-3</v>
      </c>
      <c r="F139" s="1">
        <f>$E$1*E139</f>
        <v>11486.574076755867</v>
      </c>
      <c r="G139" s="1">
        <f>ROUND(F139,0)</f>
        <v>11487</v>
      </c>
      <c r="H139">
        <v>11928</v>
      </c>
      <c r="I139" s="1">
        <f>G139-H139</f>
        <v>-441</v>
      </c>
    </row>
    <row r="140" spans="1:9" x14ac:dyDescent="0.3">
      <c r="A140">
        <v>5593</v>
      </c>
      <c r="B140" t="s">
        <v>81</v>
      </c>
      <c r="C140">
        <v>43779.61</v>
      </c>
      <c r="D140">
        <v>39401.64</v>
      </c>
      <c r="E140">
        <f>D140/$D$222</f>
        <v>1.0011408775572341E-3</v>
      </c>
      <c r="F140" s="1">
        <f>$E$1*E140</f>
        <v>11452.250726552713</v>
      </c>
      <c r="G140" s="1">
        <f>ROUND(F140,0)</f>
        <v>11452</v>
      </c>
      <c r="H140">
        <v>11892</v>
      </c>
      <c r="I140" s="1">
        <f>G140-H140</f>
        <v>-440</v>
      </c>
    </row>
    <row r="141" spans="1:9" x14ac:dyDescent="0.3">
      <c r="A141">
        <v>4207</v>
      </c>
      <c r="B141" t="s">
        <v>80</v>
      </c>
      <c r="C141">
        <v>42334.06</v>
      </c>
      <c r="D141">
        <v>38100.660000000003</v>
      </c>
      <c r="E141">
        <f>D141/$D$222</f>
        <v>9.6808478499650803E-4</v>
      </c>
      <c r="F141" s="1">
        <f>$E$1*E141</f>
        <v>11074.115472532054</v>
      </c>
      <c r="G141" s="1">
        <f>ROUND(F141,0)</f>
        <v>11074</v>
      </c>
      <c r="H141">
        <v>11500</v>
      </c>
      <c r="I141" s="1">
        <f>G141-H141</f>
        <v>-426</v>
      </c>
    </row>
    <row r="142" spans="1:9" x14ac:dyDescent="0.3">
      <c r="A142">
        <v>882</v>
      </c>
      <c r="B142" t="s">
        <v>79</v>
      </c>
      <c r="C142">
        <v>41370.06</v>
      </c>
      <c r="D142">
        <v>37233.07</v>
      </c>
      <c r="E142">
        <f>D142/$D$222</f>
        <v>9.4604052963150585E-4</v>
      </c>
      <c r="F142" s="1">
        <f>$E$1*E142</f>
        <v>10821.946826560721</v>
      </c>
      <c r="G142" s="1">
        <f>ROUND(F142,0)</f>
        <v>10822</v>
      </c>
      <c r="H142">
        <v>11238</v>
      </c>
      <c r="I142" s="1">
        <f>G142-H142</f>
        <v>-416</v>
      </c>
    </row>
    <row r="143" spans="1:9" x14ac:dyDescent="0.3">
      <c r="A143">
        <v>2296</v>
      </c>
      <c r="B143" t="s">
        <v>78</v>
      </c>
      <c r="C143">
        <v>36385.11</v>
      </c>
      <c r="D143">
        <v>32746.6</v>
      </c>
      <c r="E143">
        <f>D143/$D$222</f>
        <v>8.3204556614942227E-4</v>
      </c>
      <c r="F143" s="1">
        <f>$E$1*E143</f>
        <v>9517.9356402964713</v>
      </c>
      <c r="G143" s="1">
        <f>ROUND(F143,0)</f>
        <v>9518</v>
      </c>
      <c r="H143">
        <v>9926</v>
      </c>
      <c r="I143" s="1">
        <f>G143-H143</f>
        <v>-408</v>
      </c>
    </row>
    <row r="144" spans="1:9" x14ac:dyDescent="0.3">
      <c r="A144">
        <v>3220</v>
      </c>
      <c r="B144" t="s">
        <v>77</v>
      </c>
      <c r="C144">
        <v>38525.9</v>
      </c>
      <c r="D144">
        <v>34673.31</v>
      </c>
      <c r="E144">
        <f>D144/$D$222</f>
        <v>8.8100058782360376E-4</v>
      </c>
      <c r="F144" s="1">
        <f>$E$1*E144</f>
        <v>10077.941924231769</v>
      </c>
      <c r="G144" s="1">
        <f>ROUND(F144,0)</f>
        <v>10078</v>
      </c>
      <c r="H144">
        <v>10465</v>
      </c>
      <c r="I144" s="1">
        <f>G144-H144</f>
        <v>-387</v>
      </c>
    </row>
    <row r="145" spans="1:9" x14ac:dyDescent="0.3">
      <c r="A145">
        <v>1428</v>
      </c>
      <c r="B145" t="s">
        <v>76</v>
      </c>
      <c r="C145">
        <v>28747.96</v>
      </c>
      <c r="D145">
        <v>25873.17</v>
      </c>
      <c r="E145">
        <f>D145/$D$222</f>
        <v>6.5740126855094109E-4</v>
      </c>
      <c r="F145" s="1">
        <f>$E$1*E145</f>
        <v>7520.1445912079253</v>
      </c>
      <c r="G145" s="1">
        <f>ROUND(F145,0)</f>
        <v>7520</v>
      </c>
      <c r="H145">
        <v>7870</v>
      </c>
      <c r="I145" s="1">
        <f>G145-H145</f>
        <v>-350</v>
      </c>
    </row>
    <row r="146" spans="1:9" x14ac:dyDescent="0.3">
      <c r="A146">
        <v>8013</v>
      </c>
      <c r="B146" t="s">
        <v>75</v>
      </c>
      <c r="C146">
        <v>33316.699999999997</v>
      </c>
      <c r="D146">
        <v>29985.03</v>
      </c>
      <c r="E146">
        <f>D146/$D$222</f>
        <v>7.6187791289347327E-4</v>
      </c>
      <c r="F146" s="1">
        <f>$E$1*E146</f>
        <v>8715.2738211710202</v>
      </c>
      <c r="G146" s="1">
        <f>ROUND(F146,0)</f>
        <v>8715</v>
      </c>
      <c r="H146">
        <v>9050</v>
      </c>
      <c r="I146" s="1">
        <f>G146-H146</f>
        <v>-335</v>
      </c>
    </row>
    <row r="147" spans="1:9" x14ac:dyDescent="0.3">
      <c r="A147">
        <v>4606</v>
      </c>
      <c r="B147" t="s">
        <v>74</v>
      </c>
      <c r="C147">
        <v>31105.5</v>
      </c>
      <c r="D147">
        <v>27994.95</v>
      </c>
      <c r="E147">
        <f>D147/$D$222</f>
        <v>7.1131274764631353E-4</v>
      </c>
      <c r="F147" s="1">
        <f>$E$1*E147</f>
        <v>8136.8487828757097</v>
      </c>
      <c r="G147" s="1">
        <f>ROUND(F147,0)</f>
        <v>8137</v>
      </c>
      <c r="H147">
        <v>8450</v>
      </c>
      <c r="I147" s="1">
        <f>G147-H147</f>
        <v>-313</v>
      </c>
    </row>
    <row r="148" spans="1:9" x14ac:dyDescent="0.3">
      <c r="A148">
        <v>4872</v>
      </c>
      <c r="B148" t="s">
        <v>73</v>
      </c>
      <c r="C148">
        <v>30287.91</v>
      </c>
      <c r="D148">
        <v>27259.11</v>
      </c>
      <c r="E148">
        <f>D148/$D$222</f>
        <v>6.9261607655999029E-4</v>
      </c>
      <c r="F148" s="1">
        <f>$E$1*E148</f>
        <v>7922.9738229850409</v>
      </c>
      <c r="G148" s="1">
        <f>ROUND(F148,0)</f>
        <v>7923</v>
      </c>
      <c r="H148">
        <v>8228</v>
      </c>
      <c r="I148" s="1">
        <f>G148-H148</f>
        <v>-305</v>
      </c>
    </row>
    <row r="149" spans="1:9" x14ac:dyDescent="0.3">
      <c r="A149">
        <v>6905</v>
      </c>
      <c r="B149" t="s">
        <v>72</v>
      </c>
      <c r="D149">
        <v>26267.74</v>
      </c>
      <c r="E149">
        <f>D149/$D$222</f>
        <v>6.6742674353263633E-4</v>
      </c>
      <c r="F149" s="1">
        <f>$E$1*E149</f>
        <v>7634.8280046185337</v>
      </c>
      <c r="G149" s="1">
        <f>ROUND(F149,0)</f>
        <v>7635</v>
      </c>
      <c r="H149">
        <v>7928</v>
      </c>
      <c r="I149" s="1">
        <f>G149-H149</f>
        <v>-293</v>
      </c>
    </row>
    <row r="150" spans="1:9" x14ac:dyDescent="0.3">
      <c r="A150">
        <v>2058</v>
      </c>
      <c r="B150" t="s">
        <v>71</v>
      </c>
      <c r="C150">
        <v>28038.41</v>
      </c>
      <c r="D150">
        <v>25234.57</v>
      </c>
      <c r="E150">
        <f>D150/$D$222</f>
        <v>6.4117533063546227E-4</v>
      </c>
      <c r="F150" s="1">
        <f>$E$1*E150</f>
        <v>7334.5328422051798</v>
      </c>
      <c r="G150" s="1">
        <f>ROUND(F150,0)</f>
        <v>7335</v>
      </c>
      <c r="H150">
        <v>7625</v>
      </c>
      <c r="I150" s="1">
        <f>G150-H150</f>
        <v>-290</v>
      </c>
    </row>
    <row r="151" spans="1:9" x14ac:dyDescent="0.3">
      <c r="A151">
        <v>3990</v>
      </c>
      <c r="B151" t="s">
        <v>70</v>
      </c>
      <c r="C151">
        <v>28810.81</v>
      </c>
      <c r="D151">
        <v>25929.73</v>
      </c>
      <c r="E151">
        <f>D151/$D$222</f>
        <v>6.5883837949441042E-4</v>
      </c>
      <c r="F151" s="1">
        <f>$E$1*E151</f>
        <v>7536.58399071246</v>
      </c>
      <c r="G151" s="1">
        <f>ROUND(F151,0)</f>
        <v>7537</v>
      </c>
      <c r="H151">
        <v>7826</v>
      </c>
      <c r="I151" s="1">
        <f>G151-H151</f>
        <v>-289</v>
      </c>
    </row>
    <row r="152" spans="1:9" x14ac:dyDescent="0.3">
      <c r="A152">
        <v>4690</v>
      </c>
      <c r="B152" t="s">
        <v>69</v>
      </c>
      <c r="C152">
        <v>25468.29</v>
      </c>
      <c r="D152">
        <v>22921.48</v>
      </c>
      <c r="E152">
        <f>D152/$D$222</f>
        <v>5.8240293048996414E-4</v>
      </c>
      <c r="F152" s="1">
        <f>$E$1*E152</f>
        <v>6662.2236024607982</v>
      </c>
      <c r="G152" s="1">
        <f>ROUND(F152,0)</f>
        <v>6662</v>
      </c>
      <c r="H152">
        <v>6938</v>
      </c>
      <c r="I152" s="1">
        <f>G152-H152</f>
        <v>-276</v>
      </c>
    </row>
    <row r="153" spans="1:9" x14ac:dyDescent="0.3">
      <c r="A153">
        <v>3948</v>
      </c>
      <c r="B153" t="s">
        <v>68</v>
      </c>
      <c r="C153">
        <v>27299.279999999999</v>
      </c>
      <c r="D153">
        <v>24569.4</v>
      </c>
      <c r="E153">
        <f>D153/$D$222</f>
        <v>6.2427428597019595E-4</v>
      </c>
      <c r="F153" s="1">
        <f>$E$1*E153</f>
        <v>7141.1984120702655</v>
      </c>
      <c r="G153" s="1">
        <f>ROUND(F153,0)</f>
        <v>7141</v>
      </c>
      <c r="H153">
        <v>7416</v>
      </c>
      <c r="I153" s="1">
        <f>G153-H153</f>
        <v>-275</v>
      </c>
    </row>
    <row r="154" spans="1:9" x14ac:dyDescent="0.3">
      <c r="A154">
        <v>1155</v>
      </c>
      <c r="B154" t="s">
        <v>67</v>
      </c>
      <c r="C154">
        <v>27104.46</v>
      </c>
      <c r="D154">
        <v>24394.01</v>
      </c>
      <c r="E154">
        <f>D154/$D$222</f>
        <v>6.1981786998053742E-4</v>
      </c>
      <c r="F154" s="1">
        <f>$E$1*E154</f>
        <v>7090.2205782813635</v>
      </c>
      <c r="G154" s="1">
        <f>ROUND(F154,0)</f>
        <v>7090</v>
      </c>
      <c r="H154">
        <v>7363</v>
      </c>
      <c r="I154" s="1">
        <f>G154-H154</f>
        <v>-273</v>
      </c>
    </row>
    <row r="155" spans="1:9" x14ac:dyDescent="0.3">
      <c r="A155">
        <v>3206</v>
      </c>
      <c r="B155" t="s">
        <v>66</v>
      </c>
      <c r="C155">
        <v>25602.29</v>
      </c>
      <c r="D155">
        <v>23042.05</v>
      </c>
      <c r="E155">
        <f>D155/$D$222</f>
        <v>5.8546644651638017E-4</v>
      </c>
      <c r="F155" s="1">
        <f>$E$1*E155</f>
        <v>6697.2677749901759</v>
      </c>
      <c r="G155" s="1">
        <f>ROUND(F155,0)</f>
        <v>6697</v>
      </c>
      <c r="H155">
        <v>6955</v>
      </c>
      <c r="I155" s="1">
        <f>G155-H155</f>
        <v>-258</v>
      </c>
    </row>
    <row r="156" spans="1:9" x14ac:dyDescent="0.3">
      <c r="A156">
        <v>5859</v>
      </c>
      <c r="B156" t="s">
        <v>65</v>
      </c>
      <c r="C156">
        <v>18726.59</v>
      </c>
      <c r="D156">
        <v>16853.939999999999</v>
      </c>
      <c r="E156">
        <f>D156/$D$222</f>
        <v>4.2823517706108092E-4</v>
      </c>
      <c r="F156" s="1">
        <f>$E$1*E156</f>
        <v>4898.6678374371168</v>
      </c>
      <c r="G156" s="1">
        <f>ROUND(F156,0)</f>
        <v>4899</v>
      </c>
      <c r="H156">
        <v>5148</v>
      </c>
      <c r="I156" s="1">
        <f>G156-H156</f>
        <v>-249</v>
      </c>
    </row>
    <row r="157" spans="1:9" x14ac:dyDescent="0.3">
      <c r="A157">
        <v>4312</v>
      </c>
      <c r="B157" t="s">
        <v>64</v>
      </c>
      <c r="C157">
        <v>21783.91</v>
      </c>
      <c r="D157">
        <v>19605.53</v>
      </c>
      <c r="E157">
        <f>D157/$D$222</f>
        <v>4.9814925239595811E-4</v>
      </c>
      <c r="F157" s="1">
        <f>$E$1*E157</f>
        <v>5698.4289280078438</v>
      </c>
      <c r="G157" s="1">
        <f>ROUND(F157,0)</f>
        <v>5698</v>
      </c>
      <c r="H157">
        <v>5931</v>
      </c>
      <c r="I157" s="1">
        <f>G157-H157</f>
        <v>-233</v>
      </c>
    </row>
    <row r="158" spans="1:9" x14ac:dyDescent="0.3">
      <c r="A158">
        <v>2800</v>
      </c>
      <c r="B158" t="s">
        <v>63</v>
      </c>
      <c r="C158">
        <v>23009.53</v>
      </c>
      <c r="D158">
        <v>20708.57</v>
      </c>
      <c r="E158">
        <f>D158/$D$222</f>
        <v>5.2617596482672831E-4</v>
      </c>
      <c r="F158" s="1">
        <f>$E$1*E158</f>
        <v>6019.0320968459109</v>
      </c>
      <c r="G158" s="1">
        <f>ROUND(F158,0)</f>
        <v>6019</v>
      </c>
      <c r="H158">
        <v>6250</v>
      </c>
      <c r="I158" s="1">
        <f>G158-H158</f>
        <v>-231</v>
      </c>
    </row>
    <row r="159" spans="1:9" x14ac:dyDescent="0.3">
      <c r="A159">
        <v>2460</v>
      </c>
      <c r="B159" t="s">
        <v>62</v>
      </c>
      <c r="C159">
        <v>22761.65</v>
      </c>
      <c r="D159">
        <v>20485.490000000002</v>
      </c>
      <c r="E159">
        <f>D159/$D$222</f>
        <v>5.2050781225832085E-4</v>
      </c>
      <c r="F159" s="1">
        <f>$E$1*E159</f>
        <v>5954.192965985384</v>
      </c>
      <c r="G159" s="1">
        <f>ROUND(F159,0)</f>
        <v>5954</v>
      </c>
      <c r="H159">
        <v>6183</v>
      </c>
      <c r="I159" s="1">
        <f>G159-H159</f>
        <v>-229</v>
      </c>
    </row>
    <row r="160" spans="1:9" x14ac:dyDescent="0.3">
      <c r="A160">
        <v>4368</v>
      </c>
      <c r="B160" t="s">
        <v>61</v>
      </c>
      <c r="C160">
        <v>21591.15</v>
      </c>
      <c r="D160">
        <v>19432.03</v>
      </c>
      <c r="E160">
        <f>D160/$D$222</f>
        <v>4.9374085867792553E-4</v>
      </c>
      <c r="F160" s="1">
        <f>$E$1*E160</f>
        <v>5648.0004305885259</v>
      </c>
      <c r="G160" s="1">
        <f>ROUND(F160,0)</f>
        <v>5648</v>
      </c>
      <c r="H160">
        <v>5865</v>
      </c>
      <c r="I160" s="1">
        <f>G160-H160</f>
        <v>-217</v>
      </c>
    </row>
    <row r="161" spans="1:9" x14ac:dyDescent="0.3">
      <c r="A161">
        <v>4529</v>
      </c>
      <c r="B161" t="s">
        <v>60</v>
      </c>
      <c r="C161">
        <v>21050.2</v>
      </c>
      <c r="D161">
        <v>18945.18</v>
      </c>
      <c r="E161">
        <f>D161/$D$222</f>
        <v>4.8137067722764235E-4</v>
      </c>
      <c r="F161" s="1">
        <f>$E$1*E161</f>
        <v>5506.495450942446</v>
      </c>
      <c r="G161" s="1">
        <f>ROUND(F161,0)</f>
        <v>5506</v>
      </c>
      <c r="H161">
        <v>5718</v>
      </c>
      <c r="I161" s="1">
        <f>G161-H161</f>
        <v>-212</v>
      </c>
    </row>
    <row r="162" spans="1:9" x14ac:dyDescent="0.3">
      <c r="A162">
        <v>3213</v>
      </c>
      <c r="B162" t="s">
        <v>59</v>
      </c>
      <c r="C162">
        <v>20705.47</v>
      </c>
      <c r="D162">
        <v>18634.93</v>
      </c>
      <c r="E162">
        <f>D162/$D$222</f>
        <v>4.7348765618430169E-4</v>
      </c>
      <c r="F162" s="1">
        <f>$E$1*E162</f>
        <v>5416.3199966234642</v>
      </c>
      <c r="G162" s="1">
        <f>ROUND(F162,0)</f>
        <v>5416</v>
      </c>
      <c r="H162">
        <v>5625</v>
      </c>
      <c r="I162" s="1">
        <f>G162-H162</f>
        <v>-209</v>
      </c>
    </row>
    <row r="163" spans="1:9" x14ac:dyDescent="0.3">
      <c r="A163">
        <v>422</v>
      </c>
      <c r="B163" t="s">
        <v>58</v>
      </c>
      <c r="C163">
        <v>19071.97</v>
      </c>
      <c r="D163">
        <v>17164.78</v>
      </c>
      <c r="E163">
        <f>D163/$D$222</f>
        <v>4.3613318918392385E-4</v>
      </c>
      <c r="F163" s="1">
        <f>$E$1*E163</f>
        <v>4989.0147777127413</v>
      </c>
      <c r="G163" s="1">
        <f>ROUND(F163,0)</f>
        <v>4989</v>
      </c>
      <c r="H163">
        <v>5183</v>
      </c>
      <c r="I163" s="1">
        <f>G163-H163</f>
        <v>-194</v>
      </c>
    </row>
    <row r="164" spans="1:9" x14ac:dyDescent="0.3">
      <c r="A164">
        <v>245</v>
      </c>
      <c r="B164" t="s">
        <v>57</v>
      </c>
      <c r="C164">
        <v>19257.580000000002</v>
      </c>
      <c r="D164">
        <v>17331.82</v>
      </c>
      <c r="E164">
        <f>D164/$D$222</f>
        <v>4.4037744328571151E-4</v>
      </c>
      <c r="F164" s="1">
        <f>$E$1*E164</f>
        <v>5037.5656492339112</v>
      </c>
      <c r="G164" s="1">
        <f>ROUND(F164,0)</f>
        <v>5038</v>
      </c>
      <c r="H164">
        <v>5231</v>
      </c>
      <c r="I164" s="1">
        <f>G164-H164</f>
        <v>-193</v>
      </c>
    </row>
    <row r="165" spans="1:9" x14ac:dyDescent="0.3">
      <c r="A165">
        <v>3871</v>
      </c>
      <c r="B165" t="s">
        <v>56</v>
      </c>
      <c r="C165">
        <v>18634.150000000001</v>
      </c>
      <c r="D165">
        <v>16770.73</v>
      </c>
      <c r="E165">
        <f>D165/$D$222</f>
        <v>4.2612092667907814E-4</v>
      </c>
      <c r="F165" s="1">
        <f>$E$1*E165</f>
        <v>4874.4825044673107</v>
      </c>
      <c r="G165" s="1">
        <f>ROUND(F165,0)</f>
        <v>4874</v>
      </c>
      <c r="H165">
        <v>5062</v>
      </c>
      <c r="I165" s="1">
        <f>G165-H165</f>
        <v>-188</v>
      </c>
    </row>
    <row r="166" spans="1:9" x14ac:dyDescent="0.3">
      <c r="A166">
        <v>4235</v>
      </c>
      <c r="B166" t="s">
        <v>55</v>
      </c>
      <c r="C166">
        <v>15777.23</v>
      </c>
      <c r="D166">
        <v>14199.51</v>
      </c>
      <c r="E166">
        <f>D166/$D$222</f>
        <v>3.6078980220830204E-4</v>
      </c>
      <c r="F166" s="1">
        <f>$E$1*E166</f>
        <v>4127.1467054212089</v>
      </c>
      <c r="G166" s="1">
        <f>ROUND(F166,0)</f>
        <v>4127</v>
      </c>
      <c r="H166">
        <v>4286</v>
      </c>
      <c r="I166" s="1">
        <f>G166-H166</f>
        <v>-159</v>
      </c>
    </row>
    <row r="167" spans="1:9" x14ac:dyDescent="0.3">
      <c r="A167">
        <v>6335</v>
      </c>
      <c r="B167" t="s">
        <v>54</v>
      </c>
      <c r="C167">
        <v>14699.05</v>
      </c>
      <c r="D167">
        <v>13229.16</v>
      </c>
      <c r="E167">
        <f>D167/$D$222</f>
        <v>3.3613455814897705E-4</v>
      </c>
      <c r="F167" s="1">
        <f>$E$1*E167</f>
        <v>3845.1104375777782</v>
      </c>
      <c r="G167" s="1">
        <f>ROUND(F167,0)</f>
        <v>3845</v>
      </c>
      <c r="H167">
        <v>3993</v>
      </c>
      <c r="I167" s="1">
        <f>G167-H167</f>
        <v>-148</v>
      </c>
    </row>
    <row r="168" spans="1:9" x14ac:dyDescent="0.3">
      <c r="A168">
        <v>6384</v>
      </c>
      <c r="B168" t="s">
        <v>53</v>
      </c>
      <c r="C168">
        <v>13677.3</v>
      </c>
      <c r="D168">
        <v>12309.56</v>
      </c>
      <c r="E168">
        <f>D168/$D$222</f>
        <v>3.1276880101293821E-4</v>
      </c>
      <c r="F168" s="1">
        <f>$E$1*E168</f>
        <v>3577.8248685472026</v>
      </c>
      <c r="G168" s="1">
        <f>ROUND(F168,0)</f>
        <v>3578</v>
      </c>
      <c r="H168">
        <v>3723</v>
      </c>
      <c r="I168" s="1">
        <f>G168-H168</f>
        <v>-145</v>
      </c>
    </row>
    <row r="169" spans="1:9" x14ac:dyDescent="0.3">
      <c r="A169">
        <v>5726</v>
      </c>
      <c r="B169" t="s">
        <v>52</v>
      </c>
      <c r="C169">
        <v>14007.84</v>
      </c>
      <c r="D169">
        <v>12607.06</v>
      </c>
      <c r="E169">
        <f>D169/$D$222</f>
        <v>3.2032786228737445E-4</v>
      </c>
      <c r="F169" s="1">
        <f>$E$1*E169</f>
        <v>3664.294482277734</v>
      </c>
      <c r="G169" s="1">
        <f>ROUND(F169,0)</f>
        <v>3664</v>
      </c>
      <c r="H169">
        <v>3805</v>
      </c>
      <c r="I169" s="1">
        <f>G169-H169</f>
        <v>-141</v>
      </c>
    </row>
    <row r="170" spans="1:9" x14ac:dyDescent="0.3">
      <c r="A170">
        <v>4686</v>
      </c>
      <c r="B170" t="s">
        <v>51</v>
      </c>
      <c r="C170">
        <v>13712.83</v>
      </c>
      <c r="D170">
        <v>12341.54</v>
      </c>
      <c r="E170">
        <f>D170/$D$222</f>
        <v>3.135813683391785E-4</v>
      </c>
      <c r="F170" s="1">
        <f>$E$1*E170</f>
        <v>3587.1199887055309</v>
      </c>
      <c r="G170" s="1">
        <f>ROUND(F170,0)</f>
        <v>3587</v>
      </c>
      <c r="H170">
        <v>3725</v>
      </c>
      <c r="I170" s="1">
        <f>G170-H170</f>
        <v>-138</v>
      </c>
    </row>
    <row r="171" spans="1:9" x14ac:dyDescent="0.3">
      <c r="A171">
        <v>6734</v>
      </c>
      <c r="B171" t="s">
        <v>50</v>
      </c>
      <c r="C171">
        <v>38817.22</v>
      </c>
      <c r="D171">
        <v>11823.96</v>
      </c>
      <c r="E171">
        <f>D171/$D$222</f>
        <v>3.0043038032431221E-4</v>
      </c>
      <c r="F171" s="1">
        <f>$E$1*E171</f>
        <v>3436.6832066058723</v>
      </c>
      <c r="G171" s="1">
        <f>ROUND(F171,0)</f>
        <v>3437</v>
      </c>
      <c r="H171">
        <v>3568</v>
      </c>
      <c r="I171" s="1">
        <f>G171-H171</f>
        <v>-131</v>
      </c>
    </row>
    <row r="172" spans="1:9" x14ac:dyDescent="0.3">
      <c r="A172">
        <v>3276</v>
      </c>
      <c r="B172" t="s">
        <v>49</v>
      </c>
      <c r="C172">
        <v>11677.36</v>
      </c>
      <c r="D172">
        <v>10509.62</v>
      </c>
      <c r="E172">
        <f>D172/$D$222</f>
        <v>2.6703482874299294E-4</v>
      </c>
      <c r="F172" s="1">
        <f>$E$1*E172</f>
        <v>3054.6648129568448</v>
      </c>
      <c r="G172" s="1">
        <f>ROUND(F172,0)</f>
        <v>3055</v>
      </c>
      <c r="H172">
        <v>3172</v>
      </c>
      <c r="I172" s="1">
        <f>G172-H172</f>
        <v>-117</v>
      </c>
    </row>
    <row r="173" spans="1:9" x14ac:dyDescent="0.3">
      <c r="A173">
        <v>3430</v>
      </c>
      <c r="B173" t="s">
        <v>48</v>
      </c>
      <c r="C173">
        <v>8567.01</v>
      </c>
      <c r="D173">
        <v>7710.31</v>
      </c>
      <c r="E173">
        <f>D173/$D$222</f>
        <v>1.9590825457108685E-4</v>
      </c>
      <c r="F173" s="1">
        <f>$E$1*E173</f>
        <v>2241.0337056895769</v>
      </c>
      <c r="G173" s="1">
        <f>ROUND(F173,0)</f>
        <v>2241</v>
      </c>
      <c r="H173">
        <v>2347</v>
      </c>
      <c r="I173" s="1">
        <f>G173-H173</f>
        <v>-106</v>
      </c>
    </row>
    <row r="174" spans="1:9" x14ac:dyDescent="0.3">
      <c r="A174">
        <v>8021</v>
      </c>
      <c r="B174" t="s">
        <v>47</v>
      </c>
      <c r="C174">
        <v>9921.61</v>
      </c>
      <c r="D174">
        <v>8929.4500000000007</v>
      </c>
      <c r="E174">
        <f>D174/$D$222</f>
        <v>2.2688490654458661E-4</v>
      </c>
      <c r="F174" s="1">
        <f>$E$1*E174</f>
        <v>2595.3818229448352</v>
      </c>
      <c r="G174" s="1">
        <f>ROUND(F174,0)</f>
        <v>2595</v>
      </c>
      <c r="H174">
        <v>2695</v>
      </c>
      <c r="I174" s="1">
        <f>G174-H174</f>
        <v>-100</v>
      </c>
    </row>
    <row r="175" spans="1:9" x14ac:dyDescent="0.3">
      <c r="A175">
        <v>4557</v>
      </c>
      <c r="B175" t="s">
        <v>46</v>
      </c>
      <c r="C175">
        <v>9777.31</v>
      </c>
      <c r="D175">
        <v>8799.58</v>
      </c>
      <c r="E175">
        <f>D175/$D$222</f>
        <v>2.2358509045144025E-4</v>
      </c>
      <c r="F175" s="1">
        <f>$E$1*E175</f>
        <v>2557.6345666921152</v>
      </c>
      <c r="G175" s="1">
        <f>ROUND(F175,0)</f>
        <v>2558</v>
      </c>
      <c r="H175">
        <v>2655</v>
      </c>
      <c r="I175" s="1">
        <f>G175-H175</f>
        <v>-97</v>
      </c>
    </row>
    <row r="176" spans="1:9" x14ac:dyDescent="0.3">
      <c r="A176">
        <v>2562</v>
      </c>
      <c r="B176" t="s">
        <v>45</v>
      </c>
      <c r="C176">
        <v>7324.84</v>
      </c>
      <c r="D176">
        <v>6592.35</v>
      </c>
      <c r="E176">
        <f>D176/$D$222</f>
        <v>1.6750244568917519E-4</v>
      </c>
      <c r="F176" s="1">
        <f>$E$1*E176</f>
        <v>1916.0939767276129</v>
      </c>
      <c r="G176" s="1">
        <f>ROUND(F176,0)</f>
        <v>1916</v>
      </c>
      <c r="H176">
        <v>2005</v>
      </c>
      <c r="I176" s="1">
        <f>G176-H176</f>
        <v>-89</v>
      </c>
    </row>
    <row r="177" spans="1:9" x14ac:dyDescent="0.3">
      <c r="A177">
        <v>4508</v>
      </c>
      <c r="B177" t="s">
        <v>44</v>
      </c>
      <c r="C177">
        <v>5000</v>
      </c>
      <c r="D177">
        <v>4500</v>
      </c>
      <c r="E177">
        <f>D177/$D$222</f>
        <v>1.1433874196626215E-4</v>
      </c>
      <c r="F177" s="1">
        <f>$E$1*E177</f>
        <v>1307.943737100466</v>
      </c>
      <c r="G177" s="1">
        <f>ROUND(F177,0)</f>
        <v>1308</v>
      </c>
      <c r="H177">
        <v>1358</v>
      </c>
      <c r="I177" s="1">
        <f>G177-H177</f>
        <v>-50</v>
      </c>
    </row>
    <row r="178" spans="1:9" x14ac:dyDescent="0.3">
      <c r="A178">
        <v>1631</v>
      </c>
      <c r="B178" t="s">
        <v>43</v>
      </c>
      <c r="C178">
        <v>2981.06</v>
      </c>
      <c r="D178">
        <v>2682.96</v>
      </c>
      <c r="E178">
        <f>D178/$D$222</f>
        <v>6.8170282476845049E-5</v>
      </c>
      <c r="F178" s="1">
        <f>$E$1*E178</f>
        <v>779.81349530912587</v>
      </c>
      <c r="G178" s="1">
        <f>ROUND(F178,0)</f>
        <v>780</v>
      </c>
      <c r="H178">
        <v>810</v>
      </c>
      <c r="I178" s="1">
        <f>G178-H178</f>
        <v>-30</v>
      </c>
    </row>
    <row r="179" spans="1:9" x14ac:dyDescent="0.3">
      <c r="A179">
        <v>1380</v>
      </c>
      <c r="B179" t="s">
        <v>42</v>
      </c>
      <c r="C179">
        <v>2632.33</v>
      </c>
      <c r="D179">
        <v>2369.09</v>
      </c>
      <c r="E179">
        <f>D179/$D$222</f>
        <v>6.0195282267744892E-5</v>
      </c>
      <c r="F179" s="1">
        <f>$E$1*E179</f>
        <v>688.58587291718732</v>
      </c>
      <c r="G179" s="1">
        <f>ROUND(F179,0)</f>
        <v>689</v>
      </c>
      <c r="H179">
        <v>715</v>
      </c>
      <c r="I179" s="1">
        <f>G179-H179</f>
        <v>-26</v>
      </c>
    </row>
    <row r="180" spans="1:9" x14ac:dyDescent="0.3">
      <c r="A180">
        <v>70</v>
      </c>
      <c r="B180" t="s">
        <v>41</v>
      </c>
      <c r="C180">
        <v>0</v>
      </c>
      <c r="D180">
        <v>0</v>
      </c>
      <c r="E180">
        <f>D180/$D$222</f>
        <v>0</v>
      </c>
      <c r="F180" s="1">
        <f>$E$1*E180</f>
        <v>0</v>
      </c>
      <c r="G180" s="1">
        <f>ROUND(F180,0)</f>
        <v>0</v>
      </c>
      <c r="H180">
        <v>0</v>
      </c>
      <c r="I180" s="1">
        <f>G180-H180</f>
        <v>0</v>
      </c>
    </row>
    <row r="181" spans="1:9" x14ac:dyDescent="0.3">
      <c r="A181">
        <v>1246</v>
      </c>
      <c r="B181" t="s">
        <v>40</v>
      </c>
      <c r="C181">
        <v>0</v>
      </c>
      <c r="D181">
        <v>0</v>
      </c>
      <c r="E181">
        <f>D181/$D$222</f>
        <v>0</v>
      </c>
      <c r="F181" s="1">
        <f>$E$1*E181</f>
        <v>0</v>
      </c>
      <c r="G181" s="1">
        <f>ROUND(F181,0)</f>
        <v>0</v>
      </c>
      <c r="H181">
        <v>0</v>
      </c>
      <c r="I181" s="1">
        <f>G181-H181</f>
        <v>0</v>
      </c>
    </row>
    <row r="182" spans="1:9" x14ac:dyDescent="0.3">
      <c r="A182">
        <v>1253</v>
      </c>
      <c r="B182" t="s">
        <v>39</v>
      </c>
      <c r="C182">
        <v>0</v>
      </c>
      <c r="D182">
        <v>0</v>
      </c>
      <c r="E182">
        <f>D182/$D$222</f>
        <v>0</v>
      </c>
      <c r="F182" s="1">
        <f>$E$1*E182</f>
        <v>0</v>
      </c>
      <c r="G182" s="1">
        <f>ROUND(F182,0)</f>
        <v>0</v>
      </c>
      <c r="H182">
        <v>0</v>
      </c>
      <c r="I182" s="1">
        <f>G182-H182</f>
        <v>0</v>
      </c>
    </row>
    <row r="183" spans="1:9" x14ac:dyDescent="0.3">
      <c r="A183">
        <v>2744</v>
      </c>
      <c r="B183" t="s">
        <v>38</v>
      </c>
      <c r="C183">
        <v>0</v>
      </c>
      <c r="D183">
        <v>0</v>
      </c>
      <c r="E183">
        <f>D183/$D$222</f>
        <v>0</v>
      </c>
      <c r="F183" s="1">
        <f>$E$1*E183</f>
        <v>0</v>
      </c>
      <c r="G183" s="1">
        <f>ROUND(F183,0)</f>
        <v>0</v>
      </c>
      <c r="H183">
        <v>0</v>
      </c>
      <c r="I183" s="1">
        <f>G183-H183</f>
        <v>0</v>
      </c>
    </row>
    <row r="184" spans="1:9" x14ac:dyDescent="0.3">
      <c r="A184">
        <v>1729</v>
      </c>
      <c r="B184" t="s">
        <v>37</v>
      </c>
      <c r="C184">
        <v>0</v>
      </c>
      <c r="D184">
        <v>0</v>
      </c>
      <c r="E184">
        <f>D184/$D$222</f>
        <v>0</v>
      </c>
      <c r="F184" s="1">
        <f>$E$1*E184</f>
        <v>0</v>
      </c>
      <c r="G184" s="1">
        <f>ROUND(F184,0)</f>
        <v>0</v>
      </c>
      <c r="H184">
        <v>0</v>
      </c>
      <c r="I184" s="1">
        <f>G184-H184</f>
        <v>0</v>
      </c>
    </row>
    <row r="185" spans="1:9" x14ac:dyDescent="0.3">
      <c r="A185">
        <v>1870</v>
      </c>
      <c r="B185" t="s">
        <v>36</v>
      </c>
      <c r="C185">
        <v>0</v>
      </c>
      <c r="D185">
        <v>0</v>
      </c>
      <c r="E185">
        <f>D185/$D$222</f>
        <v>0</v>
      </c>
      <c r="F185" s="1">
        <f>$E$1*E185</f>
        <v>0</v>
      </c>
      <c r="G185" s="1">
        <f>ROUND(F185,0)</f>
        <v>0</v>
      </c>
      <c r="H185">
        <v>0</v>
      </c>
      <c r="I185" s="1">
        <f>G185-H185</f>
        <v>0</v>
      </c>
    </row>
    <row r="186" spans="1:9" x14ac:dyDescent="0.3">
      <c r="A186">
        <v>1890</v>
      </c>
      <c r="B186" t="s">
        <v>35</v>
      </c>
      <c r="C186">
        <v>0</v>
      </c>
      <c r="D186">
        <v>0</v>
      </c>
      <c r="E186">
        <f>D186/$D$222</f>
        <v>0</v>
      </c>
      <c r="F186" s="1">
        <f>$E$1*E186</f>
        <v>0</v>
      </c>
      <c r="G186" s="1">
        <f>ROUND(F186,0)</f>
        <v>0</v>
      </c>
      <c r="H186">
        <v>0</v>
      </c>
      <c r="I186" s="1">
        <f>G186-H186</f>
        <v>0</v>
      </c>
    </row>
    <row r="187" spans="1:9" x14ac:dyDescent="0.3">
      <c r="A187">
        <v>2415</v>
      </c>
      <c r="B187" t="s">
        <v>34</v>
      </c>
      <c r="C187">
        <v>0</v>
      </c>
      <c r="D187">
        <v>0</v>
      </c>
      <c r="E187">
        <f>D187/$D$222</f>
        <v>0</v>
      </c>
      <c r="F187" s="1">
        <f>$E$1*E187</f>
        <v>0</v>
      </c>
      <c r="G187" s="1">
        <f>ROUND(F187,0)</f>
        <v>0</v>
      </c>
      <c r="H187">
        <v>0</v>
      </c>
      <c r="I187" s="1">
        <f>G187-H187</f>
        <v>0</v>
      </c>
    </row>
    <row r="188" spans="1:9" x14ac:dyDescent="0.3">
      <c r="A188">
        <v>3290</v>
      </c>
      <c r="B188" t="s">
        <v>33</v>
      </c>
      <c r="C188">
        <v>0</v>
      </c>
      <c r="D188">
        <v>0</v>
      </c>
      <c r="E188">
        <f>D188/$D$222</f>
        <v>0</v>
      </c>
      <c r="F188" s="1">
        <f>$E$1*E188</f>
        <v>0</v>
      </c>
      <c r="G188" s="1">
        <f>ROUND(F188,0)</f>
        <v>0</v>
      </c>
      <c r="H188">
        <v>0</v>
      </c>
      <c r="I188" s="1">
        <f>G188-H188</f>
        <v>0</v>
      </c>
    </row>
    <row r="189" spans="1:9" x14ac:dyDescent="0.3">
      <c r="A189">
        <v>4578</v>
      </c>
      <c r="B189" t="s">
        <v>32</v>
      </c>
      <c r="C189">
        <v>0</v>
      </c>
      <c r="D189">
        <v>0</v>
      </c>
      <c r="E189">
        <f>D189/$D$222</f>
        <v>0</v>
      </c>
      <c r="F189" s="1">
        <f>$E$1*E189</f>
        <v>0</v>
      </c>
      <c r="G189" s="1">
        <f>ROUND(F189,0)</f>
        <v>0</v>
      </c>
      <c r="H189">
        <v>0</v>
      </c>
      <c r="I189" s="1">
        <f>G189-H189</f>
        <v>0</v>
      </c>
    </row>
    <row r="190" spans="1:9" x14ac:dyDescent="0.3">
      <c r="A190">
        <v>3850</v>
      </c>
      <c r="B190" t="s">
        <v>31</v>
      </c>
      <c r="C190">
        <v>0</v>
      </c>
      <c r="D190">
        <v>0</v>
      </c>
      <c r="E190">
        <f>D190/$D$222</f>
        <v>0</v>
      </c>
      <c r="F190" s="1">
        <f>$E$1*E190</f>
        <v>0</v>
      </c>
      <c r="G190" s="1">
        <f>ROUND(F190,0)</f>
        <v>0</v>
      </c>
      <c r="H190">
        <v>0</v>
      </c>
      <c r="I190" s="1">
        <f>G190-H190</f>
        <v>0</v>
      </c>
    </row>
    <row r="191" spans="1:9" x14ac:dyDescent="0.3">
      <c r="A191">
        <v>4956</v>
      </c>
      <c r="B191" t="s">
        <v>30</v>
      </c>
      <c r="C191">
        <v>0</v>
      </c>
      <c r="D191">
        <v>0</v>
      </c>
      <c r="E191">
        <f>D191/$D$222</f>
        <v>0</v>
      </c>
      <c r="F191" s="1">
        <f>$E$1*E191</f>
        <v>0</v>
      </c>
      <c r="G191" s="1">
        <f>ROUND(F191,0)</f>
        <v>0</v>
      </c>
      <c r="H191">
        <v>0</v>
      </c>
      <c r="I191" s="1">
        <f>G191-H191</f>
        <v>0</v>
      </c>
    </row>
    <row r="192" spans="1:9" x14ac:dyDescent="0.3">
      <c r="A192">
        <v>5474</v>
      </c>
      <c r="B192" t="s">
        <v>29</v>
      </c>
      <c r="C192">
        <v>0</v>
      </c>
      <c r="D192">
        <v>0</v>
      </c>
      <c r="E192">
        <f>D192/$D$222</f>
        <v>0</v>
      </c>
      <c r="F192" s="1">
        <f>$E$1*E192</f>
        <v>0</v>
      </c>
      <c r="G192" s="1">
        <f>ROUND(F192,0)</f>
        <v>0</v>
      </c>
      <c r="H192">
        <v>0</v>
      </c>
      <c r="I192" s="1">
        <f>G192-H192</f>
        <v>0</v>
      </c>
    </row>
    <row r="193" spans="1:9" x14ac:dyDescent="0.3">
      <c r="A193">
        <v>5586</v>
      </c>
      <c r="B193" t="s">
        <v>28</v>
      </c>
      <c r="C193">
        <v>0</v>
      </c>
      <c r="D193">
        <v>0</v>
      </c>
      <c r="E193">
        <f>D193/$D$222</f>
        <v>0</v>
      </c>
      <c r="F193" s="1">
        <f>$E$1*E193</f>
        <v>0</v>
      </c>
      <c r="G193" s="1">
        <f>ROUND(F193,0)</f>
        <v>0</v>
      </c>
      <c r="H193">
        <v>0</v>
      </c>
      <c r="I193" s="1">
        <f>G193-H193</f>
        <v>0</v>
      </c>
    </row>
    <row r="194" spans="1:9" x14ac:dyDescent="0.3">
      <c r="A194">
        <v>6482</v>
      </c>
      <c r="B194" t="s">
        <v>27</v>
      </c>
      <c r="C194">
        <v>0</v>
      </c>
      <c r="D194">
        <v>0</v>
      </c>
      <c r="E194">
        <f>D194/$D$222</f>
        <v>0</v>
      </c>
      <c r="F194" s="1">
        <f>$E$1*E194</f>
        <v>0</v>
      </c>
      <c r="G194" s="1">
        <f>ROUND(F194,0)</f>
        <v>0</v>
      </c>
      <c r="H194">
        <v>0</v>
      </c>
      <c r="I194" s="1">
        <f>G194-H194</f>
        <v>0</v>
      </c>
    </row>
    <row r="195" spans="1:9" x14ac:dyDescent="0.3">
      <c r="A195">
        <v>4634</v>
      </c>
      <c r="B195" t="s">
        <v>26</v>
      </c>
      <c r="C195">
        <v>1483.18</v>
      </c>
      <c r="D195">
        <v>1334.86</v>
      </c>
      <c r="E195">
        <f>D195/$D$222</f>
        <v>3.391693624468549E-5</v>
      </c>
      <c r="F195" s="1">
        <f>$E$1*E195</f>
        <v>387.98261709020625</v>
      </c>
      <c r="G195" s="1">
        <f>ROUND(F195,0)</f>
        <v>388</v>
      </c>
      <c r="H195">
        <v>0</v>
      </c>
      <c r="I195" s="1">
        <f>G195-H195</f>
        <v>388</v>
      </c>
    </row>
    <row r="196" spans="1:9" x14ac:dyDescent="0.3">
      <c r="A196">
        <v>4347</v>
      </c>
      <c r="B196" t="s">
        <v>25</v>
      </c>
      <c r="C196">
        <v>3381.14</v>
      </c>
      <c r="D196">
        <v>3043.02</v>
      </c>
      <c r="E196">
        <f>D196/$D$222</f>
        <v>7.7318906350705568E-5</v>
      </c>
      <c r="F196" s="1">
        <f>$E$1*E196</f>
        <v>884.46643352699118</v>
      </c>
      <c r="G196" s="1">
        <f>ROUND(F196,0)</f>
        <v>884</v>
      </c>
      <c r="H196">
        <v>0</v>
      </c>
      <c r="I196" s="1">
        <f>G196-H196</f>
        <v>884</v>
      </c>
    </row>
    <row r="197" spans="1:9" x14ac:dyDescent="0.3">
      <c r="A197">
        <v>4865</v>
      </c>
      <c r="B197" t="s">
        <v>24</v>
      </c>
      <c r="C197">
        <v>5050.84</v>
      </c>
      <c r="D197">
        <v>4545.76</v>
      </c>
      <c r="E197">
        <f>D197/$D$222</f>
        <v>1.1550143992901241E-4</v>
      </c>
      <c r="F197" s="1">
        <f>$E$1*E197</f>
        <v>1321.2440716359588</v>
      </c>
      <c r="G197" s="1">
        <f>ROUND(F197,0)</f>
        <v>1321</v>
      </c>
      <c r="H197">
        <v>0</v>
      </c>
      <c r="I197" s="1">
        <f>G197-H197</f>
        <v>1321</v>
      </c>
    </row>
    <row r="198" spans="1:9" x14ac:dyDescent="0.3">
      <c r="A198">
        <v>3661</v>
      </c>
      <c r="B198" t="s">
        <v>23</v>
      </c>
      <c r="C198">
        <v>10227.33</v>
      </c>
      <c r="D198">
        <v>9204.6</v>
      </c>
      <c r="E198">
        <f>D198/$D$222</f>
        <v>2.3387608540059038E-4</v>
      </c>
      <c r="F198" s="1">
        <f>$E$1*E198</f>
        <v>2675.3553161144332</v>
      </c>
      <c r="G198" s="1">
        <f>ROUND(F198,0)</f>
        <v>2675</v>
      </c>
      <c r="H198">
        <v>0</v>
      </c>
      <c r="I198" s="1">
        <f>G198-H198</f>
        <v>2675</v>
      </c>
    </row>
    <row r="199" spans="1:9" x14ac:dyDescent="0.3">
      <c r="A199">
        <v>1673</v>
      </c>
      <c r="B199" t="s">
        <v>22</v>
      </c>
      <c r="C199">
        <v>11133.8</v>
      </c>
      <c r="D199">
        <v>10020.43</v>
      </c>
      <c r="E199">
        <f>D199/$D$222</f>
        <v>2.546051911468872E-4</v>
      </c>
      <c r="F199" s="1">
        <f>$E$1*E199</f>
        <v>2912.479702567472</v>
      </c>
      <c r="G199" s="1">
        <f>ROUND(F199,0)</f>
        <v>2912</v>
      </c>
      <c r="H199">
        <v>0</v>
      </c>
      <c r="I199" s="1">
        <f>G199-H199</f>
        <v>2912</v>
      </c>
    </row>
    <row r="200" spans="1:9" x14ac:dyDescent="0.3">
      <c r="A200">
        <v>5369</v>
      </c>
      <c r="B200" t="s">
        <v>21</v>
      </c>
      <c r="C200">
        <v>12907.12</v>
      </c>
      <c r="D200">
        <v>11616.41</v>
      </c>
      <c r="E200">
        <f>D200/$D$222</f>
        <v>2.9515682345873499E-4</v>
      </c>
      <c r="F200" s="1">
        <f>$E$1*E200</f>
        <v>3376.3579349091615</v>
      </c>
      <c r="G200" s="1">
        <f>ROUND(F200,0)</f>
        <v>3376</v>
      </c>
      <c r="H200">
        <v>0</v>
      </c>
      <c r="I200" s="1">
        <f>G200-H200</f>
        <v>3376</v>
      </c>
    </row>
    <row r="201" spans="1:9" x14ac:dyDescent="0.3">
      <c r="A201">
        <v>3892</v>
      </c>
      <c r="B201" t="s">
        <v>20</v>
      </c>
      <c r="C201">
        <v>14385.07</v>
      </c>
      <c r="D201">
        <v>12946.56</v>
      </c>
      <c r="E201">
        <f>D201/$D$222</f>
        <v>3.2895408515349575E-4</v>
      </c>
      <c r="F201" s="1">
        <f>$E$1*E201</f>
        <v>3762.9715708878684</v>
      </c>
      <c r="G201" s="1">
        <f>ROUND(F201,0)</f>
        <v>3763</v>
      </c>
      <c r="H201">
        <v>0</v>
      </c>
      <c r="I201" s="1">
        <f>G201-H201</f>
        <v>3763</v>
      </c>
    </row>
    <row r="202" spans="1:9" x14ac:dyDescent="0.3">
      <c r="A202">
        <v>2570</v>
      </c>
      <c r="B202" t="s">
        <v>19</v>
      </c>
      <c r="C202">
        <v>14415.8</v>
      </c>
      <c r="D202">
        <v>12974.22</v>
      </c>
      <c r="E202">
        <f>D202/$D$222</f>
        <v>3.2965688728744838E-4</v>
      </c>
      <c r="F202" s="1">
        <f>$E$1*E202</f>
        <v>3771.0110650585793</v>
      </c>
      <c r="G202" s="1">
        <f>ROUND(F202,0)</f>
        <v>3771</v>
      </c>
      <c r="H202">
        <v>0</v>
      </c>
      <c r="I202" s="1">
        <f>G202-H202</f>
        <v>3771</v>
      </c>
    </row>
    <row r="203" spans="1:9" x14ac:dyDescent="0.3">
      <c r="A203">
        <v>2135</v>
      </c>
      <c r="B203" t="s">
        <v>18</v>
      </c>
      <c r="C203">
        <v>23052.93</v>
      </c>
      <c r="D203">
        <v>20747.64</v>
      </c>
      <c r="E203">
        <f>D203/$D$222</f>
        <v>5.2716867919308877E-4</v>
      </c>
      <c r="F203" s="1">
        <f>$E$1*E203</f>
        <v>6030.3879550255806</v>
      </c>
      <c r="G203" s="1">
        <f>ROUND(F203,0)</f>
        <v>6030</v>
      </c>
      <c r="H203">
        <v>0</v>
      </c>
      <c r="I203" s="1">
        <f>G203-H203</f>
        <v>6030</v>
      </c>
    </row>
    <row r="204" spans="1:9" x14ac:dyDescent="0.3">
      <c r="A204">
        <v>1540</v>
      </c>
      <c r="B204" t="s">
        <v>17</v>
      </c>
      <c r="C204">
        <v>23055.05</v>
      </c>
      <c r="D204">
        <v>20749.55</v>
      </c>
      <c r="E204">
        <f>D204/$D$222</f>
        <v>5.2721720963690112E-4</v>
      </c>
      <c r="F204" s="1">
        <f>$E$1*E204</f>
        <v>6030.9431044784396</v>
      </c>
      <c r="G204" s="1">
        <f>ROUND(F204,0)</f>
        <v>6031</v>
      </c>
      <c r="H204">
        <v>0</v>
      </c>
      <c r="I204" s="1">
        <f>G204-H204</f>
        <v>6031</v>
      </c>
    </row>
    <row r="205" spans="1:9" x14ac:dyDescent="0.3">
      <c r="A205">
        <v>3528</v>
      </c>
      <c r="B205" t="s">
        <v>16</v>
      </c>
      <c r="C205">
        <v>24131.75</v>
      </c>
      <c r="D205">
        <v>21718.58</v>
      </c>
      <c r="E205">
        <f>D205/$D$222</f>
        <v>5.5183891433191609E-4</v>
      </c>
      <c r="F205" s="1">
        <f>$E$1*E205</f>
        <v>6312.5957088256546</v>
      </c>
      <c r="G205" s="1">
        <f>ROUND(F205,0)</f>
        <v>6313</v>
      </c>
      <c r="H205">
        <v>0</v>
      </c>
      <c r="I205" s="1">
        <f>G205-H205</f>
        <v>6313</v>
      </c>
    </row>
    <row r="206" spans="1:9" x14ac:dyDescent="0.3">
      <c r="A206">
        <v>3122</v>
      </c>
      <c r="B206" t="s">
        <v>15</v>
      </c>
      <c r="C206">
        <v>24583.14</v>
      </c>
      <c r="D206">
        <v>22124.82</v>
      </c>
      <c r="E206">
        <f>D206/$D$222</f>
        <v>5.6216090778444356E-4</v>
      </c>
      <c r="F206" s="1">
        <f>$E$1*E206</f>
        <v>6430.6710563278066</v>
      </c>
      <c r="G206" s="1">
        <f>ROUND(F206,0)</f>
        <v>6431</v>
      </c>
      <c r="H206">
        <v>0</v>
      </c>
      <c r="I206" s="1">
        <f>G206-H206</f>
        <v>6431</v>
      </c>
    </row>
    <row r="207" spans="1:9" x14ac:dyDescent="0.3">
      <c r="A207">
        <v>6104</v>
      </c>
      <c r="B207" t="s">
        <v>14</v>
      </c>
      <c r="C207">
        <v>28911.64</v>
      </c>
      <c r="D207">
        <v>26020.47</v>
      </c>
      <c r="E207">
        <f>D207/$D$222</f>
        <v>6.6114395670463684E-4</v>
      </c>
      <c r="F207" s="1">
        <f>$E$1*E207</f>
        <v>7562.957949535682</v>
      </c>
      <c r="G207" s="1">
        <f>ROUND(F207,0)</f>
        <v>7563</v>
      </c>
      <c r="H207">
        <v>0</v>
      </c>
      <c r="I207" s="1">
        <f>G207-H207</f>
        <v>7563</v>
      </c>
    </row>
    <row r="208" spans="1:9" x14ac:dyDescent="0.3">
      <c r="A208">
        <v>126</v>
      </c>
      <c r="B208" t="s">
        <v>13</v>
      </c>
      <c r="C208">
        <v>29825.15</v>
      </c>
      <c r="D208">
        <v>26842.639999999999</v>
      </c>
      <c r="E208">
        <f>D208/$D$222</f>
        <v>6.8203415303405937E-4</v>
      </c>
      <c r="F208" s="1">
        <f>$E$1*E208</f>
        <v>7801.925083387212</v>
      </c>
      <c r="G208" s="1">
        <f>ROUND(F208,0)</f>
        <v>7802</v>
      </c>
      <c r="H208">
        <v>0</v>
      </c>
      <c r="I208" s="1">
        <f>G208-H208</f>
        <v>7802</v>
      </c>
    </row>
    <row r="209" spans="1:9" x14ac:dyDescent="0.3">
      <c r="A209">
        <v>3906</v>
      </c>
      <c r="B209" t="s">
        <v>12</v>
      </c>
      <c r="C209">
        <v>30959.47</v>
      </c>
      <c r="D209">
        <v>27863.53</v>
      </c>
      <c r="E209">
        <f>D209/$D$222</f>
        <v>7.0797354820871213E-4</v>
      </c>
      <c r="F209" s="1">
        <f>$E$1*E209</f>
        <v>8098.6510126691001</v>
      </c>
      <c r="G209" s="1">
        <f>ROUND(F209,0)</f>
        <v>8099</v>
      </c>
      <c r="H209">
        <v>0</v>
      </c>
      <c r="I209" s="1">
        <f>G209-H209</f>
        <v>8099</v>
      </c>
    </row>
    <row r="210" spans="1:9" x14ac:dyDescent="0.3">
      <c r="A210">
        <v>4760</v>
      </c>
      <c r="B210" t="s">
        <v>11</v>
      </c>
      <c r="C210">
        <v>38396.46</v>
      </c>
      <c r="D210">
        <v>34556.81</v>
      </c>
      <c r="E210">
        <f>D210/$D$222</f>
        <v>8.7804048483714392E-4</v>
      </c>
      <c r="F210" s="1">
        <f>$E$1*E210</f>
        <v>10044.080714149057</v>
      </c>
      <c r="G210" s="1">
        <f>ROUND(F210,0)</f>
        <v>10044</v>
      </c>
      <c r="H210">
        <v>0</v>
      </c>
      <c r="I210" s="1">
        <f>G210-H210</f>
        <v>10044</v>
      </c>
    </row>
    <row r="211" spans="1:9" x14ac:dyDescent="0.3">
      <c r="A211">
        <v>1071</v>
      </c>
      <c r="B211" t="s">
        <v>10</v>
      </c>
      <c r="C211">
        <v>41215.03</v>
      </c>
      <c r="D211">
        <v>37093.519999999997</v>
      </c>
      <c r="E211">
        <f>D211/$D$222</f>
        <v>9.4249475820008539E-4</v>
      </c>
      <c r="F211" s="1">
        <f>$E$1*E211</f>
        <v>10781.386038002416</v>
      </c>
      <c r="G211" s="1">
        <f>ROUND(F211,0)</f>
        <v>10781</v>
      </c>
      <c r="H211">
        <v>0</v>
      </c>
      <c r="I211" s="1">
        <f>G211-H211</f>
        <v>10781</v>
      </c>
    </row>
    <row r="212" spans="1:9" x14ac:dyDescent="0.3">
      <c r="A212">
        <v>665</v>
      </c>
      <c r="B212" t="s">
        <v>9</v>
      </c>
      <c r="C212">
        <v>41374.629999999997</v>
      </c>
      <c r="D212">
        <v>37237.18</v>
      </c>
      <c r="E212">
        <f>D212/$D$222</f>
        <v>9.4614495901583506E-4</v>
      </c>
      <c r="F212" s="1">
        <f>$E$1*E212</f>
        <v>10823.141415173941</v>
      </c>
      <c r="G212" s="1">
        <f>ROUND(F212,0)</f>
        <v>10823</v>
      </c>
      <c r="H212">
        <v>0</v>
      </c>
      <c r="I212" s="1">
        <f>G212-H212</f>
        <v>10823</v>
      </c>
    </row>
    <row r="213" spans="1:9" x14ac:dyDescent="0.3">
      <c r="A213">
        <v>14</v>
      </c>
      <c r="B213" t="s">
        <v>8</v>
      </c>
      <c r="C213">
        <v>54256.12</v>
      </c>
      <c r="D213">
        <v>48830.51</v>
      </c>
      <c r="E213">
        <f>D213/$D$222</f>
        <v>1.2407153517713298E-3</v>
      </c>
      <c r="F213" s="1">
        <f>$E$1*E213</f>
        <v>14192.791051982596</v>
      </c>
      <c r="G213" s="1">
        <f>ROUND(F213,0)</f>
        <v>14193</v>
      </c>
      <c r="H213">
        <v>0</v>
      </c>
      <c r="I213" s="1">
        <f>G213-H213</f>
        <v>14193</v>
      </c>
    </row>
    <row r="214" spans="1:9" x14ac:dyDescent="0.3">
      <c r="A214">
        <v>154</v>
      </c>
      <c r="B214" t="s">
        <v>7</v>
      </c>
      <c r="C214">
        <v>72165.97</v>
      </c>
      <c r="D214">
        <v>64949.37</v>
      </c>
      <c r="E214">
        <f>D214/$D$222</f>
        <v>1.6502731682891752E-3</v>
      </c>
      <c r="F214" s="1">
        <f>$E$1*E214</f>
        <v>18877.804826693533</v>
      </c>
      <c r="G214" s="1">
        <f>ROUND(F214,0)</f>
        <v>18878</v>
      </c>
      <c r="H214">
        <v>0</v>
      </c>
      <c r="I214" s="1">
        <f>G214-H214</f>
        <v>18878</v>
      </c>
    </row>
    <row r="215" spans="1:9" x14ac:dyDescent="0.3">
      <c r="A215">
        <v>3689</v>
      </c>
      <c r="B215" t="s">
        <v>6</v>
      </c>
      <c r="C215">
        <v>132477.20000000001</v>
      </c>
      <c r="D215">
        <v>119229.47</v>
      </c>
      <c r="E215">
        <f>D215/$D$222</f>
        <v>3.0294550233564877E-3</v>
      </c>
      <c r="F215" s="1">
        <f>$E$1*E215</f>
        <v>34654.541903179532</v>
      </c>
      <c r="G215" s="1">
        <f>ROUND(F215,0)</f>
        <v>34655</v>
      </c>
      <c r="H215">
        <v>0</v>
      </c>
      <c r="I215" s="1">
        <f>G215-H215</f>
        <v>34655</v>
      </c>
    </row>
    <row r="216" spans="1:9" x14ac:dyDescent="0.3">
      <c r="A216">
        <v>3437</v>
      </c>
      <c r="B216" t="s">
        <v>5</v>
      </c>
      <c r="C216">
        <v>139179.03</v>
      </c>
      <c r="D216">
        <v>125261.13</v>
      </c>
      <c r="E216">
        <f>D216/$D$222</f>
        <v>3.1827111158827599E-3</v>
      </c>
      <c r="F216" s="1">
        <f>$E$1*E216</f>
        <v>36407.668996806067</v>
      </c>
      <c r="G216" s="1">
        <f>ROUND(F216,0)</f>
        <v>36408</v>
      </c>
      <c r="H216">
        <v>0</v>
      </c>
      <c r="I216" s="1">
        <f>G216-H216</f>
        <v>36408</v>
      </c>
    </row>
    <row r="217" spans="1:9" x14ac:dyDescent="0.3">
      <c r="A217">
        <v>896</v>
      </c>
      <c r="B217" t="s">
        <v>4</v>
      </c>
      <c r="C217">
        <v>139286.5</v>
      </c>
      <c r="D217">
        <v>125357.85</v>
      </c>
      <c r="E217">
        <f>D217/$D$222</f>
        <v>3.1851686365767548E-3</v>
      </c>
      <c r="F217" s="1">
        <f>$E$1*E217</f>
        <v>36435.781067528813</v>
      </c>
      <c r="G217" s="1">
        <f>ROUND(F217,0)</f>
        <v>36436</v>
      </c>
      <c r="H217">
        <v>0</v>
      </c>
      <c r="I217" s="1">
        <f>G217-H217</f>
        <v>36436</v>
      </c>
    </row>
    <row r="218" spans="1:9" x14ac:dyDescent="0.3">
      <c r="A218">
        <v>6113</v>
      </c>
      <c r="B218" t="s">
        <v>3</v>
      </c>
      <c r="C218">
        <v>209220.74</v>
      </c>
      <c r="D218">
        <v>188298.67</v>
      </c>
      <c r="E218">
        <f>D218/$D$222</f>
        <v>4.7844073426045221E-3</v>
      </c>
      <c r="F218" s="1">
        <f>$E$1*E218</f>
        <v>54729.792473521651</v>
      </c>
      <c r="G218" s="1">
        <f>ROUND(F218,0)</f>
        <v>54730</v>
      </c>
      <c r="H218">
        <v>0</v>
      </c>
      <c r="I218" s="1">
        <f>G218-H218</f>
        <v>54730</v>
      </c>
    </row>
    <row r="219" spans="1:9" x14ac:dyDescent="0.3">
      <c r="A219">
        <v>112</v>
      </c>
      <c r="B219" t="s">
        <v>2</v>
      </c>
      <c r="C219">
        <v>242407.78</v>
      </c>
      <c r="D219">
        <v>218167</v>
      </c>
      <c r="E219">
        <f>D219/$D$222</f>
        <v>5.5433200707896702E-3</v>
      </c>
      <c r="F219" s="1">
        <f>$E$1*E219</f>
        <v>63411.146953777192</v>
      </c>
      <c r="G219" s="1">
        <f>ROUND(F219,0)</f>
        <v>63411</v>
      </c>
      <c r="H219">
        <v>0</v>
      </c>
      <c r="I219" s="1">
        <f>G219-H219</f>
        <v>63411</v>
      </c>
    </row>
    <row r="220" spans="1:9" x14ac:dyDescent="0.3">
      <c r="A220">
        <v>4802</v>
      </c>
      <c r="B220" t="s">
        <v>1</v>
      </c>
      <c r="C220">
        <v>325095.37</v>
      </c>
      <c r="D220">
        <v>292585.88</v>
      </c>
      <c r="E220">
        <f>D220/$D$222</f>
        <v>7.4342003191759428E-3</v>
      </c>
      <c r="F220" s="1">
        <f>$E$1*E220</f>
        <v>85041.304291117442</v>
      </c>
      <c r="G220" s="1">
        <f>ROUND(F220,0)</f>
        <v>85041</v>
      </c>
      <c r="H220">
        <v>0</v>
      </c>
      <c r="I220" s="3">
        <f>G220-H220-1</f>
        <v>85040</v>
      </c>
    </row>
    <row r="221" spans="1:9" x14ac:dyDescent="0.3">
      <c r="A221" s="2">
        <v>0</v>
      </c>
      <c r="B221" s="2" t="s">
        <v>0</v>
      </c>
      <c r="C221" s="2">
        <v>0</v>
      </c>
      <c r="D221" s="2">
        <v>0</v>
      </c>
      <c r="E221" s="2"/>
      <c r="F221" s="1"/>
      <c r="G221" s="1"/>
    </row>
    <row r="222" spans="1:9" x14ac:dyDescent="0.3">
      <c r="D222">
        <f>SUM(D4:D220)</f>
        <v>39356738.779999971</v>
      </c>
      <c r="G222" s="1">
        <f>SUM(G4:G220)</f>
        <v>11439201</v>
      </c>
      <c r="I222" s="1">
        <f>SUM(I4:I221)</f>
        <v>0</v>
      </c>
    </row>
  </sheetData>
  <autoFilter ref="A3:I222" xr:uid="{41261771-467A-4DF2-8FD3-7A8DE868A1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File 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Ricardo  DPI</dc:creator>
  <cp:lastModifiedBy>Cruz, Ricardo  DPI</cp:lastModifiedBy>
  <dcterms:created xsi:type="dcterms:W3CDTF">2023-06-23T18:16:29Z</dcterms:created>
  <dcterms:modified xsi:type="dcterms:W3CDTF">2023-06-23T18:17:26Z</dcterms:modified>
</cp:coreProperties>
</file>