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Accounting\Fiscal Year 2020-21\Basic Facts\"/>
    </mc:Choice>
  </mc:AlternateContent>
  <xr:revisionPtr revIDLastSave="0" documentId="8_{1AA1F2F8-B876-4861-B6D2-721BA78D46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ic Facts" sheetId="1" r:id="rId1"/>
  </sheets>
  <externalReferences>
    <externalReference r:id="rId2"/>
  </externalReferences>
  <definedNames>
    <definedName name="_xlnm._FilterDatabase" localSheetId="0" hidden="1">'Basic Facts'!$A$1:$AV$427</definedName>
    <definedName name="_xlnm.Print_Area" localSheetId="0">'Basic Facts'!$A$1:$AV$480</definedName>
    <definedName name="_xlnm.Print_Titles" localSheetId="0">'Basic Facts'!$2:$3</definedName>
    <definedName name="Z_0A2554C0_1C09_4249_ABAA_901128C4D886_.wvu.FilterData" localSheetId="0" hidden="1">'Basic Facts'!$A$1:$AV$427</definedName>
    <definedName name="Z_0A2554C0_1C09_4249_ABAA_901128C4D886_.wvu.PrintArea" localSheetId="0" hidden="1">'Basic Facts'!$A$1:$AV$480</definedName>
    <definedName name="Z_0A2554C0_1C09_4249_ABAA_901128C4D886_.wvu.PrintTitles" localSheetId="0" hidden="1">'Basic Facts'!$2:$3</definedName>
    <definedName name="Z_219FD92B_8104_46D7_8B25_F9015B13F128_.wvu.FilterData" localSheetId="0" hidden="1">'Basic Facts'!$A$1:$AV$427</definedName>
    <definedName name="Z_219FD92B_8104_46D7_8B25_F9015B13F128_.wvu.PrintArea" localSheetId="0" hidden="1">'Basic Facts'!$A$1:$AV$480</definedName>
    <definedName name="Z_219FD92B_8104_46D7_8B25_F9015B13F128_.wvu.PrintTitles" localSheetId="0" hidden="1">'Basic Facts'!$2:$3</definedName>
    <definedName name="Z_31C437C4_217C_491B_B3A3_F86097D4D138_.wvu.FilterData" localSheetId="0" hidden="1">'Basic Facts'!$A$1:$AV$427</definedName>
    <definedName name="Z_621A6F7C_4A58_470D_ADBE_BB0F16E78FD0_.wvu.FilterData" localSheetId="0" hidden="1">'Basic Facts'!$A$1:$AV$427</definedName>
    <definedName name="Z_621A6F7C_4A58_470D_ADBE_BB0F16E78FD0_.wvu.PrintArea" localSheetId="0" hidden="1">'Basic Facts'!$A$1:$AV$480</definedName>
    <definedName name="Z_621A6F7C_4A58_470D_ADBE_BB0F16E78FD0_.wvu.PrintTitles" localSheetId="0" hidden="1">'Basic Facts'!$2:$3</definedName>
    <definedName name="Z_845947EC_2317_40B1_9D6D_F55DF7FEFED9_.wvu.Cols" localSheetId="0" hidden="1">'Basic Facts'!$E:$AG,'Basic Facts'!$AK:$AO</definedName>
    <definedName name="Z_845947EC_2317_40B1_9D6D_F55DF7FEFED9_.wvu.FilterData" localSheetId="0" hidden="1">'Basic Facts'!$A$1:$AV$427</definedName>
    <definedName name="Z_845947EC_2317_40B1_9D6D_F55DF7FEFED9_.wvu.PrintArea" localSheetId="0" hidden="1">'Basic Facts'!$A$1:$AV$480</definedName>
    <definedName name="Z_845947EC_2317_40B1_9D6D_F55DF7FEFED9_.wvu.PrintTitles" localSheetId="0" hidden="1">'Basic Facts'!$2:$3</definedName>
    <definedName name="Z_EA518F00_0116_4686_8672_12E32BB749EC_.wvu.FilterData" localSheetId="0" hidden="1">'Basic Facts'!$A$1:$AV$427</definedName>
    <definedName name="Z_EA518F00_0116_4686_8672_12E32BB749EC_.wvu.PrintArea" localSheetId="0" hidden="1">'Basic Facts'!$A$1:$AV$480</definedName>
    <definedName name="Z_EA518F00_0116_4686_8672_12E32BB749EC_.wvu.PrintTitles" localSheetId="0" hidden="1">'Basic Facts'!$2:$3</definedName>
  </definedNames>
  <calcPr calcId="191029" fullPrecision="0"/>
  <customWorkbookViews>
    <customWorkbookView name="Jordee, Jacqueline  DPI - Personal View" guid="{845947EC-2317-40B1-9D6D-F55DF7FEFED9}" mergeInterval="0" personalView="1" maximized="1" xWindow="-8" yWindow="-8" windowWidth="1696" windowHeight="1026" activeSheetId="1"/>
    <customWorkbookView name="Rudman, Mark   DPI - Personal View" guid="{0A2554C0-1C09-4249-ABAA-901128C4D886}" mergeInterval="0" personalView="1" maximized="1" xWindow="1672" yWindow="-8" windowWidth="1296" windowHeight="1000" activeSheetId="1"/>
    <customWorkbookView name="Rossmiller, Tonja R.   DPI - Personal View" guid="{621A6F7C-4A58-470D-ADBE-BB0F16E78FD0}" mergeInterval="0" personalView="1" maximized="1" xWindow="1672" yWindow="-8" windowWidth="1296" windowHeight="1000" activeSheetId="1"/>
    <customWorkbookView name="Aumann, Glenn W.   DPI - Personal View" guid="{EA518F00-0116-4686-8672-12E32BB749EC}" mergeInterval="0" personalView="1" maximized="1" xWindow="-8" yWindow="-8" windowWidth="1296" windowHeight="1000" activeSheetId="1"/>
    <customWorkbookView name="Terry Casper - Personal View" guid="{219FD92B-8104-46D7-8B25-F9015B13F128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76" i="1" l="1"/>
  <c r="AK478" i="1"/>
  <c r="L449" i="1"/>
  <c r="L442" i="1"/>
  <c r="L426" i="1"/>
  <c r="AC449" i="1"/>
  <c r="AC442" i="1"/>
  <c r="AC426" i="1"/>
  <c r="R426" i="1"/>
  <c r="R449" i="1"/>
  <c r="R442" i="1"/>
  <c r="AC478" i="1" l="1"/>
  <c r="AC480" i="1" s="1"/>
  <c r="T449" i="1"/>
  <c r="T442" i="1"/>
  <c r="T426" i="1" l="1"/>
  <c r="F478" i="1" l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D478" i="1"/>
  <c r="AE478" i="1"/>
  <c r="AF478" i="1"/>
  <c r="AG478" i="1"/>
  <c r="AH478" i="1"/>
  <c r="AI478" i="1"/>
  <c r="AJ478" i="1"/>
  <c r="AL478" i="1"/>
  <c r="AM478" i="1"/>
  <c r="AN478" i="1"/>
  <c r="AO478" i="1"/>
  <c r="AP478" i="1"/>
  <c r="AQ478" i="1"/>
  <c r="AR478" i="1"/>
  <c r="AS478" i="1"/>
  <c r="AT478" i="1"/>
  <c r="AU478" i="1"/>
  <c r="E478" i="1"/>
  <c r="AL442" i="1"/>
  <c r="AL426" i="1"/>
  <c r="AK426" i="1"/>
  <c r="AL449" i="1" l="1"/>
  <c r="AM449" i="1"/>
  <c r="AP449" i="1"/>
  <c r="AP442" i="1"/>
  <c r="AP426" i="1"/>
  <c r="AR426" i="1"/>
  <c r="AR442" i="1"/>
  <c r="AB426" i="1"/>
  <c r="AR449" i="1"/>
  <c r="AB449" i="1"/>
  <c r="AB442" i="1"/>
  <c r="AJ442" i="1"/>
  <c r="AH449" i="1"/>
  <c r="AI449" i="1"/>
  <c r="AJ426" i="1"/>
  <c r="AJ449" i="1"/>
  <c r="AH442" i="1"/>
  <c r="AH426" i="1"/>
  <c r="AN449" i="1"/>
  <c r="AS442" i="1"/>
  <c r="AN426" i="1"/>
  <c r="AM426" i="1"/>
  <c r="AM442" i="1"/>
  <c r="AS449" i="1"/>
  <c r="AS426" i="1"/>
  <c r="AN442" i="1"/>
  <c r="AI426" i="1"/>
  <c r="AI442" i="1"/>
  <c r="N426" i="1"/>
  <c r="N442" i="1"/>
  <c r="N449" i="1"/>
  <c r="N443" i="1"/>
  <c r="N444" i="1"/>
  <c r="Y426" i="1" l="1"/>
  <c r="Z426" i="1"/>
  <c r="J426" i="1" l="1"/>
  <c r="AV21" i="1"/>
  <c r="AV37" i="1"/>
  <c r="AV45" i="1"/>
  <c r="AV53" i="1"/>
  <c r="AV61" i="1"/>
  <c r="AV69" i="1"/>
  <c r="AV77" i="1"/>
  <c r="AV85" i="1"/>
  <c r="AV101" i="1"/>
  <c r="AV109" i="1"/>
  <c r="AV117" i="1"/>
  <c r="AV125" i="1"/>
  <c r="AV133" i="1"/>
  <c r="AV141" i="1"/>
  <c r="AV149" i="1"/>
  <c r="AV157" i="1"/>
  <c r="AV173" i="1"/>
  <c r="AV181" i="1"/>
  <c r="AV189" i="1"/>
  <c r="AV197" i="1"/>
  <c r="AV205" i="1"/>
  <c r="AV213" i="1"/>
  <c r="AV221" i="1"/>
  <c r="AV229" i="1"/>
  <c r="AV245" i="1"/>
  <c r="AV253" i="1"/>
  <c r="AV261" i="1"/>
  <c r="AV269" i="1"/>
  <c r="AV277" i="1"/>
  <c r="AV285" i="1"/>
  <c r="AV293" i="1"/>
  <c r="AV301" i="1"/>
  <c r="AV309" i="1"/>
  <c r="AV317" i="1"/>
  <c r="AV325" i="1"/>
  <c r="AV333" i="1"/>
  <c r="AV341" i="1"/>
  <c r="AV357" i="1"/>
  <c r="AV365" i="1"/>
  <c r="AV373" i="1"/>
  <c r="AV381" i="1"/>
  <c r="AV389" i="1"/>
  <c r="AV397" i="1"/>
  <c r="AV405" i="1"/>
  <c r="AV413" i="1"/>
  <c r="AV414" i="1"/>
  <c r="AV421" i="1"/>
  <c r="AV422" i="1"/>
  <c r="AV5" i="1"/>
  <c r="AV430" i="1"/>
  <c r="AV20" i="1"/>
  <c r="AV28" i="1"/>
  <c r="AV36" i="1"/>
  <c r="AV44" i="1"/>
  <c r="AV52" i="1"/>
  <c r="AV60" i="1"/>
  <c r="AV68" i="1"/>
  <c r="AV84" i="1"/>
  <c r="AV92" i="1"/>
  <c r="AV100" i="1"/>
  <c r="AV108" i="1"/>
  <c r="AV116" i="1"/>
  <c r="AV124" i="1"/>
  <c r="AV132" i="1"/>
  <c r="AV148" i="1"/>
  <c r="AV156" i="1"/>
  <c r="AV164" i="1"/>
  <c r="AV172" i="1"/>
  <c r="AV180" i="1"/>
  <c r="AV188" i="1"/>
  <c r="AV196" i="1"/>
  <c r="AV212" i="1"/>
  <c r="AV220" i="1"/>
  <c r="AV228" i="1"/>
  <c r="AV236" i="1"/>
  <c r="AV244" i="1"/>
  <c r="AV252" i="1"/>
  <c r="AV260" i="1"/>
  <c r="AV276" i="1"/>
  <c r="AV284" i="1"/>
  <c r="AV292" i="1"/>
  <c r="AV300" i="1"/>
  <c r="AV308" i="1"/>
  <c r="AV316" i="1"/>
  <c r="AV324" i="1"/>
  <c r="AV332" i="1"/>
  <c r="AV340" i="1"/>
  <c r="AV348" i="1"/>
  <c r="AV356" i="1"/>
  <c r="AV364" i="1"/>
  <c r="AV396" i="1"/>
  <c r="AV403" i="1"/>
  <c r="AV404" i="1"/>
  <c r="AV411" i="1"/>
  <c r="AV412" i="1"/>
  <c r="AV419" i="1"/>
  <c r="AV420" i="1"/>
  <c r="AV29" i="1"/>
  <c r="AV93" i="1"/>
  <c r="AV165" i="1"/>
  <c r="AV237" i="1"/>
  <c r="AV369" i="1"/>
  <c r="AV395" i="1"/>
  <c r="AV434" i="1"/>
  <c r="AV437" i="1"/>
  <c r="AV438" i="1"/>
  <c r="AV445" i="1"/>
  <c r="AV458" i="1"/>
  <c r="AV461" i="1"/>
  <c r="AV466" i="1"/>
  <c r="AV469" i="1"/>
  <c r="AV474" i="1"/>
  <c r="AV454" i="1"/>
  <c r="AV455" i="1"/>
  <c r="AV456" i="1"/>
  <c r="AV457" i="1"/>
  <c r="AV459" i="1"/>
  <c r="AV460" i="1"/>
  <c r="AV462" i="1"/>
  <c r="AV463" i="1"/>
  <c r="AV464" i="1"/>
  <c r="AV465" i="1"/>
  <c r="AV467" i="1"/>
  <c r="AV468" i="1"/>
  <c r="AV470" i="1"/>
  <c r="AV471" i="1"/>
  <c r="AV472" i="1"/>
  <c r="AV473" i="1"/>
  <c r="AV475" i="1"/>
  <c r="AV452" i="1"/>
  <c r="AV446" i="1"/>
  <c r="AV447" i="1"/>
  <c r="AV448" i="1"/>
  <c r="AV431" i="1"/>
  <c r="AV432" i="1"/>
  <c r="AV433" i="1"/>
  <c r="AV435" i="1"/>
  <c r="AV436" i="1"/>
  <c r="AV439" i="1"/>
  <c r="AV440" i="1"/>
  <c r="AV441" i="1"/>
  <c r="AV305" i="1"/>
  <c r="AV306" i="1"/>
  <c r="AV307" i="1"/>
  <c r="AV310" i="1"/>
  <c r="AV311" i="1"/>
  <c r="AV312" i="1"/>
  <c r="AV313" i="1"/>
  <c r="AV314" i="1"/>
  <c r="AV315" i="1"/>
  <c r="AV318" i="1"/>
  <c r="AV319" i="1"/>
  <c r="AV320" i="1"/>
  <c r="AV321" i="1"/>
  <c r="AV322" i="1"/>
  <c r="AV323" i="1"/>
  <c r="AV326" i="1"/>
  <c r="AV327" i="1"/>
  <c r="AV328" i="1"/>
  <c r="AV329" i="1"/>
  <c r="AV330" i="1"/>
  <c r="AV331" i="1"/>
  <c r="AV334" i="1"/>
  <c r="AV335" i="1"/>
  <c r="AV336" i="1"/>
  <c r="AV337" i="1"/>
  <c r="AV338" i="1"/>
  <c r="AV339" i="1"/>
  <c r="AV342" i="1"/>
  <c r="AV343" i="1"/>
  <c r="AV344" i="1"/>
  <c r="AV345" i="1"/>
  <c r="AV346" i="1"/>
  <c r="AV347" i="1"/>
  <c r="AV349" i="1"/>
  <c r="AV350" i="1"/>
  <c r="AV351" i="1"/>
  <c r="AV352" i="1"/>
  <c r="AV353" i="1"/>
  <c r="AV354" i="1"/>
  <c r="AV355" i="1"/>
  <c r="AV358" i="1"/>
  <c r="AV359" i="1"/>
  <c r="AV360" i="1"/>
  <c r="AV361" i="1"/>
  <c r="AV362" i="1"/>
  <c r="AV363" i="1"/>
  <c r="AV366" i="1"/>
  <c r="AV367" i="1"/>
  <c r="AV368" i="1"/>
  <c r="AV370" i="1"/>
  <c r="AV371" i="1"/>
  <c r="AV372" i="1"/>
  <c r="AV374" i="1"/>
  <c r="AV375" i="1"/>
  <c r="AV376" i="1"/>
  <c r="AV377" i="1"/>
  <c r="AV378" i="1"/>
  <c r="AV379" i="1"/>
  <c r="AV380" i="1"/>
  <c r="AV382" i="1"/>
  <c r="AV383" i="1"/>
  <c r="AV384" i="1"/>
  <c r="AV385" i="1"/>
  <c r="AV386" i="1"/>
  <c r="AV387" i="1"/>
  <c r="AV388" i="1"/>
  <c r="AV390" i="1"/>
  <c r="AV391" i="1"/>
  <c r="AV392" i="1"/>
  <c r="AV393" i="1"/>
  <c r="AV394" i="1"/>
  <c r="AV398" i="1"/>
  <c r="AV399" i="1"/>
  <c r="AV400" i="1"/>
  <c r="AV401" i="1"/>
  <c r="AV402" i="1"/>
  <c r="AV406" i="1"/>
  <c r="AV407" i="1"/>
  <c r="AV408" i="1"/>
  <c r="AV409" i="1"/>
  <c r="AV410" i="1"/>
  <c r="AV415" i="1"/>
  <c r="AV416" i="1"/>
  <c r="AV417" i="1"/>
  <c r="AV418" i="1"/>
  <c r="AV423" i="1"/>
  <c r="AV424" i="1"/>
  <c r="AV425" i="1"/>
  <c r="AV6" i="1"/>
  <c r="AV7" i="1"/>
  <c r="AV8" i="1"/>
  <c r="AV9" i="1"/>
  <c r="AV10" i="1"/>
  <c r="AV11" i="1"/>
  <c r="AV12" i="1"/>
  <c r="AV14" i="1"/>
  <c r="AV15" i="1"/>
  <c r="AV16" i="1"/>
  <c r="AV17" i="1"/>
  <c r="AV18" i="1"/>
  <c r="AV19" i="1"/>
  <c r="AV22" i="1"/>
  <c r="AV23" i="1"/>
  <c r="AV24" i="1"/>
  <c r="AV25" i="1"/>
  <c r="AV26" i="1"/>
  <c r="AV27" i="1"/>
  <c r="AV30" i="1"/>
  <c r="AV31" i="1"/>
  <c r="AV32" i="1"/>
  <c r="AV33" i="1"/>
  <c r="AV34" i="1"/>
  <c r="AV35" i="1"/>
  <c r="AV38" i="1"/>
  <c r="AV39" i="1"/>
  <c r="AV40" i="1"/>
  <c r="AV41" i="1"/>
  <c r="AV42" i="1"/>
  <c r="AV43" i="1"/>
  <c r="AV46" i="1"/>
  <c r="AV47" i="1"/>
  <c r="AV48" i="1"/>
  <c r="AV49" i="1"/>
  <c r="AV50" i="1"/>
  <c r="AV51" i="1"/>
  <c r="AV54" i="1"/>
  <c r="AV55" i="1"/>
  <c r="AV56" i="1"/>
  <c r="AV57" i="1"/>
  <c r="AV58" i="1"/>
  <c r="AV59" i="1"/>
  <c r="AV62" i="1"/>
  <c r="AV63" i="1"/>
  <c r="AV64" i="1"/>
  <c r="AV65" i="1"/>
  <c r="AV66" i="1"/>
  <c r="AV67" i="1"/>
  <c r="AV70" i="1"/>
  <c r="AV71" i="1"/>
  <c r="AV72" i="1"/>
  <c r="AV73" i="1"/>
  <c r="AV74" i="1"/>
  <c r="AV75" i="1"/>
  <c r="AV76" i="1"/>
  <c r="AV78" i="1"/>
  <c r="AV79" i="1"/>
  <c r="AV80" i="1"/>
  <c r="AV81" i="1"/>
  <c r="AV82" i="1"/>
  <c r="AV83" i="1"/>
  <c r="AV86" i="1"/>
  <c r="AV87" i="1"/>
  <c r="AV88" i="1"/>
  <c r="AV89" i="1"/>
  <c r="AV90" i="1"/>
  <c r="AV91" i="1"/>
  <c r="AV94" i="1"/>
  <c r="AV95" i="1"/>
  <c r="AV96" i="1"/>
  <c r="AV97" i="1"/>
  <c r="AV98" i="1"/>
  <c r="AV99" i="1"/>
  <c r="AV102" i="1"/>
  <c r="AV103" i="1"/>
  <c r="AV104" i="1"/>
  <c r="AV105" i="1"/>
  <c r="AV106" i="1"/>
  <c r="AV107" i="1"/>
  <c r="AV110" i="1"/>
  <c r="AV111" i="1"/>
  <c r="AV112" i="1"/>
  <c r="AV113" i="1"/>
  <c r="AV114" i="1"/>
  <c r="AV115" i="1"/>
  <c r="AV118" i="1"/>
  <c r="AV119" i="1"/>
  <c r="AV120" i="1"/>
  <c r="AV121" i="1"/>
  <c r="AV122" i="1"/>
  <c r="AV123" i="1"/>
  <c r="AV126" i="1"/>
  <c r="AV127" i="1"/>
  <c r="AV128" i="1"/>
  <c r="AV129" i="1"/>
  <c r="AV130" i="1"/>
  <c r="AV131" i="1"/>
  <c r="AV134" i="1"/>
  <c r="AV135" i="1"/>
  <c r="AV136" i="1"/>
  <c r="AV137" i="1"/>
  <c r="AV138" i="1"/>
  <c r="AV139" i="1"/>
  <c r="AV140" i="1"/>
  <c r="AV142" i="1"/>
  <c r="AV143" i="1"/>
  <c r="AV144" i="1"/>
  <c r="AV145" i="1"/>
  <c r="AV146" i="1"/>
  <c r="AV147" i="1"/>
  <c r="AV150" i="1"/>
  <c r="AV151" i="1"/>
  <c r="AV152" i="1"/>
  <c r="AV153" i="1"/>
  <c r="AV154" i="1"/>
  <c r="AV155" i="1"/>
  <c r="AV158" i="1"/>
  <c r="AV159" i="1"/>
  <c r="AV160" i="1"/>
  <c r="AV161" i="1"/>
  <c r="AV162" i="1"/>
  <c r="AV163" i="1"/>
  <c r="AV166" i="1"/>
  <c r="AV167" i="1"/>
  <c r="AV168" i="1"/>
  <c r="AV169" i="1"/>
  <c r="AV170" i="1"/>
  <c r="AV171" i="1"/>
  <c r="AV174" i="1"/>
  <c r="AV175" i="1"/>
  <c r="AV176" i="1"/>
  <c r="AV177" i="1"/>
  <c r="AV178" i="1"/>
  <c r="AV179" i="1"/>
  <c r="AV182" i="1"/>
  <c r="AV183" i="1"/>
  <c r="AV184" i="1"/>
  <c r="AV185" i="1"/>
  <c r="AV186" i="1"/>
  <c r="AV187" i="1"/>
  <c r="AV190" i="1"/>
  <c r="AV191" i="1"/>
  <c r="AV192" i="1"/>
  <c r="AV193" i="1"/>
  <c r="AV194" i="1"/>
  <c r="AV195" i="1"/>
  <c r="AV198" i="1"/>
  <c r="AV199" i="1"/>
  <c r="AV200" i="1"/>
  <c r="AV201" i="1"/>
  <c r="AV202" i="1"/>
  <c r="AV203" i="1"/>
  <c r="AV204" i="1"/>
  <c r="AV206" i="1"/>
  <c r="AV207" i="1"/>
  <c r="AV208" i="1"/>
  <c r="AV209" i="1"/>
  <c r="AV210" i="1"/>
  <c r="AV211" i="1"/>
  <c r="AV214" i="1"/>
  <c r="AV215" i="1"/>
  <c r="AV216" i="1"/>
  <c r="AV217" i="1"/>
  <c r="AV218" i="1"/>
  <c r="AV219" i="1"/>
  <c r="AV222" i="1"/>
  <c r="AV223" i="1"/>
  <c r="AV224" i="1"/>
  <c r="AV225" i="1"/>
  <c r="AV226" i="1"/>
  <c r="AV227" i="1"/>
  <c r="AV230" i="1"/>
  <c r="AV231" i="1"/>
  <c r="AV232" i="1"/>
  <c r="AV233" i="1"/>
  <c r="AV234" i="1"/>
  <c r="AV235" i="1"/>
  <c r="AV238" i="1"/>
  <c r="AV239" i="1"/>
  <c r="AV240" i="1"/>
  <c r="AV241" i="1"/>
  <c r="AV242" i="1"/>
  <c r="AV243" i="1"/>
  <c r="AV246" i="1"/>
  <c r="AV247" i="1"/>
  <c r="AV248" i="1"/>
  <c r="AV249" i="1"/>
  <c r="AV250" i="1"/>
  <c r="AV251" i="1"/>
  <c r="AV254" i="1"/>
  <c r="AV255" i="1"/>
  <c r="AV256" i="1"/>
  <c r="AV257" i="1"/>
  <c r="AV258" i="1"/>
  <c r="AV259" i="1"/>
  <c r="AV262" i="1"/>
  <c r="AV263" i="1"/>
  <c r="AV264" i="1"/>
  <c r="AV265" i="1"/>
  <c r="AV266" i="1"/>
  <c r="AV267" i="1"/>
  <c r="AV268" i="1"/>
  <c r="AV270" i="1"/>
  <c r="AV271" i="1"/>
  <c r="AV272" i="1"/>
  <c r="AV273" i="1"/>
  <c r="AV274" i="1"/>
  <c r="AV275" i="1"/>
  <c r="AV278" i="1"/>
  <c r="AV279" i="1"/>
  <c r="AV280" i="1"/>
  <c r="AV281" i="1"/>
  <c r="AV282" i="1"/>
  <c r="AV283" i="1"/>
  <c r="AV286" i="1"/>
  <c r="AV287" i="1"/>
  <c r="AV288" i="1"/>
  <c r="AV289" i="1"/>
  <c r="AV290" i="1"/>
  <c r="AV291" i="1"/>
  <c r="AV294" i="1"/>
  <c r="AV295" i="1"/>
  <c r="AV296" i="1"/>
  <c r="AV297" i="1"/>
  <c r="AV298" i="1"/>
  <c r="AV299" i="1"/>
  <c r="AV302" i="1"/>
  <c r="AV303" i="1"/>
  <c r="AV304" i="1"/>
  <c r="O426" i="1"/>
  <c r="O442" i="1"/>
  <c r="O449" i="1"/>
  <c r="AU426" i="1"/>
  <c r="AU442" i="1"/>
  <c r="AU449" i="1"/>
  <c r="AT442" i="1"/>
  <c r="AT449" i="1"/>
  <c r="AT426" i="1"/>
  <c r="AQ426" i="1"/>
  <c r="AQ442" i="1"/>
  <c r="AQ449" i="1"/>
  <c r="AO426" i="1"/>
  <c r="AO442" i="1"/>
  <c r="AO449" i="1"/>
  <c r="AG426" i="1"/>
  <c r="K449" i="1"/>
  <c r="K442" i="1"/>
  <c r="K426" i="1"/>
  <c r="AD449" i="1"/>
  <c r="AD442" i="1"/>
  <c r="AE449" i="1"/>
  <c r="M449" i="1"/>
  <c r="M442" i="1"/>
  <c r="U426" i="1"/>
  <c r="I426" i="1"/>
  <c r="X449" i="1"/>
  <c r="X442" i="1"/>
  <c r="AA449" i="1"/>
  <c r="AA442" i="1"/>
  <c r="AA426" i="1"/>
  <c r="F1" i="1"/>
  <c r="H1" i="1" s="1"/>
  <c r="G1" i="1" s="1"/>
  <c r="I1" i="1" s="1"/>
  <c r="J1" i="1" s="1"/>
  <c r="K1" i="1" s="1"/>
  <c r="L1" i="1" s="1"/>
  <c r="M1" i="1" s="1"/>
  <c r="F426" i="1"/>
  <c r="Q426" i="1"/>
  <c r="S426" i="1"/>
  <c r="V426" i="1"/>
  <c r="E442" i="1"/>
  <c r="F442" i="1"/>
  <c r="H442" i="1"/>
  <c r="G442" i="1"/>
  <c r="I442" i="1"/>
  <c r="J442" i="1"/>
  <c r="P442" i="1"/>
  <c r="Q442" i="1"/>
  <c r="S442" i="1"/>
  <c r="U442" i="1"/>
  <c r="V442" i="1"/>
  <c r="W442" i="1"/>
  <c r="Y442" i="1"/>
  <c r="Z442" i="1"/>
  <c r="AF442" i="1"/>
  <c r="AG442" i="1"/>
  <c r="E449" i="1"/>
  <c r="F449" i="1"/>
  <c r="H449" i="1"/>
  <c r="G449" i="1"/>
  <c r="I449" i="1"/>
  <c r="J449" i="1"/>
  <c r="P449" i="1"/>
  <c r="Q449" i="1"/>
  <c r="S449" i="1"/>
  <c r="U449" i="1"/>
  <c r="V449" i="1"/>
  <c r="W449" i="1"/>
  <c r="Y449" i="1"/>
  <c r="Z449" i="1"/>
  <c r="AF449" i="1"/>
  <c r="AG449" i="1"/>
  <c r="AK442" i="1"/>
  <c r="AK449" i="1"/>
  <c r="X426" i="1"/>
  <c r="W426" i="1"/>
  <c r="P426" i="1"/>
  <c r="M426" i="1"/>
  <c r="H426" i="1"/>
  <c r="G426" i="1"/>
  <c r="E426" i="1"/>
  <c r="AE426" i="1"/>
  <c r="AE442" i="1"/>
  <c r="AD426" i="1"/>
  <c r="AF426" i="1"/>
  <c r="AV453" i="1"/>
  <c r="AV13" i="1"/>
  <c r="W480" i="1" l="1"/>
  <c r="Y480" i="1"/>
  <c r="AA480" i="1"/>
  <c r="H480" i="1"/>
  <c r="Z480" i="1"/>
  <c r="N1" i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I480" i="1"/>
  <c r="AP480" i="1"/>
  <c r="AM480" i="1"/>
  <c r="AE480" i="1"/>
  <c r="X480" i="1"/>
  <c r="V480" i="1"/>
  <c r="U480" i="1"/>
  <c r="AK480" i="1"/>
  <c r="AN480" i="1"/>
  <c r="T480" i="1"/>
  <c r="N480" i="1"/>
  <c r="AG480" i="1"/>
  <c r="P480" i="1"/>
  <c r="L480" i="1"/>
  <c r="AO480" i="1"/>
  <c r="AF480" i="1"/>
  <c r="S480" i="1"/>
  <c r="K480" i="1"/>
  <c r="AD480" i="1"/>
  <c r="E480" i="1"/>
  <c r="F480" i="1"/>
  <c r="J480" i="1"/>
  <c r="G480" i="1"/>
  <c r="AB480" i="1"/>
  <c r="AI480" i="1"/>
  <c r="Q480" i="1"/>
  <c r="O480" i="1"/>
  <c r="M480" i="1"/>
  <c r="AJ480" i="1"/>
  <c r="AH480" i="1"/>
  <c r="AV478" i="1"/>
  <c r="AS480" i="1"/>
  <c r="AQ480" i="1"/>
  <c r="AR480" i="1"/>
  <c r="AV442" i="1"/>
  <c r="AU480" i="1"/>
  <c r="R480" i="1"/>
  <c r="AT480" i="1"/>
  <c r="AV426" i="1"/>
  <c r="AV449" i="1"/>
  <c r="AV480" i="1" l="1"/>
</calcChain>
</file>

<file path=xl/sharedStrings.xml><?xml version="1.0" encoding="utf-8"?>
<sst xmlns="http://schemas.openxmlformats.org/spreadsheetml/2006/main" count="589" uniqueCount="558">
  <si>
    <t>Public School Districts</t>
  </si>
  <si>
    <t>Equalization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</si>
  <si>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</si>
  <si>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</si>
  <si>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</si>
  <si>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</si>
  <si>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</si>
  <si>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</si>
  <si>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</si>
  <si>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</si>
  <si>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</si>
  <si>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</si>
  <si>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</si>
  <si>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</si>
  <si>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</si>
  <si>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</si>
  <si>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</si>
  <si>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</si>
  <si>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</si>
  <si>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</si>
  <si>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</si>
  <si>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</si>
  <si>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</si>
  <si>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</si>
  <si>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</si>
  <si>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</si>
  <si>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</si>
  <si>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</si>
  <si>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</si>
  <si>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</si>
  <si>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</si>
  <si>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</si>
  <si>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</si>
  <si>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</si>
  <si>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</si>
  <si>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</si>
  <si>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</si>
  <si>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</si>
  <si>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</si>
  <si>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</si>
  <si>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</si>
  <si>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</si>
  <si>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</si>
  <si>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</si>
  <si>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</si>
  <si>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</si>
  <si>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</si>
  <si>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</si>
  <si>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</si>
  <si>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</si>
  <si>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</si>
  <si>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</si>
  <si>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</si>
  <si>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</si>
  <si>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</si>
  <si>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</si>
  <si>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</si>
  <si>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</si>
  <si>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</si>
  <si>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</si>
  <si>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</si>
  <si>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</si>
  <si>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</si>
  <si>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</si>
  <si>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</si>
  <si>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</si>
  <si>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</si>
  <si>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</si>
  <si>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</si>
  <si>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</si>
  <si>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</si>
  <si>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</si>
  <si>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</si>
  <si>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</si>
  <si>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</si>
  <si>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</si>
  <si>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</si>
  <si>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</si>
  <si>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</si>
  <si>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</si>
  <si>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</si>
  <si>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</si>
  <si>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</si>
  <si>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</si>
  <si>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</si>
  <si>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</si>
  <si>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</si>
  <si>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</si>
  <si>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</si>
  <si>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</si>
  <si>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</si>
  <si>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</si>
  <si>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</si>
  <si>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</si>
  <si>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</si>
  <si>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</si>
  <si>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</si>
  <si>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</si>
  <si>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</si>
  <si>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</si>
  <si>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</si>
  <si>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</si>
  <si>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</si>
  <si>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</si>
  <si>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</si>
  <si>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</si>
  <si>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</si>
  <si>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</si>
  <si>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</si>
  <si>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</si>
  <si>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</si>
  <si>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</si>
  <si>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</si>
  <si>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</si>
  <si>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</si>
  <si>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</si>
  <si>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</si>
  <si>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</si>
  <si>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</si>
  <si>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</si>
  <si>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</si>
  <si>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</si>
  <si>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</si>
  <si>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</si>
  <si>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</si>
  <si>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</si>
  <si>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</si>
  <si>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</si>
  <si>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</si>
  <si>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</si>
  <si>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</si>
  <si>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</si>
  <si>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</si>
  <si>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</si>
  <si>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</si>
  <si>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</si>
  <si>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</si>
  <si>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</si>
  <si>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</si>
  <si>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</si>
  <si>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</si>
  <si>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</si>
  <si>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</si>
  <si>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</si>
  <si>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</si>
  <si>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</si>
  <si>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</si>
  <si>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</si>
  <si>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</si>
  <si>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</si>
  <si>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</si>
  <si>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</si>
  <si>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</si>
  <si>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</si>
  <si>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</si>
  <si>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</si>
  <si>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 AREA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</si>
  <si>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</si>
  <si>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</si>
  <si>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</si>
  <si>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</si>
  <si>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</si>
  <si>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</si>
  <si>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</si>
  <si>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</si>
  <si>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</si>
  <si>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</si>
  <si>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</si>
  <si>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</si>
  <si>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</si>
  <si>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</si>
  <si>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</si>
  <si>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</si>
  <si>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</si>
  <si>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</si>
  <si>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</si>
  <si>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</si>
  <si>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</si>
  <si>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</si>
  <si>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</si>
  <si>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</si>
  <si>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</si>
  <si>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</si>
  <si>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</si>
  <si>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</si>
  <si>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</si>
  <si>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</si>
  <si>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</si>
  <si>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</si>
  <si>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</si>
  <si>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</si>
  <si>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</si>
  <si>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</si>
  <si>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</si>
  <si>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</si>
  <si>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</si>
  <si>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</si>
  <si>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</si>
  <si>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</si>
  <si>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</si>
  <si>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</si>
  <si>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</si>
  <si>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</si>
  <si>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</si>
  <si>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</si>
  <si>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</si>
  <si>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</si>
  <si>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</si>
  <si>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</si>
  <si>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</si>
  <si>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</si>
  <si>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</si>
  <si>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</si>
  <si>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</si>
  <si>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</si>
  <si>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</si>
  <si>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</si>
  <si>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</si>
  <si>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</si>
  <si>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</si>
  <si>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</si>
  <si>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</si>
  <si>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</si>
  <si>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</si>
  <si>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</si>
  <si>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</si>
  <si>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</si>
  <si>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</si>
  <si>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</si>
  <si>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</si>
  <si>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</si>
  <si>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</si>
  <si>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</si>
  <si>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</si>
  <si>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</si>
  <si>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</si>
  <si>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</si>
  <si>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</si>
  <si>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</si>
  <si>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</si>
  <si>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</si>
  <si>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</si>
  <si>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</si>
  <si>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</si>
  <si>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</si>
  <si>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</si>
  <si>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</si>
  <si>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</si>
  <si>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</si>
  <si>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</si>
  <si>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</si>
  <si>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</si>
  <si>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</si>
  <si>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</si>
  <si>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</si>
  <si>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</si>
  <si>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</si>
  <si>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</si>
  <si>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</si>
  <si>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</si>
  <si>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</si>
  <si>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</si>
  <si>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</si>
  <si>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</si>
  <si>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</si>
  <si>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</si>
  <si>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</si>
  <si>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</si>
  <si>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</si>
  <si>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</si>
  <si>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</si>
  <si>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</si>
  <si>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</si>
  <si>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</si>
  <si>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</si>
  <si>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</si>
  <si>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</si>
  <si>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</si>
  <si>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</si>
  <si>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</si>
  <si>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</si>
  <si>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</si>
  <si>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</si>
  <si>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</si>
  <si>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</si>
  <si>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</si>
  <si>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</si>
  <si>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</si>
  <si>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</si>
  <si>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</si>
  <si>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</si>
  <si>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</si>
  <si>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</si>
  <si>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</si>
  <si>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</si>
  <si>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</si>
  <si>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</si>
  <si>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</si>
  <si>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</si>
  <si>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</si>
  <si>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</si>
  <si>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</si>
  <si>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</si>
  <si>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</si>
  <si>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</si>
  <si>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</si>
  <si>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</si>
  <si>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</si>
  <si>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</si>
  <si>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</si>
  <si>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</si>
  <si>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</si>
  <si>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</si>
  <si>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</si>
  <si>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</si>
  <si>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</si>
  <si>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</si>
  <si>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</si>
  <si>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</si>
  <si>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</si>
  <si>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</si>
  <si>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</si>
  <si>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</si>
  <si>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</si>
  <si>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</si>
  <si>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</si>
  <si>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</si>
  <si>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</si>
  <si>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</si>
  <si>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</si>
  <si>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</si>
  <si>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</si>
  <si>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</si>
  <si>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</si>
  <si>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</si>
  <si>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</si>
  <si>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</si>
  <si>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</si>
  <si>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</si>
  <si>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 AREA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</si>
  <si>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</si>
  <si>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</si>
  <si>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</si>
  <si>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</si>
  <si>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</si>
  <si>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</si>
  <si>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</si>
  <si>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</si>
  <si>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</si>
  <si>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</si>
  <si>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</si>
  <si>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</si>
  <si>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</si>
  <si>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</si>
  <si>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</si>
  <si>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</si>
  <si>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</si>
  <si>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</si>
  <si>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</si>
  <si>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</si>
  <si>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</si>
  <si>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</si>
  <si>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</si>
  <si>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</si>
  <si>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</si>
  <si>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</si>
  <si>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</si>
  <si>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</si>
  <si>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</si>
  <si>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</si>
  <si>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</si>
  <si>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</si>
  <si>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</si>
  <si>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</si>
  <si>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 J1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</si>
  <si>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</si>
  <si>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</si>
  <si>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</si>
  <si>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</si>
  <si>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</si>
  <si>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</si>
  <si>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</si>
  <si>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</si>
  <si>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</si>
  <si>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</si>
  <si>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</si>
  <si>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</si>
  <si>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</si>
  <si>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</si>
  <si>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</si>
  <si>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</si>
  <si>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</si>
  <si>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</si>
  <si>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</si>
  <si>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</si>
  <si>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</si>
  <si>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</si>
  <si>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</si>
  <si>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</si>
  <si>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</si>
  <si>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</si>
  <si>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</si>
  <si>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</si>
  <si>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</si>
  <si>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</si>
  <si>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</si>
  <si>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</si>
  <si>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</si>
  <si>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</si>
  <si>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</si>
  <si>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</si>
  <si>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</si>
  <si>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CUDAHY</t>
  </si>
  <si>
    <t>SAINT FRANCIS</t>
  </si>
  <si>
    <t>SOUTH MILWAUKEE</t>
  </si>
  <si>
    <t>WAUWATOSA</t>
  </si>
  <si>
    <t>Total</t>
  </si>
  <si>
    <t>615-021</t>
  </si>
  <si>
    <t>616-022</t>
  </si>
  <si>
    <t>621-000</t>
  </si>
  <si>
    <t>623-002</t>
  </si>
  <si>
    <t>611-000</t>
  </si>
  <si>
    <t>630-355</t>
  </si>
  <si>
    <t>618-322</t>
  </si>
  <si>
    <t>617-542</t>
  </si>
  <si>
    <t>617-545</t>
  </si>
  <si>
    <t>612-000</t>
  </si>
  <si>
    <t>619-000</t>
  </si>
  <si>
    <t>617-544</t>
  </si>
  <si>
    <t>617-543</t>
  </si>
  <si>
    <t>630-387</t>
  </si>
  <si>
    <t>613-000</t>
  </si>
  <si>
    <t>630-399</t>
  </si>
  <si>
    <t>650-332</t>
  </si>
  <si>
    <t>650-343</t>
  </si>
  <si>
    <t>625-000</t>
  </si>
  <si>
    <t>Bilingual BiCultural Aid</t>
  </si>
  <si>
    <t>SAGE Debt</t>
  </si>
  <si>
    <t>Supplemental  Large Area</t>
  </si>
  <si>
    <t>GRESHAM</t>
  </si>
  <si>
    <t>State Aid Payments</t>
  </si>
  <si>
    <t>612-001</t>
  </si>
  <si>
    <t>Transportation Over Ice</t>
  </si>
  <si>
    <t>SHAWANO</t>
  </si>
  <si>
    <t>628-000</t>
  </si>
  <si>
    <t>Four Year Old Kindergarten</t>
  </si>
  <si>
    <t>630-581</t>
  </si>
  <si>
    <t>Sparsity Aid</t>
  </si>
  <si>
    <t>694-000</t>
  </si>
  <si>
    <t>CHEQUAMEGON</t>
  </si>
  <si>
    <t>630-587</t>
  </si>
  <si>
    <t>Totals</t>
  </si>
  <si>
    <t xml:space="preserve">Headstart </t>
  </si>
  <si>
    <t>School Lunch</t>
  </si>
  <si>
    <t>Nutrition Improv Elderly</t>
  </si>
  <si>
    <t>WI Morning Milk Program</t>
  </si>
  <si>
    <t>School Breakfast</t>
  </si>
  <si>
    <t xml:space="preserve">AODA </t>
  </si>
  <si>
    <t>Peer Review Mentoring</t>
  </si>
  <si>
    <t>Tribal Language Revitalization</t>
  </si>
  <si>
    <t>State Aid Payments to Cooperative Educational Service Agencies(CESA)</t>
  </si>
  <si>
    <t>CESA 01</t>
  </si>
  <si>
    <t>CESA 02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</si>
  <si>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</si>
  <si>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</si>
  <si>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</si>
  <si>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</si>
  <si>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</si>
  <si>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</si>
  <si>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</si>
  <si>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</si>
  <si>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</si>
  <si>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</si>
  <si>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County Children w/ Disabilites Education Boards(CCDEB)</t>
  </si>
  <si>
    <t>BROWN CO</t>
  </si>
  <si>
    <t>CALUMET CO</t>
  </si>
  <si>
    <t>MARATHON CO</t>
  </si>
  <si>
    <t>WALWORTH CO</t>
  </si>
  <si>
    <t>WOODLANDS SCHOOL</t>
  </si>
  <si>
    <t>CAPITOL WEST ACADEMY</t>
  </si>
  <si>
    <t>Grand Total</t>
  </si>
  <si>
    <t>CHETEK - WEYERHAUSER</t>
  </si>
  <si>
    <t>RIPON AREA</t>
  </si>
  <si>
    <t>FINAL</t>
  </si>
  <si>
    <t>Per Pupil Aid</t>
  </si>
  <si>
    <t>State Tuition</t>
  </si>
  <si>
    <t>641/642-000</t>
  </si>
  <si>
    <t>630-395</t>
  </si>
  <si>
    <t>High Cost Transportation</t>
  </si>
  <si>
    <t>DOWNTOWN MONTESSORI ACADEMY</t>
  </si>
  <si>
    <t>CENTRAL CITY CYBERSCHOOL</t>
  </si>
  <si>
    <t>MILWAUKEE ACADEMY OF SCIENCE</t>
  </si>
  <si>
    <t>SCH FOR EARLY DEVELOP</t>
  </si>
  <si>
    <t>DLH ACADEMY OF EXCELLENCE</t>
  </si>
  <si>
    <t>21ST CENTURY PREP SCH</t>
  </si>
  <si>
    <t>MILWAUKEE MATH &amp; SCIENCE ACAD</t>
  </si>
  <si>
    <t>MIL SCHOLARS-NTL HERITAGE ACAD</t>
  </si>
  <si>
    <t>ESCUELA VERDE</t>
  </si>
  <si>
    <t>WOODLANDS SCHOOL EAST</t>
  </si>
  <si>
    <t>630-583</t>
  </si>
  <si>
    <t>Educator Effectiveness</t>
  </si>
  <si>
    <t>HERMAN-NEOSHO-RUBICON</t>
  </si>
  <si>
    <t>Resident (Intra) Transfer Aid</t>
  </si>
  <si>
    <t>Non-Resident (Inter) Transfer Aid</t>
  </si>
  <si>
    <t>AGR</t>
  </si>
  <si>
    <t>School Library (Common School Fund)</t>
  </si>
  <si>
    <t>CCDEB</t>
  </si>
  <si>
    <t>697-000</t>
  </si>
  <si>
    <t>PENFIELD MONTESSORI ACADEMY</t>
  </si>
  <si>
    <t>SEEDS OF HEALTH, INC.</t>
  </si>
  <si>
    <t>LA CASA DE ESPERANZA, INC.</t>
  </si>
  <si>
    <t>STELLAR COLLEGIATE, INC.</t>
  </si>
  <si>
    <t>Independent (2r) Charter Schools</t>
  </si>
  <si>
    <t>Certified Aid</t>
  </si>
  <si>
    <t>Special Adjustment Aid</t>
  </si>
  <si>
    <t>High-Poverty School District</t>
  </si>
  <si>
    <t>Special Education and School Age Parents</t>
  </si>
  <si>
    <t>Gifted and Talented</t>
  </si>
  <si>
    <t>High Cost Special Education</t>
  </si>
  <si>
    <t>630-522</t>
  </si>
  <si>
    <t>UCC ACOSTA MIDDLE SCHOOL</t>
  </si>
  <si>
    <t>SPED BBL Transition Incentive Grant</t>
  </si>
  <si>
    <t>Pupil Transportation</t>
  </si>
  <si>
    <t>696-000</t>
  </si>
  <si>
    <t>695-000</t>
  </si>
  <si>
    <t>Reading Readiness</t>
  </si>
  <si>
    <t>AODA</t>
  </si>
  <si>
    <t>630-388</t>
  </si>
  <si>
    <t>Robotics</t>
  </si>
  <si>
    <t>630-413</t>
  </si>
  <si>
    <t>619-360</t>
  </si>
  <si>
    <t>PATHWAYS HIGH, INC.</t>
  </si>
  <si>
    <t>UCC BRUCE GUADALUPE</t>
  </si>
  <si>
    <t>630-588</t>
  </si>
  <si>
    <t>Rural School Teacher Pilot</t>
  </si>
  <si>
    <t>HOLY HILL</t>
  </si>
  <si>
    <t>MPS Summer School Grants</t>
  </si>
  <si>
    <t>School Mental Health Aids</t>
  </si>
  <si>
    <t>630-281</t>
  </si>
  <si>
    <t>Previous Yr.</t>
  </si>
  <si>
    <t>School Based Mental Health Services Grant</t>
  </si>
  <si>
    <t>SPED BBL Transition Readiness Grant</t>
  </si>
  <si>
    <t>630-451</t>
  </si>
  <si>
    <t>630-297</t>
  </si>
  <si>
    <t>ONE CITY SCHOOLS, INC.</t>
  </si>
  <si>
    <t>ISTHMUS MONTESSORI ACAD PUBLIC</t>
  </si>
  <si>
    <t>Supplemental Per Pupil Aid</t>
  </si>
  <si>
    <t>2r Charter Schools State Aid</t>
  </si>
  <si>
    <t>2x Charter Schools State Aid</t>
  </si>
  <si>
    <t>CARMEN HIGH SCHOOL OF SCIENCE AND TECH</t>
  </si>
  <si>
    <t>619-289</t>
  </si>
  <si>
    <t>DR. HOWARD FULLER COLLEGIATE ACADEMY</t>
  </si>
  <si>
    <t>July 1, 2020 to June 30, 2021</t>
  </si>
  <si>
    <t>ROCKETSHIP EDUCATION WISCONSIN</t>
  </si>
  <si>
    <t>MILESTONE DEMOCRATIC SCHOOL INCORPORATED</t>
  </si>
  <si>
    <t>Peer-to-Peer Suicide Prevention Grant</t>
  </si>
  <si>
    <t>630-246</t>
  </si>
  <si>
    <t>WAADOOKODAADING OJIBWE LANGUAGE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</si>
</sst>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$&quot;#,##0.00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2"/>
      <color rgb="FF1F497D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 applyNumberFormat="0" applyFill="0" applyBorder="0" applyAlignment="0" applyProtection="0"/>
    <xf numFmtId="0" fontId="1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Fill="1" applyBorder="1"/>
    <xf numFmtId="0" fontId="1" fillId="0" borderId="0" xfId="0" applyFont="1"/>
    <xf numFmtId="0" fontId="0" fillId="2" borderId="0" xfId="0" applyFill="1"/>
    <xf numFmtId="0" fontId="0" fillId="0" borderId="0" xfId="0" applyFill="1"/>
    <xf numFmtId="3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8" fontId="0" fillId="0" borderId="0" xfId="0" applyNumberFormat="1" applyFill="1"/>
    <xf numFmtId="6" fontId="0" fillId="0" borderId="0" xfId="0" quotePrefix="1" applyNumberFormat="1" applyFill="1"/>
    <xf numFmtId="6" fontId="0" fillId="0" borderId="0" xfId="0" applyNumberFormat="1" applyFill="1"/>
    <xf numFmtId="8" fontId="1" fillId="0" borderId="0" xfId="0" applyNumberFormat="1" applyFont="1"/>
    <xf numFmtId="0" fontId="1" fillId="0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 applyAlignment="1">
      <alignment horizontal="right"/>
    </xf>
    <xf numFmtId="2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ill="1"/>
    <xf numFmtId="166" fontId="5" fillId="0" borderId="0" xfId="0" applyNumberFormat="1" applyFont="1" applyFill="1"/>
    <xf numFmtId="166" fontId="0" fillId="0" borderId="0" xfId="0" applyNumberForma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right"/>
    </xf>
    <xf numFmtId="166" fontId="6" fillId="0" borderId="0" xfId="0" applyNumberFormat="1" applyFont="1" applyFill="1" applyBorder="1"/>
    <xf numFmtId="166" fontId="3" fillId="0" borderId="0" xfId="0" applyNumberFormat="1" applyFont="1" applyFill="1"/>
    <xf numFmtId="3" fontId="0" fillId="0" borderId="0" xfId="0" applyNumberFormat="1"/>
    <xf numFmtId="0" fontId="1" fillId="0" borderId="5" xfId="0" quotePrefix="1" applyNumberFormat="1" applyFont="1" applyBorder="1" applyAlignment="1"/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0" fillId="0" borderId="6" xfId="0" applyBorder="1"/>
    <xf numFmtId="3" fontId="1" fillId="4" borderId="5" xfId="0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3" fontId="3" fillId="0" borderId="6" xfId="0" applyNumberFormat="1" applyFont="1" applyFill="1" applyBorder="1"/>
    <xf numFmtId="164" fontId="0" fillId="0" borderId="0" xfId="0" applyNumberFormat="1"/>
    <xf numFmtId="5" fontId="0" fillId="0" borderId="0" xfId="0" applyNumberFormat="1"/>
    <xf numFmtId="0" fontId="0" fillId="0" borderId="6" xfId="0" applyNumberFormat="1" applyBorder="1"/>
    <xf numFmtId="0" fontId="0" fillId="0" borderId="7" xfId="0" quotePrefix="1" applyFill="1" applyBorder="1"/>
    <xf numFmtId="165" fontId="0" fillId="0" borderId="7" xfId="0" quotePrefix="1" applyNumberFormat="1" applyFill="1" applyBorder="1"/>
    <xf numFmtId="5" fontId="0" fillId="0" borderId="0" xfId="0" applyNumberFormat="1" applyFill="1"/>
    <xf numFmtId="6" fontId="12" fillId="4" borderId="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2" borderId="0" xfId="0" applyFont="1" applyFill="1"/>
    <xf numFmtId="0" fontId="0" fillId="0" borderId="6" xfId="0" applyNumberFormat="1" applyFill="1" applyBorder="1"/>
    <xf numFmtId="17" fontId="12" fillId="4" borderId="8" xfId="0" applyNumberFormat="1" applyFont="1" applyFill="1" applyBorder="1" applyAlignment="1">
      <alignment horizontal="center"/>
    </xf>
    <xf numFmtId="0" fontId="3" fillId="0" borderId="0" xfId="4" applyFill="1" applyBorder="1"/>
    <xf numFmtId="0" fontId="0" fillId="0" borderId="6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164" fontId="12" fillId="4" borderId="8" xfId="0" applyNumberFormat="1" applyFont="1" applyFill="1" applyBorder="1" applyAlignment="1">
      <alignment horizontal="center"/>
    </xf>
    <xf numFmtId="42" fontId="0" fillId="0" borderId="6" xfId="0" applyNumberFormat="1" applyFill="1" applyBorder="1"/>
    <xf numFmtId="44" fontId="0" fillId="0" borderId="6" xfId="0" applyNumberFormat="1" applyFill="1" applyBorder="1"/>
    <xf numFmtId="44" fontId="1" fillId="3" borderId="6" xfId="0" applyNumberFormat="1" applyFont="1" applyFill="1" applyBorder="1"/>
    <xf numFmtId="44" fontId="0" fillId="0" borderId="10" xfId="0" applyNumberFormat="1" applyFill="1" applyBorder="1"/>
    <xf numFmtId="42" fontId="1" fillId="3" borderId="11" xfId="0" applyNumberFormat="1" applyFont="1" applyFill="1" applyBorder="1"/>
    <xf numFmtId="44" fontId="0" fillId="0" borderId="6" xfId="1" applyNumberFormat="1" applyFont="1" applyBorder="1" applyProtection="1">
      <protection locked="0"/>
    </xf>
    <xf numFmtId="42" fontId="1" fillId="3" borderId="6" xfId="0" applyNumberFormat="1" applyFont="1" applyFill="1" applyBorder="1"/>
    <xf numFmtId="44" fontId="0" fillId="0" borderId="0" xfId="0" applyNumberFormat="1" applyFill="1"/>
    <xf numFmtId="167" fontId="0" fillId="0" borderId="6" xfId="0" applyNumberFormat="1" applyFill="1" applyBorder="1"/>
    <xf numFmtId="44" fontId="0" fillId="0" borderId="12" xfId="0" quotePrefix="1" applyNumberFormat="1" applyFill="1" applyBorder="1"/>
    <xf numFmtId="44" fontId="0" fillId="0" borderId="13" xfId="0" applyNumberFormat="1" applyFill="1" applyBorder="1"/>
    <xf numFmtId="167" fontId="1" fillId="3" borderId="6" xfId="0" applyNumberFormat="1" applyFont="1" applyFill="1" applyBorder="1"/>
    <xf numFmtId="44" fontId="0" fillId="0" borderId="6" xfId="0" applyNumberFormat="1" applyBorder="1"/>
    <xf numFmtId="0" fontId="0" fillId="0" borderId="13" xfId="0" applyBorder="1"/>
    <xf numFmtId="0" fontId="0" fillId="0" borderId="14" xfId="0" applyBorder="1"/>
    <xf numFmtId="44" fontId="1" fillId="3" borderId="15" xfId="0" applyNumberFormat="1" applyFont="1" applyFill="1" applyBorder="1"/>
    <xf numFmtId="42" fontId="0" fillId="0" borderId="16" xfId="0" applyNumberFormat="1" applyFill="1" applyBorder="1"/>
    <xf numFmtId="42" fontId="1" fillId="3" borderId="13" xfId="0" applyNumberFormat="1" applyFont="1" applyFill="1" applyBorder="1"/>
    <xf numFmtId="44" fontId="1" fillId="3" borderId="13" xfId="0" applyNumberFormat="1" applyFont="1" applyFill="1" applyBorder="1"/>
    <xf numFmtId="44" fontId="1" fillId="5" borderId="6" xfId="0" applyNumberFormat="1" applyFont="1" applyFill="1" applyBorder="1"/>
    <xf numFmtId="44" fontId="0" fillId="0" borderId="16" xfId="0" applyNumberFormat="1" applyFill="1" applyBorder="1" applyAlignment="1"/>
    <xf numFmtId="6" fontId="3" fillId="0" borderId="0" xfId="0" quotePrefix="1" applyNumberFormat="1" applyFont="1" applyFill="1"/>
    <xf numFmtId="6" fontId="11" fillId="0" borderId="0" xfId="0" applyNumberFormat="1" applyFont="1" applyFill="1"/>
    <xf numFmtId="3" fontId="1" fillId="0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 wrapText="1"/>
    </xf>
    <xf numFmtId="166" fontId="1" fillId="0" borderId="17" xfId="0" applyNumberFormat="1" applyFont="1" applyFill="1" applyBorder="1" applyAlignment="1">
      <alignment horizontal="center" wrapText="1"/>
    </xf>
    <xf numFmtId="164" fontId="1" fillId="0" borderId="18" xfId="0" quotePrefix="1" applyNumberFormat="1" applyFont="1" applyFill="1" applyBorder="1" applyAlignment="1">
      <alignment horizontal="center"/>
    </xf>
    <xf numFmtId="3" fontId="1" fillId="0" borderId="18" xfId="0" quotePrefix="1" applyNumberFormat="1" applyFont="1" applyFill="1" applyBorder="1" applyAlignment="1">
      <alignment horizontal="center"/>
    </xf>
    <xf numFmtId="166" fontId="1" fillId="0" borderId="18" xfId="0" quotePrefix="1" applyNumberFormat="1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8" xfId="0" quotePrefix="1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4" fontId="12" fillId="4" borderId="8" xfId="0" applyNumberFormat="1" applyFont="1" applyFill="1" applyBorder="1" applyAlignment="1">
      <alignment horizontal="center"/>
    </xf>
    <xf numFmtId="0" fontId="0" fillId="0" borderId="19" xfId="0" quotePrefix="1" applyFill="1" applyBorder="1"/>
    <xf numFmtId="165" fontId="0" fillId="0" borderId="19" xfId="0" quotePrefix="1" applyNumberFormat="1" applyFill="1" applyBorder="1"/>
    <xf numFmtId="0" fontId="3" fillId="0" borderId="7" xfId="0" quotePrefix="1" applyFont="1" applyFill="1" applyBorder="1"/>
    <xf numFmtId="0" fontId="0" fillId="0" borderId="7" xfId="0" applyFont="1" applyFill="1" applyBorder="1"/>
    <xf numFmtId="0" fontId="0" fillId="0" borderId="7" xfId="0" applyFill="1" applyBorder="1"/>
    <xf numFmtId="0" fontId="0" fillId="0" borderId="0" xfId="0" quotePrefix="1" applyFill="1" applyBorder="1"/>
    <xf numFmtId="0" fontId="0" fillId="0" borderId="12" xfId="0" quotePrefix="1" applyFill="1" applyBorder="1"/>
    <xf numFmtId="165" fontId="0" fillId="0" borderId="12" xfId="0" quotePrefix="1" applyNumberFormat="1" applyFill="1" applyBorder="1"/>
    <xf numFmtId="44" fontId="0" fillId="0" borderId="20" xfId="0" applyNumberFormat="1" applyFill="1" applyBorder="1" applyAlignment="1"/>
    <xf numFmtId="167" fontId="0" fillId="0" borderId="0" xfId="0" applyNumberFormat="1" applyFill="1" applyBorder="1" applyAlignment="1"/>
    <xf numFmtId="167" fontId="0" fillId="0" borderId="6" xfId="0" applyNumberFormat="1" applyFill="1" applyBorder="1" applyAlignment="1"/>
    <xf numFmtId="167" fontId="0" fillId="0" borderId="0" xfId="0" quotePrefix="1" applyNumberFormat="1" applyFill="1" applyBorder="1"/>
    <xf numFmtId="3" fontId="3" fillId="0" borderId="10" xfId="0" applyNumberFormat="1" applyFont="1" applyFill="1" applyBorder="1"/>
    <xf numFmtId="0" fontId="1" fillId="0" borderId="21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9" xfId="0" quotePrefix="1" applyNumberFormat="1" applyFill="1" applyBorder="1"/>
    <xf numFmtId="0" fontId="0" fillId="0" borderId="7" xfId="0" quotePrefix="1" applyNumberFormat="1" applyFill="1" applyBorder="1"/>
    <xf numFmtId="0" fontId="3" fillId="0" borderId="7" xfId="0" quotePrefix="1" applyNumberFormat="1" applyFont="1" applyFill="1" applyBorder="1"/>
    <xf numFmtId="0" fontId="0" fillId="0" borderId="12" xfId="0" quotePrefix="1" applyNumberFormat="1" applyFill="1" applyBorder="1"/>
    <xf numFmtId="0" fontId="0" fillId="0" borderId="9" xfId="0" applyNumberFormat="1" applyBorder="1"/>
    <xf numFmtId="164" fontId="0" fillId="0" borderId="0" xfId="0" applyNumberFormat="1" applyFill="1"/>
    <xf numFmtId="0" fontId="0" fillId="0" borderId="10" xfId="0" applyFont="1" applyBorder="1"/>
    <xf numFmtId="166" fontId="0" fillId="0" borderId="0" xfId="0" applyNumberFormat="1"/>
    <xf numFmtId="168" fontId="4" fillId="4" borderId="7" xfId="0" applyNumberFormat="1" applyFont="1" applyFill="1" applyBorder="1" applyAlignment="1">
      <alignment vertical="top"/>
    </xf>
    <xf numFmtId="43" fontId="0" fillId="0" borderId="0" xfId="0" applyNumberFormat="1" applyFill="1" applyBorder="1"/>
    <xf numFmtId="0" fontId="0" fillId="0" borderId="10" xfId="0" applyNumberFormat="1" applyFill="1" applyBorder="1"/>
    <xf numFmtId="0" fontId="0" fillId="0" borderId="22" xfId="0" applyFill="1" applyBorder="1"/>
    <xf numFmtId="0" fontId="0" fillId="0" borderId="6" xfId="0" applyFont="1" applyFill="1" applyBorder="1"/>
    <xf numFmtId="44" fontId="0" fillId="0" borderId="6" xfId="0" applyNumberFormat="1" applyFill="1" applyBorder="1" applyAlignment="1"/>
    <xf numFmtId="0" fontId="10" fillId="0" borderId="6" xfId="0" applyNumberFormat="1" applyFont="1" applyFill="1" applyBorder="1"/>
    <xf numFmtId="44" fontId="0" fillId="0" borderId="0" xfId="0" applyNumberFormat="1" applyFill="1" applyBorder="1" applyAlignment="1"/>
    <xf numFmtId="44" fontId="0" fillId="0" borderId="23" xfId="0" applyNumberFormat="1" applyFill="1" applyBorder="1" applyAlignment="1"/>
    <xf numFmtId="168" fontId="4" fillId="4" borderId="1" xfId="0" applyNumberFormat="1" applyFont="1" applyFill="1" applyBorder="1" applyAlignment="1">
      <alignment vertical="top"/>
    </xf>
    <xf numFmtId="168" fontId="4" fillId="4" borderId="3" xfId="0" applyNumberFormat="1" applyFont="1" applyFill="1" applyBorder="1" applyAlignment="1">
      <alignment vertical="top"/>
    </xf>
    <xf numFmtId="168" fontId="4" fillId="4" borderId="6" xfId="0" applyNumberFormat="1" applyFont="1" applyFill="1" applyBorder="1" applyAlignment="1">
      <alignment vertical="top"/>
    </xf>
    <xf numFmtId="0" fontId="0" fillId="0" borderId="0" xfId="0" applyFont="1" applyFill="1" applyBorder="1"/>
    <xf numFmtId="44" fontId="1" fillId="3" borderId="2" xfId="0" applyNumberFormat="1" applyFont="1" applyFill="1" applyBorder="1"/>
    <xf numFmtId="44" fontId="1" fillId="3" borderId="10" xfId="0" applyNumberFormat="1" applyFont="1" applyFill="1" applyBorder="1"/>
    <xf numFmtId="168" fontId="4" fillId="4" borderId="2" xfId="0" applyNumberFormat="1" applyFont="1" applyFill="1" applyBorder="1" applyAlignment="1">
      <alignment vertical="top"/>
    </xf>
    <xf numFmtId="168" fontId="4" fillId="4" borderId="13" xfId="0" applyNumberFormat="1" applyFont="1" applyFill="1" applyBorder="1" applyAlignment="1">
      <alignment vertical="top"/>
    </xf>
    <xf numFmtId="44" fontId="0" fillId="0" borderId="24" xfId="0" quotePrefix="1" applyNumberFormat="1" applyFill="1" applyBorder="1"/>
    <xf numFmtId="44" fontId="1" fillId="3" borderId="25" xfId="0" applyNumberFormat="1" applyFont="1" applyFill="1" applyBorder="1"/>
    <xf numFmtId="44" fontId="1" fillId="5" borderId="10" xfId="0" applyNumberFormat="1" applyFont="1" applyFill="1" applyBorder="1"/>
    <xf numFmtId="0" fontId="13" fillId="0" borderId="0" xfId="0" applyFont="1"/>
    <xf numFmtId="164" fontId="1" fillId="0" borderId="21" xfId="0" applyNumberFormat="1" applyFont="1" applyFill="1" applyBorder="1" applyAlignment="1">
      <alignment horizontal="center"/>
    </xf>
    <xf numFmtId="44" fontId="0" fillId="0" borderId="0" xfId="0" applyNumberFormat="1" applyFill="1" applyBorder="1"/>
    <xf numFmtId="0" fontId="3" fillId="0" borderId="6" xfId="0" applyFont="1" applyFill="1" applyBorder="1"/>
    <xf numFmtId="3" fontId="1" fillId="3" borderId="8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top"/>
    </xf>
    <xf numFmtId="3" fontId="1" fillId="4" borderId="4" xfId="0" applyNumberFormat="1" applyFont="1" applyFill="1" applyBorder="1" applyAlignment="1">
      <alignment horizontal="center"/>
    </xf>
  </cellXfs>
  <cellStyles count="6">
    <cellStyle name="Currency" xfId="1" builtinId="4"/>
    <cellStyle name="Hyperlink 2" xfId="2" xr:uid="{00000000-0005-0000-0000-000001000000}"/>
    <cellStyle name="Normal" xfId="0" builtinId="0"/>
    <cellStyle name="Normal 12" xfId="3" xr:uid="{00000000-0005-0000-0000-000003000000}"/>
    <cellStyle name="Normal 2" xfId="4" xr:uid="{00000000-0005-0000-0000-000004000000}"/>
    <cellStyle name="Normal 3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T/Accounting/Fiscal%20Year%202020-21/SPED%20Transition%20Incentive%20Grant/Spec%20Ed%20Transition%20Incentive%20Grant%20Funding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ayment"/>
    </sheetNames>
    <sheetDataSet>
      <sheetData sheetId="0"/>
      <sheetData sheetId="1"/>
      <sheetData sheetId="2">
        <row r="2">
          <cell r="A2">
            <v>7</v>
          </cell>
          <cell r="B2">
            <v>100007</v>
          </cell>
          <cell r="C2" t="str">
            <v>Abbotsford Sch Dist</v>
          </cell>
          <cell r="D2">
            <v>4000</v>
          </cell>
        </row>
        <row r="3">
          <cell r="A3">
            <v>14</v>
          </cell>
          <cell r="B3">
            <v>10014</v>
          </cell>
          <cell r="C3" t="str">
            <v>Adams-Friendship Area Sch Dist</v>
          </cell>
          <cell r="D3">
            <v>19000</v>
          </cell>
        </row>
        <row r="4">
          <cell r="A4">
            <v>63</v>
          </cell>
          <cell r="B4">
            <v>230063</v>
          </cell>
          <cell r="C4" t="str">
            <v>Albany Sch Dist</v>
          </cell>
          <cell r="D4">
            <v>2000</v>
          </cell>
        </row>
        <row r="5">
          <cell r="A5">
            <v>70</v>
          </cell>
          <cell r="B5">
            <v>310070</v>
          </cell>
          <cell r="C5" t="str">
            <v>Algoma Sch Dist</v>
          </cell>
          <cell r="D5">
            <v>6000</v>
          </cell>
        </row>
        <row r="6">
          <cell r="A6">
            <v>91</v>
          </cell>
          <cell r="B6">
            <v>270091</v>
          </cell>
          <cell r="C6" t="str">
            <v>Alma Center Sch Dist</v>
          </cell>
          <cell r="D6">
            <v>2000</v>
          </cell>
        </row>
        <row r="7">
          <cell r="A7">
            <v>84</v>
          </cell>
          <cell r="B7">
            <v>60084</v>
          </cell>
          <cell r="C7" t="str">
            <v>Alma Sch Dst</v>
          </cell>
          <cell r="D7">
            <v>4000</v>
          </cell>
        </row>
        <row r="8">
          <cell r="A8">
            <v>112</v>
          </cell>
          <cell r="B8">
            <v>180112</v>
          </cell>
          <cell r="C8" t="str">
            <v>Altoona Sch Dist</v>
          </cell>
          <cell r="D8">
            <v>5000</v>
          </cell>
        </row>
        <row r="9">
          <cell r="A9">
            <v>119</v>
          </cell>
          <cell r="B9">
            <v>480119</v>
          </cell>
          <cell r="C9" t="str">
            <v>Amery Sch Dist</v>
          </cell>
          <cell r="D9">
            <v>7000</v>
          </cell>
        </row>
        <row r="10">
          <cell r="A10">
            <v>140</v>
          </cell>
          <cell r="B10">
            <v>340140</v>
          </cell>
          <cell r="C10" t="str">
            <v>Antigo Unified Sch Dist</v>
          </cell>
          <cell r="D10">
            <v>12000</v>
          </cell>
        </row>
        <row r="11">
          <cell r="A11">
            <v>147</v>
          </cell>
          <cell r="B11">
            <v>440147</v>
          </cell>
          <cell r="C11" t="str">
            <v>Appleton Area Sch Dist</v>
          </cell>
          <cell r="D11">
            <v>48000</v>
          </cell>
        </row>
        <row r="12">
          <cell r="A12">
            <v>154</v>
          </cell>
          <cell r="B12">
            <v>610154</v>
          </cell>
          <cell r="C12" t="str">
            <v>Arcadia Sch Dist</v>
          </cell>
          <cell r="D12">
            <v>6000</v>
          </cell>
        </row>
        <row r="13">
          <cell r="A13">
            <v>161</v>
          </cell>
          <cell r="B13">
            <v>330161</v>
          </cell>
          <cell r="C13" t="str">
            <v>Argyle Sch Dist</v>
          </cell>
          <cell r="D13">
            <v>2000</v>
          </cell>
        </row>
        <row r="14">
          <cell r="A14">
            <v>2450</v>
          </cell>
          <cell r="B14">
            <v>672450</v>
          </cell>
          <cell r="C14" t="str">
            <v>Arrowhead UHS Sch Dist</v>
          </cell>
          <cell r="D14">
            <v>37000</v>
          </cell>
        </row>
        <row r="15">
          <cell r="A15">
            <v>170</v>
          </cell>
          <cell r="B15">
            <v>20170</v>
          </cell>
          <cell r="C15" t="str">
            <v>Ashland Sch Dist</v>
          </cell>
          <cell r="D15">
            <v>13000</v>
          </cell>
        </row>
        <row r="16">
          <cell r="A16">
            <v>182</v>
          </cell>
          <cell r="B16">
            <v>50182</v>
          </cell>
          <cell r="C16" t="str">
            <v>Ashwaubenon Sch Dist</v>
          </cell>
          <cell r="D16">
            <v>8000</v>
          </cell>
        </row>
        <row r="17">
          <cell r="A17">
            <v>196</v>
          </cell>
          <cell r="B17">
            <v>370196</v>
          </cell>
          <cell r="C17" t="str">
            <v>Athens Sch Dist</v>
          </cell>
          <cell r="D17">
            <v>2000</v>
          </cell>
        </row>
        <row r="18">
          <cell r="A18">
            <v>203</v>
          </cell>
          <cell r="B18">
            <v>710203</v>
          </cell>
          <cell r="C18" t="str">
            <v>Auburndale Sch Dist</v>
          </cell>
          <cell r="D18">
            <v>8000</v>
          </cell>
        </row>
        <row r="19">
          <cell r="A19">
            <v>217</v>
          </cell>
          <cell r="B19">
            <v>180217</v>
          </cell>
          <cell r="C19" t="str">
            <v>Augusta Sch Dist</v>
          </cell>
          <cell r="D19">
            <v>1000</v>
          </cell>
        </row>
        <row r="20">
          <cell r="A20">
            <v>231</v>
          </cell>
          <cell r="B20">
            <v>550231</v>
          </cell>
          <cell r="C20" t="str">
            <v>Baldwin-Woodville Area Sch Dist</v>
          </cell>
          <cell r="D20">
            <v>15000</v>
          </cell>
        </row>
        <row r="21">
          <cell r="A21">
            <v>280</v>
          </cell>
          <cell r="B21">
            <v>560280</v>
          </cell>
          <cell r="C21" t="str">
            <v>Baraboo Sch Dist</v>
          </cell>
          <cell r="D21">
            <v>24000</v>
          </cell>
        </row>
        <row r="22">
          <cell r="A22">
            <v>287</v>
          </cell>
          <cell r="B22">
            <v>250287</v>
          </cell>
          <cell r="C22" t="str">
            <v>Barneveld Sch Dist</v>
          </cell>
          <cell r="D22">
            <v>1000</v>
          </cell>
        </row>
        <row r="23">
          <cell r="A23">
            <v>308</v>
          </cell>
          <cell r="B23">
            <v>30308</v>
          </cell>
          <cell r="C23" t="str">
            <v>Barron Area Sch Dist</v>
          </cell>
          <cell r="D23">
            <v>6000</v>
          </cell>
        </row>
        <row r="24">
          <cell r="A24">
            <v>336</v>
          </cell>
          <cell r="B24">
            <v>140336</v>
          </cell>
          <cell r="C24" t="str">
            <v>Beaver Dam Unified Sch Dist</v>
          </cell>
          <cell r="D24">
            <v>16000</v>
          </cell>
        </row>
        <row r="25">
          <cell r="A25">
            <v>364</v>
          </cell>
          <cell r="B25">
            <v>330364</v>
          </cell>
          <cell r="C25" t="str">
            <v>Belmont Community Sch Dist</v>
          </cell>
          <cell r="D25">
            <v>1000</v>
          </cell>
        </row>
        <row r="26">
          <cell r="A26">
            <v>413</v>
          </cell>
          <cell r="B26">
            <v>530413</v>
          </cell>
          <cell r="C26" t="str">
            <v>Beloit Sch Dist</v>
          </cell>
          <cell r="D26">
            <v>16000</v>
          </cell>
        </row>
        <row r="27">
          <cell r="A27">
            <v>422</v>
          </cell>
          <cell r="B27">
            <v>530422</v>
          </cell>
          <cell r="C27" t="str">
            <v>Beloit Turner Sch Dist</v>
          </cell>
          <cell r="D27">
            <v>5000</v>
          </cell>
        </row>
        <row r="28">
          <cell r="A28">
            <v>427</v>
          </cell>
          <cell r="B28">
            <v>330427</v>
          </cell>
          <cell r="C28" t="str">
            <v>Benton Sch Dist</v>
          </cell>
          <cell r="D28">
            <v>2000</v>
          </cell>
        </row>
        <row r="29">
          <cell r="A29">
            <v>434</v>
          </cell>
          <cell r="B29">
            <v>240434</v>
          </cell>
          <cell r="C29" t="str">
            <v>Berlin Area Sch Dist</v>
          </cell>
          <cell r="D29">
            <v>4000</v>
          </cell>
        </row>
        <row r="30">
          <cell r="A30">
            <v>6013</v>
          </cell>
          <cell r="B30">
            <v>646013</v>
          </cell>
          <cell r="C30" t="str">
            <v>Big Foot UHS Sch Dist</v>
          </cell>
          <cell r="D30">
            <v>8000</v>
          </cell>
        </row>
        <row r="31">
          <cell r="A31">
            <v>441</v>
          </cell>
          <cell r="B31">
            <v>650441</v>
          </cell>
          <cell r="C31" t="str">
            <v>Birchwood Sch Dist</v>
          </cell>
          <cell r="D31">
            <v>0</v>
          </cell>
        </row>
        <row r="32">
          <cell r="A32">
            <v>2240</v>
          </cell>
          <cell r="B32">
            <v>332240</v>
          </cell>
          <cell r="C32" t="str">
            <v>Black Hawk Sch Dist</v>
          </cell>
          <cell r="D32">
            <v>2000</v>
          </cell>
        </row>
        <row r="33">
          <cell r="A33">
            <v>485</v>
          </cell>
          <cell r="B33">
            <v>610485</v>
          </cell>
          <cell r="C33" t="str">
            <v>Blair-Taylor Sch Dist</v>
          </cell>
          <cell r="D33">
            <v>9000</v>
          </cell>
        </row>
        <row r="34">
          <cell r="A34">
            <v>497</v>
          </cell>
          <cell r="B34">
            <v>90497</v>
          </cell>
          <cell r="C34" t="str">
            <v>Bloomer Sch Dist</v>
          </cell>
          <cell r="D34">
            <v>12000</v>
          </cell>
        </row>
        <row r="35">
          <cell r="A35">
            <v>602</v>
          </cell>
          <cell r="B35">
            <v>580602</v>
          </cell>
          <cell r="C35" t="str">
            <v>Bonduel Sch Dist</v>
          </cell>
          <cell r="D35">
            <v>4000</v>
          </cell>
        </row>
        <row r="36">
          <cell r="A36">
            <v>609</v>
          </cell>
          <cell r="B36">
            <v>220609</v>
          </cell>
          <cell r="C36" t="str">
            <v>Boscobel Area Sch Dist</v>
          </cell>
          <cell r="D36">
            <v>12000</v>
          </cell>
        </row>
        <row r="37">
          <cell r="A37">
            <v>623</v>
          </cell>
          <cell r="B37">
            <v>580623</v>
          </cell>
          <cell r="C37" t="str">
            <v>Bowler Sch Dist</v>
          </cell>
          <cell r="D37">
            <v>2000</v>
          </cell>
        </row>
        <row r="38">
          <cell r="A38">
            <v>637</v>
          </cell>
          <cell r="B38">
            <v>170637</v>
          </cell>
          <cell r="C38" t="str">
            <v>Boyceville Community Sch Dist</v>
          </cell>
          <cell r="D38">
            <v>9000</v>
          </cell>
        </row>
        <row r="39">
          <cell r="A39">
            <v>658</v>
          </cell>
          <cell r="B39">
            <v>80658</v>
          </cell>
          <cell r="C39" t="str">
            <v>Brillion Sch Dist</v>
          </cell>
          <cell r="D39">
            <v>8000</v>
          </cell>
        </row>
        <row r="40">
          <cell r="A40">
            <v>700</v>
          </cell>
          <cell r="B40">
            <v>230700</v>
          </cell>
          <cell r="C40" t="str">
            <v>Brodhead Sch Dist</v>
          </cell>
          <cell r="D40">
            <v>5000</v>
          </cell>
        </row>
        <row r="41">
          <cell r="A41">
            <v>721</v>
          </cell>
          <cell r="B41">
            <v>400721</v>
          </cell>
          <cell r="C41" t="str">
            <v>Brown Deer Sch Dist</v>
          </cell>
          <cell r="D41">
            <v>16000</v>
          </cell>
        </row>
        <row r="42">
          <cell r="A42">
            <v>735</v>
          </cell>
          <cell r="B42">
            <v>540735</v>
          </cell>
          <cell r="C42" t="str">
            <v>Bruce Sch Dist</v>
          </cell>
          <cell r="D42">
            <v>1000</v>
          </cell>
        </row>
        <row r="43">
          <cell r="A43">
            <v>840</v>
          </cell>
          <cell r="B43">
            <v>20840</v>
          </cell>
          <cell r="C43" t="str">
            <v>Butternut Sch Dist</v>
          </cell>
          <cell r="D43">
            <v>9000</v>
          </cell>
        </row>
        <row r="44">
          <cell r="A44">
            <v>870</v>
          </cell>
          <cell r="B44">
            <v>90870</v>
          </cell>
          <cell r="C44" t="str">
            <v>Cadott Community Sch Dist</v>
          </cell>
          <cell r="D44">
            <v>5000</v>
          </cell>
        </row>
        <row r="45">
          <cell r="A45">
            <v>896</v>
          </cell>
          <cell r="B45">
            <v>130896</v>
          </cell>
          <cell r="C45" t="str">
            <v>Cambridge Sch Dist</v>
          </cell>
          <cell r="D45">
            <v>2000</v>
          </cell>
        </row>
        <row r="46">
          <cell r="A46">
            <v>980</v>
          </cell>
          <cell r="B46">
            <v>410980</v>
          </cell>
          <cell r="C46" t="str">
            <v>Cashton Sch Dist</v>
          </cell>
          <cell r="D46">
            <v>1000</v>
          </cell>
        </row>
        <row r="47">
          <cell r="A47">
            <v>994</v>
          </cell>
          <cell r="B47">
            <v>220994</v>
          </cell>
          <cell r="C47" t="str">
            <v>Cassville Sch Dist</v>
          </cell>
          <cell r="D47">
            <v>1000</v>
          </cell>
        </row>
        <row r="48">
          <cell r="A48">
            <v>1015</v>
          </cell>
          <cell r="B48">
            <v>451015</v>
          </cell>
          <cell r="C48" t="str">
            <v>Cedarburg Sch Dist</v>
          </cell>
          <cell r="D48">
            <v>11000</v>
          </cell>
        </row>
        <row r="49">
          <cell r="A49">
            <v>1071</v>
          </cell>
          <cell r="B49">
            <v>501071</v>
          </cell>
          <cell r="C49" t="str">
            <v>Chequamegon Sch Dist</v>
          </cell>
          <cell r="D49">
            <v>3000</v>
          </cell>
        </row>
        <row r="50">
          <cell r="A50">
            <v>1085</v>
          </cell>
          <cell r="B50">
            <v>81085</v>
          </cell>
          <cell r="C50" t="str">
            <v>Chilton Sch Dist</v>
          </cell>
          <cell r="D50">
            <v>11000</v>
          </cell>
        </row>
        <row r="51">
          <cell r="A51">
            <v>1092</v>
          </cell>
          <cell r="B51">
            <v>91092</v>
          </cell>
          <cell r="C51" t="str">
            <v>Chippewa Falls Area Unified Sch Dist</v>
          </cell>
          <cell r="D51">
            <v>33000</v>
          </cell>
        </row>
        <row r="52">
          <cell r="A52">
            <v>1120</v>
          </cell>
          <cell r="B52">
            <v>481120</v>
          </cell>
          <cell r="C52" t="str">
            <v>Clayton Sch Dist</v>
          </cell>
          <cell r="D52">
            <v>5000</v>
          </cell>
        </row>
        <row r="53">
          <cell r="A53">
            <v>1134</v>
          </cell>
          <cell r="B53">
            <v>531134</v>
          </cell>
          <cell r="C53" t="str">
            <v>Clinton Community Sch Dist</v>
          </cell>
          <cell r="D53">
            <v>6000</v>
          </cell>
        </row>
        <row r="54">
          <cell r="A54">
            <v>1155</v>
          </cell>
          <cell r="B54">
            <v>61155</v>
          </cell>
          <cell r="C54" t="str">
            <v>Cochrane-Fountain City Sch Dist</v>
          </cell>
          <cell r="D54">
            <v>2000</v>
          </cell>
        </row>
        <row r="55">
          <cell r="A55">
            <v>1162</v>
          </cell>
          <cell r="B55">
            <v>101162</v>
          </cell>
          <cell r="C55" t="str">
            <v>Colby Sch Dist</v>
          </cell>
          <cell r="D55">
            <v>1000</v>
          </cell>
        </row>
        <row r="56">
          <cell r="A56">
            <v>1169</v>
          </cell>
          <cell r="B56">
            <v>381169</v>
          </cell>
          <cell r="C56" t="str">
            <v>Coleman Sch Dist</v>
          </cell>
          <cell r="D56">
            <v>5000</v>
          </cell>
        </row>
        <row r="57">
          <cell r="A57">
            <v>1176</v>
          </cell>
          <cell r="B57">
            <v>171176</v>
          </cell>
          <cell r="C57" t="str">
            <v>Colfax Sch Dist</v>
          </cell>
          <cell r="D57">
            <v>4000</v>
          </cell>
        </row>
        <row r="58">
          <cell r="A58">
            <v>1183</v>
          </cell>
          <cell r="B58">
            <v>111183</v>
          </cell>
          <cell r="C58" t="str">
            <v>Columbus Sch Dist</v>
          </cell>
          <cell r="D58">
            <v>4000</v>
          </cell>
        </row>
        <row r="59">
          <cell r="A59">
            <v>1204</v>
          </cell>
          <cell r="B59">
            <v>91204</v>
          </cell>
          <cell r="C59" t="str">
            <v>Cornell Sch Dist</v>
          </cell>
          <cell r="D59">
            <v>4000</v>
          </cell>
        </row>
        <row r="60">
          <cell r="A60">
            <v>1218</v>
          </cell>
          <cell r="B60">
            <v>211218</v>
          </cell>
          <cell r="C60" t="str">
            <v>Crandon Sch Dist</v>
          </cell>
          <cell r="D60">
            <v>2000</v>
          </cell>
        </row>
        <row r="61">
          <cell r="A61">
            <v>1246</v>
          </cell>
          <cell r="B61">
            <v>221246</v>
          </cell>
          <cell r="C61" t="str">
            <v>Cuba City Sch Dist</v>
          </cell>
          <cell r="D61">
            <v>10000</v>
          </cell>
        </row>
        <row r="62">
          <cell r="A62">
            <v>1260</v>
          </cell>
          <cell r="B62">
            <v>31260</v>
          </cell>
          <cell r="C62" t="str">
            <v>Cumberland Sch Dist</v>
          </cell>
          <cell r="D62">
            <v>4000</v>
          </cell>
        </row>
        <row r="63">
          <cell r="A63">
            <v>4970</v>
          </cell>
          <cell r="B63">
            <v>374970</v>
          </cell>
          <cell r="C63" t="str">
            <v>D C Everest Area Sch Dist</v>
          </cell>
          <cell r="D63">
            <v>35000</v>
          </cell>
        </row>
        <row r="64">
          <cell r="A64">
            <v>1316</v>
          </cell>
          <cell r="B64">
            <v>131316</v>
          </cell>
          <cell r="C64" t="str">
            <v>De Forest Area Sch Dist</v>
          </cell>
          <cell r="D64">
            <v>4000</v>
          </cell>
        </row>
        <row r="65">
          <cell r="A65">
            <v>1414</v>
          </cell>
          <cell r="B65">
            <v>51414</v>
          </cell>
          <cell r="C65" t="str">
            <v>De Pere Sch Dist</v>
          </cell>
          <cell r="D65">
            <v>11000</v>
          </cell>
        </row>
        <row r="66">
          <cell r="A66">
            <v>1421</v>
          </cell>
          <cell r="B66">
            <v>621421</v>
          </cell>
          <cell r="C66" t="str">
            <v>De Soto Area Sch Dist</v>
          </cell>
          <cell r="D66">
            <v>7000</v>
          </cell>
        </row>
        <row r="67">
          <cell r="A67">
            <v>1309</v>
          </cell>
          <cell r="B67">
            <v>131309</v>
          </cell>
          <cell r="C67" t="str">
            <v>Deerfield Community Sch Dist</v>
          </cell>
          <cell r="D67">
            <v>6000</v>
          </cell>
        </row>
        <row r="68">
          <cell r="A68">
            <v>1380</v>
          </cell>
          <cell r="B68">
            <v>641380</v>
          </cell>
          <cell r="C68" t="str">
            <v>Delavan-Darien Sch Dist</v>
          </cell>
          <cell r="D68">
            <v>12000</v>
          </cell>
        </row>
        <row r="69">
          <cell r="A69">
            <v>1407</v>
          </cell>
          <cell r="B69">
            <v>51407</v>
          </cell>
          <cell r="C69" t="str">
            <v>Denmark Sch Dist</v>
          </cell>
          <cell r="D69">
            <v>10000</v>
          </cell>
        </row>
        <row r="70">
          <cell r="A70">
            <v>2744</v>
          </cell>
          <cell r="B70">
            <v>142744</v>
          </cell>
          <cell r="C70" t="str">
            <v>Dodgeland Sch Dist</v>
          </cell>
          <cell r="D70">
            <v>2000</v>
          </cell>
        </row>
        <row r="71">
          <cell r="A71">
            <v>8127</v>
          </cell>
          <cell r="B71">
            <v>408127</v>
          </cell>
          <cell r="C71" t="str">
            <v>Dr Howard Fuller Collegiate Academy</v>
          </cell>
          <cell r="D71">
            <v>5000</v>
          </cell>
        </row>
        <row r="72">
          <cell r="A72">
            <v>1540</v>
          </cell>
          <cell r="B72">
            <v>641540</v>
          </cell>
          <cell r="C72" t="str">
            <v>East Troy Community Sch Dist</v>
          </cell>
          <cell r="D72">
            <v>4000</v>
          </cell>
        </row>
        <row r="73">
          <cell r="A73">
            <v>1554</v>
          </cell>
          <cell r="B73">
            <v>181554</v>
          </cell>
          <cell r="C73" t="str">
            <v>Eau Claire Area Sch Dist</v>
          </cell>
          <cell r="D73">
            <v>36000</v>
          </cell>
        </row>
        <row r="74">
          <cell r="A74">
            <v>1561</v>
          </cell>
          <cell r="B74">
            <v>371561</v>
          </cell>
          <cell r="C74" t="str">
            <v>Edgar Sch Dist</v>
          </cell>
          <cell r="D74">
            <v>4000</v>
          </cell>
        </row>
        <row r="75">
          <cell r="A75">
            <v>1568</v>
          </cell>
          <cell r="B75">
            <v>531568</v>
          </cell>
          <cell r="C75" t="str">
            <v>Edgerton Sch Dist</v>
          </cell>
          <cell r="D75">
            <v>8000</v>
          </cell>
        </row>
        <row r="76">
          <cell r="A76">
            <v>1600</v>
          </cell>
          <cell r="B76">
            <v>611600</v>
          </cell>
          <cell r="C76" t="str">
            <v>Eleva-Strum Sch Dist</v>
          </cell>
          <cell r="D76">
            <v>6000</v>
          </cell>
        </row>
        <row r="77">
          <cell r="A77">
            <v>1645</v>
          </cell>
          <cell r="B77">
            <v>171645</v>
          </cell>
          <cell r="C77" t="str">
            <v>Elk Mound Area Sch Dist</v>
          </cell>
          <cell r="D77">
            <v>8000</v>
          </cell>
        </row>
        <row r="78">
          <cell r="A78">
            <v>1631</v>
          </cell>
          <cell r="B78">
            <v>591631</v>
          </cell>
          <cell r="C78" t="str">
            <v>Elkhart Lake-Glenbeulah Sch Dist</v>
          </cell>
          <cell r="D78">
            <v>9000</v>
          </cell>
        </row>
        <row r="79">
          <cell r="A79">
            <v>1638</v>
          </cell>
          <cell r="B79">
            <v>641638</v>
          </cell>
          <cell r="C79" t="str">
            <v>Elkhorn Area Sch Dist</v>
          </cell>
          <cell r="D79">
            <v>7000</v>
          </cell>
        </row>
        <row r="80">
          <cell r="A80">
            <v>1659</v>
          </cell>
          <cell r="B80">
            <v>471659</v>
          </cell>
          <cell r="C80" t="str">
            <v>Ellsworth Community Sch Dist</v>
          </cell>
          <cell r="D80">
            <v>6000</v>
          </cell>
        </row>
        <row r="81">
          <cell r="A81">
            <v>714</v>
          </cell>
          <cell r="B81">
            <v>670714</v>
          </cell>
          <cell r="C81" t="str">
            <v>Elmbrook Sch Dist</v>
          </cell>
          <cell r="D81">
            <v>22000</v>
          </cell>
        </row>
        <row r="82">
          <cell r="A82">
            <v>1694</v>
          </cell>
          <cell r="B82">
            <v>531694</v>
          </cell>
          <cell r="C82" t="str">
            <v>Evansville Community Sch Dist</v>
          </cell>
          <cell r="D82">
            <v>9000</v>
          </cell>
        </row>
        <row r="83">
          <cell r="A83">
            <v>1729</v>
          </cell>
          <cell r="B83">
            <v>181729</v>
          </cell>
          <cell r="C83" t="str">
            <v>Fall Creek Sch Dist</v>
          </cell>
          <cell r="D83">
            <v>6000</v>
          </cell>
        </row>
        <row r="84">
          <cell r="A84">
            <v>1736</v>
          </cell>
          <cell r="B84">
            <v>111736</v>
          </cell>
          <cell r="C84" t="str">
            <v>Fall River Sch Dist</v>
          </cell>
          <cell r="D84">
            <v>2000</v>
          </cell>
        </row>
        <row r="85">
          <cell r="A85">
            <v>1813</v>
          </cell>
          <cell r="B85">
            <v>221813</v>
          </cell>
          <cell r="C85" t="str">
            <v>Fennimore Community Sch Dist</v>
          </cell>
          <cell r="D85">
            <v>11000</v>
          </cell>
        </row>
        <row r="86">
          <cell r="A86">
            <v>5757</v>
          </cell>
          <cell r="B86">
            <v>545757</v>
          </cell>
          <cell r="C86" t="str">
            <v>Flambeau Sch Dist</v>
          </cell>
          <cell r="D86">
            <v>4000</v>
          </cell>
        </row>
        <row r="87">
          <cell r="A87">
            <v>1855</v>
          </cell>
          <cell r="B87">
            <v>191855</v>
          </cell>
          <cell r="C87" t="str">
            <v>Florence County Sch Dist</v>
          </cell>
          <cell r="D87">
            <v>3000</v>
          </cell>
        </row>
        <row r="88">
          <cell r="A88">
            <v>1862</v>
          </cell>
          <cell r="B88">
            <v>201862</v>
          </cell>
          <cell r="C88" t="str">
            <v>Fond du Lac Sch Dist</v>
          </cell>
          <cell r="D88">
            <v>48000</v>
          </cell>
        </row>
        <row r="89">
          <cell r="A89">
            <v>1883</v>
          </cell>
          <cell r="B89">
            <v>281883</v>
          </cell>
          <cell r="C89" t="str">
            <v>Fort Atkinson Sch Dist</v>
          </cell>
          <cell r="D89">
            <v>27000</v>
          </cell>
        </row>
        <row r="90">
          <cell r="A90">
            <v>1939</v>
          </cell>
          <cell r="B90">
            <v>481939</v>
          </cell>
          <cell r="C90" t="str">
            <v>Frederic Sch Dist</v>
          </cell>
          <cell r="D90">
            <v>1000</v>
          </cell>
        </row>
        <row r="91">
          <cell r="A91">
            <v>1953</v>
          </cell>
          <cell r="B91">
            <v>441953</v>
          </cell>
          <cell r="C91" t="str">
            <v>Freedom Area Sch Dist</v>
          </cell>
          <cell r="D91">
            <v>5000</v>
          </cell>
        </row>
        <row r="92">
          <cell r="A92">
            <v>2009</v>
          </cell>
          <cell r="B92">
            <v>612009</v>
          </cell>
          <cell r="C92" t="str">
            <v>Galesville-Ettrick-Trempealeau Sch Dist</v>
          </cell>
          <cell r="D92">
            <v>3000</v>
          </cell>
        </row>
        <row r="93">
          <cell r="A93">
            <v>2058</v>
          </cell>
          <cell r="B93">
            <v>662058</v>
          </cell>
          <cell r="C93" t="str">
            <v>Germantown Sch Dist</v>
          </cell>
          <cell r="D93">
            <v>23000</v>
          </cell>
        </row>
        <row r="94">
          <cell r="A94">
            <v>2114</v>
          </cell>
          <cell r="B94">
            <v>152114</v>
          </cell>
          <cell r="C94" t="str">
            <v>Gibraltar Area Sch Dist</v>
          </cell>
          <cell r="D94">
            <v>4000</v>
          </cell>
        </row>
        <row r="95">
          <cell r="A95">
            <v>2128</v>
          </cell>
          <cell r="B95">
            <v>422128</v>
          </cell>
          <cell r="C95" t="str">
            <v>Gillett Sch Dist</v>
          </cell>
          <cell r="D95">
            <v>1000</v>
          </cell>
        </row>
        <row r="96">
          <cell r="A96">
            <v>2135</v>
          </cell>
          <cell r="B96">
            <v>602135</v>
          </cell>
          <cell r="C96" t="str">
            <v>Gilman Sch Dist</v>
          </cell>
          <cell r="D96">
            <v>4000</v>
          </cell>
        </row>
        <row r="97">
          <cell r="A97">
            <v>2142</v>
          </cell>
          <cell r="B97">
            <v>62142</v>
          </cell>
          <cell r="C97" t="str">
            <v>Gilmanton Sch Dist</v>
          </cell>
          <cell r="D97">
            <v>0</v>
          </cell>
        </row>
        <row r="98">
          <cell r="A98">
            <v>2198</v>
          </cell>
          <cell r="B98">
            <v>552198</v>
          </cell>
          <cell r="C98" t="str">
            <v>Glenwood City Sch Dist</v>
          </cell>
          <cell r="D98">
            <v>2000</v>
          </cell>
        </row>
        <row r="99">
          <cell r="A99">
            <v>2212</v>
          </cell>
          <cell r="B99">
            <v>382212</v>
          </cell>
          <cell r="C99" t="str">
            <v>Goodman-Armstrong Creek Sch Dist</v>
          </cell>
          <cell r="D99">
            <v>0</v>
          </cell>
        </row>
        <row r="100">
          <cell r="A100">
            <v>2217</v>
          </cell>
          <cell r="B100">
            <v>452217</v>
          </cell>
          <cell r="C100" t="str">
            <v>Grafton Sch Dist</v>
          </cell>
          <cell r="D100">
            <v>9000</v>
          </cell>
        </row>
        <row r="101">
          <cell r="A101">
            <v>2226</v>
          </cell>
          <cell r="B101">
            <v>102226</v>
          </cell>
          <cell r="C101" t="str">
            <v>Granton Area Sch Dist</v>
          </cell>
          <cell r="D101">
            <v>0</v>
          </cell>
        </row>
        <row r="102">
          <cell r="A102">
            <v>2233</v>
          </cell>
          <cell r="B102">
            <v>72233</v>
          </cell>
          <cell r="C102" t="str">
            <v>Grantsburg Sch Dist</v>
          </cell>
          <cell r="D102">
            <v>9000</v>
          </cell>
        </row>
        <row r="103">
          <cell r="A103">
            <v>2289</v>
          </cell>
          <cell r="B103">
            <v>52289</v>
          </cell>
          <cell r="C103" t="str">
            <v>Green Bay Area Public Sch Dist</v>
          </cell>
          <cell r="D103">
            <v>125000</v>
          </cell>
        </row>
        <row r="104">
          <cell r="A104">
            <v>2296</v>
          </cell>
          <cell r="B104">
            <v>402296</v>
          </cell>
          <cell r="C104" t="str">
            <v>Greendale Sch Dist</v>
          </cell>
          <cell r="D104">
            <v>11000</v>
          </cell>
        </row>
        <row r="105">
          <cell r="A105">
            <v>2303</v>
          </cell>
          <cell r="B105">
            <v>402303</v>
          </cell>
          <cell r="C105" t="str">
            <v>Greenfield Sch Dist</v>
          </cell>
          <cell r="D105">
            <v>9000</v>
          </cell>
        </row>
        <row r="106">
          <cell r="A106">
            <v>2394</v>
          </cell>
          <cell r="B106">
            <v>102394</v>
          </cell>
          <cell r="C106" t="str">
            <v>Greenwood Sch Dist</v>
          </cell>
          <cell r="D106">
            <v>0</v>
          </cell>
        </row>
        <row r="107">
          <cell r="A107">
            <v>2415</v>
          </cell>
          <cell r="B107">
            <v>582415</v>
          </cell>
          <cell r="C107" t="str">
            <v>Gresham Sch Dist</v>
          </cell>
          <cell r="D107">
            <v>4000</v>
          </cell>
        </row>
        <row r="108">
          <cell r="A108">
            <v>2420</v>
          </cell>
          <cell r="B108">
            <v>672420</v>
          </cell>
          <cell r="C108" t="str">
            <v>Hamilton Sch Dist</v>
          </cell>
          <cell r="D108">
            <v>21000</v>
          </cell>
        </row>
        <row r="109">
          <cell r="A109">
            <v>2436</v>
          </cell>
          <cell r="B109">
            <v>662436</v>
          </cell>
          <cell r="C109" t="str">
            <v>Hartford UHS Sch Dist</v>
          </cell>
          <cell r="D109">
            <v>27000</v>
          </cell>
        </row>
        <row r="110">
          <cell r="A110">
            <v>2478</v>
          </cell>
          <cell r="B110">
            <v>572478</v>
          </cell>
          <cell r="C110" t="str">
            <v>Hayward Community Sch Dist</v>
          </cell>
          <cell r="D110">
            <v>6000</v>
          </cell>
        </row>
        <row r="111">
          <cell r="A111">
            <v>2527</v>
          </cell>
          <cell r="B111">
            <v>252527</v>
          </cell>
          <cell r="C111" t="str">
            <v>Highland Sch Dist</v>
          </cell>
          <cell r="D111">
            <v>1000</v>
          </cell>
        </row>
        <row r="112">
          <cell r="A112">
            <v>2534</v>
          </cell>
          <cell r="B112">
            <v>82534</v>
          </cell>
          <cell r="C112" t="str">
            <v>Hilbert Sch Dist</v>
          </cell>
          <cell r="D112">
            <v>2000</v>
          </cell>
        </row>
        <row r="113">
          <cell r="A113">
            <v>2541</v>
          </cell>
          <cell r="B113">
            <v>622541</v>
          </cell>
          <cell r="C113" t="str">
            <v>Hillsboro Sch Dist</v>
          </cell>
          <cell r="D113">
            <v>5000</v>
          </cell>
        </row>
        <row r="114">
          <cell r="A114">
            <v>2562</v>
          </cell>
          <cell r="B114">
            <v>322562</v>
          </cell>
          <cell r="C114" t="str">
            <v>Holmen Sch Dist</v>
          </cell>
          <cell r="D114">
            <v>23000</v>
          </cell>
        </row>
        <row r="115">
          <cell r="A115">
            <v>2576</v>
          </cell>
          <cell r="B115">
            <v>142576</v>
          </cell>
          <cell r="C115" t="str">
            <v>Horicon Sch Dist</v>
          </cell>
          <cell r="D115">
            <v>5000</v>
          </cell>
        </row>
        <row r="116">
          <cell r="A116">
            <v>2583</v>
          </cell>
          <cell r="B116">
            <v>442583</v>
          </cell>
          <cell r="C116" t="str">
            <v>Hortonville Area Sch Dist</v>
          </cell>
          <cell r="D116">
            <v>20000</v>
          </cell>
        </row>
        <row r="117">
          <cell r="A117">
            <v>2604</v>
          </cell>
          <cell r="B117">
            <v>52604</v>
          </cell>
          <cell r="C117" t="str">
            <v>Howard-Suamico Sch Dist</v>
          </cell>
          <cell r="D117">
            <v>39000</v>
          </cell>
        </row>
        <row r="118">
          <cell r="A118">
            <v>2605</v>
          </cell>
          <cell r="B118">
            <v>592605</v>
          </cell>
          <cell r="C118" t="str">
            <v>Howards Grove Sch Dist</v>
          </cell>
          <cell r="D118">
            <v>7000</v>
          </cell>
        </row>
        <row r="119">
          <cell r="A119">
            <v>2611</v>
          </cell>
          <cell r="B119">
            <v>552611</v>
          </cell>
          <cell r="C119" t="str">
            <v>Hudson Sch Dist</v>
          </cell>
          <cell r="D119">
            <v>30000</v>
          </cell>
        </row>
        <row r="120">
          <cell r="A120">
            <v>2618</v>
          </cell>
          <cell r="B120">
            <v>262618</v>
          </cell>
          <cell r="C120" t="str">
            <v>Hurley Sch Dist</v>
          </cell>
          <cell r="D120">
            <v>4000</v>
          </cell>
        </row>
        <row r="121">
          <cell r="A121">
            <v>2625</v>
          </cell>
          <cell r="B121">
            <v>142625</v>
          </cell>
          <cell r="C121" t="str">
            <v>Hustisford Sch Dist</v>
          </cell>
          <cell r="D121">
            <v>2000</v>
          </cell>
        </row>
        <row r="122">
          <cell r="A122">
            <v>2632</v>
          </cell>
          <cell r="B122">
            <v>612632</v>
          </cell>
          <cell r="C122" t="str">
            <v>Independence</v>
          </cell>
          <cell r="D122">
            <v>0</v>
          </cell>
        </row>
        <row r="123">
          <cell r="A123">
            <v>2646</v>
          </cell>
          <cell r="B123">
            <v>252646</v>
          </cell>
          <cell r="C123" t="str">
            <v>Iowa-Grant Sch Dist</v>
          </cell>
          <cell r="D123">
            <v>3000</v>
          </cell>
        </row>
        <row r="124">
          <cell r="A124">
            <v>2660</v>
          </cell>
          <cell r="B124">
            <v>522660</v>
          </cell>
          <cell r="C124" t="str">
            <v>Ithaca Sch Dist</v>
          </cell>
          <cell r="D124">
            <v>4000</v>
          </cell>
        </row>
        <row r="125">
          <cell r="A125">
            <v>2695</v>
          </cell>
          <cell r="B125">
            <v>532695</v>
          </cell>
          <cell r="C125" t="str">
            <v>Janesville Sch Dist</v>
          </cell>
          <cell r="D125">
            <v>47000</v>
          </cell>
        </row>
        <row r="126">
          <cell r="A126">
            <v>2702</v>
          </cell>
          <cell r="B126">
            <v>282702</v>
          </cell>
          <cell r="C126" t="str">
            <v>Jefferson Sch Dist</v>
          </cell>
          <cell r="D126">
            <v>10000</v>
          </cell>
        </row>
        <row r="127">
          <cell r="A127">
            <v>2730</v>
          </cell>
          <cell r="B127">
            <v>282730</v>
          </cell>
          <cell r="C127" t="str">
            <v>Johnson Creek Sch Dist</v>
          </cell>
          <cell r="D127">
            <v>4000</v>
          </cell>
        </row>
        <row r="128">
          <cell r="A128">
            <v>2737</v>
          </cell>
          <cell r="B128">
            <v>232737</v>
          </cell>
          <cell r="C128" t="str">
            <v>Juda Sch Dist</v>
          </cell>
          <cell r="D128">
            <v>0</v>
          </cell>
        </row>
        <row r="129">
          <cell r="A129">
            <v>2793</v>
          </cell>
          <cell r="B129">
            <v>302793</v>
          </cell>
          <cell r="C129" t="str">
            <v>Kenosha Sch Dist</v>
          </cell>
          <cell r="D129">
            <v>127000</v>
          </cell>
        </row>
        <row r="130">
          <cell r="A130">
            <v>1376</v>
          </cell>
          <cell r="B130">
            <v>671376</v>
          </cell>
          <cell r="C130" t="str">
            <v>Kettle Moraine Sch Dist</v>
          </cell>
          <cell r="D130">
            <v>13000</v>
          </cell>
        </row>
        <row r="131">
          <cell r="A131">
            <v>2800</v>
          </cell>
          <cell r="B131">
            <v>662800</v>
          </cell>
          <cell r="C131" t="str">
            <v>Kewaskum Sch Dist</v>
          </cell>
          <cell r="D131">
            <v>13000</v>
          </cell>
        </row>
        <row r="132">
          <cell r="A132">
            <v>2828</v>
          </cell>
          <cell r="B132">
            <v>362828</v>
          </cell>
          <cell r="C132" t="str">
            <v>Kiel Area Sch Dist</v>
          </cell>
          <cell r="D132">
            <v>6000</v>
          </cell>
        </row>
        <row r="133">
          <cell r="A133">
            <v>2835</v>
          </cell>
          <cell r="B133">
            <v>442835</v>
          </cell>
          <cell r="C133" t="str">
            <v>Kimberly Area Sch Dist</v>
          </cell>
          <cell r="D133">
            <v>16000</v>
          </cell>
        </row>
        <row r="134">
          <cell r="A134">
            <v>2842</v>
          </cell>
          <cell r="B134">
            <v>592842</v>
          </cell>
          <cell r="C134" t="str">
            <v>Kohler Sch Dist</v>
          </cell>
          <cell r="D134">
            <v>1000</v>
          </cell>
        </row>
        <row r="135">
          <cell r="A135">
            <v>2849</v>
          </cell>
          <cell r="B135">
            <v>322849</v>
          </cell>
          <cell r="C135" t="str">
            <v>La Crosse Sch Dist</v>
          </cell>
          <cell r="D135">
            <v>44000</v>
          </cell>
        </row>
        <row r="136">
          <cell r="A136">
            <v>2863</v>
          </cell>
          <cell r="B136">
            <v>622863</v>
          </cell>
          <cell r="C136" t="str">
            <v>La Farge Sch Dist</v>
          </cell>
          <cell r="D136">
            <v>2000</v>
          </cell>
        </row>
        <row r="137">
          <cell r="A137">
            <v>2856</v>
          </cell>
          <cell r="B137">
            <v>542856</v>
          </cell>
          <cell r="C137" t="str">
            <v>Ladysmith Sch Dist</v>
          </cell>
          <cell r="D137">
            <v>2000</v>
          </cell>
        </row>
        <row r="138">
          <cell r="A138">
            <v>2884</v>
          </cell>
          <cell r="B138">
            <v>642884</v>
          </cell>
          <cell r="C138" t="str">
            <v>Lake Geneva-Genoa City UHS Sch Dist</v>
          </cell>
          <cell r="D138">
            <v>18000</v>
          </cell>
        </row>
        <row r="139">
          <cell r="A139">
            <v>2898</v>
          </cell>
          <cell r="B139">
            <v>282898</v>
          </cell>
          <cell r="C139" t="str">
            <v>Lake Mills Area Sch Dist</v>
          </cell>
          <cell r="D139">
            <v>6000</v>
          </cell>
        </row>
        <row r="140">
          <cell r="A140">
            <v>3647</v>
          </cell>
          <cell r="B140">
            <v>433647</v>
          </cell>
          <cell r="C140" t="str">
            <v>Lakeland UHS Sch Dist</v>
          </cell>
          <cell r="D140">
            <v>3000</v>
          </cell>
        </row>
        <row r="141">
          <cell r="A141">
            <v>2912</v>
          </cell>
          <cell r="B141">
            <v>222912</v>
          </cell>
          <cell r="C141" t="str">
            <v>Lancaster Community Sch Dist</v>
          </cell>
          <cell r="D141">
            <v>3000</v>
          </cell>
        </row>
        <row r="142">
          <cell r="A142">
            <v>2940</v>
          </cell>
          <cell r="B142">
            <v>212940</v>
          </cell>
          <cell r="C142" t="str">
            <v>Laona Sch Dist</v>
          </cell>
          <cell r="D142">
            <v>2000</v>
          </cell>
        </row>
        <row r="143">
          <cell r="A143">
            <v>2961</v>
          </cell>
          <cell r="B143">
            <v>422961</v>
          </cell>
          <cell r="C143" t="str">
            <v>Lena Sch Dist</v>
          </cell>
          <cell r="D143">
            <v>3000</v>
          </cell>
        </row>
        <row r="144">
          <cell r="A144">
            <v>3129</v>
          </cell>
          <cell r="B144">
            <v>443129</v>
          </cell>
          <cell r="C144" t="str">
            <v>Little Chute Area Sch Dist</v>
          </cell>
          <cell r="D144">
            <v>7000</v>
          </cell>
        </row>
        <row r="145">
          <cell r="A145">
            <v>3171</v>
          </cell>
          <cell r="B145">
            <v>143171</v>
          </cell>
          <cell r="C145" t="str">
            <v>Lomira Sch Dist</v>
          </cell>
          <cell r="D145">
            <v>2000</v>
          </cell>
        </row>
        <row r="146">
          <cell r="A146">
            <v>3206</v>
          </cell>
          <cell r="B146">
            <v>103206</v>
          </cell>
          <cell r="C146" t="str">
            <v>Loyal Sch Dist</v>
          </cell>
          <cell r="D146">
            <v>4000</v>
          </cell>
        </row>
        <row r="147">
          <cell r="A147">
            <v>3213</v>
          </cell>
          <cell r="B147">
            <v>483213</v>
          </cell>
          <cell r="C147" t="str">
            <v>Luck Sch Dist</v>
          </cell>
          <cell r="D147">
            <v>3000</v>
          </cell>
        </row>
        <row r="148">
          <cell r="A148">
            <v>3220</v>
          </cell>
          <cell r="B148">
            <v>313220</v>
          </cell>
          <cell r="C148" t="str">
            <v>Luxemburg-Casco Sch Dist</v>
          </cell>
          <cell r="D148">
            <v>11000</v>
          </cell>
        </row>
        <row r="149">
          <cell r="A149">
            <v>3269</v>
          </cell>
          <cell r="B149">
            <v>133269</v>
          </cell>
          <cell r="C149" t="str">
            <v>Madison Metropolitan Sch Dist</v>
          </cell>
          <cell r="D149">
            <v>166000</v>
          </cell>
        </row>
        <row r="150">
          <cell r="A150">
            <v>3276</v>
          </cell>
          <cell r="B150">
            <v>683276</v>
          </cell>
          <cell r="C150" t="str">
            <v>Manawa Sch Dist</v>
          </cell>
          <cell r="D150">
            <v>0</v>
          </cell>
        </row>
        <row r="151">
          <cell r="A151">
            <v>3290</v>
          </cell>
          <cell r="B151">
            <v>363290</v>
          </cell>
          <cell r="C151" t="str">
            <v>Manitowoc Sch Dist</v>
          </cell>
          <cell r="D151">
            <v>13000</v>
          </cell>
        </row>
        <row r="152">
          <cell r="A152">
            <v>3297</v>
          </cell>
          <cell r="B152">
            <v>163297</v>
          </cell>
          <cell r="C152" t="str">
            <v>Maple Sch Dist</v>
          </cell>
          <cell r="D152">
            <v>16000</v>
          </cell>
        </row>
        <row r="153">
          <cell r="A153">
            <v>3304</v>
          </cell>
          <cell r="B153">
            <v>373304</v>
          </cell>
          <cell r="C153" t="str">
            <v>Marathon City Sch Dist</v>
          </cell>
          <cell r="D153">
            <v>4000</v>
          </cell>
        </row>
        <row r="154">
          <cell r="A154">
            <v>3311</v>
          </cell>
          <cell r="B154">
            <v>383311</v>
          </cell>
          <cell r="C154" t="str">
            <v>Marinette Sch Dist</v>
          </cell>
          <cell r="D154">
            <v>12000</v>
          </cell>
        </row>
        <row r="155">
          <cell r="A155">
            <v>3318</v>
          </cell>
          <cell r="B155">
            <v>683318</v>
          </cell>
          <cell r="C155" t="str">
            <v>Marion Sch Dist</v>
          </cell>
          <cell r="D155">
            <v>1000</v>
          </cell>
        </row>
        <row r="156">
          <cell r="A156">
            <v>3332</v>
          </cell>
          <cell r="B156">
            <v>133332</v>
          </cell>
          <cell r="C156" t="str">
            <v>Marshall Sch Dist</v>
          </cell>
          <cell r="D156">
            <v>4000</v>
          </cell>
        </row>
        <row r="157">
          <cell r="A157">
            <v>3367</v>
          </cell>
          <cell r="B157">
            <v>143367</v>
          </cell>
          <cell r="C157" t="str">
            <v>Mayville Sch Dist</v>
          </cell>
          <cell r="D157">
            <v>2000</v>
          </cell>
        </row>
        <row r="158">
          <cell r="A158">
            <v>3381</v>
          </cell>
          <cell r="B158">
            <v>133381</v>
          </cell>
          <cell r="C158" t="str">
            <v>McFarland Sch Dist</v>
          </cell>
          <cell r="D158">
            <v>19000</v>
          </cell>
        </row>
        <row r="159">
          <cell r="A159">
            <v>3409</v>
          </cell>
          <cell r="B159">
            <v>603409</v>
          </cell>
          <cell r="C159" t="str">
            <v>Medford Area Public Sch Dist</v>
          </cell>
          <cell r="D159">
            <v>14000</v>
          </cell>
        </row>
        <row r="160">
          <cell r="A160">
            <v>3427</v>
          </cell>
          <cell r="B160">
            <v>23427</v>
          </cell>
          <cell r="C160" t="str">
            <v>Mellen Sch Dist</v>
          </cell>
          <cell r="D160">
            <v>0</v>
          </cell>
        </row>
        <row r="161">
          <cell r="A161">
            <v>3428</v>
          </cell>
          <cell r="B161">
            <v>273428</v>
          </cell>
          <cell r="C161" t="str">
            <v>Melrose-Mindoro Sch Dist</v>
          </cell>
          <cell r="D161">
            <v>2000</v>
          </cell>
        </row>
        <row r="162">
          <cell r="A162">
            <v>3434</v>
          </cell>
          <cell r="B162">
            <v>723434</v>
          </cell>
          <cell r="C162" t="str">
            <v>Menominee Indian Sch Dist</v>
          </cell>
          <cell r="D162">
            <v>6000</v>
          </cell>
        </row>
        <row r="163">
          <cell r="A163">
            <v>3437</v>
          </cell>
          <cell r="B163">
            <v>673437</v>
          </cell>
          <cell r="C163" t="str">
            <v>Menomonee Falls Sch Dist</v>
          </cell>
          <cell r="D163">
            <v>21000</v>
          </cell>
        </row>
        <row r="164">
          <cell r="A164">
            <v>3444</v>
          </cell>
          <cell r="B164">
            <v>173444</v>
          </cell>
          <cell r="C164" t="str">
            <v>Menomonie Area Sch Dist</v>
          </cell>
          <cell r="D164">
            <v>17000</v>
          </cell>
        </row>
        <row r="165">
          <cell r="A165">
            <v>3479</v>
          </cell>
          <cell r="B165">
            <v>453479</v>
          </cell>
          <cell r="C165" t="str">
            <v>Mequon-Thiensville Sch Dist</v>
          </cell>
          <cell r="D165">
            <v>17000</v>
          </cell>
        </row>
        <row r="166">
          <cell r="A166">
            <v>3484</v>
          </cell>
          <cell r="B166">
            <v>263484</v>
          </cell>
          <cell r="C166" t="str">
            <v>Mercer Sch Dist</v>
          </cell>
          <cell r="D166">
            <v>2000</v>
          </cell>
        </row>
        <row r="167">
          <cell r="A167">
            <v>3549</v>
          </cell>
          <cell r="B167">
            <v>133549</v>
          </cell>
          <cell r="C167" t="str">
            <v>Middleton-Cross Plains Area Sch Dist</v>
          </cell>
          <cell r="D167">
            <v>25000</v>
          </cell>
        </row>
        <row r="168">
          <cell r="A168">
            <v>8106</v>
          </cell>
          <cell r="B168">
            <v>408106</v>
          </cell>
          <cell r="C168" t="str">
            <v>Milwaukee Acad of Science</v>
          </cell>
          <cell r="D168">
            <v>4000</v>
          </cell>
        </row>
        <row r="169">
          <cell r="A169">
            <v>3619</v>
          </cell>
          <cell r="B169">
            <v>403619</v>
          </cell>
          <cell r="C169" t="str">
            <v>Milwaukee Sch Dist</v>
          </cell>
          <cell r="D169">
            <v>462000</v>
          </cell>
        </row>
        <row r="170">
          <cell r="A170">
            <v>3633</v>
          </cell>
          <cell r="B170">
            <v>253633</v>
          </cell>
          <cell r="C170" t="str">
            <v>Mineral Point Unified Sch Dist</v>
          </cell>
          <cell r="D170">
            <v>6000</v>
          </cell>
        </row>
        <row r="171">
          <cell r="A171">
            <v>3661</v>
          </cell>
          <cell r="B171">
            <v>363661</v>
          </cell>
          <cell r="C171" t="str">
            <v>Mishicot Sch Dist</v>
          </cell>
          <cell r="D171">
            <v>2000</v>
          </cell>
        </row>
        <row r="172">
          <cell r="A172">
            <v>3668</v>
          </cell>
          <cell r="B172">
            <v>63668</v>
          </cell>
          <cell r="C172" t="str">
            <v>Mondovi Sch Dist</v>
          </cell>
          <cell r="D172">
            <v>10000</v>
          </cell>
        </row>
        <row r="173">
          <cell r="A173">
            <v>3689</v>
          </cell>
          <cell r="B173">
            <v>393689</v>
          </cell>
          <cell r="C173" t="str">
            <v>Montello Sch Dist</v>
          </cell>
          <cell r="D173">
            <v>9000</v>
          </cell>
        </row>
        <row r="174">
          <cell r="A174">
            <v>3787</v>
          </cell>
          <cell r="B174">
            <v>373787</v>
          </cell>
          <cell r="C174" t="str">
            <v>Mosinee Sch Dist</v>
          </cell>
          <cell r="D174">
            <v>5000</v>
          </cell>
        </row>
        <row r="175">
          <cell r="A175">
            <v>3794</v>
          </cell>
          <cell r="B175">
            <v>133794</v>
          </cell>
          <cell r="C175" t="str">
            <v>Mount Horeb Area Sch Dist</v>
          </cell>
          <cell r="D175">
            <v>7000</v>
          </cell>
        </row>
        <row r="176">
          <cell r="A176">
            <v>3822</v>
          </cell>
          <cell r="B176">
            <v>673822</v>
          </cell>
          <cell r="C176" t="str">
            <v>Mukwonago Sch Dist</v>
          </cell>
          <cell r="D176">
            <v>25000</v>
          </cell>
        </row>
        <row r="177">
          <cell r="A177">
            <v>3857</v>
          </cell>
          <cell r="B177">
            <v>673857</v>
          </cell>
          <cell r="C177" t="str">
            <v>Muskego-Norway Sch Dist</v>
          </cell>
          <cell r="D177">
            <v>25000</v>
          </cell>
        </row>
        <row r="178">
          <cell r="A178">
            <v>3892</v>
          </cell>
          <cell r="B178">
            <v>703892</v>
          </cell>
          <cell r="C178" t="str">
            <v>Neenah Joint Sch Dist</v>
          </cell>
          <cell r="D178">
            <v>24000</v>
          </cell>
        </row>
        <row r="179">
          <cell r="A179">
            <v>3899</v>
          </cell>
          <cell r="B179">
            <v>103899</v>
          </cell>
          <cell r="C179" t="str">
            <v>Neillsville Sch Dist</v>
          </cell>
          <cell r="D179">
            <v>4000</v>
          </cell>
        </row>
        <row r="180">
          <cell r="A180">
            <v>3906</v>
          </cell>
          <cell r="B180">
            <v>713906</v>
          </cell>
          <cell r="C180" t="str">
            <v>Nekoosa Sch Dist</v>
          </cell>
          <cell r="D180">
            <v>2000</v>
          </cell>
        </row>
        <row r="181">
          <cell r="A181">
            <v>3920</v>
          </cell>
          <cell r="B181">
            <v>93920</v>
          </cell>
          <cell r="C181" t="str">
            <v>New Auburn Sch Dist</v>
          </cell>
          <cell r="D181">
            <v>3000</v>
          </cell>
        </row>
        <row r="182">
          <cell r="A182">
            <v>3925</v>
          </cell>
          <cell r="B182">
            <v>673925</v>
          </cell>
          <cell r="C182" t="str">
            <v>New Berlin Sch Dist</v>
          </cell>
          <cell r="D182">
            <v>16000</v>
          </cell>
        </row>
        <row r="183">
          <cell r="A183">
            <v>3941</v>
          </cell>
          <cell r="B183">
            <v>83941</v>
          </cell>
          <cell r="C183" t="str">
            <v>New Holstein Sch Dist</v>
          </cell>
          <cell r="D183">
            <v>12000</v>
          </cell>
        </row>
        <row r="184">
          <cell r="A184">
            <v>3948</v>
          </cell>
          <cell r="B184">
            <v>293948</v>
          </cell>
          <cell r="C184" t="str">
            <v>New Lisbon Sch Dist</v>
          </cell>
          <cell r="D184">
            <v>4000</v>
          </cell>
        </row>
        <row r="185">
          <cell r="A185">
            <v>3962</v>
          </cell>
          <cell r="B185">
            <v>553962</v>
          </cell>
          <cell r="C185" t="str">
            <v>New Richmond Sch Dist</v>
          </cell>
          <cell r="D185">
            <v>15000</v>
          </cell>
        </row>
        <row r="186">
          <cell r="A186">
            <v>3969</v>
          </cell>
          <cell r="B186">
            <v>383969</v>
          </cell>
          <cell r="C186" t="str">
            <v>Niagara Sch Dist</v>
          </cell>
          <cell r="D186">
            <v>3000</v>
          </cell>
        </row>
        <row r="187">
          <cell r="A187">
            <v>3976</v>
          </cell>
          <cell r="B187">
            <v>673976</v>
          </cell>
          <cell r="C187" t="str">
            <v>Norris Sch Dist</v>
          </cell>
          <cell r="D187">
            <v>4000</v>
          </cell>
        </row>
        <row r="188">
          <cell r="A188">
            <v>2016</v>
          </cell>
          <cell r="B188">
            <v>122016</v>
          </cell>
          <cell r="C188" t="str">
            <v>North Crawford Sch Dist</v>
          </cell>
          <cell r="D188">
            <v>3000</v>
          </cell>
        </row>
        <row r="189">
          <cell r="A189">
            <v>3983</v>
          </cell>
          <cell r="B189">
            <v>203983</v>
          </cell>
          <cell r="C189" t="str">
            <v>North Fond du Lac Sch Dist</v>
          </cell>
          <cell r="D189">
            <v>11000</v>
          </cell>
        </row>
        <row r="190">
          <cell r="A190">
            <v>3654</v>
          </cell>
          <cell r="B190">
            <v>653654</v>
          </cell>
          <cell r="C190" t="str">
            <v>Northwood Sch Dist</v>
          </cell>
          <cell r="D190">
            <v>0</v>
          </cell>
        </row>
        <row r="191">
          <cell r="A191">
            <v>4018</v>
          </cell>
          <cell r="B191">
            <v>404018</v>
          </cell>
          <cell r="C191" t="str">
            <v>Oak Creek-Franklin Joint Sch Dist</v>
          </cell>
          <cell r="D191">
            <v>29000</v>
          </cell>
        </row>
        <row r="192">
          <cell r="A192">
            <v>4025</v>
          </cell>
          <cell r="B192">
            <v>204025</v>
          </cell>
          <cell r="C192" t="str">
            <v>Oakfield Sch Dist</v>
          </cell>
          <cell r="D192">
            <v>5000</v>
          </cell>
        </row>
        <row r="193">
          <cell r="A193">
            <v>4074</v>
          </cell>
          <cell r="B193">
            <v>424074</v>
          </cell>
          <cell r="C193" t="str">
            <v>Oconto Falls Public Sch Dist</v>
          </cell>
          <cell r="D193">
            <v>6000</v>
          </cell>
        </row>
        <row r="194">
          <cell r="A194">
            <v>4088</v>
          </cell>
          <cell r="B194">
            <v>704088</v>
          </cell>
          <cell r="C194" t="str">
            <v>Omro Sch Dist</v>
          </cell>
          <cell r="D194">
            <v>5000</v>
          </cell>
        </row>
        <row r="195">
          <cell r="A195">
            <v>4095</v>
          </cell>
          <cell r="B195">
            <v>324095</v>
          </cell>
          <cell r="C195" t="str">
            <v>Onalaska Sch Dist</v>
          </cell>
          <cell r="D195">
            <v>19000</v>
          </cell>
        </row>
        <row r="196">
          <cell r="A196">
            <v>4137</v>
          </cell>
          <cell r="B196">
            <v>594137</v>
          </cell>
          <cell r="C196" t="str">
            <v>Oostburg Sch Dist</v>
          </cell>
          <cell r="D196">
            <v>4000</v>
          </cell>
        </row>
        <row r="197">
          <cell r="A197">
            <v>4144</v>
          </cell>
          <cell r="B197">
            <v>134144</v>
          </cell>
          <cell r="C197" t="str">
            <v>Oregon Sch Dist</v>
          </cell>
          <cell r="D197">
            <v>12000</v>
          </cell>
        </row>
        <row r="198">
          <cell r="A198">
            <v>4165</v>
          </cell>
          <cell r="B198">
            <v>484165</v>
          </cell>
          <cell r="C198" t="str">
            <v>Osceola Sch Dist</v>
          </cell>
          <cell r="D198">
            <v>3000</v>
          </cell>
        </row>
        <row r="199">
          <cell r="A199">
            <v>4179</v>
          </cell>
          <cell r="B199">
            <v>704179</v>
          </cell>
          <cell r="C199" t="str">
            <v>Oshkosh Area Sch Dist</v>
          </cell>
          <cell r="D199">
            <v>87000</v>
          </cell>
        </row>
        <row r="200">
          <cell r="A200">
            <v>4186</v>
          </cell>
          <cell r="B200">
            <v>614186</v>
          </cell>
          <cell r="C200" t="str">
            <v>Osseo-Fairchild Sch Dist</v>
          </cell>
          <cell r="D200">
            <v>3000</v>
          </cell>
        </row>
        <row r="201">
          <cell r="A201">
            <v>4207</v>
          </cell>
          <cell r="B201">
            <v>104207</v>
          </cell>
          <cell r="C201" t="str">
            <v>Owen-Withee Sch Dist</v>
          </cell>
          <cell r="D201">
            <v>0</v>
          </cell>
        </row>
        <row r="202">
          <cell r="A202">
            <v>4221</v>
          </cell>
          <cell r="B202">
            <v>284221</v>
          </cell>
          <cell r="C202" t="str">
            <v>Palmyra-Eagle Area Sch Dist</v>
          </cell>
          <cell r="D202">
            <v>3000</v>
          </cell>
        </row>
        <row r="203">
          <cell r="A203">
            <v>4228</v>
          </cell>
          <cell r="B203">
            <v>114228</v>
          </cell>
          <cell r="C203" t="str">
            <v>Pardeeville Area Sch Dist</v>
          </cell>
          <cell r="D203">
            <v>2000</v>
          </cell>
        </row>
        <row r="204">
          <cell r="A204">
            <v>4151</v>
          </cell>
          <cell r="B204">
            <v>534151</v>
          </cell>
          <cell r="C204" t="str">
            <v>Parkview Sch Dist</v>
          </cell>
          <cell r="D204">
            <v>6000</v>
          </cell>
        </row>
        <row r="205">
          <cell r="A205">
            <v>8139</v>
          </cell>
          <cell r="B205">
            <v>408139</v>
          </cell>
          <cell r="C205" t="str">
            <v>Pathways Hi</v>
          </cell>
          <cell r="D205">
            <v>1000</v>
          </cell>
        </row>
        <row r="206">
          <cell r="A206">
            <v>490</v>
          </cell>
          <cell r="B206">
            <v>330490</v>
          </cell>
          <cell r="C206" t="str">
            <v>Pecatonica Area Sch Dist</v>
          </cell>
          <cell r="D206">
            <v>0</v>
          </cell>
        </row>
        <row r="207">
          <cell r="A207">
            <v>4270</v>
          </cell>
          <cell r="B207">
            <v>464270</v>
          </cell>
          <cell r="C207" t="str">
            <v>Pepin Area Sch Dist</v>
          </cell>
          <cell r="D207">
            <v>1000</v>
          </cell>
        </row>
        <row r="208">
          <cell r="A208">
            <v>4312</v>
          </cell>
          <cell r="B208">
            <v>674312</v>
          </cell>
          <cell r="C208" t="str">
            <v>Pewaukee Sch Dist</v>
          </cell>
          <cell r="D208">
            <v>7000</v>
          </cell>
        </row>
        <row r="209">
          <cell r="A209">
            <v>4347</v>
          </cell>
          <cell r="B209">
            <v>504347</v>
          </cell>
          <cell r="C209" t="str">
            <v>Phillips Sch Dist</v>
          </cell>
          <cell r="D209">
            <v>5000</v>
          </cell>
        </row>
        <row r="210">
          <cell r="A210">
            <v>4368</v>
          </cell>
          <cell r="B210">
            <v>714368</v>
          </cell>
          <cell r="C210" t="str">
            <v>Pittsville Sch Dist</v>
          </cell>
          <cell r="D210">
            <v>3000</v>
          </cell>
        </row>
        <row r="211">
          <cell r="A211">
            <v>4389</v>
          </cell>
          <cell r="B211">
            <v>224389</v>
          </cell>
          <cell r="C211" t="str">
            <v>Platteville Sch Dist</v>
          </cell>
          <cell r="D211">
            <v>8000</v>
          </cell>
        </row>
        <row r="212">
          <cell r="A212">
            <v>4459</v>
          </cell>
          <cell r="B212">
            <v>474459</v>
          </cell>
          <cell r="C212" t="str">
            <v>Plum City Sch Dist</v>
          </cell>
          <cell r="D212">
            <v>1000</v>
          </cell>
        </row>
        <row r="213">
          <cell r="A213">
            <v>4473</v>
          </cell>
          <cell r="B213">
            <v>594473</v>
          </cell>
          <cell r="C213" t="str">
            <v>Plymouth Joint Sch Dist</v>
          </cell>
          <cell r="D213">
            <v>6000</v>
          </cell>
        </row>
        <row r="214">
          <cell r="A214">
            <v>4508</v>
          </cell>
          <cell r="B214">
            <v>714508</v>
          </cell>
          <cell r="C214" t="str">
            <v>Port Edwards Sch Dist</v>
          </cell>
          <cell r="D214">
            <v>2000</v>
          </cell>
        </row>
        <row r="215">
          <cell r="A215">
            <v>4515</v>
          </cell>
          <cell r="B215">
            <v>454515</v>
          </cell>
          <cell r="C215" t="str">
            <v>Port Washington-Saukville Sch Dist</v>
          </cell>
          <cell r="D215">
            <v>4000</v>
          </cell>
        </row>
        <row r="216">
          <cell r="A216">
            <v>4529</v>
          </cell>
          <cell r="B216">
            <v>224529</v>
          </cell>
          <cell r="C216" t="str">
            <v>Potosi Sch Dist</v>
          </cell>
          <cell r="D216">
            <v>7000</v>
          </cell>
        </row>
        <row r="217">
          <cell r="A217">
            <v>4536</v>
          </cell>
          <cell r="B217">
            <v>114536</v>
          </cell>
          <cell r="C217" t="str">
            <v>Poynette Sch Dist</v>
          </cell>
          <cell r="D217">
            <v>7000</v>
          </cell>
        </row>
        <row r="218">
          <cell r="A218">
            <v>4543</v>
          </cell>
          <cell r="B218">
            <v>124543</v>
          </cell>
          <cell r="C218" t="str">
            <v>Prairie du Chien Area Sch Dist</v>
          </cell>
          <cell r="D218">
            <v>12000</v>
          </cell>
        </row>
        <row r="219">
          <cell r="A219">
            <v>4557</v>
          </cell>
          <cell r="B219">
            <v>34557</v>
          </cell>
          <cell r="C219" t="str">
            <v>Prairie Farm Public Sch Dist</v>
          </cell>
          <cell r="D219">
            <v>4000</v>
          </cell>
        </row>
        <row r="220">
          <cell r="A220">
            <v>4578</v>
          </cell>
          <cell r="B220">
            <v>474578</v>
          </cell>
          <cell r="C220" t="str">
            <v>Prescott Sch Dist</v>
          </cell>
          <cell r="D220">
            <v>7000</v>
          </cell>
        </row>
        <row r="221">
          <cell r="A221">
            <v>4606</v>
          </cell>
          <cell r="B221">
            <v>244606</v>
          </cell>
          <cell r="C221" t="str">
            <v>Princeton Sch Dist</v>
          </cell>
          <cell r="D221">
            <v>1000</v>
          </cell>
        </row>
        <row r="222">
          <cell r="A222">
            <v>4613</v>
          </cell>
          <cell r="B222">
            <v>54613</v>
          </cell>
          <cell r="C222" t="str">
            <v>Pulaski Community Sch Dist</v>
          </cell>
          <cell r="D222">
            <v>22000</v>
          </cell>
        </row>
        <row r="223">
          <cell r="A223">
            <v>4620</v>
          </cell>
          <cell r="B223">
            <v>514620</v>
          </cell>
          <cell r="C223" t="str">
            <v>Racine Unified Sch Dist</v>
          </cell>
          <cell r="D223">
            <v>75000</v>
          </cell>
        </row>
        <row r="224">
          <cell r="A224">
            <v>4634</v>
          </cell>
          <cell r="B224">
            <v>144634</v>
          </cell>
          <cell r="C224" t="str">
            <v>Randolph Sch Dist</v>
          </cell>
          <cell r="D224">
            <v>0</v>
          </cell>
        </row>
        <row r="225">
          <cell r="A225">
            <v>4641</v>
          </cell>
          <cell r="B225">
            <v>594641</v>
          </cell>
          <cell r="C225" t="str">
            <v>Random Lake Sch Dist</v>
          </cell>
          <cell r="D225">
            <v>3000</v>
          </cell>
        </row>
        <row r="226">
          <cell r="A226">
            <v>4760</v>
          </cell>
          <cell r="B226">
            <v>364760</v>
          </cell>
          <cell r="C226" t="str">
            <v>Reedsville Sch Dist</v>
          </cell>
          <cell r="D226">
            <v>5000</v>
          </cell>
        </row>
        <row r="227">
          <cell r="A227">
            <v>4781</v>
          </cell>
          <cell r="B227">
            <v>434781</v>
          </cell>
          <cell r="C227" t="str">
            <v>Rhinelander Sch Dist</v>
          </cell>
          <cell r="D227">
            <v>16000</v>
          </cell>
        </row>
        <row r="228">
          <cell r="A228">
            <v>4802</v>
          </cell>
          <cell r="B228">
            <v>34802</v>
          </cell>
          <cell r="C228" t="str">
            <v>Rice Lake Area Sch Dist</v>
          </cell>
          <cell r="D228">
            <v>17000</v>
          </cell>
        </row>
        <row r="229">
          <cell r="A229">
            <v>4851</v>
          </cell>
          <cell r="B229">
            <v>524851</v>
          </cell>
          <cell r="C229" t="str">
            <v>Richland Sch Dist</v>
          </cell>
          <cell r="D229">
            <v>12000</v>
          </cell>
        </row>
        <row r="230">
          <cell r="A230">
            <v>4865</v>
          </cell>
          <cell r="B230">
            <v>114865</v>
          </cell>
          <cell r="C230" t="str">
            <v>Rio Community Sch Dist</v>
          </cell>
          <cell r="D230">
            <v>0</v>
          </cell>
        </row>
        <row r="231">
          <cell r="A231">
            <v>4893</v>
          </cell>
          <cell r="B231">
            <v>474893</v>
          </cell>
          <cell r="C231" t="str">
            <v>River Falls Sch Dist</v>
          </cell>
          <cell r="D231">
            <v>12000</v>
          </cell>
        </row>
        <row r="232">
          <cell r="A232">
            <v>3850</v>
          </cell>
          <cell r="B232">
            <v>223850</v>
          </cell>
          <cell r="C232" t="str">
            <v>Riverdale Sch Dist</v>
          </cell>
          <cell r="D232">
            <v>2000</v>
          </cell>
        </row>
        <row r="233">
          <cell r="A233">
            <v>4956</v>
          </cell>
          <cell r="B233">
            <v>204956</v>
          </cell>
          <cell r="C233" t="str">
            <v>Rosendale-Brandon Sch Dist</v>
          </cell>
          <cell r="D233">
            <v>2000</v>
          </cell>
        </row>
        <row r="234">
          <cell r="A234">
            <v>4963</v>
          </cell>
          <cell r="B234">
            <v>494963</v>
          </cell>
          <cell r="C234" t="str">
            <v>Rosholt Sch Dist</v>
          </cell>
          <cell r="D234">
            <v>2000</v>
          </cell>
        </row>
        <row r="235">
          <cell r="A235">
            <v>1673</v>
          </cell>
          <cell r="B235">
            <v>291673</v>
          </cell>
          <cell r="C235" t="str">
            <v>Royall Sch Dist</v>
          </cell>
          <cell r="D235">
            <v>1000</v>
          </cell>
        </row>
        <row r="236">
          <cell r="A236">
            <v>2422</v>
          </cell>
          <cell r="B236">
            <v>552422</v>
          </cell>
          <cell r="C236" t="str">
            <v>Saint Croix Central Sch Dist</v>
          </cell>
          <cell r="D236">
            <v>7000</v>
          </cell>
        </row>
        <row r="237">
          <cell r="A237">
            <v>5019</v>
          </cell>
          <cell r="B237">
            <v>485019</v>
          </cell>
          <cell r="C237" t="str">
            <v>Saint Croix Falls Sch Dist</v>
          </cell>
          <cell r="D237">
            <v>7000</v>
          </cell>
        </row>
        <row r="238">
          <cell r="A238">
            <v>5100</v>
          </cell>
          <cell r="B238">
            <v>565100</v>
          </cell>
          <cell r="C238" t="str">
            <v>Sauk Prairie Sch Dist</v>
          </cell>
          <cell r="D238">
            <v>13000</v>
          </cell>
        </row>
        <row r="239">
          <cell r="A239">
            <v>8001</v>
          </cell>
          <cell r="B239">
            <v>408001</v>
          </cell>
          <cell r="C239" t="str">
            <v>Seeds of Health, Inc.</v>
          </cell>
          <cell r="D239">
            <v>9000</v>
          </cell>
        </row>
        <row r="240">
          <cell r="A240">
            <v>5130</v>
          </cell>
          <cell r="B240">
            <v>155130</v>
          </cell>
          <cell r="C240" t="str">
            <v>Sevastopol Sch Dist</v>
          </cell>
          <cell r="D240">
            <v>4000</v>
          </cell>
        </row>
        <row r="241">
          <cell r="A241">
            <v>5138</v>
          </cell>
          <cell r="B241">
            <v>445138</v>
          </cell>
          <cell r="C241" t="str">
            <v>Seymour Community Sch Dist</v>
          </cell>
          <cell r="D241">
            <v>9000</v>
          </cell>
        </row>
        <row r="242">
          <cell r="A242">
            <v>5264</v>
          </cell>
          <cell r="B242">
            <v>585264</v>
          </cell>
          <cell r="C242" t="str">
            <v>Shawano Sch Dist</v>
          </cell>
          <cell r="D242">
            <v>15000</v>
          </cell>
        </row>
        <row r="243">
          <cell r="A243">
            <v>5271</v>
          </cell>
          <cell r="B243">
            <v>595271</v>
          </cell>
          <cell r="C243" t="str">
            <v>Sheboygan Area Sch Dist</v>
          </cell>
          <cell r="D243">
            <v>29000</v>
          </cell>
        </row>
        <row r="244">
          <cell r="A244">
            <v>5278</v>
          </cell>
          <cell r="B244">
            <v>595278</v>
          </cell>
          <cell r="C244" t="str">
            <v>Sheboygan Falls Sch Dist</v>
          </cell>
          <cell r="D244">
            <v>7000</v>
          </cell>
        </row>
        <row r="245">
          <cell r="A245">
            <v>5306</v>
          </cell>
          <cell r="B245">
            <v>655306</v>
          </cell>
          <cell r="C245" t="str">
            <v>Shell Lake Sch Dist</v>
          </cell>
          <cell r="D245">
            <v>3000</v>
          </cell>
        </row>
        <row r="246">
          <cell r="A246">
            <v>5355</v>
          </cell>
          <cell r="B246">
            <v>405355</v>
          </cell>
          <cell r="C246" t="str">
            <v>Shorewood Sch Dist</v>
          </cell>
          <cell r="D246">
            <v>17000</v>
          </cell>
        </row>
        <row r="247">
          <cell r="A247">
            <v>5376</v>
          </cell>
          <cell r="B247">
            <v>75376</v>
          </cell>
          <cell r="C247" t="str">
            <v>Siren Sch Dist</v>
          </cell>
          <cell r="D247">
            <v>2000</v>
          </cell>
        </row>
        <row r="248">
          <cell r="A248">
            <v>5397</v>
          </cell>
          <cell r="B248">
            <v>165397</v>
          </cell>
          <cell r="C248" t="str">
            <v>Solon Springs Sch Dist</v>
          </cell>
          <cell r="D248">
            <v>4000</v>
          </cell>
        </row>
        <row r="249">
          <cell r="A249">
            <v>5439</v>
          </cell>
          <cell r="B249">
            <v>405439</v>
          </cell>
          <cell r="C249" t="str">
            <v>South Milwaukee Sch Dist</v>
          </cell>
          <cell r="D249">
            <v>13000</v>
          </cell>
        </row>
        <row r="250">
          <cell r="A250">
            <v>5457</v>
          </cell>
          <cell r="B250">
            <v>155457</v>
          </cell>
          <cell r="C250" t="str">
            <v>Southern Door County Sch Dist</v>
          </cell>
          <cell r="D250">
            <v>4000</v>
          </cell>
        </row>
        <row r="251">
          <cell r="A251">
            <v>2485</v>
          </cell>
          <cell r="B251">
            <v>222485</v>
          </cell>
          <cell r="C251" t="str">
            <v>Southwestern Wisconsin Sch Dist</v>
          </cell>
          <cell r="D251">
            <v>3000</v>
          </cell>
        </row>
        <row r="252">
          <cell r="A252">
            <v>5460</v>
          </cell>
          <cell r="B252">
            <v>415460</v>
          </cell>
          <cell r="C252" t="str">
            <v>Sparta Area Sch Dist</v>
          </cell>
          <cell r="D252">
            <v>19000</v>
          </cell>
        </row>
        <row r="253">
          <cell r="A253">
            <v>5467</v>
          </cell>
          <cell r="B253">
            <v>375467</v>
          </cell>
          <cell r="C253" t="str">
            <v>Spencer Sch Dist</v>
          </cell>
          <cell r="D253">
            <v>7000</v>
          </cell>
        </row>
        <row r="254">
          <cell r="A254">
            <v>5474</v>
          </cell>
          <cell r="B254">
            <v>655474</v>
          </cell>
          <cell r="C254" t="str">
            <v>Spooner Area Sch Dist</v>
          </cell>
          <cell r="D254">
            <v>1000</v>
          </cell>
        </row>
        <row r="255">
          <cell r="A255">
            <v>5586</v>
          </cell>
          <cell r="B255">
            <v>475586</v>
          </cell>
          <cell r="C255" t="str">
            <v>Spring Valley Sch Dist</v>
          </cell>
          <cell r="D255">
            <v>1000</v>
          </cell>
        </row>
        <row r="256">
          <cell r="A256">
            <v>5593</v>
          </cell>
          <cell r="B256">
            <v>95593</v>
          </cell>
          <cell r="C256" t="str">
            <v>Stanley-Boyd Area Sch Dist</v>
          </cell>
          <cell r="D256">
            <v>3000</v>
          </cell>
        </row>
        <row r="257">
          <cell r="A257">
            <v>5607</v>
          </cell>
          <cell r="B257">
            <v>495607</v>
          </cell>
          <cell r="C257" t="str">
            <v>Stevens Point Area Public Sch Dist</v>
          </cell>
          <cell r="D257">
            <v>29000</v>
          </cell>
        </row>
        <row r="258">
          <cell r="A258">
            <v>5614</v>
          </cell>
          <cell r="B258">
            <v>85614</v>
          </cell>
          <cell r="C258" t="str">
            <v>Stockbridge Sch Dist</v>
          </cell>
          <cell r="D258">
            <v>2000</v>
          </cell>
        </row>
        <row r="259">
          <cell r="A259">
            <v>5621</v>
          </cell>
          <cell r="B259">
            <v>135621</v>
          </cell>
          <cell r="C259" t="str">
            <v>Stoughton Area Sch Dist</v>
          </cell>
          <cell r="D259">
            <v>11000</v>
          </cell>
        </row>
        <row r="260">
          <cell r="A260">
            <v>5628</v>
          </cell>
          <cell r="B260">
            <v>375628</v>
          </cell>
          <cell r="C260" t="str">
            <v>Stratford Sch Dist</v>
          </cell>
          <cell r="D260">
            <v>4000</v>
          </cell>
        </row>
        <row r="261">
          <cell r="A261">
            <v>5642</v>
          </cell>
          <cell r="B261">
            <v>155642</v>
          </cell>
          <cell r="C261" t="str">
            <v>Sturgeon Bay Sch Dist</v>
          </cell>
          <cell r="D261">
            <v>9000</v>
          </cell>
        </row>
        <row r="262">
          <cell r="A262">
            <v>5663</v>
          </cell>
          <cell r="B262">
            <v>165663</v>
          </cell>
          <cell r="C262" t="str">
            <v>Superior Sch Dist</v>
          </cell>
          <cell r="D262">
            <v>24000</v>
          </cell>
        </row>
        <row r="263">
          <cell r="A263">
            <v>5670</v>
          </cell>
          <cell r="B263">
            <v>425670</v>
          </cell>
          <cell r="C263" t="str">
            <v>Suring Public Sch Dist</v>
          </cell>
          <cell r="D263">
            <v>3000</v>
          </cell>
        </row>
        <row r="264">
          <cell r="A264">
            <v>5726</v>
          </cell>
          <cell r="B264">
            <v>105726</v>
          </cell>
          <cell r="C264" t="str">
            <v>Thorp Sch Dist</v>
          </cell>
          <cell r="D264">
            <v>3000</v>
          </cell>
        </row>
        <row r="265">
          <cell r="A265">
            <v>5733</v>
          </cell>
          <cell r="B265">
            <v>435733</v>
          </cell>
          <cell r="C265" t="str">
            <v>Three Lakes Sch Dist</v>
          </cell>
          <cell r="D265">
            <v>8000</v>
          </cell>
        </row>
        <row r="266">
          <cell r="A266">
            <v>5747</v>
          </cell>
          <cell r="B266">
            <v>415747</v>
          </cell>
          <cell r="C266" t="str">
            <v>Tomah Area Sch Dist</v>
          </cell>
          <cell r="D266">
            <v>46000</v>
          </cell>
        </row>
        <row r="267">
          <cell r="A267">
            <v>5754</v>
          </cell>
          <cell r="B267">
            <v>355754</v>
          </cell>
          <cell r="C267" t="str">
            <v>Tomahawk Sch Dist</v>
          </cell>
          <cell r="D267">
            <v>1000</v>
          </cell>
        </row>
        <row r="268">
          <cell r="A268">
            <v>126</v>
          </cell>
          <cell r="B268">
            <v>490126</v>
          </cell>
          <cell r="C268" t="str">
            <v>Tomorrow River Sch Dist</v>
          </cell>
          <cell r="D268">
            <v>7000</v>
          </cell>
        </row>
        <row r="269">
          <cell r="A269">
            <v>4375</v>
          </cell>
          <cell r="B269">
            <v>694375</v>
          </cell>
          <cell r="C269" t="str">
            <v>Tri-County Area Sch Dist</v>
          </cell>
          <cell r="D269">
            <v>9000</v>
          </cell>
        </row>
        <row r="270">
          <cell r="A270">
            <v>5824</v>
          </cell>
          <cell r="B270">
            <v>365824</v>
          </cell>
          <cell r="C270" t="str">
            <v>Two Rivers Public Sch Dist</v>
          </cell>
          <cell r="D270">
            <v>9000</v>
          </cell>
        </row>
        <row r="271">
          <cell r="A271">
            <v>5852</v>
          </cell>
          <cell r="B271">
            <v>515852</v>
          </cell>
          <cell r="C271" t="str">
            <v>Union Grove UHS Sch Dist</v>
          </cell>
          <cell r="D271">
            <v>6000</v>
          </cell>
        </row>
        <row r="272">
          <cell r="A272">
            <v>238</v>
          </cell>
          <cell r="B272">
            <v>480238</v>
          </cell>
          <cell r="C272" t="str">
            <v>Unity Sch Dist</v>
          </cell>
          <cell r="D272">
            <v>5000</v>
          </cell>
        </row>
        <row r="273">
          <cell r="A273">
            <v>5866</v>
          </cell>
          <cell r="B273">
            <v>365866</v>
          </cell>
          <cell r="C273" t="str">
            <v>Valders Area Sch Dist</v>
          </cell>
          <cell r="D273">
            <v>9000</v>
          </cell>
        </row>
        <row r="274">
          <cell r="A274">
            <v>5985</v>
          </cell>
          <cell r="B274">
            <v>625985</v>
          </cell>
          <cell r="C274" t="str">
            <v>Viroqua Area Sch Dist</v>
          </cell>
          <cell r="D274">
            <v>8000</v>
          </cell>
        </row>
        <row r="275">
          <cell r="A275">
            <v>5992</v>
          </cell>
          <cell r="B275">
            <v>215992</v>
          </cell>
          <cell r="C275" t="str">
            <v>Wabeno Area Sch Dist</v>
          </cell>
          <cell r="D275">
            <v>1000</v>
          </cell>
        </row>
        <row r="276">
          <cell r="A276">
            <v>6027</v>
          </cell>
          <cell r="B276">
            <v>46027</v>
          </cell>
          <cell r="C276" t="str">
            <v>Washburn Sch Dist</v>
          </cell>
          <cell r="D276">
            <v>7000</v>
          </cell>
        </row>
        <row r="277">
          <cell r="A277">
            <v>6083</v>
          </cell>
          <cell r="B277">
            <v>516083</v>
          </cell>
          <cell r="C277" t="str">
            <v>Waterford UHS Sch Dist</v>
          </cell>
          <cell r="D277">
            <v>11000</v>
          </cell>
        </row>
        <row r="278">
          <cell r="A278">
            <v>6118</v>
          </cell>
          <cell r="B278">
            <v>286118</v>
          </cell>
          <cell r="C278" t="str">
            <v>Waterloo Sch Dist</v>
          </cell>
          <cell r="D278">
            <v>4000</v>
          </cell>
        </row>
        <row r="279">
          <cell r="A279">
            <v>6125</v>
          </cell>
          <cell r="B279">
            <v>286125</v>
          </cell>
          <cell r="C279" t="str">
            <v>Watertown Unified Sch Dist</v>
          </cell>
          <cell r="D279">
            <v>12000</v>
          </cell>
        </row>
        <row r="280">
          <cell r="A280">
            <v>6174</v>
          </cell>
          <cell r="B280">
            <v>676174</v>
          </cell>
          <cell r="C280" t="str">
            <v>Waukesha Sch Dist</v>
          </cell>
          <cell r="D280">
            <v>51000</v>
          </cell>
        </row>
        <row r="281">
          <cell r="A281">
            <v>6216</v>
          </cell>
          <cell r="B281">
            <v>206216</v>
          </cell>
          <cell r="C281" t="str">
            <v>Waupun Sch Dist</v>
          </cell>
          <cell r="D281">
            <v>11000</v>
          </cell>
        </row>
        <row r="282">
          <cell r="A282">
            <v>6223</v>
          </cell>
          <cell r="B282">
            <v>376223</v>
          </cell>
          <cell r="C282" t="str">
            <v>Wausau Sch Dist</v>
          </cell>
          <cell r="D282">
            <v>29000</v>
          </cell>
        </row>
        <row r="283">
          <cell r="A283">
            <v>6237</v>
          </cell>
          <cell r="B283">
            <v>696237</v>
          </cell>
          <cell r="C283" t="str">
            <v>Wautoma Area Sch Dist</v>
          </cell>
          <cell r="D283">
            <v>4000</v>
          </cell>
        </row>
        <row r="284">
          <cell r="A284">
            <v>6251</v>
          </cell>
          <cell r="B284">
            <v>126251</v>
          </cell>
          <cell r="C284" t="str">
            <v>Wauzeka-Steuben Sch Dist</v>
          </cell>
          <cell r="D284">
            <v>0</v>
          </cell>
        </row>
        <row r="285">
          <cell r="A285">
            <v>6293</v>
          </cell>
          <cell r="B285">
            <v>76293</v>
          </cell>
          <cell r="C285" t="str">
            <v>Webster Sch Dist</v>
          </cell>
          <cell r="D285">
            <v>3000</v>
          </cell>
        </row>
        <row r="286">
          <cell r="A286">
            <v>6370</v>
          </cell>
          <cell r="B286">
            <v>326370</v>
          </cell>
          <cell r="C286" t="str">
            <v>West Salem Sch Dist</v>
          </cell>
          <cell r="D286">
            <v>3000</v>
          </cell>
        </row>
        <row r="287">
          <cell r="A287">
            <v>6335</v>
          </cell>
          <cell r="B287">
            <v>396335</v>
          </cell>
          <cell r="C287" t="str">
            <v>Westfield Sch Dist</v>
          </cell>
          <cell r="D287">
            <v>6000</v>
          </cell>
        </row>
        <row r="288">
          <cell r="A288">
            <v>6354</v>
          </cell>
          <cell r="B288">
            <v>566354</v>
          </cell>
          <cell r="C288" t="str">
            <v>Weston Sch Dist</v>
          </cell>
          <cell r="D288">
            <v>1000</v>
          </cell>
        </row>
        <row r="289">
          <cell r="A289">
            <v>6384</v>
          </cell>
          <cell r="B289">
            <v>686384</v>
          </cell>
          <cell r="C289" t="str">
            <v>Weyauwega-Fremont Sch Dist</v>
          </cell>
          <cell r="D289">
            <v>5000</v>
          </cell>
        </row>
        <row r="290">
          <cell r="A290">
            <v>6440</v>
          </cell>
          <cell r="B290">
            <v>346440</v>
          </cell>
          <cell r="C290" t="str">
            <v>White Lake Sch Dist</v>
          </cell>
          <cell r="D290">
            <v>1000</v>
          </cell>
        </row>
        <row r="291">
          <cell r="A291">
            <v>6461</v>
          </cell>
          <cell r="B291">
            <v>646461</v>
          </cell>
          <cell r="C291" t="str">
            <v>Whitewater Unified Sch Dist</v>
          </cell>
          <cell r="D291">
            <v>11000</v>
          </cell>
        </row>
        <row r="292">
          <cell r="A292">
            <v>6470</v>
          </cell>
          <cell r="B292">
            <v>406470</v>
          </cell>
          <cell r="C292" t="str">
            <v>Whitnall Sch Dist</v>
          </cell>
          <cell r="D292">
            <v>24000</v>
          </cell>
        </row>
        <row r="293">
          <cell r="A293">
            <v>6475</v>
          </cell>
          <cell r="B293">
            <v>696475</v>
          </cell>
          <cell r="C293" t="str">
            <v>Wild Rose Sch Dist</v>
          </cell>
          <cell r="D293">
            <v>2000</v>
          </cell>
        </row>
        <row r="294">
          <cell r="A294">
            <v>6482</v>
          </cell>
          <cell r="B294">
            <v>646482</v>
          </cell>
          <cell r="C294" t="str">
            <v>Williams Bay Sch Dist</v>
          </cell>
          <cell r="D294">
            <v>4000</v>
          </cell>
        </row>
        <row r="295">
          <cell r="A295">
            <v>6615</v>
          </cell>
          <cell r="B295">
            <v>576615</v>
          </cell>
          <cell r="C295" t="str">
            <v>Winter Sch Dist</v>
          </cell>
          <cell r="D295">
            <v>1000</v>
          </cell>
        </row>
        <row r="296">
          <cell r="A296">
            <v>469</v>
          </cell>
          <cell r="B296">
            <v>130469</v>
          </cell>
          <cell r="C296" t="str">
            <v>Wisconsin Heights Sch Dist</v>
          </cell>
          <cell r="D296">
            <v>3000</v>
          </cell>
        </row>
        <row r="297">
          <cell r="A297">
            <v>6685</v>
          </cell>
          <cell r="B297">
            <v>716685</v>
          </cell>
          <cell r="C297" t="str">
            <v>Wisconsin Rapids Sch Dist</v>
          </cell>
          <cell r="D297">
            <v>26000</v>
          </cell>
        </row>
        <row r="298">
          <cell r="A298">
            <v>6692</v>
          </cell>
          <cell r="B298">
            <v>586692</v>
          </cell>
          <cell r="C298" t="str">
            <v>Wittenberg-Birnamwood Sch Dist</v>
          </cell>
          <cell r="D298">
            <v>9000</v>
          </cell>
        </row>
        <row r="299">
          <cell r="A299">
            <v>6713</v>
          </cell>
          <cell r="B299">
            <v>296713</v>
          </cell>
          <cell r="C299" t="str">
            <v>Wonewoc-Union Center Sch Dist</v>
          </cell>
          <cell r="D299">
            <v>4000</v>
          </cell>
        </row>
        <row r="300">
          <cell r="A300">
            <v>6734</v>
          </cell>
          <cell r="B300">
            <v>56734</v>
          </cell>
          <cell r="C300" t="str">
            <v>Wrightstown Community Sch Dist</v>
          </cell>
          <cell r="D30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06"/>
  <sheetViews>
    <sheetView tabSelected="1" zoomScale="80" zoomScaleNormal="80" workbookViewId="0">
      <pane xSplit="4" ySplit="4" topLeftCell="E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5" x14ac:dyDescent="0.25"/>
  <cols>
    <col min="1" max="1" width="3" bestFit="1" customWidth="1"/>
    <col min="2" max="2" width="5" bestFit="1" customWidth="1"/>
    <col min="3" max="3" width="13" customWidth="1"/>
    <col min="4" max="4" width="48.453125" customWidth="1"/>
    <col min="5" max="5" width="21.90625" style="11" bestFit="1" customWidth="1"/>
    <col min="6" max="6" width="22.54296875" style="2" customWidth="1"/>
    <col min="7" max="7" width="19.6328125" style="7" customWidth="1"/>
    <col min="8" max="8" width="23.1796875" style="7" customWidth="1"/>
    <col min="9" max="9" width="18.54296875" style="5" bestFit="1" customWidth="1"/>
    <col min="10" max="10" width="19.36328125" style="5" bestFit="1" customWidth="1"/>
    <col min="11" max="11" width="17.1796875" style="5" customWidth="1"/>
    <col min="12" max="12" width="21.81640625" style="7" customWidth="1"/>
    <col min="13" max="13" width="17.26953125" style="7" customWidth="1"/>
    <col min="14" max="15" width="29.26953125" style="7" customWidth="1"/>
    <col min="16" max="16" width="22.453125" style="7" bestFit="1" customWidth="1"/>
    <col min="17" max="17" width="14.1796875" style="7" bestFit="1" customWidth="1"/>
    <col min="18" max="18" width="18.81640625" style="7" bestFit="1" customWidth="1"/>
    <col min="19" max="19" width="15.6328125" style="7" customWidth="1"/>
    <col min="20" max="20" width="18.54296875" style="7" bestFit="1" customWidth="1"/>
    <col min="21" max="21" width="19.7265625" style="7" bestFit="1" customWidth="1"/>
    <col min="22" max="22" width="12.26953125" style="7" bestFit="1" customWidth="1"/>
    <col min="23" max="23" width="15" style="5" bestFit="1" customWidth="1"/>
    <col min="24" max="24" width="14" style="7" bestFit="1" customWidth="1"/>
    <col min="25" max="25" width="13.7265625" style="5" customWidth="1"/>
    <col min="26" max="28" width="14.453125" style="7" customWidth="1"/>
    <col min="29" max="29" width="14" style="7" customWidth="1"/>
    <col min="30" max="30" width="16.453125" style="7" customWidth="1"/>
    <col min="31" max="31" width="15.81640625" style="7" customWidth="1"/>
    <col min="32" max="32" width="22.81640625" style="2" customWidth="1"/>
    <col min="33" max="38" width="14" style="7" customWidth="1"/>
    <col min="39" max="39" width="20.54296875" style="7" customWidth="1"/>
    <col min="40" max="40" width="14" style="7" customWidth="1"/>
    <col min="41" max="41" width="16.1796875" style="7" customWidth="1"/>
    <col min="42" max="46" width="20.54296875" style="7" customWidth="1"/>
    <col min="47" max="47" width="15.36328125" style="7" customWidth="1"/>
    <col min="48" max="48" width="17.7265625" bestFit="1" customWidth="1"/>
    <col min="49" max="49" width="13.7265625" bestFit="1" customWidth="1"/>
  </cols>
  <sheetData>
    <row r="1" spans="1:49" ht="13" x14ac:dyDescent="0.3">
      <c r="A1" s="4"/>
      <c r="B1" s="4"/>
      <c r="C1" s="4"/>
      <c r="D1" s="43"/>
      <c r="E1" s="73">
        <v>1</v>
      </c>
      <c r="F1" s="73">
        <f>E1+1</f>
        <v>2</v>
      </c>
      <c r="G1" s="73">
        <f>H1+1</f>
        <v>4</v>
      </c>
      <c r="H1" s="73">
        <f>F1+1</f>
        <v>3</v>
      </c>
      <c r="I1" s="73">
        <f>G1+1</f>
        <v>5</v>
      </c>
      <c r="J1" s="73">
        <f t="shared" ref="J1:AK1" si="0">I1+1</f>
        <v>6</v>
      </c>
      <c r="K1" s="73">
        <f t="shared" si="0"/>
        <v>7</v>
      </c>
      <c r="L1" s="73">
        <f t="shared" si="0"/>
        <v>8</v>
      </c>
      <c r="M1" s="73">
        <f t="shared" si="0"/>
        <v>9</v>
      </c>
      <c r="N1" s="73">
        <f t="shared" si="0"/>
        <v>10</v>
      </c>
      <c r="O1" s="73">
        <f t="shared" si="0"/>
        <v>11</v>
      </c>
      <c r="P1" s="73">
        <f t="shared" si="0"/>
        <v>12</v>
      </c>
      <c r="Q1" s="73">
        <f t="shared" si="0"/>
        <v>13</v>
      </c>
      <c r="R1" s="73">
        <f t="shared" si="0"/>
        <v>14</v>
      </c>
      <c r="S1" s="73">
        <f t="shared" si="0"/>
        <v>15</v>
      </c>
      <c r="T1" s="73">
        <f t="shared" si="0"/>
        <v>16</v>
      </c>
      <c r="U1" s="73">
        <f t="shared" si="0"/>
        <v>17</v>
      </c>
      <c r="V1" s="73">
        <f t="shared" si="0"/>
        <v>18</v>
      </c>
      <c r="W1" s="73">
        <f t="shared" si="0"/>
        <v>19</v>
      </c>
      <c r="X1" s="73">
        <f t="shared" si="0"/>
        <v>20</v>
      </c>
      <c r="Y1" s="73">
        <f t="shared" si="0"/>
        <v>21</v>
      </c>
      <c r="Z1" s="73">
        <f t="shared" si="0"/>
        <v>22</v>
      </c>
      <c r="AA1" s="73">
        <f t="shared" si="0"/>
        <v>23</v>
      </c>
      <c r="AB1" s="73">
        <f t="shared" si="0"/>
        <v>24</v>
      </c>
      <c r="AC1" s="73">
        <f t="shared" si="0"/>
        <v>25</v>
      </c>
      <c r="AD1" s="73">
        <f t="shared" si="0"/>
        <v>26</v>
      </c>
      <c r="AE1" s="73">
        <f t="shared" si="0"/>
        <v>27</v>
      </c>
      <c r="AF1" s="73">
        <f t="shared" si="0"/>
        <v>28</v>
      </c>
      <c r="AG1" s="73">
        <f t="shared" si="0"/>
        <v>29</v>
      </c>
      <c r="AH1" s="73">
        <f t="shared" si="0"/>
        <v>30</v>
      </c>
      <c r="AI1" s="73">
        <f t="shared" si="0"/>
        <v>31</v>
      </c>
      <c r="AJ1" s="73">
        <f t="shared" si="0"/>
        <v>32</v>
      </c>
      <c r="AK1" s="73">
        <f t="shared" si="0"/>
        <v>33</v>
      </c>
      <c r="AL1" s="73">
        <f t="shared" ref="AL1" si="1">AK1+1</f>
        <v>34</v>
      </c>
      <c r="AM1" s="73">
        <f t="shared" ref="AM1" si="2">AL1+1</f>
        <v>35</v>
      </c>
      <c r="AN1" s="73">
        <f t="shared" ref="AN1" si="3">AM1+1</f>
        <v>36</v>
      </c>
      <c r="AO1" s="73">
        <f t="shared" ref="AO1" si="4">AN1+1</f>
        <v>37</v>
      </c>
      <c r="AP1" s="73">
        <f t="shared" ref="AP1" si="5">AO1+1</f>
        <v>38</v>
      </c>
      <c r="AQ1" s="73">
        <f t="shared" ref="AQ1" si="6">AP1+1</f>
        <v>39</v>
      </c>
      <c r="AR1" s="73">
        <f t="shared" ref="AR1" si="7">AQ1+1</f>
        <v>40</v>
      </c>
      <c r="AS1" s="73">
        <f t="shared" ref="AS1" si="8">AR1+1</f>
        <v>41</v>
      </c>
      <c r="AT1" s="73">
        <f t="shared" ref="AT1:AU1" si="9">AS1+1</f>
        <v>42</v>
      </c>
      <c r="AU1" s="73">
        <f t="shared" si="9"/>
        <v>43</v>
      </c>
    </row>
    <row r="2" spans="1:49" s="1" customFormat="1" ht="37.5" customHeight="1" x14ac:dyDescent="0.3">
      <c r="A2" s="134" t="s">
        <v>440</v>
      </c>
      <c r="B2" s="134"/>
      <c r="C2" s="134"/>
      <c r="D2" s="135"/>
      <c r="E2" s="129" t="s">
        <v>1</v>
      </c>
      <c r="F2" s="74" t="s">
        <v>514</v>
      </c>
      <c r="G2" s="75" t="s">
        <v>502</v>
      </c>
      <c r="H2" s="74" t="s">
        <v>503</v>
      </c>
      <c r="I2" s="74" t="s">
        <v>515</v>
      </c>
      <c r="J2" s="74" t="s">
        <v>484</v>
      </c>
      <c r="K2" s="74" t="s">
        <v>546</v>
      </c>
      <c r="L2" s="74" t="s">
        <v>516</v>
      </c>
      <c r="M2" s="74" t="s">
        <v>518</v>
      </c>
      <c r="N2" s="74" t="s">
        <v>521</v>
      </c>
      <c r="O2" s="74" t="s">
        <v>541</v>
      </c>
      <c r="P2" s="74" t="s">
        <v>505</v>
      </c>
      <c r="Q2" s="74" t="s">
        <v>506</v>
      </c>
      <c r="R2" s="74" t="s">
        <v>522</v>
      </c>
      <c r="S2" s="74" t="s">
        <v>442</v>
      </c>
      <c r="T2" s="74" t="s">
        <v>488</v>
      </c>
      <c r="U2" s="74" t="s">
        <v>504</v>
      </c>
      <c r="V2" s="74" t="s">
        <v>437</v>
      </c>
      <c r="W2" s="83" t="s">
        <v>447</v>
      </c>
      <c r="X2" s="74" t="s">
        <v>485</v>
      </c>
      <c r="Y2" s="83" t="s">
        <v>445</v>
      </c>
      <c r="Z2" s="74" t="s">
        <v>438</v>
      </c>
      <c r="AA2" s="74" t="s">
        <v>536</v>
      </c>
      <c r="AB2" s="74" t="s">
        <v>537</v>
      </c>
      <c r="AC2" s="74" t="s">
        <v>453</v>
      </c>
      <c r="AD2" s="74" t="s">
        <v>456</v>
      </c>
      <c r="AE2" s="74" t="s">
        <v>455</v>
      </c>
      <c r="AF2" s="74" t="s">
        <v>454</v>
      </c>
      <c r="AG2" s="74" t="s">
        <v>436</v>
      </c>
      <c r="AH2" s="74" t="s">
        <v>500</v>
      </c>
      <c r="AI2" s="74" t="s">
        <v>525</v>
      </c>
      <c r="AJ2" s="74" t="s">
        <v>452</v>
      </c>
      <c r="AK2" s="74" t="s">
        <v>458</v>
      </c>
      <c r="AL2" s="74" t="s">
        <v>555</v>
      </c>
      <c r="AM2" s="74" t="s">
        <v>526</v>
      </c>
      <c r="AN2" s="74" t="s">
        <v>457</v>
      </c>
      <c r="AO2" s="74" t="s">
        <v>459</v>
      </c>
      <c r="AP2" s="74" t="s">
        <v>517</v>
      </c>
      <c r="AQ2" s="74" t="s">
        <v>528</v>
      </c>
      <c r="AR2" s="74" t="s">
        <v>540</v>
      </c>
      <c r="AS2" s="74" t="s">
        <v>547</v>
      </c>
      <c r="AT2" s="74" t="s">
        <v>548</v>
      </c>
      <c r="AU2" s="74" t="s">
        <v>534</v>
      </c>
      <c r="AV2" s="46"/>
    </row>
    <row r="3" spans="1:49" s="5" customFormat="1" ht="13" x14ac:dyDescent="0.3">
      <c r="A3" s="136" t="s">
        <v>552</v>
      </c>
      <c r="B3" s="136"/>
      <c r="C3" s="136"/>
      <c r="D3" s="136"/>
      <c r="E3" s="76" t="s">
        <v>419</v>
      </c>
      <c r="F3" s="77" t="s">
        <v>420</v>
      </c>
      <c r="G3" s="78" t="s">
        <v>417</v>
      </c>
      <c r="H3" s="77" t="s">
        <v>418</v>
      </c>
      <c r="I3" s="79" t="s">
        <v>444</v>
      </c>
      <c r="J3" s="80" t="s">
        <v>524</v>
      </c>
      <c r="K3" s="80" t="s">
        <v>427</v>
      </c>
      <c r="L3" s="77" t="s">
        <v>421</v>
      </c>
      <c r="M3" s="81" t="s">
        <v>435</v>
      </c>
      <c r="N3" s="77" t="s">
        <v>507</v>
      </c>
      <c r="O3" s="77" t="s">
        <v>542</v>
      </c>
      <c r="P3" s="77" t="s">
        <v>431</v>
      </c>
      <c r="Q3" s="82" t="s">
        <v>419</v>
      </c>
      <c r="R3" s="77" t="s">
        <v>426</v>
      </c>
      <c r="S3" s="77" t="s">
        <v>441</v>
      </c>
      <c r="T3" s="82" t="s">
        <v>523</v>
      </c>
      <c r="U3" s="77" t="s">
        <v>433</v>
      </c>
      <c r="V3" s="77" t="s">
        <v>434</v>
      </c>
      <c r="W3" s="80" t="s">
        <v>448</v>
      </c>
      <c r="X3" s="82" t="s">
        <v>486</v>
      </c>
      <c r="Y3" s="80" t="s">
        <v>446</v>
      </c>
      <c r="Z3" s="81" t="s">
        <v>427</v>
      </c>
      <c r="AA3" s="81" t="s">
        <v>538</v>
      </c>
      <c r="AB3" s="81" t="s">
        <v>427</v>
      </c>
      <c r="AC3" s="76" t="s">
        <v>424</v>
      </c>
      <c r="AD3" s="77" t="s">
        <v>429</v>
      </c>
      <c r="AE3" s="77" t="s">
        <v>428</v>
      </c>
      <c r="AF3" s="77" t="s">
        <v>425</v>
      </c>
      <c r="AG3" s="77" t="s">
        <v>423</v>
      </c>
      <c r="AH3" s="81" t="s">
        <v>499</v>
      </c>
      <c r="AI3" s="81" t="s">
        <v>519</v>
      </c>
      <c r="AJ3" s="82" t="s">
        <v>432</v>
      </c>
      <c r="AK3" s="77" t="s">
        <v>430</v>
      </c>
      <c r="AL3" s="77" t="s">
        <v>556</v>
      </c>
      <c r="AM3" s="81" t="s">
        <v>527</v>
      </c>
      <c r="AN3" s="77" t="s">
        <v>487</v>
      </c>
      <c r="AO3" s="81" t="s">
        <v>450</v>
      </c>
      <c r="AP3" s="81" t="s">
        <v>422</v>
      </c>
      <c r="AQ3" s="81" t="s">
        <v>529</v>
      </c>
      <c r="AR3" s="81" t="s">
        <v>543</v>
      </c>
      <c r="AS3" s="81" t="s">
        <v>530</v>
      </c>
      <c r="AT3" s="81" t="s">
        <v>550</v>
      </c>
      <c r="AU3" s="81" t="s">
        <v>533</v>
      </c>
      <c r="AV3" s="98" t="s">
        <v>451</v>
      </c>
    </row>
    <row r="4" spans="1:49" s="42" customFormat="1" ht="13.5" thickBot="1" x14ac:dyDescent="0.35">
      <c r="A4" s="137" t="s">
        <v>0</v>
      </c>
      <c r="B4" s="137"/>
      <c r="C4" s="137"/>
      <c r="D4" s="137"/>
      <c r="E4" s="49" t="s">
        <v>513</v>
      </c>
      <c r="F4" s="49" t="s">
        <v>513</v>
      </c>
      <c r="G4" s="49" t="s">
        <v>513</v>
      </c>
      <c r="H4" s="49" t="s">
        <v>513</v>
      </c>
      <c r="I4" s="41" t="s">
        <v>483</v>
      </c>
      <c r="J4" s="45" t="s">
        <v>483</v>
      </c>
      <c r="K4" s="45" t="s">
        <v>483</v>
      </c>
      <c r="L4" s="41" t="s">
        <v>483</v>
      </c>
      <c r="M4" s="45" t="s">
        <v>483</v>
      </c>
      <c r="N4" s="41" t="s">
        <v>483</v>
      </c>
      <c r="O4" s="84">
        <v>44377</v>
      </c>
      <c r="P4" s="41" t="s">
        <v>483</v>
      </c>
      <c r="Q4" s="41" t="s">
        <v>483</v>
      </c>
      <c r="R4" s="41" t="s">
        <v>483</v>
      </c>
      <c r="S4" s="41" t="s">
        <v>483</v>
      </c>
      <c r="T4" s="41" t="s">
        <v>483</v>
      </c>
      <c r="U4" s="41" t="s">
        <v>483</v>
      </c>
      <c r="V4" s="41" t="s">
        <v>483</v>
      </c>
      <c r="W4" s="41" t="s">
        <v>483</v>
      </c>
      <c r="X4" s="41" t="s">
        <v>483</v>
      </c>
      <c r="Y4" s="45" t="s">
        <v>483</v>
      </c>
      <c r="Z4" s="41" t="s">
        <v>483</v>
      </c>
      <c r="AA4" s="41" t="s">
        <v>483</v>
      </c>
      <c r="AB4" s="41" t="s">
        <v>483</v>
      </c>
      <c r="AC4" s="41" t="s">
        <v>539</v>
      </c>
      <c r="AD4" s="41" t="s">
        <v>539</v>
      </c>
      <c r="AE4" s="41" t="s">
        <v>539</v>
      </c>
      <c r="AF4" s="41" t="s">
        <v>539</v>
      </c>
      <c r="AG4" s="84">
        <v>44377</v>
      </c>
      <c r="AH4" s="84">
        <v>44377</v>
      </c>
      <c r="AI4" s="84">
        <v>44377</v>
      </c>
      <c r="AJ4" s="84">
        <v>44377</v>
      </c>
      <c r="AK4" s="84">
        <v>44377</v>
      </c>
      <c r="AL4" s="84">
        <v>44377</v>
      </c>
      <c r="AM4" s="84">
        <v>44377</v>
      </c>
      <c r="AN4" s="84">
        <v>44377</v>
      </c>
      <c r="AO4" s="84">
        <v>44377</v>
      </c>
      <c r="AP4" s="84">
        <v>44377</v>
      </c>
      <c r="AQ4" s="84">
        <v>44377</v>
      </c>
      <c r="AR4" s="41" t="s">
        <v>483</v>
      </c>
      <c r="AS4" s="84">
        <v>44377</v>
      </c>
      <c r="AT4" s="84">
        <v>44377</v>
      </c>
      <c r="AU4" s="84">
        <v>44377</v>
      </c>
      <c r="AV4" s="84"/>
    </row>
    <row r="5" spans="1:49" ht="13" thickBot="1" x14ac:dyDescent="0.3">
      <c r="A5" s="100">
        <v>10</v>
      </c>
      <c r="B5" s="86">
        <v>7</v>
      </c>
      <c r="C5" s="86">
        <v>100007</v>
      </c>
      <c r="D5" s="85" t="s">
        <v>2</v>
      </c>
      <c r="E5" s="93">
        <v>6562160</v>
      </c>
      <c r="F5" s="93">
        <v>0</v>
      </c>
      <c r="G5" s="93">
        <v>0</v>
      </c>
      <c r="H5" s="93">
        <v>0</v>
      </c>
      <c r="I5" s="93">
        <v>50712</v>
      </c>
      <c r="J5" s="93">
        <v>561694</v>
      </c>
      <c r="K5" s="93">
        <v>2300</v>
      </c>
      <c r="L5" s="93">
        <v>8619</v>
      </c>
      <c r="M5" s="93">
        <v>0</v>
      </c>
      <c r="N5" s="93">
        <v>4000</v>
      </c>
      <c r="O5" s="93">
        <v>0</v>
      </c>
      <c r="P5" s="93">
        <v>33115</v>
      </c>
      <c r="Q5" s="93">
        <v>0</v>
      </c>
      <c r="R5" s="93">
        <v>11492</v>
      </c>
      <c r="S5" s="93">
        <v>0</v>
      </c>
      <c r="T5" s="93">
        <v>0</v>
      </c>
      <c r="U5" s="93">
        <v>419368.89</v>
      </c>
      <c r="V5" s="93">
        <v>0</v>
      </c>
      <c r="W5" s="93">
        <v>0</v>
      </c>
      <c r="X5" s="93">
        <v>0</v>
      </c>
      <c r="Y5" s="93">
        <v>0</v>
      </c>
      <c r="Z5" s="93">
        <v>0</v>
      </c>
      <c r="AA5" s="93">
        <v>0</v>
      </c>
      <c r="AB5" s="93">
        <v>0</v>
      </c>
      <c r="AC5" s="93">
        <v>5000.87</v>
      </c>
      <c r="AD5" s="93">
        <v>3639.99</v>
      </c>
      <c r="AE5" s="93">
        <v>2940.55</v>
      </c>
      <c r="AF5" s="93">
        <v>0</v>
      </c>
      <c r="AG5" s="93">
        <v>35941.33</v>
      </c>
      <c r="AH5" s="93">
        <v>0</v>
      </c>
      <c r="AI5" s="93">
        <v>6398</v>
      </c>
      <c r="AJ5" s="93">
        <v>0</v>
      </c>
      <c r="AK5" s="93">
        <v>0</v>
      </c>
      <c r="AL5" s="93">
        <v>0</v>
      </c>
      <c r="AM5" s="93">
        <v>0</v>
      </c>
      <c r="AN5" s="93">
        <v>0</v>
      </c>
      <c r="AO5" s="93">
        <v>0</v>
      </c>
      <c r="AP5" s="93">
        <v>0</v>
      </c>
      <c r="AQ5" s="93">
        <v>0</v>
      </c>
      <c r="AR5" s="93">
        <v>0</v>
      </c>
      <c r="AS5" s="93">
        <v>0</v>
      </c>
      <c r="AT5" s="93">
        <v>0</v>
      </c>
      <c r="AU5" s="93">
        <v>0</v>
      </c>
      <c r="AV5" s="70">
        <f t="shared" ref="AV5:AV68" si="10">SUM(E5:AU5)</f>
        <v>7707381.6299999999</v>
      </c>
      <c r="AW5" s="35"/>
    </row>
    <row r="6" spans="1:49" ht="13" thickBot="1" x14ac:dyDescent="0.3">
      <c r="A6" s="101">
        <v>1</v>
      </c>
      <c r="B6" s="39">
        <v>14</v>
      </c>
      <c r="C6" s="86">
        <v>10014</v>
      </c>
      <c r="D6" s="38" t="s">
        <v>3</v>
      </c>
      <c r="E6" s="93">
        <v>4991636</v>
      </c>
      <c r="F6" s="93">
        <v>0</v>
      </c>
      <c r="G6" s="93">
        <v>0</v>
      </c>
      <c r="H6" s="93">
        <v>0</v>
      </c>
      <c r="I6" s="93">
        <v>106185</v>
      </c>
      <c r="J6" s="93">
        <v>1109290</v>
      </c>
      <c r="K6" s="93">
        <v>4543</v>
      </c>
      <c r="L6" s="93">
        <v>913700</v>
      </c>
      <c r="M6" s="93">
        <v>0</v>
      </c>
      <c r="N6" s="93">
        <v>19000</v>
      </c>
      <c r="O6" s="93">
        <v>0</v>
      </c>
      <c r="P6" s="93">
        <v>57951</v>
      </c>
      <c r="Q6" s="93">
        <v>0</v>
      </c>
      <c r="R6" s="93">
        <v>140491</v>
      </c>
      <c r="S6" s="93">
        <v>0</v>
      </c>
      <c r="T6" s="93">
        <v>0</v>
      </c>
      <c r="U6" s="93">
        <v>568769.05000000005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26973</v>
      </c>
      <c r="AC6" s="93">
        <v>7775.67</v>
      </c>
      <c r="AD6" s="93">
        <v>8622.58</v>
      </c>
      <c r="AE6" s="93">
        <v>2315.4</v>
      </c>
      <c r="AF6" s="93">
        <v>0</v>
      </c>
      <c r="AG6" s="93">
        <v>0</v>
      </c>
      <c r="AH6" s="93">
        <v>10960</v>
      </c>
      <c r="AI6" s="93">
        <v>1826.25</v>
      </c>
      <c r="AJ6" s="93">
        <v>0</v>
      </c>
      <c r="AK6" s="93">
        <v>16750</v>
      </c>
      <c r="AL6" s="93">
        <v>0</v>
      </c>
      <c r="AM6" s="93">
        <v>0</v>
      </c>
      <c r="AN6" s="93">
        <v>0</v>
      </c>
      <c r="AO6" s="93">
        <v>0</v>
      </c>
      <c r="AP6" s="93">
        <v>0</v>
      </c>
      <c r="AQ6" s="93">
        <v>0</v>
      </c>
      <c r="AR6" s="93">
        <v>0</v>
      </c>
      <c r="AS6" s="93">
        <v>0</v>
      </c>
      <c r="AT6" s="93">
        <v>0</v>
      </c>
      <c r="AU6" s="93">
        <v>0</v>
      </c>
      <c r="AV6" s="70">
        <f t="shared" si="10"/>
        <v>7986787.9500000002</v>
      </c>
      <c r="AW6" s="35"/>
    </row>
    <row r="7" spans="1:49" ht="13" thickBot="1" x14ac:dyDescent="0.3">
      <c r="A7" s="101">
        <v>23</v>
      </c>
      <c r="B7" s="39">
        <v>63</v>
      </c>
      <c r="C7" s="86">
        <v>230063</v>
      </c>
      <c r="D7" s="38" t="s">
        <v>4</v>
      </c>
      <c r="E7" s="93">
        <v>2847850</v>
      </c>
      <c r="F7" s="93">
        <v>0</v>
      </c>
      <c r="G7" s="93">
        <v>0</v>
      </c>
      <c r="H7" s="93">
        <v>0</v>
      </c>
      <c r="I7" s="93">
        <v>0</v>
      </c>
      <c r="J7" s="93">
        <v>322028</v>
      </c>
      <c r="K7" s="93">
        <v>1319</v>
      </c>
      <c r="L7" s="93">
        <v>174270</v>
      </c>
      <c r="M7" s="93">
        <v>0</v>
      </c>
      <c r="N7" s="93">
        <v>2000</v>
      </c>
      <c r="O7" s="93">
        <v>0</v>
      </c>
      <c r="P7" s="93">
        <v>17726</v>
      </c>
      <c r="Q7" s="93">
        <v>0</v>
      </c>
      <c r="R7" s="93">
        <v>7750</v>
      </c>
      <c r="S7" s="93">
        <v>0</v>
      </c>
      <c r="T7" s="93">
        <v>0</v>
      </c>
      <c r="U7" s="93">
        <v>0</v>
      </c>
      <c r="V7" s="93">
        <v>0</v>
      </c>
      <c r="W7" s="93">
        <v>180645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1485.69</v>
      </c>
      <c r="AD7" s="93">
        <v>996.67</v>
      </c>
      <c r="AE7" s="93">
        <v>2367.25</v>
      </c>
      <c r="AF7" s="93">
        <v>0</v>
      </c>
      <c r="AG7" s="93">
        <v>0</v>
      </c>
      <c r="AH7" s="93">
        <v>3600</v>
      </c>
      <c r="AI7" s="93">
        <v>1239.75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3">
        <v>0</v>
      </c>
      <c r="AS7" s="93">
        <v>0</v>
      </c>
      <c r="AT7" s="93">
        <v>0</v>
      </c>
      <c r="AU7" s="93">
        <v>0</v>
      </c>
      <c r="AV7" s="70">
        <f t="shared" si="10"/>
        <v>3563277.36</v>
      </c>
      <c r="AW7" s="35"/>
    </row>
    <row r="8" spans="1:49" ht="13" thickBot="1" x14ac:dyDescent="0.3">
      <c r="A8" s="101">
        <v>31</v>
      </c>
      <c r="B8" s="39">
        <v>70</v>
      </c>
      <c r="C8" s="86">
        <v>310070</v>
      </c>
      <c r="D8" s="38" t="s">
        <v>5</v>
      </c>
      <c r="E8" s="93">
        <v>4610834</v>
      </c>
      <c r="F8" s="93">
        <v>0</v>
      </c>
      <c r="G8" s="93">
        <v>0</v>
      </c>
      <c r="H8" s="93">
        <v>0</v>
      </c>
      <c r="I8" s="93">
        <v>0</v>
      </c>
      <c r="J8" s="93">
        <v>520884</v>
      </c>
      <c r="K8" s="93">
        <v>2133</v>
      </c>
      <c r="L8" s="93">
        <v>313480</v>
      </c>
      <c r="M8" s="93">
        <v>0</v>
      </c>
      <c r="N8" s="93">
        <v>6000</v>
      </c>
      <c r="O8" s="93">
        <v>0</v>
      </c>
      <c r="P8" s="93">
        <v>32013</v>
      </c>
      <c r="Q8" s="93">
        <v>0</v>
      </c>
      <c r="R8" s="93">
        <v>11019</v>
      </c>
      <c r="S8" s="93">
        <v>0</v>
      </c>
      <c r="T8" s="93">
        <v>0</v>
      </c>
      <c r="U8" s="93">
        <v>246379.22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5799.42</v>
      </c>
      <c r="AD8" s="93">
        <v>6128.62</v>
      </c>
      <c r="AE8" s="93">
        <v>2301.84</v>
      </c>
      <c r="AF8" s="93">
        <v>0</v>
      </c>
      <c r="AG8" s="93">
        <v>0</v>
      </c>
      <c r="AH8" s="93">
        <v>0</v>
      </c>
      <c r="AI8" s="93">
        <v>1134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93">
        <v>0</v>
      </c>
      <c r="AU8" s="93">
        <v>0</v>
      </c>
      <c r="AV8" s="70">
        <f t="shared" si="10"/>
        <v>5758106.0999999996</v>
      </c>
      <c r="AW8" s="35"/>
    </row>
    <row r="9" spans="1:49" ht="13" thickBot="1" x14ac:dyDescent="0.3">
      <c r="A9" s="101">
        <v>6</v>
      </c>
      <c r="B9" s="39">
        <v>84</v>
      </c>
      <c r="C9" s="86">
        <v>60084</v>
      </c>
      <c r="D9" s="38" t="s">
        <v>6</v>
      </c>
      <c r="E9" s="93">
        <v>996177</v>
      </c>
      <c r="F9" s="93">
        <v>0</v>
      </c>
      <c r="G9" s="93">
        <v>0</v>
      </c>
      <c r="H9" s="93">
        <v>0</v>
      </c>
      <c r="I9" s="93">
        <v>0</v>
      </c>
      <c r="J9" s="93">
        <v>163240</v>
      </c>
      <c r="K9" s="93">
        <v>669</v>
      </c>
      <c r="L9" s="93">
        <v>76785</v>
      </c>
      <c r="M9" s="93">
        <v>0</v>
      </c>
      <c r="N9" s="93">
        <v>4000</v>
      </c>
      <c r="O9" s="93">
        <v>0</v>
      </c>
      <c r="P9" s="93">
        <v>8746</v>
      </c>
      <c r="Q9" s="93">
        <v>0</v>
      </c>
      <c r="R9" s="93">
        <v>26747</v>
      </c>
      <c r="S9" s="93">
        <v>0</v>
      </c>
      <c r="T9" s="93">
        <v>188135</v>
      </c>
      <c r="U9" s="93">
        <v>65526.39</v>
      </c>
      <c r="V9" s="93">
        <v>0</v>
      </c>
      <c r="W9" s="93">
        <v>92700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2047.98</v>
      </c>
      <c r="AD9" s="93">
        <v>2547.41</v>
      </c>
      <c r="AE9" s="93">
        <v>0</v>
      </c>
      <c r="AF9" s="93">
        <v>0</v>
      </c>
      <c r="AG9" s="93">
        <v>0</v>
      </c>
      <c r="AH9" s="93">
        <v>2080</v>
      </c>
      <c r="AI9" s="93">
        <v>1378.76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70">
        <f t="shared" si="10"/>
        <v>1630779.54</v>
      </c>
      <c r="AW9" s="35"/>
    </row>
    <row r="10" spans="1:49" ht="13" thickBot="1" x14ac:dyDescent="0.3">
      <c r="A10" s="101">
        <v>27</v>
      </c>
      <c r="B10" s="39">
        <v>91</v>
      </c>
      <c r="C10" s="86">
        <v>270091</v>
      </c>
      <c r="D10" s="38" t="s">
        <v>7</v>
      </c>
      <c r="E10" s="93">
        <v>3671681</v>
      </c>
      <c r="F10" s="93">
        <v>0</v>
      </c>
      <c r="G10" s="93">
        <v>0</v>
      </c>
      <c r="H10" s="93">
        <v>0</v>
      </c>
      <c r="I10" s="93">
        <v>37621</v>
      </c>
      <c r="J10" s="93">
        <v>407358</v>
      </c>
      <c r="K10" s="93">
        <v>1668</v>
      </c>
      <c r="L10" s="93">
        <v>271767</v>
      </c>
      <c r="M10" s="93">
        <v>0</v>
      </c>
      <c r="N10" s="93">
        <v>2000</v>
      </c>
      <c r="O10" s="93">
        <v>0</v>
      </c>
      <c r="P10" s="93">
        <v>23234</v>
      </c>
      <c r="Q10" s="93">
        <v>0</v>
      </c>
      <c r="R10" s="93">
        <v>31745</v>
      </c>
      <c r="S10" s="93">
        <v>0</v>
      </c>
      <c r="T10" s="93">
        <v>48787</v>
      </c>
      <c r="U10" s="93">
        <v>256863.44</v>
      </c>
      <c r="V10" s="93">
        <v>0</v>
      </c>
      <c r="W10" s="93">
        <v>217487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3693.49</v>
      </c>
      <c r="AD10" s="93">
        <v>2280.39</v>
      </c>
      <c r="AE10" s="93">
        <v>3467.11</v>
      </c>
      <c r="AF10" s="93">
        <v>0</v>
      </c>
      <c r="AG10" s="93">
        <v>0</v>
      </c>
      <c r="AH10" s="93">
        <v>4560</v>
      </c>
      <c r="AI10" s="93">
        <v>247.5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93">
        <v>0</v>
      </c>
      <c r="AU10" s="93">
        <v>0</v>
      </c>
      <c r="AV10" s="70">
        <f t="shared" si="10"/>
        <v>4984459.93</v>
      </c>
      <c r="AW10" s="35"/>
    </row>
    <row r="11" spans="1:49" ht="13" thickBot="1" x14ac:dyDescent="0.3">
      <c r="A11" s="101">
        <v>49</v>
      </c>
      <c r="B11" s="39">
        <v>105</v>
      </c>
      <c r="C11" s="86">
        <v>490105</v>
      </c>
      <c r="D11" s="38" t="s">
        <v>8</v>
      </c>
      <c r="E11" s="93">
        <v>3017068</v>
      </c>
      <c r="F11" s="93">
        <v>0</v>
      </c>
      <c r="G11" s="93">
        <v>0</v>
      </c>
      <c r="H11" s="93">
        <v>0</v>
      </c>
      <c r="I11" s="93">
        <v>29885</v>
      </c>
      <c r="J11" s="93">
        <v>324996</v>
      </c>
      <c r="K11" s="93">
        <v>1331</v>
      </c>
      <c r="L11" s="93">
        <v>145801</v>
      </c>
      <c r="M11" s="93">
        <v>0</v>
      </c>
      <c r="N11" s="93">
        <v>0</v>
      </c>
      <c r="O11" s="93">
        <v>0</v>
      </c>
      <c r="P11" s="93">
        <v>21498</v>
      </c>
      <c r="Q11" s="93">
        <v>0</v>
      </c>
      <c r="R11" s="93">
        <v>22445</v>
      </c>
      <c r="S11" s="93">
        <v>0</v>
      </c>
      <c r="T11" s="93">
        <v>46230</v>
      </c>
      <c r="U11" s="93">
        <v>141537</v>
      </c>
      <c r="V11" s="93">
        <v>0</v>
      </c>
      <c r="W11" s="93">
        <v>173118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1788.95</v>
      </c>
      <c r="AD11" s="93">
        <v>1567.65</v>
      </c>
      <c r="AE11" s="93">
        <v>1670.94</v>
      </c>
      <c r="AF11" s="93">
        <v>0</v>
      </c>
      <c r="AG11" s="93">
        <v>0</v>
      </c>
      <c r="AH11" s="93">
        <v>3280</v>
      </c>
      <c r="AI11" s="93">
        <v>658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70">
        <f t="shared" si="10"/>
        <v>3932874.54</v>
      </c>
      <c r="AW11" s="35"/>
    </row>
    <row r="12" spans="1:49" ht="13" thickBot="1" x14ac:dyDescent="0.3">
      <c r="A12" s="101">
        <v>18</v>
      </c>
      <c r="B12" s="39">
        <v>112</v>
      </c>
      <c r="C12" s="86">
        <v>180112</v>
      </c>
      <c r="D12" s="38" t="s">
        <v>9</v>
      </c>
      <c r="E12" s="93">
        <v>11348677</v>
      </c>
      <c r="F12" s="93">
        <v>0</v>
      </c>
      <c r="G12" s="93">
        <v>0</v>
      </c>
      <c r="H12" s="93">
        <v>0</v>
      </c>
      <c r="I12" s="93">
        <v>0</v>
      </c>
      <c r="J12" s="93">
        <v>1126356</v>
      </c>
      <c r="K12" s="93">
        <v>4613</v>
      </c>
      <c r="L12" s="93">
        <v>838583</v>
      </c>
      <c r="M12" s="93">
        <v>0</v>
      </c>
      <c r="N12" s="93">
        <v>5000</v>
      </c>
      <c r="O12" s="93">
        <v>0</v>
      </c>
      <c r="P12" s="93">
        <v>71805</v>
      </c>
      <c r="Q12" s="93">
        <v>0</v>
      </c>
      <c r="R12" s="93">
        <v>30054</v>
      </c>
      <c r="S12" s="93">
        <v>0</v>
      </c>
      <c r="T12" s="93">
        <v>0</v>
      </c>
      <c r="U12" s="93">
        <v>529453.22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35117</v>
      </c>
      <c r="AC12" s="93">
        <v>7128.79</v>
      </c>
      <c r="AD12" s="93">
        <v>3753.94</v>
      </c>
      <c r="AE12" s="93">
        <v>4719.03</v>
      </c>
      <c r="AF12" s="93">
        <v>0</v>
      </c>
      <c r="AG12" s="93">
        <v>0</v>
      </c>
      <c r="AH12" s="93">
        <v>0</v>
      </c>
      <c r="AI12" s="93">
        <v>2933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18112.830000000002</v>
      </c>
      <c r="AS12" s="93">
        <v>0</v>
      </c>
      <c r="AT12" s="93">
        <v>0</v>
      </c>
      <c r="AU12" s="93">
        <v>0</v>
      </c>
      <c r="AV12" s="70">
        <f t="shared" si="10"/>
        <v>14026305.810000001</v>
      </c>
      <c r="AW12" s="35"/>
    </row>
    <row r="13" spans="1:49" ht="13" thickBot="1" x14ac:dyDescent="0.3">
      <c r="A13" s="101">
        <v>48</v>
      </c>
      <c r="B13" s="39">
        <v>119</v>
      </c>
      <c r="C13" s="86">
        <v>480119</v>
      </c>
      <c r="D13" s="38" t="s">
        <v>10</v>
      </c>
      <c r="E13" s="93">
        <v>9492360</v>
      </c>
      <c r="F13" s="93">
        <v>0</v>
      </c>
      <c r="G13" s="93">
        <v>0</v>
      </c>
      <c r="H13" s="93">
        <v>0</v>
      </c>
      <c r="I13" s="93">
        <v>0</v>
      </c>
      <c r="J13" s="93">
        <v>1138228</v>
      </c>
      <c r="K13" s="93">
        <v>4662</v>
      </c>
      <c r="L13" s="93">
        <v>548080</v>
      </c>
      <c r="M13" s="93">
        <v>0</v>
      </c>
      <c r="N13" s="93">
        <v>7000</v>
      </c>
      <c r="O13" s="93">
        <v>0</v>
      </c>
      <c r="P13" s="93">
        <v>71738</v>
      </c>
      <c r="Q13" s="93">
        <v>0</v>
      </c>
      <c r="R13" s="93">
        <v>78936</v>
      </c>
      <c r="S13" s="93">
        <v>0</v>
      </c>
      <c r="T13" s="93">
        <v>0</v>
      </c>
      <c r="U13" s="93">
        <v>471790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8433.65</v>
      </c>
      <c r="AD13" s="93">
        <v>7138.97</v>
      </c>
      <c r="AE13" s="93">
        <v>4352.97</v>
      </c>
      <c r="AF13" s="93">
        <v>0</v>
      </c>
      <c r="AG13" s="93">
        <v>0</v>
      </c>
      <c r="AH13" s="93">
        <v>10160</v>
      </c>
      <c r="AI13" s="93">
        <v>5414.68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56592.45</v>
      </c>
      <c r="AS13" s="93">
        <v>0</v>
      </c>
      <c r="AT13" s="93">
        <v>0</v>
      </c>
      <c r="AU13" s="93">
        <v>0</v>
      </c>
      <c r="AV13" s="70">
        <f t="shared" si="10"/>
        <v>11904886.720000001</v>
      </c>
      <c r="AW13" s="35"/>
    </row>
    <row r="14" spans="1:49" ht="13" thickBot="1" x14ac:dyDescent="0.3">
      <c r="A14" s="101">
        <v>34</v>
      </c>
      <c r="B14" s="39">
        <v>140</v>
      </c>
      <c r="C14" s="86">
        <v>340140</v>
      </c>
      <c r="D14" s="38" t="s">
        <v>12</v>
      </c>
      <c r="E14" s="93">
        <v>14474479</v>
      </c>
      <c r="F14" s="93">
        <v>0</v>
      </c>
      <c r="G14" s="93">
        <v>0</v>
      </c>
      <c r="H14" s="93">
        <v>0</v>
      </c>
      <c r="I14" s="93">
        <v>157559</v>
      </c>
      <c r="J14" s="93">
        <v>1627948</v>
      </c>
      <c r="K14" s="93">
        <v>6667</v>
      </c>
      <c r="L14" s="93">
        <v>1089557</v>
      </c>
      <c r="M14" s="93">
        <v>0</v>
      </c>
      <c r="N14" s="93">
        <v>12000</v>
      </c>
      <c r="O14" s="93">
        <v>0</v>
      </c>
      <c r="P14" s="93">
        <v>102416</v>
      </c>
      <c r="Q14" s="93">
        <v>0</v>
      </c>
      <c r="R14" s="93">
        <v>142895</v>
      </c>
      <c r="S14" s="93">
        <v>0</v>
      </c>
      <c r="T14" s="93">
        <v>0</v>
      </c>
      <c r="U14" s="93">
        <v>802043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10154.08</v>
      </c>
      <c r="AD14" s="93">
        <v>5464.02</v>
      </c>
      <c r="AE14" s="93">
        <v>13035.34</v>
      </c>
      <c r="AF14" s="93">
        <v>0</v>
      </c>
      <c r="AG14" s="93">
        <v>0</v>
      </c>
      <c r="AH14" s="93">
        <v>13600</v>
      </c>
      <c r="AI14" s="93">
        <v>3550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93">
        <v>0</v>
      </c>
      <c r="AU14" s="93">
        <v>0</v>
      </c>
      <c r="AV14" s="70">
        <f t="shared" si="10"/>
        <v>18461367.440000001</v>
      </c>
      <c r="AW14" s="35"/>
    </row>
    <row r="15" spans="1:49" ht="13" thickBot="1" x14ac:dyDescent="0.3">
      <c r="A15" s="101">
        <v>44</v>
      </c>
      <c r="B15" s="39">
        <v>147</v>
      </c>
      <c r="C15" s="86">
        <v>440147</v>
      </c>
      <c r="D15" s="38" t="s">
        <v>13</v>
      </c>
      <c r="E15" s="93">
        <v>94513750</v>
      </c>
      <c r="F15" s="93">
        <v>0</v>
      </c>
      <c r="G15" s="93">
        <v>0</v>
      </c>
      <c r="H15" s="93">
        <v>0</v>
      </c>
      <c r="I15" s="93">
        <v>0</v>
      </c>
      <c r="J15" s="93">
        <v>10904432</v>
      </c>
      <c r="K15" s="93">
        <v>44659</v>
      </c>
      <c r="L15" s="93">
        <v>8397423</v>
      </c>
      <c r="M15" s="93">
        <v>107713</v>
      </c>
      <c r="N15" s="93">
        <v>48000</v>
      </c>
      <c r="O15" s="93">
        <v>0</v>
      </c>
      <c r="P15" s="93">
        <v>666308</v>
      </c>
      <c r="Q15" s="93">
        <v>0</v>
      </c>
      <c r="R15" s="93">
        <v>81248</v>
      </c>
      <c r="S15" s="93">
        <v>0</v>
      </c>
      <c r="T15" s="93">
        <v>0</v>
      </c>
      <c r="U15" s="93">
        <v>1323633.05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59483.48</v>
      </c>
      <c r="AD15" s="93">
        <v>45683.37</v>
      </c>
      <c r="AE15" s="93">
        <v>0</v>
      </c>
      <c r="AF15" s="93">
        <v>0</v>
      </c>
      <c r="AG15" s="93">
        <v>418052.8</v>
      </c>
      <c r="AH15" s="93">
        <v>105680</v>
      </c>
      <c r="AI15" s="93">
        <v>23883.25</v>
      </c>
      <c r="AJ15" s="93">
        <v>0</v>
      </c>
      <c r="AK15" s="93">
        <v>0</v>
      </c>
      <c r="AL15" s="93">
        <v>1000</v>
      </c>
      <c r="AM15" s="93">
        <v>1000</v>
      </c>
      <c r="AN15" s="93">
        <v>19727.97</v>
      </c>
      <c r="AO15" s="93">
        <v>0</v>
      </c>
      <c r="AP15" s="93">
        <v>0</v>
      </c>
      <c r="AQ15" s="93">
        <v>4358.57</v>
      </c>
      <c r="AR15" s="93">
        <v>64308.2</v>
      </c>
      <c r="AS15" s="93">
        <v>0</v>
      </c>
      <c r="AT15" s="93">
        <v>0</v>
      </c>
      <c r="AU15" s="93">
        <v>0</v>
      </c>
      <c r="AV15" s="70">
        <f t="shared" si="10"/>
        <v>116830343.69</v>
      </c>
      <c r="AW15" s="35"/>
    </row>
    <row r="16" spans="1:49" ht="13" thickBot="1" x14ac:dyDescent="0.3">
      <c r="A16" s="101">
        <v>61</v>
      </c>
      <c r="B16" s="39">
        <v>154</v>
      </c>
      <c r="C16" s="86">
        <v>610154</v>
      </c>
      <c r="D16" s="38" t="s">
        <v>14</v>
      </c>
      <c r="E16" s="93">
        <v>11221039</v>
      </c>
      <c r="F16" s="93">
        <v>0</v>
      </c>
      <c r="G16" s="93">
        <v>0</v>
      </c>
      <c r="H16" s="93">
        <v>0</v>
      </c>
      <c r="I16" s="93">
        <v>87540</v>
      </c>
      <c r="J16" s="93">
        <v>939372</v>
      </c>
      <c r="K16" s="93">
        <v>3847</v>
      </c>
      <c r="L16" s="93">
        <v>519886</v>
      </c>
      <c r="M16" s="93">
        <v>0</v>
      </c>
      <c r="N16" s="93">
        <v>6000</v>
      </c>
      <c r="O16" s="93">
        <v>0</v>
      </c>
      <c r="P16" s="93">
        <v>54446</v>
      </c>
      <c r="Q16" s="93">
        <v>0</v>
      </c>
      <c r="R16" s="93">
        <v>44869</v>
      </c>
      <c r="S16" s="93">
        <v>0</v>
      </c>
      <c r="T16" s="93">
        <v>0</v>
      </c>
      <c r="U16" s="93">
        <v>733895.55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7715.39</v>
      </c>
      <c r="AD16" s="93">
        <v>7244.84</v>
      </c>
      <c r="AE16" s="93">
        <v>4081.07</v>
      </c>
      <c r="AF16" s="93">
        <v>0</v>
      </c>
      <c r="AG16" s="93">
        <v>0</v>
      </c>
      <c r="AH16" s="93">
        <v>10000</v>
      </c>
      <c r="AI16" s="93">
        <v>4047.9</v>
      </c>
      <c r="AJ16" s="93">
        <v>0</v>
      </c>
      <c r="AK16" s="93">
        <v>19006.28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62984.59</v>
      </c>
      <c r="AS16" s="93">
        <v>0</v>
      </c>
      <c r="AT16" s="93">
        <v>0</v>
      </c>
      <c r="AU16" s="93">
        <v>0</v>
      </c>
      <c r="AV16" s="70">
        <f t="shared" si="10"/>
        <v>13725974.619999999</v>
      </c>
      <c r="AW16" s="35"/>
    </row>
    <row r="17" spans="1:49" ht="13" thickBot="1" x14ac:dyDescent="0.3">
      <c r="A17" s="101">
        <v>33</v>
      </c>
      <c r="B17" s="39">
        <v>161</v>
      </c>
      <c r="C17" s="86">
        <v>330161</v>
      </c>
      <c r="D17" s="38" t="s">
        <v>15</v>
      </c>
      <c r="E17" s="93">
        <v>2023283</v>
      </c>
      <c r="F17" s="93">
        <v>0</v>
      </c>
      <c r="G17" s="93">
        <v>0</v>
      </c>
      <c r="H17" s="93">
        <v>0</v>
      </c>
      <c r="I17" s="93">
        <v>0</v>
      </c>
      <c r="J17" s="93">
        <v>212212</v>
      </c>
      <c r="K17" s="93">
        <v>869</v>
      </c>
      <c r="L17" s="93">
        <v>96391</v>
      </c>
      <c r="M17" s="93">
        <v>0</v>
      </c>
      <c r="N17" s="93">
        <v>2000</v>
      </c>
      <c r="O17" s="93">
        <v>0</v>
      </c>
      <c r="P17" s="93">
        <v>12285</v>
      </c>
      <c r="Q17" s="93">
        <v>0</v>
      </c>
      <c r="R17" s="93">
        <v>7794</v>
      </c>
      <c r="S17" s="93">
        <v>0</v>
      </c>
      <c r="T17" s="93">
        <v>50753</v>
      </c>
      <c r="U17" s="93">
        <v>81252.72</v>
      </c>
      <c r="V17" s="93">
        <v>0</v>
      </c>
      <c r="W17" s="93">
        <v>114884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1742.77</v>
      </c>
      <c r="AD17" s="93">
        <v>402.14</v>
      </c>
      <c r="AE17" s="93">
        <v>1041.8</v>
      </c>
      <c r="AF17" s="93">
        <v>0</v>
      </c>
      <c r="AG17" s="93">
        <v>0</v>
      </c>
      <c r="AH17" s="93">
        <v>0</v>
      </c>
      <c r="AI17" s="93">
        <v>5631.87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70">
        <f t="shared" si="10"/>
        <v>2610542.2999999998</v>
      </c>
      <c r="AW17" s="35"/>
    </row>
    <row r="18" spans="1:49" ht="13" thickBot="1" x14ac:dyDescent="0.3">
      <c r="A18" s="101">
        <v>67</v>
      </c>
      <c r="B18" s="39">
        <v>2450</v>
      </c>
      <c r="C18" s="86">
        <v>672450</v>
      </c>
      <c r="D18" s="38" t="s">
        <v>147</v>
      </c>
      <c r="E18" s="93">
        <v>4833238</v>
      </c>
      <c r="F18" s="93">
        <v>0</v>
      </c>
      <c r="G18" s="93">
        <v>0</v>
      </c>
      <c r="H18" s="93">
        <v>0</v>
      </c>
      <c r="I18" s="93">
        <v>0</v>
      </c>
      <c r="J18" s="93">
        <v>1490678</v>
      </c>
      <c r="K18" s="93">
        <v>6105</v>
      </c>
      <c r="L18" s="93">
        <v>580180</v>
      </c>
      <c r="M18" s="93">
        <v>15654</v>
      </c>
      <c r="N18" s="93">
        <v>37000</v>
      </c>
      <c r="O18" s="93">
        <v>27375</v>
      </c>
      <c r="P18" s="93">
        <v>95373</v>
      </c>
      <c r="Q18" s="93">
        <v>0</v>
      </c>
      <c r="R18" s="93">
        <v>42084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5390.21</v>
      </c>
      <c r="AD18" s="93">
        <v>2039.77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800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70">
        <f t="shared" si="10"/>
        <v>7135916.9800000004</v>
      </c>
      <c r="AW18" s="35"/>
    </row>
    <row r="19" spans="1:49" ht="13" thickBot="1" x14ac:dyDescent="0.3">
      <c r="A19" s="101">
        <v>2</v>
      </c>
      <c r="B19" s="39">
        <v>170</v>
      </c>
      <c r="C19" s="86">
        <v>20170</v>
      </c>
      <c r="D19" s="38" t="s">
        <v>16</v>
      </c>
      <c r="E19" s="93">
        <v>17711126</v>
      </c>
      <c r="F19" s="93">
        <v>0</v>
      </c>
      <c r="G19" s="93">
        <v>0</v>
      </c>
      <c r="H19" s="93">
        <v>0</v>
      </c>
      <c r="I19" s="93">
        <v>146253</v>
      </c>
      <c r="J19" s="93">
        <v>1538166</v>
      </c>
      <c r="K19" s="93">
        <v>6300</v>
      </c>
      <c r="L19" s="93">
        <v>814295</v>
      </c>
      <c r="M19" s="93">
        <v>28384</v>
      </c>
      <c r="N19" s="93">
        <v>13000</v>
      </c>
      <c r="O19" s="93">
        <v>0</v>
      </c>
      <c r="P19" s="93">
        <v>95206</v>
      </c>
      <c r="Q19" s="93">
        <v>0</v>
      </c>
      <c r="R19" s="93">
        <v>238783</v>
      </c>
      <c r="S19" s="93">
        <v>0</v>
      </c>
      <c r="T19" s="93">
        <v>153953</v>
      </c>
      <c r="U19" s="93">
        <v>888537.83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8902.19</v>
      </c>
      <c r="AD19" s="93">
        <v>3997.6</v>
      </c>
      <c r="AE19" s="93">
        <v>10321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1000</v>
      </c>
      <c r="AM19" s="93">
        <v>0</v>
      </c>
      <c r="AN19" s="93">
        <v>0</v>
      </c>
      <c r="AO19" s="93">
        <v>1273.8399999999999</v>
      </c>
      <c r="AP19" s="93">
        <v>0</v>
      </c>
      <c r="AQ19" s="93">
        <v>4324</v>
      </c>
      <c r="AR19" s="93">
        <v>28693.24</v>
      </c>
      <c r="AS19" s="93">
        <v>0</v>
      </c>
      <c r="AT19" s="93">
        <v>0</v>
      </c>
      <c r="AU19" s="93">
        <v>0</v>
      </c>
      <c r="AV19" s="70">
        <f t="shared" si="10"/>
        <v>21692515.699999999</v>
      </c>
      <c r="AW19" s="35"/>
    </row>
    <row r="20" spans="1:49" ht="13" thickBot="1" x14ac:dyDescent="0.3">
      <c r="A20" s="101">
        <v>5</v>
      </c>
      <c r="B20" s="39">
        <v>182</v>
      </c>
      <c r="C20" s="86">
        <v>50182</v>
      </c>
      <c r="D20" s="38" t="s">
        <v>17</v>
      </c>
      <c r="E20" s="93">
        <v>8423256</v>
      </c>
      <c r="F20" s="93">
        <v>0</v>
      </c>
      <c r="G20" s="93">
        <v>0</v>
      </c>
      <c r="H20" s="93">
        <v>0</v>
      </c>
      <c r="I20" s="93">
        <v>0</v>
      </c>
      <c r="J20" s="93">
        <v>1638336</v>
      </c>
      <c r="K20" s="93">
        <v>6710</v>
      </c>
      <c r="L20" s="93">
        <v>1154759</v>
      </c>
      <c r="M20" s="93">
        <v>0</v>
      </c>
      <c r="N20" s="93">
        <v>8000</v>
      </c>
      <c r="O20" s="93">
        <v>0</v>
      </c>
      <c r="P20" s="93">
        <v>98444</v>
      </c>
      <c r="Q20" s="93">
        <v>0</v>
      </c>
      <c r="R20" s="93">
        <v>34476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32543</v>
      </c>
      <c r="AC20" s="93">
        <v>13088.02</v>
      </c>
      <c r="AD20" s="93">
        <v>2953.26</v>
      </c>
      <c r="AE20" s="93">
        <v>2023.4</v>
      </c>
      <c r="AF20" s="93">
        <v>0</v>
      </c>
      <c r="AG20" s="93">
        <v>0</v>
      </c>
      <c r="AH20" s="93">
        <v>18800</v>
      </c>
      <c r="AI20" s="93">
        <v>5088.3599999999997</v>
      </c>
      <c r="AJ20" s="93">
        <v>0</v>
      </c>
      <c r="AK20" s="93">
        <v>0</v>
      </c>
      <c r="AL20" s="93">
        <v>192.96</v>
      </c>
      <c r="AM20" s="93">
        <v>925.35</v>
      </c>
      <c r="AN20" s="93">
        <v>0</v>
      </c>
      <c r="AO20" s="93">
        <v>0</v>
      </c>
      <c r="AP20" s="93">
        <v>0</v>
      </c>
      <c r="AQ20" s="93">
        <v>0</v>
      </c>
      <c r="AR20" s="93">
        <v>51360.58</v>
      </c>
      <c r="AS20" s="93">
        <v>0</v>
      </c>
      <c r="AT20" s="93">
        <v>0</v>
      </c>
      <c r="AU20" s="93">
        <v>0</v>
      </c>
      <c r="AV20" s="70">
        <f t="shared" si="10"/>
        <v>11490955.93</v>
      </c>
      <c r="AW20" s="35"/>
    </row>
    <row r="21" spans="1:49" ht="13" thickBot="1" x14ac:dyDescent="0.3">
      <c r="A21" s="101">
        <v>37</v>
      </c>
      <c r="B21" s="39">
        <v>196</v>
      </c>
      <c r="C21" s="86">
        <v>370196</v>
      </c>
      <c r="D21" s="38" t="s">
        <v>18</v>
      </c>
      <c r="E21" s="93">
        <v>3096339</v>
      </c>
      <c r="F21" s="93">
        <v>0</v>
      </c>
      <c r="G21" s="93">
        <v>0</v>
      </c>
      <c r="H21" s="93">
        <v>0</v>
      </c>
      <c r="I21" s="93">
        <v>0</v>
      </c>
      <c r="J21" s="93">
        <v>301994</v>
      </c>
      <c r="K21" s="93">
        <v>1237</v>
      </c>
      <c r="L21" s="93">
        <v>196</v>
      </c>
      <c r="M21" s="93">
        <v>0</v>
      </c>
      <c r="N21" s="93">
        <v>2000</v>
      </c>
      <c r="O21" s="93">
        <v>0</v>
      </c>
      <c r="P21" s="93">
        <v>35318</v>
      </c>
      <c r="Q21" s="93">
        <v>0</v>
      </c>
      <c r="R21" s="93">
        <v>21276</v>
      </c>
      <c r="S21" s="93">
        <v>0</v>
      </c>
      <c r="T21" s="93">
        <v>125668</v>
      </c>
      <c r="U21" s="93">
        <v>141537</v>
      </c>
      <c r="V21" s="93">
        <v>0</v>
      </c>
      <c r="W21" s="93">
        <v>169157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2435.35</v>
      </c>
      <c r="AD21" s="93">
        <v>764.21</v>
      </c>
      <c r="AE21" s="93">
        <v>699.67</v>
      </c>
      <c r="AF21" s="93">
        <v>0</v>
      </c>
      <c r="AG21" s="93">
        <v>0</v>
      </c>
      <c r="AH21" s="93">
        <v>2800</v>
      </c>
      <c r="AI21" s="93">
        <v>700</v>
      </c>
      <c r="AJ21" s="93">
        <v>0</v>
      </c>
      <c r="AK21" s="93">
        <v>0</v>
      </c>
      <c r="AL21" s="93">
        <v>0</v>
      </c>
      <c r="AM21" s="93">
        <v>0</v>
      </c>
      <c r="AN21" s="93">
        <v>15000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70">
        <f t="shared" si="10"/>
        <v>3917121.23</v>
      </c>
      <c r="AW21" s="35"/>
    </row>
    <row r="22" spans="1:49" ht="13" thickBot="1" x14ac:dyDescent="0.3">
      <c r="A22" s="101">
        <v>71</v>
      </c>
      <c r="B22" s="39">
        <v>203</v>
      </c>
      <c r="C22" s="86">
        <v>710203</v>
      </c>
      <c r="D22" s="38" t="s">
        <v>19</v>
      </c>
      <c r="E22" s="93">
        <v>5594348</v>
      </c>
      <c r="F22" s="93">
        <v>0</v>
      </c>
      <c r="G22" s="93">
        <v>0</v>
      </c>
      <c r="H22" s="93">
        <v>0</v>
      </c>
      <c r="I22" s="93">
        <v>0</v>
      </c>
      <c r="J22" s="93">
        <v>561694</v>
      </c>
      <c r="K22" s="93">
        <v>2300</v>
      </c>
      <c r="L22" s="93">
        <v>173463</v>
      </c>
      <c r="M22" s="93">
        <v>11069</v>
      </c>
      <c r="N22" s="93">
        <v>8000</v>
      </c>
      <c r="O22" s="93">
        <v>0</v>
      </c>
      <c r="P22" s="93">
        <v>36821</v>
      </c>
      <c r="Q22" s="93">
        <v>0</v>
      </c>
      <c r="R22" s="93">
        <v>46294</v>
      </c>
      <c r="S22" s="93">
        <v>0</v>
      </c>
      <c r="T22" s="93">
        <v>118561</v>
      </c>
      <c r="U22" s="93">
        <v>230652.89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4541.8900000000003</v>
      </c>
      <c r="AD22" s="93">
        <v>2722.32</v>
      </c>
      <c r="AE22" s="93">
        <v>2652.3</v>
      </c>
      <c r="AF22" s="93">
        <v>0</v>
      </c>
      <c r="AG22" s="93">
        <v>0</v>
      </c>
      <c r="AH22" s="93">
        <v>6000</v>
      </c>
      <c r="AI22" s="93">
        <v>1666.05</v>
      </c>
      <c r="AJ22" s="93">
        <v>0</v>
      </c>
      <c r="AK22" s="93">
        <v>16613.68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70">
        <f t="shared" si="10"/>
        <v>6817399.1299999999</v>
      </c>
      <c r="AW22" s="35"/>
    </row>
    <row r="23" spans="1:49" ht="13" thickBot="1" x14ac:dyDescent="0.3">
      <c r="A23" s="101">
        <v>18</v>
      </c>
      <c r="B23" s="39">
        <v>217</v>
      </c>
      <c r="C23" s="86">
        <v>180217</v>
      </c>
      <c r="D23" s="38" t="s">
        <v>20</v>
      </c>
      <c r="E23" s="93">
        <v>4035555</v>
      </c>
      <c r="F23" s="93">
        <v>0</v>
      </c>
      <c r="G23" s="93">
        <v>0</v>
      </c>
      <c r="H23" s="93">
        <v>0</v>
      </c>
      <c r="I23" s="93">
        <v>0</v>
      </c>
      <c r="J23" s="93">
        <v>434070</v>
      </c>
      <c r="K23" s="93">
        <v>1778</v>
      </c>
      <c r="L23" s="93">
        <v>210918</v>
      </c>
      <c r="M23" s="93">
        <v>0</v>
      </c>
      <c r="N23" s="93">
        <v>1000</v>
      </c>
      <c r="O23" s="93">
        <v>0</v>
      </c>
      <c r="P23" s="93">
        <v>42929</v>
      </c>
      <c r="Q23" s="93">
        <v>0</v>
      </c>
      <c r="R23" s="93">
        <v>46381</v>
      </c>
      <c r="S23" s="93">
        <v>0</v>
      </c>
      <c r="T23" s="93">
        <v>0</v>
      </c>
      <c r="U23" s="93">
        <v>217547.61</v>
      </c>
      <c r="V23" s="93">
        <v>0</v>
      </c>
      <c r="W23" s="93">
        <v>238880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2831.28</v>
      </c>
      <c r="AD23" s="93">
        <v>2388.84</v>
      </c>
      <c r="AE23" s="93">
        <v>2554.7199999999998</v>
      </c>
      <c r="AF23" s="93">
        <v>0</v>
      </c>
      <c r="AG23" s="93">
        <v>0</v>
      </c>
      <c r="AH23" s="93">
        <v>0</v>
      </c>
      <c r="AI23" s="93">
        <v>1552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41044.75</v>
      </c>
      <c r="AS23" s="93">
        <v>0</v>
      </c>
      <c r="AT23" s="93">
        <v>0</v>
      </c>
      <c r="AU23" s="93">
        <v>0</v>
      </c>
      <c r="AV23" s="70">
        <f t="shared" si="10"/>
        <v>5279430.2</v>
      </c>
      <c r="AW23" s="35"/>
    </row>
    <row r="24" spans="1:49" ht="13" thickBot="1" x14ac:dyDescent="0.3">
      <c r="A24" s="101">
        <v>55</v>
      </c>
      <c r="B24" s="39">
        <v>231</v>
      </c>
      <c r="C24" s="86">
        <v>550231</v>
      </c>
      <c r="D24" s="38" t="s">
        <v>21</v>
      </c>
      <c r="E24" s="93">
        <v>12170430</v>
      </c>
      <c r="F24" s="93">
        <v>0</v>
      </c>
      <c r="G24" s="93">
        <v>0</v>
      </c>
      <c r="H24" s="93">
        <v>0</v>
      </c>
      <c r="I24" s="93">
        <v>0</v>
      </c>
      <c r="J24" s="93">
        <v>1219848</v>
      </c>
      <c r="K24" s="93">
        <v>4996</v>
      </c>
      <c r="L24" s="93">
        <v>748497</v>
      </c>
      <c r="M24" s="93">
        <v>0</v>
      </c>
      <c r="N24" s="93">
        <v>15000</v>
      </c>
      <c r="O24" s="93">
        <v>0</v>
      </c>
      <c r="P24" s="93">
        <v>66798</v>
      </c>
      <c r="Q24" s="93">
        <v>0</v>
      </c>
      <c r="R24" s="93">
        <v>57889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10456.25</v>
      </c>
      <c r="AD24" s="93">
        <v>1615.31</v>
      </c>
      <c r="AE24" s="93">
        <v>0</v>
      </c>
      <c r="AF24" s="93">
        <v>0</v>
      </c>
      <c r="AG24" s="93">
        <v>0</v>
      </c>
      <c r="AH24" s="93">
        <v>0</v>
      </c>
      <c r="AI24" s="93">
        <v>3401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63315.91</v>
      </c>
      <c r="AS24" s="93">
        <v>0</v>
      </c>
      <c r="AT24" s="93">
        <v>0</v>
      </c>
      <c r="AU24" s="93">
        <v>0</v>
      </c>
      <c r="AV24" s="70">
        <f t="shared" si="10"/>
        <v>14362246.470000001</v>
      </c>
      <c r="AW24" s="35"/>
    </row>
    <row r="25" spans="1:49" ht="13" thickBot="1" x14ac:dyDescent="0.3">
      <c r="A25" s="101">
        <v>32</v>
      </c>
      <c r="B25" s="39">
        <v>245</v>
      </c>
      <c r="C25" s="86">
        <v>320245</v>
      </c>
      <c r="D25" s="38" t="s">
        <v>23</v>
      </c>
      <c r="E25" s="93">
        <v>4276998</v>
      </c>
      <c r="F25" s="93">
        <v>0</v>
      </c>
      <c r="G25" s="93">
        <v>0</v>
      </c>
      <c r="H25" s="93">
        <v>0</v>
      </c>
      <c r="I25" s="93">
        <v>0</v>
      </c>
      <c r="J25" s="93">
        <v>442232</v>
      </c>
      <c r="K25" s="93">
        <v>1811</v>
      </c>
      <c r="L25" s="93">
        <v>241239</v>
      </c>
      <c r="M25" s="93">
        <v>2765</v>
      </c>
      <c r="N25" s="93">
        <v>0</v>
      </c>
      <c r="O25" s="93">
        <v>0</v>
      </c>
      <c r="P25" s="93">
        <v>32681</v>
      </c>
      <c r="Q25" s="93">
        <v>0</v>
      </c>
      <c r="R25" s="93">
        <v>20466</v>
      </c>
      <c r="S25" s="93">
        <v>0</v>
      </c>
      <c r="T25" s="93">
        <v>0</v>
      </c>
      <c r="U25" s="93">
        <v>0</v>
      </c>
      <c r="V25" s="93">
        <v>0</v>
      </c>
      <c r="W25" s="93">
        <v>246803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3743.91</v>
      </c>
      <c r="AD25" s="93">
        <v>1872.46</v>
      </c>
      <c r="AE25" s="93">
        <v>2259.19</v>
      </c>
      <c r="AF25" s="93">
        <v>0</v>
      </c>
      <c r="AG25" s="93">
        <v>0</v>
      </c>
      <c r="AH25" s="93">
        <v>4640</v>
      </c>
      <c r="AI25" s="93">
        <v>1450.25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70">
        <f t="shared" si="10"/>
        <v>5278960.8099999996</v>
      </c>
      <c r="AW25" s="35"/>
    </row>
    <row r="26" spans="1:49" ht="13" thickBot="1" x14ac:dyDescent="0.3">
      <c r="A26" s="101">
        <v>56</v>
      </c>
      <c r="B26" s="39">
        <v>280</v>
      </c>
      <c r="C26" s="86">
        <v>560280</v>
      </c>
      <c r="D26" s="38" t="s">
        <v>24</v>
      </c>
      <c r="E26" s="93">
        <v>18666209</v>
      </c>
      <c r="F26" s="93">
        <v>0</v>
      </c>
      <c r="G26" s="93">
        <v>0</v>
      </c>
      <c r="H26" s="93">
        <v>0</v>
      </c>
      <c r="I26" s="93">
        <v>0</v>
      </c>
      <c r="J26" s="93">
        <v>2168866</v>
      </c>
      <c r="K26" s="93">
        <v>8883</v>
      </c>
      <c r="L26" s="93">
        <v>1422487</v>
      </c>
      <c r="M26" s="93">
        <v>19128</v>
      </c>
      <c r="N26" s="93">
        <v>24000</v>
      </c>
      <c r="O26" s="93">
        <v>0</v>
      </c>
      <c r="P26" s="93">
        <v>154660</v>
      </c>
      <c r="Q26" s="93">
        <v>0</v>
      </c>
      <c r="R26" s="93">
        <v>40833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41991</v>
      </c>
      <c r="AC26" s="93">
        <v>8311.7099999999991</v>
      </c>
      <c r="AD26" s="93">
        <v>4659.7299999999996</v>
      </c>
      <c r="AE26" s="93">
        <v>0</v>
      </c>
      <c r="AF26" s="93">
        <v>0</v>
      </c>
      <c r="AG26" s="93">
        <v>11481.13</v>
      </c>
      <c r="AH26" s="93">
        <v>19760</v>
      </c>
      <c r="AI26" s="93">
        <v>16658</v>
      </c>
      <c r="AJ26" s="93">
        <v>0</v>
      </c>
      <c r="AK26" s="93">
        <v>25000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4359</v>
      </c>
      <c r="AR26" s="93">
        <v>22894.57</v>
      </c>
      <c r="AS26" s="93">
        <v>0</v>
      </c>
      <c r="AT26" s="93">
        <v>0</v>
      </c>
      <c r="AU26" s="93">
        <v>0</v>
      </c>
      <c r="AV26" s="70">
        <f t="shared" si="10"/>
        <v>22660181.140000001</v>
      </c>
      <c r="AW26" s="35"/>
    </row>
    <row r="27" spans="1:49" ht="13" thickBot="1" x14ac:dyDescent="0.3">
      <c r="A27" s="101">
        <v>25</v>
      </c>
      <c r="B27" s="39">
        <v>287</v>
      </c>
      <c r="C27" s="86">
        <v>250287</v>
      </c>
      <c r="D27" s="38" t="s">
        <v>25</v>
      </c>
      <c r="E27" s="93">
        <v>2767147</v>
      </c>
      <c r="F27" s="93">
        <v>0</v>
      </c>
      <c r="G27" s="93">
        <v>0</v>
      </c>
      <c r="H27" s="93">
        <v>0</v>
      </c>
      <c r="I27" s="93">
        <v>0</v>
      </c>
      <c r="J27" s="93">
        <v>305704</v>
      </c>
      <c r="K27" s="93">
        <v>1252</v>
      </c>
      <c r="L27" s="93">
        <v>110984</v>
      </c>
      <c r="M27" s="93">
        <v>0</v>
      </c>
      <c r="N27" s="93">
        <v>1000</v>
      </c>
      <c r="O27" s="93">
        <v>0</v>
      </c>
      <c r="P27" s="93">
        <v>17592</v>
      </c>
      <c r="Q27" s="93">
        <v>0</v>
      </c>
      <c r="R27" s="93">
        <v>9344</v>
      </c>
      <c r="S27" s="93">
        <v>0</v>
      </c>
      <c r="T27" s="93">
        <v>0</v>
      </c>
      <c r="U27" s="93">
        <v>60284.28</v>
      </c>
      <c r="V27" s="93">
        <v>0</v>
      </c>
      <c r="W27" s="93">
        <v>167176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1512.68</v>
      </c>
      <c r="AD27" s="93">
        <v>72.739999999999995</v>
      </c>
      <c r="AE27" s="93">
        <v>542.19000000000005</v>
      </c>
      <c r="AF27" s="93">
        <v>0</v>
      </c>
      <c r="AG27" s="93">
        <v>0</v>
      </c>
      <c r="AH27" s="93">
        <v>2000</v>
      </c>
      <c r="AI27" s="93">
        <v>601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70">
        <f t="shared" si="10"/>
        <v>3445211.89</v>
      </c>
      <c r="AW27" s="35"/>
    </row>
    <row r="28" spans="1:49" ht="13" thickBot="1" x14ac:dyDescent="0.3">
      <c r="A28" s="101">
        <v>3</v>
      </c>
      <c r="B28" s="39">
        <v>308</v>
      </c>
      <c r="C28" s="86">
        <v>30308</v>
      </c>
      <c r="D28" s="38" t="s">
        <v>26</v>
      </c>
      <c r="E28" s="93">
        <v>11494331</v>
      </c>
      <c r="F28" s="93">
        <v>0</v>
      </c>
      <c r="G28" s="93">
        <v>0</v>
      </c>
      <c r="H28" s="93">
        <v>0</v>
      </c>
      <c r="I28" s="93">
        <v>94615</v>
      </c>
      <c r="J28" s="93">
        <v>1012830</v>
      </c>
      <c r="K28" s="93">
        <v>4148</v>
      </c>
      <c r="L28" s="93">
        <v>613968</v>
      </c>
      <c r="M28" s="93">
        <v>0</v>
      </c>
      <c r="N28" s="93">
        <v>6000</v>
      </c>
      <c r="O28" s="93">
        <v>0</v>
      </c>
      <c r="P28" s="93">
        <v>60722</v>
      </c>
      <c r="Q28" s="93">
        <v>0</v>
      </c>
      <c r="R28" s="93">
        <v>83146</v>
      </c>
      <c r="S28" s="93">
        <v>0</v>
      </c>
      <c r="T28" s="93">
        <v>6891</v>
      </c>
      <c r="U28" s="93">
        <v>416747.83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5596.3</v>
      </c>
      <c r="AD28" s="93">
        <v>3577.32</v>
      </c>
      <c r="AE28" s="93">
        <v>0</v>
      </c>
      <c r="AF28" s="93">
        <v>0</v>
      </c>
      <c r="AG28" s="93">
        <v>41968.25</v>
      </c>
      <c r="AH28" s="93">
        <v>0</v>
      </c>
      <c r="AI28" s="93">
        <v>3084.25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73574.53</v>
      </c>
      <c r="AS28" s="93">
        <v>0</v>
      </c>
      <c r="AT28" s="93">
        <v>0</v>
      </c>
      <c r="AU28" s="93">
        <v>0</v>
      </c>
      <c r="AV28" s="70">
        <f t="shared" si="10"/>
        <v>13921199.48</v>
      </c>
      <c r="AW28" s="35"/>
    </row>
    <row r="29" spans="1:49" ht="13" thickBot="1" x14ac:dyDescent="0.3">
      <c r="A29" s="101">
        <v>4</v>
      </c>
      <c r="B29" s="39">
        <v>315</v>
      </c>
      <c r="C29" s="86">
        <v>40315</v>
      </c>
      <c r="D29" s="38" t="s">
        <v>27</v>
      </c>
      <c r="E29" s="93">
        <v>137808</v>
      </c>
      <c r="F29" s="93">
        <v>0</v>
      </c>
      <c r="G29" s="93">
        <v>0</v>
      </c>
      <c r="H29" s="93">
        <v>0</v>
      </c>
      <c r="I29" s="93">
        <v>29092</v>
      </c>
      <c r="J29" s="93">
        <v>324254</v>
      </c>
      <c r="K29" s="93">
        <v>1328</v>
      </c>
      <c r="L29" s="93">
        <v>483982</v>
      </c>
      <c r="M29" s="93">
        <v>0</v>
      </c>
      <c r="N29" s="93">
        <v>0</v>
      </c>
      <c r="O29" s="93">
        <v>0</v>
      </c>
      <c r="P29" s="93">
        <v>15690</v>
      </c>
      <c r="Q29" s="93">
        <v>0</v>
      </c>
      <c r="R29" s="93">
        <v>23457</v>
      </c>
      <c r="S29" s="93">
        <v>35000</v>
      </c>
      <c r="T29" s="93">
        <v>234107</v>
      </c>
      <c r="U29" s="93">
        <v>212305.5</v>
      </c>
      <c r="V29" s="93">
        <v>3482.93</v>
      </c>
      <c r="W29" s="93">
        <v>175099</v>
      </c>
      <c r="X29" s="93">
        <v>0</v>
      </c>
      <c r="Y29" s="93">
        <v>0</v>
      </c>
      <c r="Z29" s="93">
        <v>0</v>
      </c>
      <c r="AA29" s="93">
        <v>0</v>
      </c>
      <c r="AB29" s="93">
        <v>9522</v>
      </c>
      <c r="AC29" s="93">
        <v>3965.18</v>
      </c>
      <c r="AD29" s="93">
        <v>5303.16</v>
      </c>
      <c r="AE29" s="93">
        <v>1052</v>
      </c>
      <c r="AF29" s="93">
        <v>0</v>
      </c>
      <c r="AG29" s="93">
        <v>0</v>
      </c>
      <c r="AH29" s="93">
        <v>0</v>
      </c>
      <c r="AI29" s="93">
        <v>3678</v>
      </c>
      <c r="AJ29" s="93">
        <v>0</v>
      </c>
      <c r="AK29" s="93">
        <v>0</v>
      </c>
      <c r="AL29" s="93">
        <v>0</v>
      </c>
      <c r="AM29" s="93">
        <v>0</v>
      </c>
      <c r="AN29" s="93">
        <v>0</v>
      </c>
      <c r="AO29" s="93">
        <v>33567.11</v>
      </c>
      <c r="AP29" s="93">
        <v>0</v>
      </c>
      <c r="AQ29" s="93">
        <v>0</v>
      </c>
      <c r="AR29" s="93">
        <v>0</v>
      </c>
      <c r="AS29" s="93">
        <v>0</v>
      </c>
      <c r="AT29" s="93">
        <v>0</v>
      </c>
      <c r="AU29" s="93">
        <v>0</v>
      </c>
      <c r="AV29" s="70">
        <f t="shared" si="10"/>
        <v>1732692.88</v>
      </c>
      <c r="AW29" s="35"/>
    </row>
    <row r="30" spans="1:49" ht="13" thickBot="1" x14ac:dyDescent="0.3">
      <c r="A30" s="101">
        <v>14</v>
      </c>
      <c r="B30" s="39">
        <v>336</v>
      </c>
      <c r="C30" s="86">
        <v>140336</v>
      </c>
      <c r="D30" s="38" t="s">
        <v>28</v>
      </c>
      <c r="E30" s="93">
        <v>23614009</v>
      </c>
      <c r="F30" s="93">
        <v>0</v>
      </c>
      <c r="G30" s="93">
        <v>0</v>
      </c>
      <c r="H30" s="93">
        <v>0</v>
      </c>
      <c r="I30" s="93">
        <v>0</v>
      </c>
      <c r="J30" s="93">
        <v>2533188</v>
      </c>
      <c r="K30" s="93">
        <v>10375</v>
      </c>
      <c r="L30" s="93">
        <v>1915062</v>
      </c>
      <c r="M30" s="93">
        <v>66493</v>
      </c>
      <c r="N30" s="93">
        <v>16000</v>
      </c>
      <c r="O30" s="93">
        <v>26650</v>
      </c>
      <c r="P30" s="93">
        <v>142575</v>
      </c>
      <c r="Q30" s="93">
        <v>0</v>
      </c>
      <c r="R30" s="93">
        <v>35574</v>
      </c>
      <c r="S30" s="93">
        <v>0</v>
      </c>
      <c r="T30" s="93">
        <v>0</v>
      </c>
      <c r="U30" s="93">
        <v>843979.88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41483</v>
      </c>
      <c r="AC30" s="93">
        <v>15949.32</v>
      </c>
      <c r="AD30" s="93">
        <v>4601.8100000000004</v>
      </c>
      <c r="AE30" s="93">
        <v>14916.44</v>
      </c>
      <c r="AF30" s="93">
        <v>0</v>
      </c>
      <c r="AG30" s="93">
        <v>0</v>
      </c>
      <c r="AH30" s="93">
        <v>21840</v>
      </c>
      <c r="AI30" s="93">
        <v>4663.58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4359</v>
      </c>
      <c r="AR30" s="93">
        <v>46512.63</v>
      </c>
      <c r="AS30" s="93">
        <v>0</v>
      </c>
      <c r="AT30" s="93">
        <v>0</v>
      </c>
      <c r="AU30" s="93">
        <v>0</v>
      </c>
      <c r="AV30" s="70">
        <f t="shared" si="10"/>
        <v>29358231.66</v>
      </c>
      <c r="AW30" s="35"/>
    </row>
    <row r="31" spans="1:49" ht="13" thickBot="1" x14ac:dyDescent="0.3">
      <c r="A31" s="101">
        <v>38</v>
      </c>
      <c r="B31" s="39">
        <v>4263</v>
      </c>
      <c r="C31" s="86">
        <v>384263</v>
      </c>
      <c r="D31" s="38" t="s">
        <v>276</v>
      </c>
      <c r="E31" s="93">
        <v>99606</v>
      </c>
      <c r="F31" s="93">
        <v>65394</v>
      </c>
      <c r="G31" s="93">
        <v>0</v>
      </c>
      <c r="H31" s="93">
        <v>0</v>
      </c>
      <c r="I31" s="93">
        <v>15670</v>
      </c>
      <c r="J31" s="93">
        <v>176596</v>
      </c>
      <c r="K31" s="93">
        <v>723</v>
      </c>
      <c r="L31" s="93">
        <v>159650</v>
      </c>
      <c r="M31" s="93">
        <v>18872</v>
      </c>
      <c r="N31" s="93">
        <v>0</v>
      </c>
      <c r="O31" s="93">
        <v>0</v>
      </c>
      <c r="P31" s="93">
        <v>10081</v>
      </c>
      <c r="Q31" s="93">
        <v>0</v>
      </c>
      <c r="R31" s="93">
        <v>11133</v>
      </c>
      <c r="S31" s="93">
        <v>0</v>
      </c>
      <c r="T31" s="93">
        <v>21832</v>
      </c>
      <c r="U31" s="93">
        <v>99600.11</v>
      </c>
      <c r="V31" s="93">
        <v>0</v>
      </c>
      <c r="W31" s="93">
        <v>95076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1557.67</v>
      </c>
      <c r="AD31" s="93">
        <v>1269.8599999999999</v>
      </c>
      <c r="AE31" s="93">
        <v>0</v>
      </c>
      <c r="AF31" s="93">
        <v>0</v>
      </c>
      <c r="AG31" s="93">
        <v>0</v>
      </c>
      <c r="AH31" s="93">
        <v>0</v>
      </c>
      <c r="AI31" s="93">
        <v>341.7</v>
      </c>
      <c r="AJ31" s="93">
        <v>0</v>
      </c>
      <c r="AK31" s="93">
        <v>0</v>
      </c>
      <c r="AL31" s="93">
        <v>0</v>
      </c>
      <c r="AM31" s="93">
        <v>600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93">
        <v>0</v>
      </c>
      <c r="AU31" s="93">
        <v>0</v>
      </c>
      <c r="AV31" s="70">
        <f t="shared" si="10"/>
        <v>778002.34</v>
      </c>
      <c r="AW31" s="35"/>
    </row>
    <row r="32" spans="1:49" ht="13" thickBot="1" x14ac:dyDescent="0.3">
      <c r="A32" s="101">
        <v>13</v>
      </c>
      <c r="B32" s="39">
        <v>350</v>
      </c>
      <c r="C32" s="86">
        <v>130350</v>
      </c>
      <c r="D32" s="38" t="s">
        <v>29</v>
      </c>
      <c r="E32" s="93">
        <v>5510119</v>
      </c>
      <c r="F32" s="93">
        <v>0</v>
      </c>
      <c r="G32" s="93">
        <v>0</v>
      </c>
      <c r="H32" s="93">
        <v>0</v>
      </c>
      <c r="I32" s="93">
        <v>0</v>
      </c>
      <c r="J32" s="93">
        <v>683382</v>
      </c>
      <c r="K32" s="93">
        <v>2799</v>
      </c>
      <c r="L32" s="93">
        <v>321061</v>
      </c>
      <c r="M32" s="93">
        <v>0</v>
      </c>
      <c r="N32" s="93">
        <v>0</v>
      </c>
      <c r="O32" s="93">
        <v>0</v>
      </c>
      <c r="P32" s="93">
        <v>38223</v>
      </c>
      <c r="Q32" s="93">
        <v>0</v>
      </c>
      <c r="R32" s="93">
        <v>18361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3301.27</v>
      </c>
      <c r="AD32" s="93">
        <v>1586.45</v>
      </c>
      <c r="AE32" s="93">
        <v>1434.97</v>
      </c>
      <c r="AF32" s="93">
        <v>0</v>
      </c>
      <c r="AG32" s="93">
        <v>0</v>
      </c>
      <c r="AH32" s="93">
        <v>7200</v>
      </c>
      <c r="AI32" s="93">
        <v>548.58000000000004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70">
        <f t="shared" si="10"/>
        <v>6588016.2699999996</v>
      </c>
      <c r="AW32" s="35"/>
    </row>
    <row r="33" spans="1:49" ht="13" thickBot="1" x14ac:dyDescent="0.3">
      <c r="A33" s="101">
        <v>33</v>
      </c>
      <c r="B33" s="39">
        <v>364</v>
      </c>
      <c r="C33" s="86">
        <v>330364</v>
      </c>
      <c r="D33" s="38" t="s">
        <v>30</v>
      </c>
      <c r="E33" s="93">
        <v>2692260</v>
      </c>
      <c r="F33" s="93">
        <v>0</v>
      </c>
      <c r="G33" s="93">
        <v>0</v>
      </c>
      <c r="H33" s="93">
        <v>0</v>
      </c>
      <c r="I33" s="93">
        <v>0</v>
      </c>
      <c r="J33" s="93">
        <v>267862</v>
      </c>
      <c r="K33" s="93">
        <v>1097</v>
      </c>
      <c r="L33" s="93">
        <v>101378</v>
      </c>
      <c r="M33" s="93">
        <v>0</v>
      </c>
      <c r="N33" s="93">
        <v>1000</v>
      </c>
      <c r="O33" s="93">
        <v>0</v>
      </c>
      <c r="P33" s="93">
        <v>14655</v>
      </c>
      <c r="Q33" s="93">
        <v>0</v>
      </c>
      <c r="R33" s="93">
        <v>10100</v>
      </c>
      <c r="S33" s="93">
        <v>0</v>
      </c>
      <c r="T33" s="93">
        <v>0</v>
      </c>
      <c r="U33" s="93">
        <v>91736.94</v>
      </c>
      <c r="V33" s="93">
        <v>0</v>
      </c>
      <c r="W33" s="93">
        <v>148953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2714.89</v>
      </c>
      <c r="AD33" s="93">
        <v>1630.22</v>
      </c>
      <c r="AE33" s="93">
        <v>1281.81</v>
      </c>
      <c r="AF33" s="93">
        <v>0</v>
      </c>
      <c r="AG33" s="93">
        <v>0</v>
      </c>
      <c r="AH33" s="93">
        <v>3120</v>
      </c>
      <c r="AI33" s="93">
        <v>783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70">
        <f t="shared" si="10"/>
        <v>3338571.86</v>
      </c>
      <c r="AW33" s="35"/>
    </row>
    <row r="34" spans="1:49" s="5" customFormat="1" ht="13" thickBot="1" x14ac:dyDescent="0.3">
      <c r="A34" s="101">
        <v>53</v>
      </c>
      <c r="B34" s="39">
        <v>413</v>
      </c>
      <c r="C34" s="86">
        <v>530413</v>
      </c>
      <c r="D34" s="38" t="s">
        <v>31</v>
      </c>
      <c r="E34" s="93">
        <v>67477348</v>
      </c>
      <c r="F34" s="93">
        <v>0</v>
      </c>
      <c r="G34" s="93">
        <v>0</v>
      </c>
      <c r="H34" s="93">
        <v>0</v>
      </c>
      <c r="I34" s="93">
        <v>477636</v>
      </c>
      <c r="J34" s="93">
        <v>4999596</v>
      </c>
      <c r="K34" s="93">
        <v>20476</v>
      </c>
      <c r="L34" s="93">
        <v>3668566</v>
      </c>
      <c r="M34" s="93">
        <v>265007</v>
      </c>
      <c r="N34" s="93">
        <v>16000</v>
      </c>
      <c r="O34" s="93">
        <v>32751.8</v>
      </c>
      <c r="P34" s="93">
        <v>307683</v>
      </c>
      <c r="Q34" s="93">
        <v>0</v>
      </c>
      <c r="R34" s="93">
        <v>37956</v>
      </c>
      <c r="S34" s="93">
        <v>0</v>
      </c>
      <c r="T34" s="93">
        <v>0</v>
      </c>
      <c r="U34" s="93">
        <v>2909371.65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114347</v>
      </c>
      <c r="AC34" s="93">
        <v>38200.49</v>
      </c>
      <c r="AD34" s="93">
        <v>43472.49</v>
      </c>
      <c r="AE34" s="93">
        <v>0</v>
      </c>
      <c r="AF34" s="93">
        <v>0</v>
      </c>
      <c r="AG34" s="93">
        <v>228921.43</v>
      </c>
      <c r="AH34" s="93">
        <v>41920</v>
      </c>
      <c r="AI34" s="93">
        <v>10771.8</v>
      </c>
      <c r="AJ34" s="93">
        <v>0</v>
      </c>
      <c r="AK34" s="93">
        <v>17250</v>
      </c>
      <c r="AL34" s="93">
        <v>0</v>
      </c>
      <c r="AM34" s="93">
        <v>0</v>
      </c>
      <c r="AN34" s="93">
        <v>25520.240000000002</v>
      </c>
      <c r="AO34" s="93">
        <v>0</v>
      </c>
      <c r="AP34" s="93">
        <v>0</v>
      </c>
      <c r="AQ34" s="93">
        <v>0</v>
      </c>
      <c r="AR34" s="93">
        <v>68770.78</v>
      </c>
      <c r="AS34" s="93">
        <v>0</v>
      </c>
      <c r="AT34" s="93">
        <v>0</v>
      </c>
      <c r="AU34" s="93">
        <v>0</v>
      </c>
      <c r="AV34" s="70">
        <f t="shared" si="10"/>
        <v>80801565.680000007</v>
      </c>
      <c r="AW34" s="40"/>
    </row>
    <row r="35" spans="1:49" ht="13" thickBot="1" x14ac:dyDescent="0.3">
      <c r="A35" s="101">
        <v>53</v>
      </c>
      <c r="B35" s="39">
        <v>422</v>
      </c>
      <c r="C35" s="86">
        <v>530422</v>
      </c>
      <c r="D35" s="38" t="s">
        <v>32</v>
      </c>
      <c r="E35" s="93">
        <v>9315821</v>
      </c>
      <c r="F35" s="93">
        <v>0</v>
      </c>
      <c r="G35" s="93">
        <v>0</v>
      </c>
      <c r="H35" s="93">
        <v>0</v>
      </c>
      <c r="I35" s="93">
        <v>0</v>
      </c>
      <c r="J35" s="93">
        <v>869624</v>
      </c>
      <c r="K35" s="93">
        <v>3562</v>
      </c>
      <c r="L35" s="93">
        <v>679790</v>
      </c>
      <c r="M35" s="93">
        <v>2392</v>
      </c>
      <c r="N35" s="93">
        <v>5000</v>
      </c>
      <c r="O35" s="93">
        <v>0</v>
      </c>
      <c r="P35" s="93">
        <v>51075</v>
      </c>
      <c r="Q35" s="93">
        <v>0</v>
      </c>
      <c r="R35" s="93">
        <v>32257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8157</v>
      </c>
      <c r="AC35" s="93">
        <v>5989.66</v>
      </c>
      <c r="AD35" s="93">
        <v>2490.91</v>
      </c>
      <c r="AE35" s="93">
        <v>5592.08</v>
      </c>
      <c r="AF35" s="93">
        <v>0</v>
      </c>
      <c r="AG35" s="93">
        <v>0</v>
      </c>
      <c r="AH35" s="93">
        <v>0</v>
      </c>
      <c r="AI35" s="93">
        <v>2722.25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9810.2999999999993</v>
      </c>
      <c r="AS35" s="93">
        <v>0</v>
      </c>
      <c r="AT35" s="93">
        <v>0</v>
      </c>
      <c r="AU35" s="93">
        <v>0</v>
      </c>
      <c r="AV35" s="70">
        <f t="shared" si="10"/>
        <v>10994283.199999999</v>
      </c>
      <c r="AW35" s="36"/>
    </row>
    <row r="36" spans="1:49" ht="13" thickBot="1" x14ac:dyDescent="0.3">
      <c r="A36" s="101">
        <v>33</v>
      </c>
      <c r="B36" s="39">
        <v>427</v>
      </c>
      <c r="C36" s="86">
        <v>330427</v>
      </c>
      <c r="D36" s="38" t="s">
        <v>33</v>
      </c>
      <c r="E36" s="93">
        <v>2062632</v>
      </c>
      <c r="F36" s="93">
        <v>0</v>
      </c>
      <c r="G36" s="93">
        <v>0</v>
      </c>
      <c r="H36" s="93">
        <v>0</v>
      </c>
      <c r="I36" s="93">
        <v>0</v>
      </c>
      <c r="J36" s="93">
        <v>173628</v>
      </c>
      <c r="K36" s="93">
        <v>711</v>
      </c>
      <c r="L36" s="93">
        <v>45980</v>
      </c>
      <c r="M36" s="93">
        <v>0</v>
      </c>
      <c r="N36" s="93">
        <v>2000</v>
      </c>
      <c r="O36" s="93">
        <v>0</v>
      </c>
      <c r="P36" s="93">
        <v>11250</v>
      </c>
      <c r="Q36" s="93">
        <v>0</v>
      </c>
      <c r="R36" s="93">
        <v>3758</v>
      </c>
      <c r="S36" s="93">
        <v>0</v>
      </c>
      <c r="T36" s="93">
        <v>0</v>
      </c>
      <c r="U36" s="93">
        <v>62905.33</v>
      </c>
      <c r="V36" s="93">
        <v>0</v>
      </c>
      <c r="W36" s="93">
        <v>97850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1591.14</v>
      </c>
      <c r="AD36" s="93">
        <v>1150.5899999999999</v>
      </c>
      <c r="AE36" s="93">
        <v>0</v>
      </c>
      <c r="AF36" s="93">
        <v>0</v>
      </c>
      <c r="AG36" s="93">
        <v>0</v>
      </c>
      <c r="AH36" s="93">
        <v>1920</v>
      </c>
      <c r="AI36" s="93">
        <v>2387.6</v>
      </c>
      <c r="AJ36" s="93"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70">
        <f t="shared" si="10"/>
        <v>2467763.66</v>
      </c>
      <c r="AW36" s="36"/>
    </row>
    <row r="37" spans="1:49" ht="13" thickBot="1" x14ac:dyDescent="0.3">
      <c r="A37" s="101">
        <v>24</v>
      </c>
      <c r="B37" s="39">
        <v>434</v>
      </c>
      <c r="C37" s="86">
        <v>240434</v>
      </c>
      <c r="D37" s="38" t="s">
        <v>34</v>
      </c>
      <c r="E37" s="93">
        <v>11194997</v>
      </c>
      <c r="F37" s="93">
        <v>0</v>
      </c>
      <c r="G37" s="93">
        <v>0</v>
      </c>
      <c r="H37" s="93">
        <v>0</v>
      </c>
      <c r="I37" s="93">
        <v>0</v>
      </c>
      <c r="J37" s="93">
        <v>1159004</v>
      </c>
      <c r="K37" s="93">
        <v>4747</v>
      </c>
      <c r="L37" s="93">
        <v>566420</v>
      </c>
      <c r="M37" s="93">
        <v>0</v>
      </c>
      <c r="N37" s="93">
        <v>4000</v>
      </c>
      <c r="O37" s="93">
        <v>0</v>
      </c>
      <c r="P37" s="93">
        <v>71204</v>
      </c>
      <c r="Q37" s="93">
        <v>0</v>
      </c>
      <c r="R37" s="93">
        <v>52396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10657.63</v>
      </c>
      <c r="AD37" s="93">
        <v>9045.9</v>
      </c>
      <c r="AE37" s="93">
        <v>0</v>
      </c>
      <c r="AF37" s="93">
        <v>0</v>
      </c>
      <c r="AG37" s="93">
        <v>0</v>
      </c>
      <c r="AH37" s="93">
        <v>20720</v>
      </c>
      <c r="AI37" s="93">
        <v>4378.5</v>
      </c>
      <c r="AJ37" s="93">
        <v>0</v>
      </c>
      <c r="AK37" s="93">
        <v>14305.91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76903.360000000001</v>
      </c>
      <c r="AS37" s="93">
        <v>0</v>
      </c>
      <c r="AT37" s="93">
        <v>0</v>
      </c>
      <c r="AU37" s="93">
        <v>0</v>
      </c>
      <c r="AV37" s="70">
        <f t="shared" si="10"/>
        <v>13188779.300000001</v>
      </c>
      <c r="AW37" s="36"/>
    </row>
    <row r="38" spans="1:49" ht="13" thickBot="1" x14ac:dyDescent="0.3">
      <c r="A38" s="101">
        <v>64</v>
      </c>
      <c r="B38" s="39">
        <v>6013</v>
      </c>
      <c r="C38" s="86">
        <v>646013</v>
      </c>
      <c r="D38" s="38" t="s">
        <v>368</v>
      </c>
      <c r="E38" s="93">
        <v>50062</v>
      </c>
      <c r="F38" s="93">
        <v>13200</v>
      </c>
      <c r="G38" s="93">
        <v>0</v>
      </c>
      <c r="H38" s="93">
        <v>0</v>
      </c>
      <c r="I38" s="93">
        <v>0</v>
      </c>
      <c r="J38" s="93">
        <v>371742</v>
      </c>
      <c r="K38" s="93">
        <v>1522</v>
      </c>
      <c r="L38" s="93">
        <v>166423</v>
      </c>
      <c r="M38" s="93">
        <v>0</v>
      </c>
      <c r="N38" s="93">
        <v>8000</v>
      </c>
      <c r="O38" s="93">
        <v>0</v>
      </c>
      <c r="P38" s="93">
        <v>26205</v>
      </c>
      <c r="Q38" s="93">
        <v>0</v>
      </c>
      <c r="R38" s="93">
        <v>18948</v>
      </c>
      <c r="S38" s="93">
        <v>0</v>
      </c>
      <c r="T38" s="93">
        <v>7691</v>
      </c>
      <c r="U38" s="93">
        <v>0</v>
      </c>
      <c r="V38" s="93">
        <v>0</v>
      </c>
      <c r="W38" s="93">
        <v>202038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1804.08</v>
      </c>
      <c r="AD38" s="93">
        <v>898.96</v>
      </c>
      <c r="AE38" s="93">
        <v>0</v>
      </c>
      <c r="AF38" s="93">
        <v>0</v>
      </c>
      <c r="AG38" s="93">
        <v>0</v>
      </c>
      <c r="AH38" s="93">
        <v>3040</v>
      </c>
      <c r="AI38" s="93">
        <v>0</v>
      </c>
      <c r="AJ38" s="93">
        <v>0</v>
      </c>
      <c r="AK38" s="93">
        <v>7687.25</v>
      </c>
      <c r="AL38" s="93">
        <v>1000</v>
      </c>
      <c r="AM38" s="93">
        <v>0</v>
      </c>
      <c r="AN38" s="93">
        <v>14999.86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93">
        <v>0</v>
      </c>
      <c r="AU38" s="93">
        <v>0</v>
      </c>
      <c r="AV38" s="70">
        <f t="shared" si="10"/>
        <v>895261.15</v>
      </c>
      <c r="AW38" s="35"/>
    </row>
    <row r="39" spans="1:49" ht="13" thickBot="1" x14ac:dyDescent="0.3">
      <c r="A39" s="101">
        <v>65</v>
      </c>
      <c r="B39" s="39">
        <v>441</v>
      </c>
      <c r="C39" s="86">
        <v>650441</v>
      </c>
      <c r="D39" s="38" t="s">
        <v>35</v>
      </c>
      <c r="E39" s="93">
        <v>0</v>
      </c>
      <c r="F39" s="93">
        <v>6558</v>
      </c>
      <c r="G39" s="93">
        <v>0</v>
      </c>
      <c r="H39" s="93">
        <v>0</v>
      </c>
      <c r="I39" s="93">
        <v>13620</v>
      </c>
      <c r="J39" s="93">
        <v>151368</v>
      </c>
      <c r="K39" s="93">
        <v>620</v>
      </c>
      <c r="L39" s="93">
        <v>99604</v>
      </c>
      <c r="M39" s="93">
        <v>3298</v>
      </c>
      <c r="N39" s="93">
        <v>0</v>
      </c>
      <c r="O39" s="93">
        <v>0</v>
      </c>
      <c r="P39" s="93">
        <v>9414</v>
      </c>
      <c r="Q39" s="93">
        <v>0</v>
      </c>
      <c r="R39" s="93">
        <v>39142</v>
      </c>
      <c r="S39" s="93">
        <v>0</v>
      </c>
      <c r="T39" s="93">
        <v>74366</v>
      </c>
      <c r="U39" s="93">
        <v>76010.61</v>
      </c>
      <c r="V39" s="93">
        <v>0</v>
      </c>
      <c r="W39" s="93">
        <v>87153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1561</v>
      </c>
      <c r="AD39" s="93">
        <v>2076.14</v>
      </c>
      <c r="AE39" s="93">
        <v>0</v>
      </c>
      <c r="AF39" s="93">
        <v>0</v>
      </c>
      <c r="AG39" s="93">
        <v>0</v>
      </c>
      <c r="AH39" s="93">
        <v>5440</v>
      </c>
      <c r="AI39" s="93">
        <v>696.5</v>
      </c>
      <c r="AJ39" s="93">
        <v>0</v>
      </c>
      <c r="AK39" s="93">
        <v>0</v>
      </c>
      <c r="AL39" s="93">
        <v>0</v>
      </c>
      <c r="AM39" s="93">
        <v>113.35</v>
      </c>
      <c r="AN39" s="93">
        <v>0</v>
      </c>
      <c r="AO39" s="93">
        <v>0</v>
      </c>
      <c r="AP39" s="93">
        <v>0</v>
      </c>
      <c r="AQ39" s="93">
        <v>0</v>
      </c>
      <c r="AR39" s="93">
        <v>72429.27</v>
      </c>
      <c r="AS39" s="93">
        <v>0</v>
      </c>
      <c r="AT39" s="93">
        <v>0</v>
      </c>
      <c r="AU39" s="93">
        <v>0</v>
      </c>
      <c r="AV39" s="70">
        <f t="shared" si="10"/>
        <v>643469.87</v>
      </c>
      <c r="AW39" s="36"/>
    </row>
    <row r="40" spans="1:49" ht="13" thickBot="1" x14ac:dyDescent="0.3">
      <c r="A40" s="101">
        <v>33</v>
      </c>
      <c r="B40" s="39">
        <v>2240</v>
      </c>
      <c r="C40" s="86">
        <v>332240</v>
      </c>
      <c r="D40" s="38" t="s">
        <v>137</v>
      </c>
      <c r="E40" s="93">
        <v>2771699</v>
      </c>
      <c r="F40" s="93">
        <v>0</v>
      </c>
      <c r="G40" s="93">
        <v>0</v>
      </c>
      <c r="H40" s="93">
        <v>0</v>
      </c>
      <c r="I40" s="93">
        <v>27505</v>
      </c>
      <c r="J40" s="93">
        <v>295316</v>
      </c>
      <c r="K40" s="93">
        <v>1209</v>
      </c>
      <c r="L40" s="93">
        <v>175002</v>
      </c>
      <c r="M40" s="93">
        <v>0</v>
      </c>
      <c r="N40" s="93">
        <v>2000</v>
      </c>
      <c r="O40" s="93">
        <v>0</v>
      </c>
      <c r="P40" s="93">
        <v>16491</v>
      </c>
      <c r="Q40" s="93">
        <v>0</v>
      </c>
      <c r="R40" s="93">
        <v>32485</v>
      </c>
      <c r="S40" s="93">
        <v>0</v>
      </c>
      <c r="T40" s="93">
        <v>0</v>
      </c>
      <c r="U40" s="93">
        <v>131052.78</v>
      </c>
      <c r="V40" s="93">
        <v>0</v>
      </c>
      <c r="W40" s="93">
        <v>160045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1864.74</v>
      </c>
      <c r="AD40" s="93">
        <v>725.09</v>
      </c>
      <c r="AE40" s="93">
        <v>1852.62</v>
      </c>
      <c r="AF40" s="93">
        <v>0</v>
      </c>
      <c r="AG40" s="93">
        <v>0</v>
      </c>
      <c r="AH40" s="93">
        <v>2960</v>
      </c>
      <c r="AI40" s="93">
        <v>396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70">
        <f t="shared" si="10"/>
        <v>3620603.23</v>
      </c>
      <c r="AW40" s="35"/>
    </row>
    <row r="41" spans="1:49" ht="13" thickBot="1" x14ac:dyDescent="0.3">
      <c r="A41" s="101">
        <v>27</v>
      </c>
      <c r="B41" s="39">
        <v>476</v>
      </c>
      <c r="C41" s="86">
        <v>270476</v>
      </c>
      <c r="D41" s="38" t="s">
        <v>37</v>
      </c>
      <c r="E41" s="93">
        <v>11159955</v>
      </c>
      <c r="F41" s="93">
        <v>0</v>
      </c>
      <c r="G41" s="93">
        <v>0</v>
      </c>
      <c r="H41" s="93">
        <v>0</v>
      </c>
      <c r="I41" s="93">
        <v>116037</v>
      </c>
      <c r="J41" s="93">
        <v>1282918</v>
      </c>
      <c r="K41" s="93">
        <v>5254</v>
      </c>
      <c r="L41" s="93">
        <v>945201</v>
      </c>
      <c r="M41" s="93">
        <v>0</v>
      </c>
      <c r="N41" s="93">
        <v>0</v>
      </c>
      <c r="O41" s="93">
        <v>28826.29</v>
      </c>
      <c r="P41" s="93">
        <v>73107</v>
      </c>
      <c r="Q41" s="93">
        <v>0</v>
      </c>
      <c r="R41" s="93">
        <v>84196</v>
      </c>
      <c r="S41" s="93">
        <v>0</v>
      </c>
      <c r="T41" s="93">
        <v>0</v>
      </c>
      <c r="U41" s="93">
        <v>726032.38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7336</v>
      </c>
      <c r="AC41" s="93">
        <v>9218.7199999999993</v>
      </c>
      <c r="AD41" s="93">
        <v>8149.69</v>
      </c>
      <c r="AE41" s="93">
        <v>0</v>
      </c>
      <c r="AF41" s="93">
        <v>0</v>
      </c>
      <c r="AG41" s="93">
        <v>0</v>
      </c>
      <c r="AH41" s="93">
        <v>11120</v>
      </c>
      <c r="AI41" s="93">
        <v>5704</v>
      </c>
      <c r="AJ41" s="93">
        <v>0</v>
      </c>
      <c r="AK41" s="93">
        <v>16706.63</v>
      </c>
      <c r="AL41" s="93">
        <v>0</v>
      </c>
      <c r="AM41" s="93">
        <v>0</v>
      </c>
      <c r="AN41" s="93">
        <v>4029.36</v>
      </c>
      <c r="AO41" s="93">
        <v>28507.87</v>
      </c>
      <c r="AP41" s="93">
        <v>0</v>
      </c>
      <c r="AQ41" s="93">
        <v>0</v>
      </c>
      <c r="AR41" s="93">
        <v>52109.02</v>
      </c>
      <c r="AS41" s="93">
        <v>0</v>
      </c>
      <c r="AT41" s="93">
        <v>0</v>
      </c>
      <c r="AU41" s="93">
        <v>0</v>
      </c>
      <c r="AV41" s="70">
        <f t="shared" si="10"/>
        <v>14564407.960000001</v>
      </c>
      <c r="AW41" s="36"/>
    </row>
    <row r="42" spans="1:49" ht="13" thickBot="1" x14ac:dyDescent="0.3">
      <c r="A42" s="101">
        <v>61</v>
      </c>
      <c r="B42" s="39">
        <v>485</v>
      </c>
      <c r="C42" s="86">
        <v>610485</v>
      </c>
      <c r="D42" s="38" t="s">
        <v>38</v>
      </c>
      <c r="E42" s="93">
        <v>3519789</v>
      </c>
      <c r="F42" s="93">
        <v>0</v>
      </c>
      <c r="G42" s="93">
        <v>0</v>
      </c>
      <c r="H42" s="93">
        <v>0</v>
      </c>
      <c r="I42" s="93">
        <v>0</v>
      </c>
      <c r="J42" s="93">
        <v>468202</v>
      </c>
      <c r="K42" s="93">
        <v>1918</v>
      </c>
      <c r="L42" s="93">
        <v>264285</v>
      </c>
      <c r="M42" s="93">
        <v>0</v>
      </c>
      <c r="N42" s="93">
        <v>9000</v>
      </c>
      <c r="O42" s="93">
        <v>0</v>
      </c>
      <c r="P42" s="93">
        <v>29710</v>
      </c>
      <c r="Q42" s="93">
        <v>0</v>
      </c>
      <c r="R42" s="93">
        <v>36374</v>
      </c>
      <c r="S42" s="93">
        <v>0</v>
      </c>
      <c r="T42" s="93">
        <v>16476</v>
      </c>
      <c r="U42" s="93">
        <v>175610.72</v>
      </c>
      <c r="V42" s="93">
        <v>0</v>
      </c>
      <c r="W42" s="93">
        <v>261856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3878.6</v>
      </c>
      <c r="AD42" s="93">
        <v>2529.66</v>
      </c>
      <c r="AE42" s="93">
        <v>1826.15</v>
      </c>
      <c r="AF42" s="93">
        <v>0</v>
      </c>
      <c r="AG42" s="93">
        <v>0</v>
      </c>
      <c r="AH42" s="93">
        <v>5120</v>
      </c>
      <c r="AI42" s="93">
        <v>1348.5</v>
      </c>
      <c r="AJ42" s="93"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12399.79</v>
      </c>
      <c r="AS42" s="93">
        <v>0</v>
      </c>
      <c r="AT42" s="93">
        <v>0</v>
      </c>
      <c r="AU42" s="93">
        <v>0</v>
      </c>
      <c r="AV42" s="70">
        <f t="shared" si="10"/>
        <v>4810323.42</v>
      </c>
      <c r="AW42" s="36"/>
    </row>
    <row r="43" spans="1:49" ht="13" thickBot="1" x14ac:dyDescent="0.3">
      <c r="A43" s="101">
        <v>9</v>
      </c>
      <c r="B43" s="39">
        <v>497</v>
      </c>
      <c r="C43" s="86">
        <v>90497</v>
      </c>
      <c r="D43" s="38" t="s">
        <v>40</v>
      </c>
      <c r="E43" s="93">
        <v>8951064</v>
      </c>
      <c r="F43" s="93">
        <v>0</v>
      </c>
      <c r="G43" s="93">
        <v>0</v>
      </c>
      <c r="H43" s="93">
        <v>0</v>
      </c>
      <c r="I43" s="93">
        <v>0</v>
      </c>
      <c r="J43" s="93">
        <v>921564</v>
      </c>
      <c r="K43" s="93">
        <v>3774</v>
      </c>
      <c r="L43" s="93">
        <v>491059</v>
      </c>
      <c r="M43" s="93">
        <v>37711</v>
      </c>
      <c r="N43" s="93">
        <v>12000</v>
      </c>
      <c r="O43" s="93">
        <v>0</v>
      </c>
      <c r="P43" s="93">
        <v>59954</v>
      </c>
      <c r="Q43" s="93">
        <v>0</v>
      </c>
      <c r="R43" s="93">
        <v>59912</v>
      </c>
      <c r="S43" s="93">
        <v>0</v>
      </c>
      <c r="T43" s="93">
        <v>44142</v>
      </c>
      <c r="U43" s="93">
        <v>304042.44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5927.2</v>
      </c>
      <c r="AD43" s="93">
        <v>3427</v>
      </c>
      <c r="AE43" s="93">
        <v>3060.8</v>
      </c>
      <c r="AF43" s="93">
        <v>0</v>
      </c>
      <c r="AG43" s="93">
        <v>0</v>
      </c>
      <c r="AH43" s="93">
        <v>8000</v>
      </c>
      <c r="AI43" s="93">
        <v>2301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70">
        <f t="shared" si="10"/>
        <v>10907938.439999999</v>
      </c>
      <c r="AW43" s="36"/>
    </row>
    <row r="44" spans="1:49" ht="13" thickBot="1" x14ac:dyDescent="0.3">
      <c r="A44" s="101">
        <v>58</v>
      </c>
      <c r="B44" s="39">
        <v>602</v>
      </c>
      <c r="C44" s="86">
        <v>580602</v>
      </c>
      <c r="D44" s="38" t="s">
        <v>41</v>
      </c>
      <c r="E44" s="93">
        <v>4884246</v>
      </c>
      <c r="F44" s="93">
        <v>0</v>
      </c>
      <c r="G44" s="93">
        <v>0</v>
      </c>
      <c r="H44" s="93">
        <v>0</v>
      </c>
      <c r="I44" s="93">
        <v>0</v>
      </c>
      <c r="J44" s="93">
        <v>572082</v>
      </c>
      <c r="K44" s="93">
        <v>2343</v>
      </c>
      <c r="L44" s="93">
        <v>286395</v>
      </c>
      <c r="M44" s="93">
        <v>0</v>
      </c>
      <c r="N44" s="93">
        <v>4000</v>
      </c>
      <c r="O44" s="93">
        <v>0</v>
      </c>
      <c r="P44" s="93">
        <v>28909</v>
      </c>
      <c r="Q44" s="93">
        <v>0</v>
      </c>
      <c r="R44" s="93">
        <v>54305</v>
      </c>
      <c r="S44" s="93">
        <v>0</v>
      </c>
      <c r="T44" s="93">
        <v>15612</v>
      </c>
      <c r="U44" s="93">
        <v>191337.05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3149.4</v>
      </c>
      <c r="AD44" s="93">
        <v>1456.07</v>
      </c>
      <c r="AE44" s="93">
        <v>3091.8</v>
      </c>
      <c r="AF44" s="93">
        <v>0</v>
      </c>
      <c r="AG44" s="93">
        <v>0</v>
      </c>
      <c r="AH44" s="93">
        <v>0</v>
      </c>
      <c r="AI44" s="93">
        <v>1192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70">
        <f t="shared" si="10"/>
        <v>6048118.3200000003</v>
      </c>
      <c r="AW44" s="36"/>
    </row>
    <row r="45" spans="1:49" ht="13" thickBot="1" x14ac:dyDescent="0.3">
      <c r="A45" s="101">
        <v>22</v>
      </c>
      <c r="B45" s="39">
        <v>609</v>
      </c>
      <c r="C45" s="86">
        <v>220609</v>
      </c>
      <c r="D45" s="38" t="s">
        <v>42</v>
      </c>
      <c r="E45" s="93">
        <v>6381958</v>
      </c>
      <c r="F45" s="93">
        <v>0</v>
      </c>
      <c r="G45" s="93">
        <v>0</v>
      </c>
      <c r="H45" s="93">
        <v>0</v>
      </c>
      <c r="I45" s="93">
        <v>54151</v>
      </c>
      <c r="J45" s="93">
        <v>589148</v>
      </c>
      <c r="K45" s="93">
        <v>2413</v>
      </c>
      <c r="L45" s="93">
        <v>549521</v>
      </c>
      <c r="M45" s="93">
        <v>49038</v>
      </c>
      <c r="N45" s="93">
        <v>12000</v>
      </c>
      <c r="O45" s="93">
        <v>8500</v>
      </c>
      <c r="P45" s="93">
        <v>35218</v>
      </c>
      <c r="Q45" s="93">
        <v>0</v>
      </c>
      <c r="R45" s="93">
        <v>27764</v>
      </c>
      <c r="S45" s="93">
        <v>0</v>
      </c>
      <c r="T45" s="93">
        <v>0</v>
      </c>
      <c r="U45" s="93">
        <v>277831.89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4284.62</v>
      </c>
      <c r="AD45" s="93">
        <v>4031.21</v>
      </c>
      <c r="AE45" s="93">
        <v>10371.36</v>
      </c>
      <c r="AF45" s="93">
        <v>0</v>
      </c>
      <c r="AG45" s="93">
        <v>0</v>
      </c>
      <c r="AH45" s="93">
        <v>7600</v>
      </c>
      <c r="AI45" s="93">
        <v>1233.75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70">
        <f t="shared" si="10"/>
        <v>8015063.8300000001</v>
      </c>
      <c r="AW45" s="36"/>
    </row>
    <row r="46" spans="1:49" ht="13" thickBot="1" x14ac:dyDescent="0.3">
      <c r="A46" s="101">
        <v>58</v>
      </c>
      <c r="B46" s="39">
        <v>623</v>
      </c>
      <c r="C46" s="86">
        <v>580623</v>
      </c>
      <c r="D46" s="38" t="s">
        <v>44</v>
      </c>
      <c r="E46" s="93">
        <v>3152671</v>
      </c>
      <c r="F46" s="93">
        <v>0</v>
      </c>
      <c r="G46" s="93">
        <v>0</v>
      </c>
      <c r="H46" s="93">
        <v>0</v>
      </c>
      <c r="I46" s="93">
        <v>27108</v>
      </c>
      <c r="J46" s="93">
        <v>288638</v>
      </c>
      <c r="K46" s="93">
        <v>1182</v>
      </c>
      <c r="L46" s="93">
        <v>196925</v>
      </c>
      <c r="M46" s="93">
        <v>0</v>
      </c>
      <c r="N46" s="93">
        <v>2000</v>
      </c>
      <c r="O46" s="93">
        <v>0</v>
      </c>
      <c r="P46" s="93">
        <v>15623</v>
      </c>
      <c r="Q46" s="93">
        <v>0</v>
      </c>
      <c r="R46" s="93">
        <v>19106</v>
      </c>
      <c r="S46" s="93">
        <v>0</v>
      </c>
      <c r="T46" s="93">
        <v>15261</v>
      </c>
      <c r="U46" s="93">
        <v>165126.5</v>
      </c>
      <c r="V46" s="93">
        <v>0</v>
      </c>
      <c r="W46" s="93">
        <v>160442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1590.23</v>
      </c>
      <c r="AD46" s="93">
        <v>1583.41</v>
      </c>
      <c r="AE46" s="93">
        <v>1117.1099999999999</v>
      </c>
      <c r="AF46" s="93">
        <v>0</v>
      </c>
      <c r="AG46" s="93">
        <v>0</v>
      </c>
      <c r="AH46" s="93">
        <v>3280</v>
      </c>
      <c r="AI46" s="93">
        <v>1856.25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70">
        <f t="shared" si="10"/>
        <v>4053509.5</v>
      </c>
      <c r="AW46" s="36"/>
    </row>
    <row r="47" spans="1:49" ht="13" thickBot="1" x14ac:dyDescent="0.3">
      <c r="A47" s="101">
        <v>17</v>
      </c>
      <c r="B47" s="39">
        <v>637</v>
      </c>
      <c r="C47" s="86">
        <v>170637</v>
      </c>
      <c r="D47" s="38" t="s">
        <v>45</v>
      </c>
      <c r="E47" s="93">
        <v>5306089</v>
      </c>
      <c r="F47" s="93">
        <v>0</v>
      </c>
      <c r="G47" s="93">
        <v>0</v>
      </c>
      <c r="H47" s="93">
        <v>0</v>
      </c>
      <c r="I47" s="93">
        <v>0</v>
      </c>
      <c r="J47" s="93">
        <v>531272</v>
      </c>
      <c r="K47" s="93">
        <v>2176</v>
      </c>
      <c r="L47" s="93">
        <v>374718</v>
      </c>
      <c r="M47" s="93">
        <v>0</v>
      </c>
      <c r="N47" s="93">
        <v>9000</v>
      </c>
      <c r="O47" s="93">
        <v>0</v>
      </c>
      <c r="P47" s="93">
        <v>33683</v>
      </c>
      <c r="Q47" s="93">
        <v>0</v>
      </c>
      <c r="R47" s="93">
        <v>43341</v>
      </c>
      <c r="S47" s="93">
        <v>0</v>
      </c>
      <c r="T47" s="93">
        <v>83</v>
      </c>
      <c r="U47" s="93">
        <v>188716</v>
      </c>
      <c r="V47" s="93">
        <v>0</v>
      </c>
      <c r="W47" s="93">
        <v>289587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4929.51</v>
      </c>
      <c r="AD47" s="93">
        <v>4598.58</v>
      </c>
      <c r="AE47" s="93">
        <v>2753.47</v>
      </c>
      <c r="AF47" s="93">
        <v>0</v>
      </c>
      <c r="AG47" s="93">
        <v>0</v>
      </c>
      <c r="AH47" s="93">
        <v>5520</v>
      </c>
      <c r="AI47" s="93">
        <v>1169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70">
        <f t="shared" si="10"/>
        <v>6797635.5599999996</v>
      </c>
      <c r="AW47" s="36"/>
    </row>
    <row r="48" spans="1:49" ht="13" thickBot="1" x14ac:dyDescent="0.3">
      <c r="A48" s="101">
        <v>30</v>
      </c>
      <c r="B48" s="39">
        <v>657</v>
      </c>
      <c r="C48" s="86">
        <v>300657</v>
      </c>
      <c r="D48" s="38" t="s">
        <v>46</v>
      </c>
      <c r="E48" s="93">
        <v>202030</v>
      </c>
      <c r="F48" s="93">
        <v>16357</v>
      </c>
      <c r="G48" s="93">
        <v>0</v>
      </c>
      <c r="H48" s="93">
        <v>0</v>
      </c>
      <c r="I48" s="93">
        <v>0</v>
      </c>
      <c r="J48" s="93">
        <v>88298</v>
      </c>
      <c r="K48" s="93">
        <v>362</v>
      </c>
      <c r="L48" s="93">
        <v>27112</v>
      </c>
      <c r="M48" s="93">
        <v>0</v>
      </c>
      <c r="N48" s="93">
        <v>0</v>
      </c>
      <c r="O48" s="93">
        <v>0</v>
      </c>
      <c r="P48" s="93">
        <v>4373</v>
      </c>
      <c r="Q48" s="93">
        <v>0</v>
      </c>
      <c r="R48" s="93">
        <v>4846</v>
      </c>
      <c r="S48" s="93">
        <v>0</v>
      </c>
      <c r="T48" s="93">
        <v>23829</v>
      </c>
      <c r="U48" s="93">
        <v>0</v>
      </c>
      <c r="V48" s="93">
        <v>0</v>
      </c>
      <c r="W48" s="93">
        <v>46350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907.59</v>
      </c>
      <c r="AD48" s="93">
        <v>0</v>
      </c>
      <c r="AE48" s="93">
        <v>309.8</v>
      </c>
      <c r="AF48" s="93">
        <v>0</v>
      </c>
      <c r="AG48" s="93">
        <v>0</v>
      </c>
      <c r="AH48" s="93">
        <v>0</v>
      </c>
      <c r="AI48" s="93">
        <v>687.5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70">
        <f t="shared" si="10"/>
        <v>415461.89</v>
      </c>
      <c r="AW48" s="36"/>
    </row>
    <row r="49" spans="1:49" ht="13" thickBot="1" x14ac:dyDescent="0.3">
      <c r="A49" s="101">
        <v>8</v>
      </c>
      <c r="B49" s="39">
        <v>658</v>
      </c>
      <c r="C49" s="86">
        <v>80658</v>
      </c>
      <c r="D49" s="38" t="s">
        <v>47</v>
      </c>
      <c r="E49" s="93">
        <v>6417797</v>
      </c>
      <c r="F49" s="93">
        <v>0</v>
      </c>
      <c r="G49" s="93">
        <v>0</v>
      </c>
      <c r="H49" s="93">
        <v>0</v>
      </c>
      <c r="I49" s="93">
        <v>0</v>
      </c>
      <c r="J49" s="93">
        <v>635152</v>
      </c>
      <c r="K49" s="93">
        <v>2601</v>
      </c>
      <c r="L49" s="93">
        <v>318811</v>
      </c>
      <c r="M49" s="93">
        <v>0</v>
      </c>
      <c r="N49" s="93">
        <v>8000</v>
      </c>
      <c r="O49" s="93">
        <v>0</v>
      </c>
      <c r="P49" s="93">
        <v>34851</v>
      </c>
      <c r="Q49" s="93">
        <v>0</v>
      </c>
      <c r="R49" s="93">
        <v>28743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5119.2</v>
      </c>
      <c r="AD49" s="93">
        <v>3537.15</v>
      </c>
      <c r="AE49" s="93">
        <v>0</v>
      </c>
      <c r="AF49" s="93">
        <v>0</v>
      </c>
      <c r="AG49" s="93">
        <v>0</v>
      </c>
      <c r="AH49" s="93">
        <v>6240</v>
      </c>
      <c r="AI49" s="93">
        <v>3337.75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70">
        <f t="shared" si="10"/>
        <v>7464189.0999999996</v>
      </c>
      <c r="AW49" s="36"/>
    </row>
    <row r="50" spans="1:49" ht="13" thickBot="1" x14ac:dyDescent="0.3">
      <c r="A50" s="101">
        <v>30</v>
      </c>
      <c r="B50" s="39">
        <v>665</v>
      </c>
      <c r="C50" s="86">
        <v>300665</v>
      </c>
      <c r="D50" s="38" t="s">
        <v>48</v>
      </c>
      <c r="E50" s="93">
        <v>3859351</v>
      </c>
      <c r="F50" s="93">
        <v>0</v>
      </c>
      <c r="G50" s="93">
        <v>0</v>
      </c>
      <c r="H50" s="93">
        <v>0</v>
      </c>
      <c r="I50" s="93">
        <v>0</v>
      </c>
      <c r="J50" s="93">
        <v>550564</v>
      </c>
      <c r="K50" s="93">
        <v>2255</v>
      </c>
      <c r="L50" s="93">
        <v>334933</v>
      </c>
      <c r="M50" s="93">
        <v>0</v>
      </c>
      <c r="N50" s="93">
        <v>0</v>
      </c>
      <c r="O50" s="93">
        <v>0</v>
      </c>
      <c r="P50" s="93">
        <v>26305</v>
      </c>
      <c r="Q50" s="93">
        <v>0</v>
      </c>
      <c r="R50" s="93">
        <v>22277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2753.48</v>
      </c>
      <c r="AD50" s="93">
        <v>837.14</v>
      </c>
      <c r="AE50" s="93">
        <v>0</v>
      </c>
      <c r="AF50" s="93">
        <v>0</v>
      </c>
      <c r="AG50" s="93">
        <v>0</v>
      </c>
      <c r="AH50" s="93">
        <v>0</v>
      </c>
      <c r="AI50" s="93">
        <v>3255.18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70">
        <f t="shared" si="10"/>
        <v>4802530.8</v>
      </c>
      <c r="AW50" s="36"/>
    </row>
    <row r="51" spans="1:49" ht="13" thickBot="1" x14ac:dyDescent="0.3">
      <c r="A51" s="101">
        <v>23</v>
      </c>
      <c r="B51" s="39">
        <v>700</v>
      </c>
      <c r="C51" s="86">
        <v>230700</v>
      </c>
      <c r="D51" s="38" t="s">
        <v>49</v>
      </c>
      <c r="E51" s="93">
        <v>7065268</v>
      </c>
      <c r="F51" s="93">
        <v>0</v>
      </c>
      <c r="G51" s="93">
        <v>0</v>
      </c>
      <c r="H51" s="93">
        <v>0</v>
      </c>
      <c r="I51" s="93">
        <v>0</v>
      </c>
      <c r="J51" s="93">
        <v>741258</v>
      </c>
      <c r="K51" s="93">
        <v>3036</v>
      </c>
      <c r="L51" s="93">
        <v>518107</v>
      </c>
      <c r="M51" s="93">
        <v>32604</v>
      </c>
      <c r="N51" s="93">
        <v>5000</v>
      </c>
      <c r="O51" s="93">
        <v>0</v>
      </c>
      <c r="P51" s="93">
        <v>46501</v>
      </c>
      <c r="Q51" s="93">
        <v>0</v>
      </c>
      <c r="R51" s="93">
        <v>15810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93">
        <v>5193.13</v>
      </c>
      <c r="AD51" s="93">
        <v>2229.4</v>
      </c>
      <c r="AE51" s="93">
        <v>0</v>
      </c>
      <c r="AF51" s="93">
        <v>0</v>
      </c>
      <c r="AG51" s="93">
        <v>0</v>
      </c>
      <c r="AH51" s="93">
        <v>0</v>
      </c>
      <c r="AI51" s="93">
        <v>1444</v>
      </c>
      <c r="AJ51" s="93">
        <v>0</v>
      </c>
      <c r="AK51" s="93">
        <v>0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93">
        <v>0</v>
      </c>
      <c r="AU51" s="93">
        <v>0</v>
      </c>
      <c r="AV51" s="70">
        <f t="shared" si="10"/>
        <v>8436450.5299999993</v>
      </c>
      <c r="AW51" s="36"/>
    </row>
    <row r="52" spans="1:49" ht="13" thickBot="1" x14ac:dyDescent="0.3">
      <c r="A52" s="101">
        <v>40</v>
      </c>
      <c r="B52" s="39">
        <v>721</v>
      </c>
      <c r="C52" s="86">
        <v>400721</v>
      </c>
      <c r="D52" s="38" t="s">
        <v>51</v>
      </c>
      <c r="E52" s="93">
        <v>10810681</v>
      </c>
      <c r="F52" s="93">
        <v>0</v>
      </c>
      <c r="G52" s="93">
        <v>0</v>
      </c>
      <c r="H52" s="93">
        <v>0</v>
      </c>
      <c r="I52" s="93">
        <v>111210</v>
      </c>
      <c r="J52" s="93">
        <v>1216880</v>
      </c>
      <c r="K52" s="93">
        <v>4984</v>
      </c>
      <c r="L52" s="93">
        <v>809036</v>
      </c>
      <c r="M52" s="93">
        <v>0</v>
      </c>
      <c r="N52" s="93">
        <v>16000</v>
      </c>
      <c r="O52" s="93">
        <v>0</v>
      </c>
      <c r="P52" s="93">
        <v>68367</v>
      </c>
      <c r="Q52" s="93">
        <v>0</v>
      </c>
      <c r="R52" s="93">
        <v>18839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93">
        <v>21754</v>
      </c>
      <c r="AC52" s="93">
        <v>6618.12</v>
      </c>
      <c r="AD52" s="93">
        <v>4257.88</v>
      </c>
      <c r="AE52" s="93">
        <v>0</v>
      </c>
      <c r="AF52" s="93">
        <v>0</v>
      </c>
      <c r="AG52" s="93">
        <v>0</v>
      </c>
      <c r="AH52" s="93">
        <v>0</v>
      </c>
      <c r="AI52" s="93">
        <v>1974</v>
      </c>
      <c r="AJ52" s="93"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93">
        <v>0</v>
      </c>
      <c r="AU52" s="93">
        <v>0</v>
      </c>
      <c r="AV52" s="70">
        <f t="shared" si="10"/>
        <v>13090601</v>
      </c>
      <c r="AW52" s="36"/>
    </row>
    <row r="53" spans="1:49" ht="13" thickBot="1" x14ac:dyDescent="0.3">
      <c r="A53" s="101">
        <v>54</v>
      </c>
      <c r="B53" s="39">
        <v>735</v>
      </c>
      <c r="C53" s="86">
        <v>540735</v>
      </c>
      <c r="D53" s="38" t="s">
        <v>52</v>
      </c>
      <c r="E53" s="93">
        <v>2654079</v>
      </c>
      <c r="F53" s="93">
        <v>0</v>
      </c>
      <c r="G53" s="93">
        <v>0</v>
      </c>
      <c r="H53" s="93">
        <v>0</v>
      </c>
      <c r="I53" s="93">
        <v>32332</v>
      </c>
      <c r="J53" s="93">
        <v>367290</v>
      </c>
      <c r="K53" s="93">
        <v>1504</v>
      </c>
      <c r="L53" s="93">
        <v>178643</v>
      </c>
      <c r="M53" s="93">
        <v>0</v>
      </c>
      <c r="N53" s="93">
        <v>1000</v>
      </c>
      <c r="O53" s="93">
        <v>36632.11</v>
      </c>
      <c r="P53" s="93">
        <v>21565</v>
      </c>
      <c r="Q53" s="93">
        <v>0</v>
      </c>
      <c r="R53" s="93">
        <v>40463</v>
      </c>
      <c r="S53" s="93">
        <v>0</v>
      </c>
      <c r="T53" s="93">
        <v>4299</v>
      </c>
      <c r="U53" s="93">
        <v>196579.17</v>
      </c>
      <c r="V53" s="93">
        <v>0</v>
      </c>
      <c r="W53" s="93">
        <v>198076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2232.11</v>
      </c>
      <c r="AD53" s="93">
        <v>3317.52</v>
      </c>
      <c r="AE53" s="93">
        <v>1999.14</v>
      </c>
      <c r="AF53" s="93">
        <v>0</v>
      </c>
      <c r="AG53" s="93">
        <v>0</v>
      </c>
      <c r="AH53" s="93">
        <v>4080</v>
      </c>
      <c r="AI53" s="93">
        <v>806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4359</v>
      </c>
      <c r="AR53" s="93">
        <v>0</v>
      </c>
      <c r="AS53" s="93">
        <v>0</v>
      </c>
      <c r="AT53" s="93">
        <v>0</v>
      </c>
      <c r="AU53" s="93">
        <v>0</v>
      </c>
      <c r="AV53" s="70">
        <f t="shared" si="10"/>
        <v>3749256.05</v>
      </c>
      <c r="AW53" s="36"/>
    </row>
    <row r="54" spans="1:49" ht="13" thickBot="1" x14ac:dyDescent="0.3">
      <c r="A54" s="101">
        <v>51</v>
      </c>
      <c r="B54" s="39">
        <v>777</v>
      </c>
      <c r="C54" s="86">
        <v>510777</v>
      </c>
      <c r="D54" s="38" t="s">
        <v>53</v>
      </c>
      <c r="E54" s="93">
        <v>17249395</v>
      </c>
      <c r="F54" s="93">
        <v>0</v>
      </c>
      <c r="G54" s="93">
        <v>0</v>
      </c>
      <c r="H54" s="93">
        <v>0</v>
      </c>
      <c r="I54" s="93">
        <v>0</v>
      </c>
      <c r="J54" s="93">
        <v>2432276</v>
      </c>
      <c r="K54" s="93">
        <v>9961</v>
      </c>
      <c r="L54" s="93">
        <v>1875051</v>
      </c>
      <c r="M54" s="93">
        <v>0</v>
      </c>
      <c r="N54" s="93">
        <v>0</v>
      </c>
      <c r="O54" s="93">
        <v>0</v>
      </c>
      <c r="P54" s="93">
        <v>149151</v>
      </c>
      <c r="Q54" s="93">
        <v>0</v>
      </c>
      <c r="R54" s="93">
        <v>104248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21663</v>
      </c>
      <c r="AC54" s="93">
        <v>11574.07</v>
      </c>
      <c r="AD54" s="93">
        <v>14449.9</v>
      </c>
      <c r="AE54" s="93">
        <v>0</v>
      </c>
      <c r="AF54" s="93">
        <v>0</v>
      </c>
      <c r="AG54" s="93">
        <v>0</v>
      </c>
      <c r="AH54" s="93">
        <v>20240</v>
      </c>
      <c r="AI54" s="93">
        <v>4649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70">
        <f t="shared" si="10"/>
        <v>21892657.969999999</v>
      </c>
      <c r="AW54" s="36"/>
    </row>
    <row r="55" spans="1:49" ht="13" thickBot="1" x14ac:dyDescent="0.3">
      <c r="A55" s="101">
        <v>2</v>
      </c>
      <c r="B55" s="39">
        <v>840</v>
      </c>
      <c r="C55" s="86">
        <v>20840</v>
      </c>
      <c r="D55" s="38" t="s">
        <v>54</v>
      </c>
      <c r="E55" s="93">
        <v>813597</v>
      </c>
      <c r="F55" s="93">
        <v>0</v>
      </c>
      <c r="G55" s="93">
        <v>0</v>
      </c>
      <c r="H55" s="93">
        <v>0</v>
      </c>
      <c r="I55" s="93">
        <v>0</v>
      </c>
      <c r="J55" s="93">
        <v>113526</v>
      </c>
      <c r="K55" s="93">
        <v>465</v>
      </c>
      <c r="L55" s="93">
        <v>100113</v>
      </c>
      <c r="M55" s="93">
        <v>0</v>
      </c>
      <c r="N55" s="93">
        <v>9000</v>
      </c>
      <c r="O55" s="93">
        <v>0</v>
      </c>
      <c r="P55" s="93">
        <v>7611</v>
      </c>
      <c r="Q55" s="93">
        <v>0</v>
      </c>
      <c r="R55" s="93">
        <v>2921</v>
      </c>
      <c r="S55" s="93">
        <v>0</v>
      </c>
      <c r="T55" s="93">
        <v>50516</v>
      </c>
      <c r="U55" s="93">
        <v>62905.33</v>
      </c>
      <c r="V55" s="93">
        <v>0</v>
      </c>
      <c r="W55" s="93">
        <v>60215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1044.93</v>
      </c>
      <c r="AD55" s="93">
        <v>749.12</v>
      </c>
      <c r="AE55" s="93">
        <v>0</v>
      </c>
      <c r="AF55" s="93">
        <v>0</v>
      </c>
      <c r="AG55" s="93">
        <v>0</v>
      </c>
      <c r="AH55" s="93">
        <v>2700</v>
      </c>
      <c r="AI55" s="93">
        <v>1288.4000000000001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70">
        <f t="shared" si="10"/>
        <v>1226651.78</v>
      </c>
      <c r="AW55" s="36"/>
    </row>
    <row r="56" spans="1:49" ht="13" thickBot="1" x14ac:dyDescent="0.3">
      <c r="A56" s="101">
        <v>9</v>
      </c>
      <c r="B56" s="39">
        <v>870</v>
      </c>
      <c r="C56" s="86">
        <v>90870</v>
      </c>
      <c r="D56" s="38" t="s">
        <v>55</v>
      </c>
      <c r="E56" s="93">
        <v>6594290</v>
      </c>
      <c r="F56" s="93">
        <v>0</v>
      </c>
      <c r="G56" s="93">
        <v>0</v>
      </c>
      <c r="H56" s="93">
        <v>0</v>
      </c>
      <c r="I56" s="93">
        <v>0</v>
      </c>
      <c r="J56" s="93">
        <v>614376</v>
      </c>
      <c r="K56" s="93">
        <v>2516</v>
      </c>
      <c r="L56" s="93">
        <v>472113</v>
      </c>
      <c r="M56" s="93">
        <v>37747</v>
      </c>
      <c r="N56" s="93">
        <v>5000</v>
      </c>
      <c r="O56" s="93">
        <v>0</v>
      </c>
      <c r="P56" s="93">
        <v>31947</v>
      </c>
      <c r="Q56" s="93">
        <v>0</v>
      </c>
      <c r="R56" s="93">
        <v>29760</v>
      </c>
      <c r="S56" s="93">
        <v>0</v>
      </c>
      <c r="T56" s="93">
        <v>92416</v>
      </c>
      <c r="U56" s="93">
        <v>256863.44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4705.1899999999996</v>
      </c>
      <c r="AD56" s="93">
        <v>3983.35</v>
      </c>
      <c r="AE56" s="93">
        <v>0</v>
      </c>
      <c r="AF56" s="93">
        <v>0</v>
      </c>
      <c r="AG56" s="93">
        <v>0</v>
      </c>
      <c r="AH56" s="93">
        <v>0</v>
      </c>
      <c r="AI56" s="93">
        <v>1162.5</v>
      </c>
      <c r="AJ56" s="93">
        <v>0</v>
      </c>
      <c r="AK56" s="93">
        <v>0</v>
      </c>
      <c r="AL56" s="93">
        <v>0</v>
      </c>
      <c r="AM56" s="93">
        <v>0</v>
      </c>
      <c r="AN56" s="93">
        <v>8506.41</v>
      </c>
      <c r="AO56" s="93">
        <v>0</v>
      </c>
      <c r="AP56" s="93">
        <v>0</v>
      </c>
      <c r="AQ56" s="93">
        <v>0</v>
      </c>
      <c r="AR56" s="93">
        <v>14204.6</v>
      </c>
      <c r="AS56" s="93">
        <v>0</v>
      </c>
      <c r="AT56" s="93">
        <v>0</v>
      </c>
      <c r="AU56" s="93">
        <v>0</v>
      </c>
      <c r="AV56" s="70">
        <f t="shared" si="10"/>
        <v>8169590.4900000002</v>
      </c>
      <c r="AW56" s="35"/>
    </row>
    <row r="57" spans="1:49" ht="13" thickBot="1" x14ac:dyDescent="0.3">
      <c r="A57" s="101">
        <v>11</v>
      </c>
      <c r="B57" s="39">
        <v>882</v>
      </c>
      <c r="C57" s="86">
        <v>110882</v>
      </c>
      <c r="D57" s="38" t="s">
        <v>56</v>
      </c>
      <c r="E57" s="93">
        <v>2656752</v>
      </c>
      <c r="F57" s="93">
        <v>0</v>
      </c>
      <c r="G57" s="93">
        <v>0</v>
      </c>
      <c r="H57" s="93">
        <v>0</v>
      </c>
      <c r="I57" s="93">
        <v>25918</v>
      </c>
      <c r="J57" s="93">
        <v>276024</v>
      </c>
      <c r="K57" s="93">
        <v>1130</v>
      </c>
      <c r="L57" s="93">
        <v>139540</v>
      </c>
      <c r="M57" s="93">
        <v>55</v>
      </c>
      <c r="N57" s="93">
        <v>0</v>
      </c>
      <c r="O57" s="93">
        <v>0</v>
      </c>
      <c r="P57" s="93">
        <v>16724</v>
      </c>
      <c r="Q57" s="93">
        <v>0</v>
      </c>
      <c r="R57" s="93">
        <v>9567</v>
      </c>
      <c r="S57" s="93">
        <v>0</v>
      </c>
      <c r="T57" s="93">
        <v>11307</v>
      </c>
      <c r="U57" s="93">
        <v>99600.11</v>
      </c>
      <c r="V57" s="93">
        <v>0</v>
      </c>
      <c r="W57" s="93">
        <v>154499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2617.14</v>
      </c>
      <c r="AD57" s="93">
        <v>1888.13</v>
      </c>
      <c r="AE57" s="93">
        <v>1640.99</v>
      </c>
      <c r="AF57" s="93">
        <v>0</v>
      </c>
      <c r="AG57" s="93">
        <v>0</v>
      </c>
      <c r="AH57" s="93">
        <v>2960</v>
      </c>
      <c r="AI57" s="93">
        <v>800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70">
        <f t="shared" si="10"/>
        <v>3401022.37</v>
      </c>
      <c r="AW57" s="35"/>
    </row>
    <row r="58" spans="1:49" ht="13" thickBot="1" x14ac:dyDescent="0.3">
      <c r="A58" s="101">
        <v>13</v>
      </c>
      <c r="B58" s="39">
        <v>896</v>
      </c>
      <c r="C58" s="86">
        <v>130896</v>
      </c>
      <c r="D58" s="38" t="s">
        <v>57</v>
      </c>
      <c r="E58" s="93">
        <v>4044826</v>
      </c>
      <c r="F58" s="93">
        <v>0</v>
      </c>
      <c r="G58" s="93">
        <v>0</v>
      </c>
      <c r="H58" s="93">
        <v>0</v>
      </c>
      <c r="I58" s="93">
        <v>0</v>
      </c>
      <c r="J58" s="93">
        <v>646282</v>
      </c>
      <c r="K58" s="93">
        <v>2647</v>
      </c>
      <c r="L58" s="93">
        <v>546275</v>
      </c>
      <c r="M58" s="93">
        <v>0</v>
      </c>
      <c r="N58" s="93">
        <v>2000</v>
      </c>
      <c r="O58" s="93">
        <v>0</v>
      </c>
      <c r="P58" s="93">
        <v>34183</v>
      </c>
      <c r="Q58" s="93">
        <v>0</v>
      </c>
      <c r="R58" s="93">
        <v>16359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93">
        <v>4412.1099999999997</v>
      </c>
      <c r="AD58" s="93">
        <v>2940.92</v>
      </c>
      <c r="AE58" s="93">
        <v>1758.83</v>
      </c>
      <c r="AF58" s="93">
        <v>0</v>
      </c>
      <c r="AG58" s="93">
        <v>0</v>
      </c>
      <c r="AH58" s="93">
        <v>6500</v>
      </c>
      <c r="AI58" s="93">
        <v>3080.37</v>
      </c>
      <c r="AJ58" s="93">
        <v>0</v>
      </c>
      <c r="AK58" s="93">
        <v>0</v>
      </c>
      <c r="AL58" s="93">
        <v>0</v>
      </c>
      <c r="AM58" s="93">
        <v>0</v>
      </c>
      <c r="AN58" s="93">
        <v>0</v>
      </c>
      <c r="AO58" s="93">
        <v>0</v>
      </c>
      <c r="AP58" s="93">
        <v>0</v>
      </c>
      <c r="AQ58" s="93">
        <v>0</v>
      </c>
      <c r="AR58" s="93">
        <v>0</v>
      </c>
      <c r="AS58" s="93">
        <v>0</v>
      </c>
      <c r="AT58" s="93">
        <v>0</v>
      </c>
      <c r="AU58" s="93">
        <v>0</v>
      </c>
      <c r="AV58" s="70">
        <f t="shared" si="10"/>
        <v>5311264.2300000004</v>
      </c>
      <c r="AW58" s="35"/>
    </row>
    <row r="59" spans="1:49" ht="13" thickBot="1" x14ac:dyDescent="0.3">
      <c r="A59" s="101">
        <v>3</v>
      </c>
      <c r="B59" s="39">
        <v>903</v>
      </c>
      <c r="C59" s="86">
        <v>30903</v>
      </c>
      <c r="D59" s="38" t="s">
        <v>58</v>
      </c>
      <c r="E59" s="93">
        <v>7323323</v>
      </c>
      <c r="F59" s="93">
        <v>0</v>
      </c>
      <c r="G59" s="93">
        <v>0</v>
      </c>
      <c r="H59" s="93">
        <v>0</v>
      </c>
      <c r="I59" s="93">
        <v>0</v>
      </c>
      <c r="J59" s="93">
        <v>664090</v>
      </c>
      <c r="K59" s="93">
        <v>2720</v>
      </c>
      <c r="L59" s="93">
        <v>465491</v>
      </c>
      <c r="M59" s="93">
        <v>23530</v>
      </c>
      <c r="N59" s="93">
        <v>0</v>
      </c>
      <c r="O59" s="93">
        <v>0</v>
      </c>
      <c r="P59" s="93">
        <v>33582</v>
      </c>
      <c r="Q59" s="93">
        <v>0</v>
      </c>
      <c r="R59" s="93">
        <v>28711</v>
      </c>
      <c r="S59" s="93">
        <v>0</v>
      </c>
      <c r="T59" s="93">
        <v>0</v>
      </c>
      <c r="U59" s="93">
        <v>285695.05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93">
        <v>4368.79</v>
      </c>
      <c r="AD59" s="93">
        <v>1648.74</v>
      </c>
      <c r="AE59" s="93">
        <v>2676.34</v>
      </c>
      <c r="AF59" s="93">
        <v>0</v>
      </c>
      <c r="AG59" s="93">
        <v>0</v>
      </c>
      <c r="AH59" s="93">
        <v>8480</v>
      </c>
      <c r="AI59" s="93">
        <v>1993.75</v>
      </c>
      <c r="AJ59" s="93">
        <v>0</v>
      </c>
      <c r="AK59" s="93">
        <v>0</v>
      </c>
      <c r="AL59" s="93">
        <v>0</v>
      </c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93">
        <v>79574.13</v>
      </c>
      <c r="AS59" s="93">
        <v>0</v>
      </c>
      <c r="AT59" s="93">
        <v>0</v>
      </c>
      <c r="AU59" s="93">
        <v>0</v>
      </c>
      <c r="AV59" s="70">
        <f t="shared" si="10"/>
        <v>8925883.8000000007</v>
      </c>
      <c r="AW59" s="35"/>
    </row>
    <row r="60" spans="1:49" ht="13" thickBot="1" x14ac:dyDescent="0.3">
      <c r="A60" s="101">
        <v>20</v>
      </c>
      <c r="B60" s="39">
        <v>910</v>
      </c>
      <c r="C60" s="86">
        <v>200910</v>
      </c>
      <c r="D60" s="38" t="s">
        <v>59</v>
      </c>
      <c r="E60" s="93">
        <v>6632946</v>
      </c>
      <c r="F60" s="93">
        <v>0</v>
      </c>
      <c r="G60" s="93">
        <v>0</v>
      </c>
      <c r="H60" s="93">
        <v>0</v>
      </c>
      <c r="I60" s="93">
        <v>0</v>
      </c>
      <c r="J60" s="93">
        <v>986118</v>
      </c>
      <c r="K60" s="93">
        <v>4039</v>
      </c>
      <c r="L60" s="93">
        <v>595890</v>
      </c>
      <c r="M60" s="93">
        <v>0</v>
      </c>
      <c r="N60" s="93">
        <v>0</v>
      </c>
      <c r="O60" s="93">
        <v>0</v>
      </c>
      <c r="P60" s="93">
        <v>70970</v>
      </c>
      <c r="Q60" s="93">
        <v>0</v>
      </c>
      <c r="R60" s="93">
        <v>98885</v>
      </c>
      <c r="S60" s="93">
        <v>0</v>
      </c>
      <c r="T60" s="93">
        <v>5581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6310.95</v>
      </c>
      <c r="AD60" s="93">
        <v>2126.4699999999998</v>
      </c>
      <c r="AE60" s="93">
        <v>0</v>
      </c>
      <c r="AF60" s="93">
        <v>0</v>
      </c>
      <c r="AG60" s="93">
        <v>0</v>
      </c>
      <c r="AH60" s="93">
        <v>9120</v>
      </c>
      <c r="AI60" s="93">
        <v>1370</v>
      </c>
      <c r="AJ60" s="93">
        <v>0</v>
      </c>
      <c r="AK60" s="93">
        <v>0</v>
      </c>
      <c r="AL60" s="93">
        <v>0</v>
      </c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93">
        <v>0</v>
      </c>
      <c r="AS60" s="93">
        <v>0</v>
      </c>
      <c r="AT60" s="93">
        <v>0</v>
      </c>
      <c r="AU60" s="93">
        <v>0</v>
      </c>
      <c r="AV60" s="70">
        <f t="shared" si="10"/>
        <v>8413356.4199999999</v>
      </c>
      <c r="AW60" s="35"/>
    </row>
    <row r="61" spans="1:49" ht="13" thickBot="1" x14ac:dyDescent="0.3">
      <c r="A61" s="101">
        <v>41</v>
      </c>
      <c r="B61" s="39">
        <v>980</v>
      </c>
      <c r="C61" s="86">
        <v>410980</v>
      </c>
      <c r="D61" s="38" t="s">
        <v>60</v>
      </c>
      <c r="E61" s="93">
        <v>4564807</v>
      </c>
      <c r="F61" s="93">
        <v>0</v>
      </c>
      <c r="G61" s="93">
        <v>0</v>
      </c>
      <c r="H61" s="93">
        <v>0</v>
      </c>
      <c r="I61" s="93">
        <v>0</v>
      </c>
      <c r="J61" s="93">
        <v>414036</v>
      </c>
      <c r="K61" s="93">
        <v>1696</v>
      </c>
      <c r="L61" s="93">
        <v>201263</v>
      </c>
      <c r="M61" s="93">
        <v>10509</v>
      </c>
      <c r="N61" s="93">
        <v>1000</v>
      </c>
      <c r="O61" s="93">
        <v>0</v>
      </c>
      <c r="P61" s="93">
        <v>60922</v>
      </c>
      <c r="Q61" s="93">
        <v>0</v>
      </c>
      <c r="R61" s="93">
        <v>25137</v>
      </c>
      <c r="S61" s="93">
        <v>0</v>
      </c>
      <c r="T61" s="93">
        <v>19587</v>
      </c>
      <c r="U61" s="93">
        <v>170368.61</v>
      </c>
      <c r="V61" s="93">
        <v>0</v>
      </c>
      <c r="W61" s="93">
        <v>233730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3468.78</v>
      </c>
      <c r="AD61" s="93">
        <v>2179.4499999999998</v>
      </c>
      <c r="AE61" s="93">
        <v>2147.7399999999998</v>
      </c>
      <c r="AF61" s="93">
        <v>0</v>
      </c>
      <c r="AG61" s="93">
        <v>0</v>
      </c>
      <c r="AH61" s="93">
        <v>0</v>
      </c>
      <c r="AI61" s="93">
        <v>997</v>
      </c>
      <c r="AJ61" s="93">
        <v>0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93">
        <v>0</v>
      </c>
      <c r="AS61" s="93">
        <v>0</v>
      </c>
      <c r="AT61" s="93">
        <v>0</v>
      </c>
      <c r="AU61" s="93">
        <v>0</v>
      </c>
      <c r="AV61" s="70">
        <f t="shared" si="10"/>
        <v>5711848.5800000001</v>
      </c>
      <c r="AW61" s="35"/>
    </row>
    <row r="62" spans="1:49" ht="13" thickBot="1" x14ac:dyDescent="0.3">
      <c r="A62" s="101">
        <v>22</v>
      </c>
      <c r="B62" s="39">
        <v>994</v>
      </c>
      <c r="C62" s="86">
        <v>220994</v>
      </c>
      <c r="D62" s="38" t="s">
        <v>61</v>
      </c>
      <c r="E62" s="93">
        <v>1491692</v>
      </c>
      <c r="F62" s="93">
        <v>0</v>
      </c>
      <c r="G62" s="93">
        <v>0</v>
      </c>
      <c r="H62" s="93">
        <v>0</v>
      </c>
      <c r="I62" s="93">
        <v>15670</v>
      </c>
      <c r="J62" s="93">
        <v>173628</v>
      </c>
      <c r="K62" s="93">
        <v>711</v>
      </c>
      <c r="L62" s="93">
        <v>51680</v>
      </c>
      <c r="M62" s="93">
        <v>0</v>
      </c>
      <c r="N62" s="93">
        <v>1000</v>
      </c>
      <c r="O62" s="93">
        <v>0</v>
      </c>
      <c r="P62" s="93">
        <v>8613</v>
      </c>
      <c r="Q62" s="93">
        <v>0</v>
      </c>
      <c r="R62" s="93">
        <v>7407</v>
      </c>
      <c r="S62" s="93">
        <v>0</v>
      </c>
      <c r="T62" s="93">
        <v>4206</v>
      </c>
      <c r="U62" s="93">
        <v>0</v>
      </c>
      <c r="V62" s="93">
        <v>0</v>
      </c>
      <c r="W62" s="93">
        <v>95473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93">
        <v>1365.65</v>
      </c>
      <c r="AD62" s="93">
        <v>1827.54</v>
      </c>
      <c r="AE62" s="93">
        <v>908.1</v>
      </c>
      <c r="AF62" s="93">
        <v>0</v>
      </c>
      <c r="AG62" s="93">
        <v>0</v>
      </c>
      <c r="AH62" s="93">
        <v>0</v>
      </c>
      <c r="AI62" s="93">
        <v>1322.72</v>
      </c>
      <c r="AJ62" s="93">
        <v>0</v>
      </c>
      <c r="AK62" s="93">
        <v>0</v>
      </c>
      <c r="AL62" s="93">
        <v>0</v>
      </c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93">
        <v>0</v>
      </c>
      <c r="AS62" s="93">
        <v>0</v>
      </c>
      <c r="AT62" s="93">
        <v>0</v>
      </c>
      <c r="AU62" s="93">
        <v>0</v>
      </c>
      <c r="AV62" s="70">
        <f t="shared" si="10"/>
        <v>1855504.01</v>
      </c>
      <c r="AW62" s="35"/>
    </row>
    <row r="63" spans="1:49" ht="13" thickBot="1" x14ac:dyDescent="0.3">
      <c r="A63" s="101">
        <v>59</v>
      </c>
      <c r="B63" s="39">
        <v>1029</v>
      </c>
      <c r="C63" s="86">
        <v>591029</v>
      </c>
      <c r="D63" s="38" t="s">
        <v>63</v>
      </c>
      <c r="E63" s="93">
        <v>6090965</v>
      </c>
      <c r="F63" s="93">
        <v>0</v>
      </c>
      <c r="G63" s="93">
        <v>0</v>
      </c>
      <c r="H63" s="93">
        <v>0</v>
      </c>
      <c r="I63" s="93">
        <v>0</v>
      </c>
      <c r="J63" s="93">
        <v>730870</v>
      </c>
      <c r="K63" s="93">
        <v>2993</v>
      </c>
      <c r="L63" s="93">
        <v>266485</v>
      </c>
      <c r="M63" s="93">
        <v>0</v>
      </c>
      <c r="N63" s="93">
        <v>0</v>
      </c>
      <c r="O63" s="93">
        <v>0</v>
      </c>
      <c r="P63" s="93">
        <v>43430</v>
      </c>
      <c r="Q63" s="93">
        <v>0</v>
      </c>
      <c r="R63" s="93">
        <v>31598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4859.53</v>
      </c>
      <c r="AD63" s="93">
        <v>0</v>
      </c>
      <c r="AE63" s="93">
        <v>0</v>
      </c>
      <c r="AF63" s="93">
        <v>0</v>
      </c>
      <c r="AG63" s="93">
        <v>0</v>
      </c>
      <c r="AH63" s="93">
        <v>6960</v>
      </c>
      <c r="AI63" s="93">
        <v>2118.83</v>
      </c>
      <c r="AJ63" s="93">
        <v>0</v>
      </c>
      <c r="AK63" s="93">
        <v>0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0</v>
      </c>
      <c r="AV63" s="70">
        <f t="shared" si="10"/>
        <v>7180279.3600000003</v>
      </c>
      <c r="AW63" s="35"/>
    </row>
    <row r="64" spans="1:49" ht="13" thickBot="1" x14ac:dyDescent="0.3">
      <c r="A64" s="101">
        <v>45</v>
      </c>
      <c r="B64" s="39">
        <v>1015</v>
      </c>
      <c r="C64" s="86">
        <v>451015</v>
      </c>
      <c r="D64" s="38" t="s">
        <v>62</v>
      </c>
      <c r="E64" s="93">
        <v>12029743</v>
      </c>
      <c r="F64" s="93">
        <v>0</v>
      </c>
      <c r="G64" s="93">
        <v>0</v>
      </c>
      <c r="H64" s="93">
        <v>0</v>
      </c>
      <c r="I64" s="93">
        <v>0</v>
      </c>
      <c r="J64" s="93">
        <v>2201514</v>
      </c>
      <c r="K64" s="93">
        <v>9016</v>
      </c>
      <c r="L64" s="93">
        <v>1237535</v>
      </c>
      <c r="M64" s="93">
        <v>5029</v>
      </c>
      <c r="N64" s="93">
        <v>11000</v>
      </c>
      <c r="O64" s="93">
        <v>0</v>
      </c>
      <c r="P64" s="93">
        <v>132761</v>
      </c>
      <c r="Q64" s="93">
        <v>0</v>
      </c>
      <c r="R64" s="93">
        <v>42731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8533.3700000000008</v>
      </c>
      <c r="AD64" s="93">
        <v>2052.59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12734</v>
      </c>
      <c r="AR64" s="93">
        <v>0</v>
      </c>
      <c r="AS64" s="93">
        <v>0</v>
      </c>
      <c r="AT64" s="93">
        <v>0</v>
      </c>
      <c r="AU64" s="93">
        <v>0</v>
      </c>
      <c r="AV64" s="70">
        <f t="shared" si="10"/>
        <v>15692648.960000001</v>
      </c>
      <c r="AW64" s="35"/>
    </row>
    <row r="65" spans="1:49" ht="13" thickBot="1" x14ac:dyDescent="0.3">
      <c r="A65" s="101">
        <v>30</v>
      </c>
      <c r="B65" s="39">
        <v>5054</v>
      </c>
      <c r="C65" s="86">
        <v>305054</v>
      </c>
      <c r="D65" s="38" t="s">
        <v>318</v>
      </c>
      <c r="E65" s="93">
        <v>4858444</v>
      </c>
      <c r="F65" s="93">
        <v>0</v>
      </c>
      <c r="G65" s="93">
        <v>0</v>
      </c>
      <c r="H65" s="93">
        <v>0</v>
      </c>
      <c r="I65" s="93">
        <v>0</v>
      </c>
      <c r="J65" s="93">
        <v>824362</v>
      </c>
      <c r="K65" s="93">
        <v>3376</v>
      </c>
      <c r="L65" s="93">
        <v>459584</v>
      </c>
      <c r="M65" s="93">
        <v>50147</v>
      </c>
      <c r="N65" s="93">
        <v>0</v>
      </c>
      <c r="O65" s="93">
        <v>0</v>
      </c>
      <c r="P65" s="93">
        <v>67933</v>
      </c>
      <c r="Q65" s="93">
        <v>0</v>
      </c>
      <c r="R65" s="93">
        <v>35248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  <c r="Z65" s="93">
        <v>0</v>
      </c>
      <c r="AA65" s="93">
        <v>0</v>
      </c>
      <c r="AB65" s="93">
        <v>0</v>
      </c>
      <c r="AC65" s="93">
        <v>0</v>
      </c>
      <c r="AD65" s="93">
        <v>0</v>
      </c>
      <c r="AE65" s="93">
        <v>0</v>
      </c>
      <c r="AF65" s="93">
        <v>0</v>
      </c>
      <c r="AG65" s="93">
        <v>0</v>
      </c>
      <c r="AH65" s="93">
        <v>6080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3">
        <v>0</v>
      </c>
      <c r="AO65" s="93">
        <v>0</v>
      </c>
      <c r="AP65" s="93">
        <v>0</v>
      </c>
      <c r="AQ65" s="93">
        <v>0</v>
      </c>
      <c r="AR65" s="93">
        <v>0</v>
      </c>
      <c r="AS65" s="93">
        <v>0</v>
      </c>
      <c r="AT65" s="93">
        <v>0</v>
      </c>
      <c r="AU65" s="93">
        <v>0</v>
      </c>
      <c r="AV65" s="70">
        <f t="shared" si="10"/>
        <v>6305174</v>
      </c>
      <c r="AW65" s="35"/>
    </row>
    <row r="66" spans="1:49" ht="13" thickBot="1" x14ac:dyDescent="0.3">
      <c r="A66" s="102">
        <v>50</v>
      </c>
      <c r="B66" s="39">
        <v>1071</v>
      </c>
      <c r="C66" s="86">
        <v>501071</v>
      </c>
      <c r="D66" s="88" t="s">
        <v>449</v>
      </c>
      <c r="E66" s="93">
        <v>2214244</v>
      </c>
      <c r="F66" s="93">
        <v>0</v>
      </c>
      <c r="G66" s="93">
        <v>0</v>
      </c>
      <c r="H66" s="93">
        <v>0</v>
      </c>
      <c r="I66" s="93">
        <v>52564</v>
      </c>
      <c r="J66" s="93">
        <v>569114</v>
      </c>
      <c r="K66" s="93">
        <v>2331</v>
      </c>
      <c r="L66" s="93">
        <v>362292</v>
      </c>
      <c r="M66" s="93">
        <v>0</v>
      </c>
      <c r="N66" s="93">
        <v>3000</v>
      </c>
      <c r="O66" s="93">
        <v>0</v>
      </c>
      <c r="P66" s="93">
        <v>31246</v>
      </c>
      <c r="Q66" s="93">
        <v>0</v>
      </c>
      <c r="R66" s="93">
        <v>96014</v>
      </c>
      <c r="S66" s="93">
        <v>0</v>
      </c>
      <c r="T66" s="93">
        <v>75005</v>
      </c>
      <c r="U66" s="93">
        <v>277831.89</v>
      </c>
      <c r="V66" s="93">
        <v>0</v>
      </c>
      <c r="W66" s="93">
        <v>0</v>
      </c>
      <c r="X66" s="93">
        <v>0</v>
      </c>
      <c r="Y66" s="93">
        <v>0</v>
      </c>
      <c r="Z66" s="93">
        <v>0</v>
      </c>
      <c r="AA66" s="93">
        <v>0</v>
      </c>
      <c r="AB66" s="93">
        <v>0</v>
      </c>
      <c r="AC66" s="93">
        <v>3787.63</v>
      </c>
      <c r="AD66" s="93">
        <v>2271.37</v>
      </c>
      <c r="AE66" s="93">
        <v>1614.69</v>
      </c>
      <c r="AF66" s="93">
        <v>0</v>
      </c>
      <c r="AG66" s="93">
        <v>0</v>
      </c>
      <c r="AH66" s="93">
        <v>5840</v>
      </c>
      <c r="AI66" s="93">
        <v>1163.5</v>
      </c>
      <c r="AJ66" s="93">
        <v>0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3">
        <v>0</v>
      </c>
      <c r="AQ66" s="93">
        <v>0</v>
      </c>
      <c r="AR66" s="93">
        <v>39252.97</v>
      </c>
      <c r="AS66" s="93">
        <v>0</v>
      </c>
      <c r="AT66" s="93">
        <v>0</v>
      </c>
      <c r="AU66" s="93">
        <v>0</v>
      </c>
      <c r="AV66" s="70">
        <f t="shared" si="10"/>
        <v>3737572.05</v>
      </c>
      <c r="AW66" s="35"/>
    </row>
    <row r="67" spans="1:49" ht="13" thickBot="1" x14ac:dyDescent="0.3">
      <c r="A67" s="101">
        <v>3</v>
      </c>
      <c r="B67" s="39">
        <v>1080</v>
      </c>
      <c r="C67" s="86">
        <v>31080</v>
      </c>
      <c r="D67" s="87" t="s">
        <v>481</v>
      </c>
      <c r="E67" s="93">
        <v>2995765</v>
      </c>
      <c r="F67" s="93">
        <v>-2911</v>
      </c>
      <c r="G67" s="93">
        <v>0</v>
      </c>
      <c r="H67" s="93">
        <v>0</v>
      </c>
      <c r="I67" s="93">
        <v>68895</v>
      </c>
      <c r="J67" s="93">
        <v>788004</v>
      </c>
      <c r="K67" s="93">
        <v>3227</v>
      </c>
      <c r="L67" s="93">
        <v>383602</v>
      </c>
      <c r="M67" s="93">
        <v>0</v>
      </c>
      <c r="N67" s="93">
        <v>0</v>
      </c>
      <c r="O67" s="93">
        <v>0</v>
      </c>
      <c r="P67" s="93">
        <v>44532</v>
      </c>
      <c r="Q67" s="93">
        <v>0</v>
      </c>
      <c r="R67" s="93">
        <v>80095</v>
      </c>
      <c r="S67" s="93">
        <v>0</v>
      </c>
      <c r="T67" s="93">
        <v>346630</v>
      </c>
      <c r="U67" s="93">
        <v>330253</v>
      </c>
      <c r="V67" s="93">
        <v>0</v>
      </c>
      <c r="W67" s="93">
        <v>0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93">
        <v>3973.81</v>
      </c>
      <c r="AD67" s="93">
        <v>1941.11</v>
      </c>
      <c r="AE67" s="93">
        <v>0</v>
      </c>
      <c r="AF67" s="93">
        <v>0</v>
      </c>
      <c r="AG67" s="93">
        <v>0</v>
      </c>
      <c r="AH67" s="93">
        <v>4500</v>
      </c>
      <c r="AI67" s="93">
        <v>3116</v>
      </c>
      <c r="AJ67" s="93">
        <v>0</v>
      </c>
      <c r="AK67" s="93">
        <v>0</v>
      </c>
      <c r="AL67" s="93">
        <v>0</v>
      </c>
      <c r="AM67" s="93">
        <v>0</v>
      </c>
      <c r="AN67" s="93">
        <v>0</v>
      </c>
      <c r="AO67" s="93">
        <v>0</v>
      </c>
      <c r="AP67" s="93">
        <v>0</v>
      </c>
      <c r="AQ67" s="93">
        <v>0</v>
      </c>
      <c r="AR67" s="93">
        <v>0</v>
      </c>
      <c r="AS67" s="93">
        <v>0</v>
      </c>
      <c r="AT67" s="93">
        <v>0</v>
      </c>
      <c r="AU67" s="93">
        <v>0</v>
      </c>
      <c r="AV67" s="70">
        <f t="shared" si="10"/>
        <v>5051622.92</v>
      </c>
      <c r="AW67" s="35"/>
    </row>
    <row r="68" spans="1:49" ht="13" thickBot="1" x14ac:dyDescent="0.3">
      <c r="A68" s="101">
        <v>8</v>
      </c>
      <c r="B68" s="39">
        <v>1085</v>
      </c>
      <c r="C68" s="86">
        <v>81085</v>
      </c>
      <c r="D68" s="38" t="s">
        <v>64</v>
      </c>
      <c r="E68" s="93">
        <v>7077991</v>
      </c>
      <c r="F68" s="93">
        <v>0</v>
      </c>
      <c r="G68" s="93">
        <v>0</v>
      </c>
      <c r="H68" s="93">
        <v>0</v>
      </c>
      <c r="I68" s="93">
        <v>0</v>
      </c>
      <c r="J68" s="93">
        <v>771680</v>
      </c>
      <c r="K68" s="93">
        <v>3160</v>
      </c>
      <c r="L68" s="93">
        <v>292893</v>
      </c>
      <c r="M68" s="93">
        <v>0</v>
      </c>
      <c r="N68" s="93">
        <v>11000</v>
      </c>
      <c r="O68" s="93">
        <v>0</v>
      </c>
      <c r="P68" s="93">
        <v>51041</v>
      </c>
      <c r="Q68" s="93">
        <v>0</v>
      </c>
      <c r="R68" s="93">
        <v>29042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  <c r="Z68" s="93">
        <v>0</v>
      </c>
      <c r="AA68" s="93">
        <v>0</v>
      </c>
      <c r="AB68" s="93">
        <v>0</v>
      </c>
      <c r="AC68" s="93">
        <v>6740.7</v>
      </c>
      <c r="AD68" s="93">
        <v>4607.03</v>
      </c>
      <c r="AE68" s="93">
        <v>0</v>
      </c>
      <c r="AF68" s="93">
        <v>0</v>
      </c>
      <c r="AG68" s="93">
        <v>0</v>
      </c>
      <c r="AH68" s="93">
        <v>7120</v>
      </c>
      <c r="AI68" s="93">
        <v>1377.5</v>
      </c>
      <c r="AJ68" s="93">
        <v>0</v>
      </c>
      <c r="AK68" s="93">
        <v>0</v>
      </c>
      <c r="AL68" s="93">
        <v>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93">
        <v>0</v>
      </c>
      <c r="AU68" s="93">
        <v>0</v>
      </c>
      <c r="AV68" s="70">
        <f t="shared" si="10"/>
        <v>8256652.2300000004</v>
      </c>
      <c r="AW68" s="35"/>
    </row>
    <row r="69" spans="1:49" ht="13" thickBot="1" x14ac:dyDescent="0.3">
      <c r="A69" s="101">
        <v>9</v>
      </c>
      <c r="B69" s="39">
        <v>1092</v>
      </c>
      <c r="C69" s="86">
        <v>91092</v>
      </c>
      <c r="D69" s="38" t="s">
        <v>65</v>
      </c>
      <c r="E69" s="93">
        <v>30768998</v>
      </c>
      <c r="F69" s="93">
        <v>0</v>
      </c>
      <c r="G69" s="93">
        <v>0</v>
      </c>
      <c r="H69" s="93">
        <v>0</v>
      </c>
      <c r="I69" s="93">
        <v>0</v>
      </c>
      <c r="J69" s="93">
        <v>3727066</v>
      </c>
      <c r="K69" s="93">
        <v>15264</v>
      </c>
      <c r="L69" s="93">
        <v>2216405</v>
      </c>
      <c r="M69" s="93">
        <v>0</v>
      </c>
      <c r="N69" s="93">
        <v>33000</v>
      </c>
      <c r="O69" s="93">
        <v>0</v>
      </c>
      <c r="P69" s="93">
        <v>257510</v>
      </c>
      <c r="Q69" s="93">
        <v>0</v>
      </c>
      <c r="R69" s="93">
        <v>197956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18437</v>
      </c>
      <c r="AC69" s="93">
        <v>26506.3</v>
      </c>
      <c r="AD69" s="93">
        <v>21041.73</v>
      </c>
      <c r="AE69" s="93">
        <v>0</v>
      </c>
      <c r="AF69" s="93">
        <v>0</v>
      </c>
      <c r="AG69" s="93">
        <v>0</v>
      </c>
      <c r="AH69" s="93">
        <v>32160</v>
      </c>
      <c r="AI69" s="93">
        <v>9367.5</v>
      </c>
      <c r="AJ69" s="93">
        <v>0</v>
      </c>
      <c r="AK69" s="93">
        <v>0</v>
      </c>
      <c r="AL69" s="93">
        <v>0</v>
      </c>
      <c r="AM69" s="93">
        <v>0</v>
      </c>
      <c r="AN69" s="93">
        <v>301.89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93">
        <v>0</v>
      </c>
      <c r="AU69" s="93">
        <v>0</v>
      </c>
      <c r="AV69" s="70">
        <f t="shared" ref="AV69:AV132" si="11">SUM(E69:AU69)</f>
        <v>37324013.420000002</v>
      </c>
      <c r="AW69" s="35"/>
    </row>
    <row r="70" spans="1:49" ht="13" thickBot="1" x14ac:dyDescent="0.3">
      <c r="A70" s="101">
        <v>48</v>
      </c>
      <c r="B70" s="39">
        <v>1120</v>
      </c>
      <c r="C70" s="86">
        <v>481120</v>
      </c>
      <c r="D70" s="38" t="s">
        <v>66</v>
      </c>
      <c r="E70" s="93">
        <v>2581479</v>
      </c>
      <c r="F70" s="93">
        <v>0</v>
      </c>
      <c r="G70" s="93">
        <v>0</v>
      </c>
      <c r="H70" s="93">
        <v>0</v>
      </c>
      <c r="I70" s="93">
        <v>21026</v>
      </c>
      <c r="J70" s="93">
        <v>224826</v>
      </c>
      <c r="K70" s="93">
        <v>921</v>
      </c>
      <c r="L70" s="93">
        <v>89744</v>
      </c>
      <c r="M70" s="93">
        <v>0</v>
      </c>
      <c r="N70" s="93">
        <v>5000</v>
      </c>
      <c r="O70" s="93">
        <v>0</v>
      </c>
      <c r="P70" s="93">
        <v>12318</v>
      </c>
      <c r="Q70" s="93">
        <v>0</v>
      </c>
      <c r="R70" s="93">
        <v>7358</v>
      </c>
      <c r="S70" s="93">
        <v>0</v>
      </c>
      <c r="T70" s="93">
        <v>0</v>
      </c>
      <c r="U70" s="93">
        <v>86494.83</v>
      </c>
      <c r="V70" s="93">
        <v>0</v>
      </c>
      <c r="W70" s="93">
        <v>125976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2242.81</v>
      </c>
      <c r="AD70" s="93">
        <v>2052.21</v>
      </c>
      <c r="AE70" s="93">
        <v>721.83</v>
      </c>
      <c r="AF70" s="93">
        <v>0</v>
      </c>
      <c r="AG70" s="93">
        <v>0</v>
      </c>
      <c r="AH70" s="93">
        <v>2720</v>
      </c>
      <c r="AI70" s="93">
        <v>565.5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93">
        <v>0</v>
      </c>
      <c r="AU70" s="93">
        <v>0</v>
      </c>
      <c r="AV70" s="70">
        <f t="shared" si="11"/>
        <v>3163445.18</v>
      </c>
      <c r="AW70" s="35"/>
    </row>
    <row r="71" spans="1:49" ht="13" thickBot="1" x14ac:dyDescent="0.3">
      <c r="A71" s="101">
        <v>48</v>
      </c>
      <c r="B71" s="39">
        <v>1127</v>
      </c>
      <c r="C71" s="86">
        <v>481127</v>
      </c>
      <c r="D71" s="38" t="s">
        <v>67</v>
      </c>
      <c r="E71" s="93">
        <v>4828550</v>
      </c>
      <c r="F71" s="93">
        <v>0</v>
      </c>
      <c r="G71" s="93">
        <v>0</v>
      </c>
      <c r="H71" s="93">
        <v>0</v>
      </c>
      <c r="I71" s="93">
        <v>0</v>
      </c>
      <c r="J71" s="93">
        <v>450394</v>
      </c>
      <c r="K71" s="93">
        <v>1845</v>
      </c>
      <c r="L71" s="93">
        <v>187885</v>
      </c>
      <c r="M71" s="93">
        <v>0</v>
      </c>
      <c r="N71" s="93">
        <v>0</v>
      </c>
      <c r="O71" s="93">
        <v>6644.86</v>
      </c>
      <c r="P71" s="93">
        <v>45767</v>
      </c>
      <c r="Q71" s="93">
        <v>0</v>
      </c>
      <c r="R71" s="93">
        <v>27993</v>
      </c>
      <c r="S71" s="93">
        <v>0</v>
      </c>
      <c r="T71" s="93">
        <v>22924</v>
      </c>
      <c r="U71" s="93">
        <v>165126.5</v>
      </c>
      <c r="V71" s="93">
        <v>0</v>
      </c>
      <c r="W71" s="93">
        <v>243633</v>
      </c>
      <c r="X71" s="93">
        <v>0</v>
      </c>
      <c r="Y71" s="93">
        <v>0</v>
      </c>
      <c r="Z71" s="93">
        <v>0</v>
      </c>
      <c r="AA71" s="93">
        <v>0</v>
      </c>
      <c r="AB71" s="93">
        <v>0</v>
      </c>
      <c r="AC71" s="93">
        <v>3626.25</v>
      </c>
      <c r="AD71" s="93">
        <v>2130.17</v>
      </c>
      <c r="AE71" s="93">
        <v>1867.8</v>
      </c>
      <c r="AF71" s="93">
        <v>0</v>
      </c>
      <c r="AG71" s="93">
        <v>0</v>
      </c>
      <c r="AH71" s="93">
        <v>4800</v>
      </c>
      <c r="AI71" s="93">
        <v>1540.5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0</v>
      </c>
      <c r="AT71" s="93">
        <v>0</v>
      </c>
      <c r="AU71" s="93">
        <v>0</v>
      </c>
      <c r="AV71" s="70">
        <f t="shared" si="11"/>
        <v>5994727.0800000001</v>
      </c>
      <c r="AW71" s="35"/>
    </row>
    <row r="72" spans="1:49" ht="13" thickBot="1" x14ac:dyDescent="0.3">
      <c r="A72" s="101">
        <v>53</v>
      </c>
      <c r="B72" s="39">
        <v>1134</v>
      </c>
      <c r="C72" s="86">
        <v>531134</v>
      </c>
      <c r="D72" s="38" t="s">
        <v>68</v>
      </c>
      <c r="E72" s="93">
        <v>7180746</v>
      </c>
      <c r="F72" s="93">
        <v>0</v>
      </c>
      <c r="G72" s="93">
        <v>0</v>
      </c>
      <c r="H72" s="93">
        <v>0</v>
      </c>
      <c r="I72" s="93">
        <v>0</v>
      </c>
      <c r="J72" s="93">
        <v>728644</v>
      </c>
      <c r="K72" s="93">
        <v>2984</v>
      </c>
      <c r="L72" s="93">
        <v>487936</v>
      </c>
      <c r="M72" s="93">
        <v>0</v>
      </c>
      <c r="N72" s="93">
        <v>6000</v>
      </c>
      <c r="O72" s="93">
        <v>0</v>
      </c>
      <c r="P72" s="93">
        <v>33516</v>
      </c>
      <c r="Q72" s="93">
        <v>0</v>
      </c>
      <c r="R72" s="93">
        <v>23473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5412.46</v>
      </c>
      <c r="AD72" s="93">
        <v>1562.8</v>
      </c>
      <c r="AE72" s="93">
        <v>2844.95</v>
      </c>
      <c r="AF72" s="93">
        <v>0</v>
      </c>
      <c r="AG72" s="93">
        <v>13917.46</v>
      </c>
      <c r="AH72" s="93">
        <v>0</v>
      </c>
      <c r="AI72" s="93">
        <v>1268.8</v>
      </c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93">
        <v>0</v>
      </c>
      <c r="AV72" s="70">
        <f t="shared" si="11"/>
        <v>8488305.4700000007</v>
      </c>
      <c r="AW72" s="35"/>
    </row>
    <row r="73" spans="1:49" ht="13" thickBot="1" x14ac:dyDescent="0.3">
      <c r="A73" s="101">
        <v>68</v>
      </c>
      <c r="B73" s="39">
        <v>1141</v>
      </c>
      <c r="C73" s="86">
        <v>681141</v>
      </c>
      <c r="D73" s="38" t="s">
        <v>69</v>
      </c>
      <c r="E73" s="93">
        <v>9570994</v>
      </c>
      <c r="F73" s="93">
        <v>0</v>
      </c>
      <c r="G73" s="93">
        <v>0</v>
      </c>
      <c r="H73" s="93">
        <v>0</v>
      </c>
      <c r="I73" s="93">
        <v>0</v>
      </c>
      <c r="J73" s="93">
        <v>916370</v>
      </c>
      <c r="K73" s="93">
        <v>3753</v>
      </c>
      <c r="L73" s="93">
        <v>806679</v>
      </c>
      <c r="M73" s="93">
        <v>33508</v>
      </c>
      <c r="N73" s="93">
        <v>0</v>
      </c>
      <c r="O73" s="93">
        <v>0</v>
      </c>
      <c r="P73" s="93">
        <v>64428</v>
      </c>
      <c r="Q73" s="93">
        <v>0</v>
      </c>
      <c r="R73" s="93">
        <v>37570</v>
      </c>
      <c r="S73" s="93">
        <v>0</v>
      </c>
      <c r="T73" s="93">
        <v>0</v>
      </c>
      <c r="U73" s="93">
        <v>437716.28</v>
      </c>
      <c r="V73" s="93">
        <v>0</v>
      </c>
      <c r="W73" s="93">
        <v>0</v>
      </c>
      <c r="X73" s="93">
        <v>0</v>
      </c>
      <c r="Y73" s="93">
        <v>0</v>
      </c>
      <c r="Z73" s="93">
        <v>0</v>
      </c>
      <c r="AA73" s="93">
        <v>0</v>
      </c>
      <c r="AB73" s="93">
        <v>8311</v>
      </c>
      <c r="AC73" s="93">
        <v>4882.8500000000004</v>
      </c>
      <c r="AD73" s="93">
        <v>2048.41</v>
      </c>
      <c r="AE73" s="93">
        <v>5858.35</v>
      </c>
      <c r="AF73" s="93">
        <v>0</v>
      </c>
      <c r="AG73" s="93">
        <v>0</v>
      </c>
      <c r="AH73" s="93">
        <v>10000</v>
      </c>
      <c r="AI73" s="93">
        <v>1944.75</v>
      </c>
      <c r="AJ73" s="93">
        <v>0</v>
      </c>
      <c r="AK73" s="93">
        <v>0</v>
      </c>
      <c r="AL73" s="93">
        <v>0</v>
      </c>
      <c r="AM73" s="93">
        <v>0</v>
      </c>
      <c r="AN73" s="93">
        <v>14859.49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93">
        <v>0</v>
      </c>
      <c r="AU73" s="93">
        <v>0</v>
      </c>
      <c r="AV73" s="70">
        <f t="shared" si="11"/>
        <v>11918923.130000001</v>
      </c>
      <c r="AW73" s="35"/>
    </row>
    <row r="74" spans="1:49" ht="13" thickBot="1" x14ac:dyDescent="0.3">
      <c r="A74" s="101">
        <v>6</v>
      </c>
      <c r="B74" s="39">
        <v>1155</v>
      </c>
      <c r="C74" s="86">
        <v>61155</v>
      </c>
      <c r="D74" s="38" t="s">
        <v>70</v>
      </c>
      <c r="E74" s="93">
        <v>2795597</v>
      </c>
      <c r="F74" s="93">
        <v>0</v>
      </c>
      <c r="G74" s="93">
        <v>0</v>
      </c>
      <c r="H74" s="93">
        <v>0</v>
      </c>
      <c r="I74" s="93">
        <v>0</v>
      </c>
      <c r="J74" s="93">
        <v>430360</v>
      </c>
      <c r="K74" s="93">
        <v>1763</v>
      </c>
      <c r="L74" s="93">
        <v>144125</v>
      </c>
      <c r="M74" s="93">
        <v>8706</v>
      </c>
      <c r="N74" s="93">
        <v>2000</v>
      </c>
      <c r="O74" s="93">
        <v>0</v>
      </c>
      <c r="P74" s="93">
        <v>28675</v>
      </c>
      <c r="Q74" s="93">
        <v>0</v>
      </c>
      <c r="R74" s="93">
        <v>74080</v>
      </c>
      <c r="S74" s="93">
        <v>0</v>
      </c>
      <c r="T74" s="93">
        <v>171451</v>
      </c>
      <c r="U74" s="93">
        <v>131052.78</v>
      </c>
      <c r="V74" s="93">
        <v>0</v>
      </c>
      <c r="W74" s="93">
        <v>228184</v>
      </c>
      <c r="X74" s="93">
        <v>0</v>
      </c>
      <c r="Y74" s="93">
        <v>0</v>
      </c>
      <c r="Z74" s="93">
        <v>0</v>
      </c>
      <c r="AA74" s="93">
        <v>0</v>
      </c>
      <c r="AB74" s="93">
        <v>0</v>
      </c>
      <c r="AC74" s="93">
        <v>3943.05</v>
      </c>
      <c r="AD74" s="93">
        <v>3251.24</v>
      </c>
      <c r="AE74" s="93">
        <v>0</v>
      </c>
      <c r="AF74" s="93">
        <v>0</v>
      </c>
      <c r="AG74" s="93">
        <v>0</v>
      </c>
      <c r="AH74" s="93">
        <v>8160</v>
      </c>
      <c r="AI74" s="93">
        <v>1073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4359</v>
      </c>
      <c r="AR74" s="93">
        <v>0</v>
      </c>
      <c r="AS74" s="93">
        <v>0</v>
      </c>
      <c r="AT74" s="93">
        <v>0</v>
      </c>
      <c r="AU74" s="93">
        <v>0</v>
      </c>
      <c r="AV74" s="70">
        <f t="shared" si="11"/>
        <v>4036780.07</v>
      </c>
      <c r="AW74" s="35"/>
    </row>
    <row r="75" spans="1:49" ht="13" thickBot="1" x14ac:dyDescent="0.3">
      <c r="A75" s="101">
        <v>10</v>
      </c>
      <c r="B75" s="39">
        <v>1162</v>
      </c>
      <c r="C75" s="86">
        <v>101162</v>
      </c>
      <c r="D75" s="38" t="s">
        <v>71</v>
      </c>
      <c r="E75" s="93">
        <v>7449338</v>
      </c>
      <c r="F75" s="93">
        <v>0</v>
      </c>
      <c r="G75" s="93">
        <v>0</v>
      </c>
      <c r="H75" s="93">
        <v>0</v>
      </c>
      <c r="I75" s="93">
        <v>66647</v>
      </c>
      <c r="J75" s="93">
        <v>722708</v>
      </c>
      <c r="K75" s="93">
        <v>2960</v>
      </c>
      <c r="L75" s="93">
        <v>402136</v>
      </c>
      <c r="M75" s="93">
        <v>0</v>
      </c>
      <c r="N75" s="93">
        <v>1000</v>
      </c>
      <c r="O75" s="93">
        <v>0</v>
      </c>
      <c r="P75" s="93">
        <v>51375</v>
      </c>
      <c r="Q75" s="93">
        <v>0</v>
      </c>
      <c r="R75" s="93">
        <v>45326</v>
      </c>
      <c r="S75" s="93">
        <v>0</v>
      </c>
      <c r="T75" s="93">
        <v>32664</v>
      </c>
      <c r="U75" s="93">
        <v>353842.5</v>
      </c>
      <c r="V75" s="93">
        <v>0</v>
      </c>
      <c r="W75" s="93">
        <v>0</v>
      </c>
      <c r="X75" s="93">
        <v>0</v>
      </c>
      <c r="Y75" s="93">
        <v>0</v>
      </c>
      <c r="Z75" s="93">
        <v>0</v>
      </c>
      <c r="AA75" s="93">
        <v>0</v>
      </c>
      <c r="AB75" s="93">
        <v>0</v>
      </c>
      <c r="AC75" s="93">
        <v>5910.46</v>
      </c>
      <c r="AD75" s="93">
        <v>2559.4699999999998</v>
      </c>
      <c r="AE75" s="93">
        <v>3282.19</v>
      </c>
      <c r="AF75" s="93">
        <v>0</v>
      </c>
      <c r="AG75" s="93">
        <v>0</v>
      </c>
      <c r="AH75" s="93">
        <v>0</v>
      </c>
      <c r="AI75" s="93">
        <v>1508</v>
      </c>
      <c r="AJ75" s="93">
        <v>0</v>
      </c>
      <c r="AK75" s="93">
        <v>0</v>
      </c>
      <c r="AL75" s="93">
        <v>0</v>
      </c>
      <c r="AM75" s="93">
        <v>1000</v>
      </c>
      <c r="AN75" s="93">
        <v>5415.2</v>
      </c>
      <c r="AO75" s="93">
        <v>0</v>
      </c>
      <c r="AP75" s="93">
        <v>0</v>
      </c>
      <c r="AQ75" s="93">
        <v>0</v>
      </c>
      <c r="AR75" s="93">
        <v>0</v>
      </c>
      <c r="AS75" s="93">
        <v>0</v>
      </c>
      <c r="AT75" s="93">
        <v>0</v>
      </c>
      <c r="AU75" s="93">
        <v>0</v>
      </c>
      <c r="AV75" s="70">
        <f t="shared" si="11"/>
        <v>9147671.8200000003</v>
      </c>
      <c r="AW75" s="35"/>
    </row>
    <row r="76" spans="1:49" ht="13" thickBot="1" x14ac:dyDescent="0.3">
      <c r="A76" s="101">
        <v>38</v>
      </c>
      <c r="B76" s="39">
        <v>1169</v>
      </c>
      <c r="C76" s="86">
        <v>381169</v>
      </c>
      <c r="D76" s="38" t="s">
        <v>72</v>
      </c>
      <c r="E76" s="93">
        <v>3732313</v>
      </c>
      <c r="F76" s="93">
        <v>0</v>
      </c>
      <c r="G76" s="93">
        <v>0</v>
      </c>
      <c r="H76" s="93">
        <v>0</v>
      </c>
      <c r="I76" s="93">
        <v>0</v>
      </c>
      <c r="J76" s="93">
        <v>510496</v>
      </c>
      <c r="K76" s="93">
        <v>2091</v>
      </c>
      <c r="L76" s="93">
        <v>179448</v>
      </c>
      <c r="M76" s="93">
        <v>6332</v>
      </c>
      <c r="N76" s="93">
        <v>5000</v>
      </c>
      <c r="O76" s="93">
        <v>0</v>
      </c>
      <c r="P76" s="93">
        <v>32414</v>
      </c>
      <c r="Q76" s="93">
        <v>0</v>
      </c>
      <c r="R76" s="93">
        <v>66596</v>
      </c>
      <c r="S76" s="93">
        <v>0</v>
      </c>
      <c r="T76" s="93">
        <v>52889</v>
      </c>
      <c r="U76" s="93">
        <v>267347.67</v>
      </c>
      <c r="V76" s="93">
        <v>0</v>
      </c>
      <c r="W76" s="93">
        <v>279683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4057.2</v>
      </c>
      <c r="AD76" s="93">
        <v>3329.67</v>
      </c>
      <c r="AE76" s="93">
        <v>2176.4</v>
      </c>
      <c r="AF76" s="93">
        <v>0</v>
      </c>
      <c r="AG76" s="93">
        <v>0</v>
      </c>
      <c r="AH76" s="93">
        <v>4080</v>
      </c>
      <c r="AI76" s="93">
        <v>1387.5</v>
      </c>
      <c r="AJ76" s="93">
        <v>0</v>
      </c>
      <c r="AK76" s="93">
        <v>0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0</v>
      </c>
      <c r="AT76" s="93">
        <v>0</v>
      </c>
      <c r="AU76" s="93">
        <v>0</v>
      </c>
      <c r="AV76" s="70">
        <f t="shared" si="11"/>
        <v>5149640.4400000004</v>
      </c>
      <c r="AW76" s="35"/>
    </row>
    <row r="77" spans="1:49" ht="13" thickBot="1" x14ac:dyDescent="0.3">
      <c r="A77" s="101">
        <v>17</v>
      </c>
      <c r="B77" s="39">
        <v>1176</v>
      </c>
      <c r="C77" s="86">
        <v>171176</v>
      </c>
      <c r="D77" s="38" t="s">
        <v>73</v>
      </c>
      <c r="E77" s="93">
        <v>5656112</v>
      </c>
      <c r="F77" s="93">
        <v>0</v>
      </c>
      <c r="G77" s="93">
        <v>0</v>
      </c>
      <c r="H77" s="93">
        <v>0</v>
      </c>
      <c r="I77" s="93">
        <v>0</v>
      </c>
      <c r="J77" s="93">
        <v>582470</v>
      </c>
      <c r="K77" s="93">
        <v>2386</v>
      </c>
      <c r="L77" s="93">
        <v>253531</v>
      </c>
      <c r="M77" s="93">
        <v>0</v>
      </c>
      <c r="N77" s="93">
        <v>4000</v>
      </c>
      <c r="O77" s="93">
        <v>0</v>
      </c>
      <c r="P77" s="93">
        <v>34217</v>
      </c>
      <c r="Q77" s="93">
        <v>0</v>
      </c>
      <c r="R77" s="93">
        <v>58884</v>
      </c>
      <c r="S77" s="93">
        <v>0</v>
      </c>
      <c r="T77" s="93">
        <v>4230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5644.96</v>
      </c>
      <c r="AD77" s="93">
        <v>5174.6899999999996</v>
      </c>
      <c r="AE77" s="93">
        <v>3063.4</v>
      </c>
      <c r="AF77" s="93">
        <v>0</v>
      </c>
      <c r="AG77" s="93">
        <v>0</v>
      </c>
      <c r="AH77" s="93">
        <v>5840</v>
      </c>
      <c r="AI77" s="93">
        <v>949.7</v>
      </c>
      <c r="AJ77" s="93">
        <v>0</v>
      </c>
      <c r="AK77" s="93">
        <v>0</v>
      </c>
      <c r="AL77" s="93">
        <v>0</v>
      </c>
      <c r="AM77" s="93">
        <v>0</v>
      </c>
      <c r="AN77" s="93">
        <v>0</v>
      </c>
      <c r="AO77" s="93">
        <v>0</v>
      </c>
      <c r="AP77" s="93">
        <v>0</v>
      </c>
      <c r="AQ77" s="93">
        <v>0</v>
      </c>
      <c r="AR77" s="93">
        <v>0</v>
      </c>
      <c r="AS77" s="93">
        <v>0</v>
      </c>
      <c r="AT77" s="93">
        <v>0</v>
      </c>
      <c r="AU77" s="93">
        <v>0</v>
      </c>
      <c r="AV77" s="70">
        <f t="shared" si="11"/>
        <v>6616502.75</v>
      </c>
      <c r="AW77" s="35"/>
    </row>
    <row r="78" spans="1:49" ht="13" thickBot="1" x14ac:dyDescent="0.3">
      <c r="A78" s="101">
        <v>11</v>
      </c>
      <c r="B78" s="39">
        <v>1183</v>
      </c>
      <c r="C78" s="86">
        <v>111183</v>
      </c>
      <c r="D78" s="38" t="s">
        <v>74</v>
      </c>
      <c r="E78" s="93">
        <v>7248818</v>
      </c>
      <c r="F78" s="93">
        <v>0</v>
      </c>
      <c r="G78" s="93">
        <v>0</v>
      </c>
      <c r="H78" s="93">
        <v>0</v>
      </c>
      <c r="I78" s="93">
        <v>0</v>
      </c>
      <c r="J78" s="93">
        <v>921564</v>
      </c>
      <c r="K78" s="93">
        <v>3774</v>
      </c>
      <c r="L78" s="93">
        <v>694786</v>
      </c>
      <c r="M78" s="93">
        <v>19463</v>
      </c>
      <c r="N78" s="93">
        <v>4000</v>
      </c>
      <c r="O78" s="93">
        <v>25000</v>
      </c>
      <c r="P78" s="93">
        <v>62191</v>
      </c>
      <c r="Q78" s="93">
        <v>0</v>
      </c>
      <c r="R78" s="93">
        <v>22086</v>
      </c>
      <c r="S78" s="93">
        <v>0</v>
      </c>
      <c r="T78" s="93">
        <v>0</v>
      </c>
      <c r="U78" s="93">
        <v>0</v>
      </c>
      <c r="V78" s="93">
        <v>0</v>
      </c>
      <c r="W78" s="93">
        <v>0</v>
      </c>
      <c r="X78" s="93">
        <v>0</v>
      </c>
      <c r="Y78" s="93">
        <v>0</v>
      </c>
      <c r="Z78" s="93">
        <v>0</v>
      </c>
      <c r="AA78" s="93">
        <v>0</v>
      </c>
      <c r="AB78" s="93">
        <v>0</v>
      </c>
      <c r="AC78" s="93">
        <v>5452.2</v>
      </c>
      <c r="AD78" s="93">
        <v>4438.1000000000004</v>
      </c>
      <c r="AE78" s="93">
        <v>1718.32</v>
      </c>
      <c r="AF78" s="93">
        <v>0</v>
      </c>
      <c r="AG78" s="93">
        <v>0</v>
      </c>
      <c r="AH78" s="93">
        <v>0</v>
      </c>
      <c r="AI78" s="93">
        <v>3517.5</v>
      </c>
      <c r="AJ78" s="93">
        <v>0</v>
      </c>
      <c r="AK78" s="93">
        <v>25000</v>
      </c>
      <c r="AL78" s="93">
        <v>0</v>
      </c>
      <c r="AM78" s="93">
        <v>0</v>
      </c>
      <c r="AN78" s="93">
        <v>0</v>
      </c>
      <c r="AO78" s="93">
        <v>0</v>
      </c>
      <c r="AP78" s="93">
        <v>0</v>
      </c>
      <c r="AQ78" s="93">
        <v>0</v>
      </c>
      <c r="AR78" s="93">
        <v>0</v>
      </c>
      <c r="AS78" s="93">
        <v>0</v>
      </c>
      <c r="AT78" s="93">
        <v>0</v>
      </c>
      <c r="AU78" s="93">
        <v>0</v>
      </c>
      <c r="AV78" s="70">
        <f t="shared" si="11"/>
        <v>9041808.1199999992</v>
      </c>
      <c r="AW78" s="35"/>
    </row>
    <row r="79" spans="1:49" ht="13" thickBot="1" x14ac:dyDescent="0.3">
      <c r="A79" s="101">
        <v>9</v>
      </c>
      <c r="B79" s="39">
        <v>1204</v>
      </c>
      <c r="C79" s="86">
        <v>91204</v>
      </c>
      <c r="D79" s="38" t="s">
        <v>75</v>
      </c>
      <c r="E79" s="93">
        <v>2915125</v>
      </c>
      <c r="F79" s="93">
        <v>0</v>
      </c>
      <c r="G79" s="93">
        <v>0</v>
      </c>
      <c r="H79" s="93">
        <v>0</v>
      </c>
      <c r="I79" s="93">
        <v>29621</v>
      </c>
      <c r="J79" s="93">
        <v>315350</v>
      </c>
      <c r="K79" s="93">
        <v>1292</v>
      </c>
      <c r="L79" s="93">
        <v>224501</v>
      </c>
      <c r="M79" s="93">
        <v>0</v>
      </c>
      <c r="N79" s="93">
        <v>4000</v>
      </c>
      <c r="O79" s="93">
        <v>0</v>
      </c>
      <c r="P79" s="93">
        <v>21398</v>
      </c>
      <c r="Q79" s="93">
        <v>0</v>
      </c>
      <c r="R79" s="93">
        <v>14467</v>
      </c>
      <c r="S79" s="93">
        <v>0</v>
      </c>
      <c r="T79" s="93">
        <v>44805</v>
      </c>
      <c r="U79" s="93">
        <v>199200.22</v>
      </c>
      <c r="V79" s="93">
        <v>0</v>
      </c>
      <c r="W79" s="93">
        <v>173118</v>
      </c>
      <c r="X79" s="93">
        <v>0</v>
      </c>
      <c r="Y79" s="93">
        <v>0</v>
      </c>
      <c r="Z79" s="93">
        <v>0</v>
      </c>
      <c r="AA79" s="93">
        <v>0</v>
      </c>
      <c r="AB79" s="93">
        <v>0</v>
      </c>
      <c r="AC79" s="93">
        <v>2497.4</v>
      </c>
      <c r="AD79" s="93">
        <v>2848.43</v>
      </c>
      <c r="AE79" s="93">
        <v>2099.02</v>
      </c>
      <c r="AF79" s="93">
        <v>0</v>
      </c>
      <c r="AG79" s="93">
        <v>0</v>
      </c>
      <c r="AH79" s="93">
        <v>2480</v>
      </c>
      <c r="AI79" s="93">
        <v>787.5</v>
      </c>
      <c r="AJ79" s="93">
        <v>0</v>
      </c>
      <c r="AK79" s="93">
        <v>0</v>
      </c>
      <c r="AL79" s="93">
        <v>0</v>
      </c>
      <c r="AM79" s="93">
        <v>0</v>
      </c>
      <c r="AN79" s="93">
        <v>0</v>
      </c>
      <c r="AO79" s="93">
        <v>0</v>
      </c>
      <c r="AP79" s="93">
        <v>0</v>
      </c>
      <c r="AQ79" s="93">
        <v>0</v>
      </c>
      <c r="AR79" s="93">
        <v>0</v>
      </c>
      <c r="AS79" s="93">
        <v>0</v>
      </c>
      <c r="AT79" s="93">
        <v>0</v>
      </c>
      <c r="AU79" s="93">
        <v>0</v>
      </c>
      <c r="AV79" s="70">
        <f t="shared" si="11"/>
        <v>3953589.57</v>
      </c>
      <c r="AW79" s="35"/>
    </row>
    <row r="80" spans="1:49" ht="13" thickBot="1" x14ac:dyDescent="0.3">
      <c r="A80" s="101">
        <v>21</v>
      </c>
      <c r="B80" s="39">
        <v>1218</v>
      </c>
      <c r="C80" s="86">
        <v>211218</v>
      </c>
      <c r="D80" s="38" t="s">
        <v>76</v>
      </c>
      <c r="E80" s="93">
        <v>3535478</v>
      </c>
      <c r="F80" s="93">
        <v>0</v>
      </c>
      <c r="G80" s="93">
        <v>0</v>
      </c>
      <c r="H80" s="93">
        <v>0</v>
      </c>
      <c r="I80" s="93">
        <v>0</v>
      </c>
      <c r="J80" s="93">
        <v>664832</v>
      </c>
      <c r="K80" s="93">
        <v>2723</v>
      </c>
      <c r="L80" s="93">
        <v>518423</v>
      </c>
      <c r="M80" s="93">
        <v>0</v>
      </c>
      <c r="N80" s="93">
        <v>2000</v>
      </c>
      <c r="O80" s="93">
        <v>0</v>
      </c>
      <c r="P80" s="93">
        <v>38490</v>
      </c>
      <c r="Q80" s="93">
        <v>0</v>
      </c>
      <c r="R80" s="93">
        <v>38511</v>
      </c>
      <c r="S80" s="93">
        <v>0</v>
      </c>
      <c r="T80" s="93">
        <v>0</v>
      </c>
      <c r="U80" s="93">
        <v>0</v>
      </c>
      <c r="V80" s="93">
        <v>0</v>
      </c>
      <c r="W80" s="93">
        <v>0</v>
      </c>
      <c r="X80" s="93">
        <v>0</v>
      </c>
      <c r="Y80" s="93">
        <v>0</v>
      </c>
      <c r="Z80" s="93">
        <v>0</v>
      </c>
      <c r="AA80" s="93">
        <v>0</v>
      </c>
      <c r="AB80" s="93">
        <v>0</v>
      </c>
      <c r="AC80" s="93">
        <v>5242.51</v>
      </c>
      <c r="AD80" s="93">
        <v>3534.59</v>
      </c>
      <c r="AE80" s="93">
        <v>0</v>
      </c>
      <c r="AF80" s="93">
        <v>0</v>
      </c>
      <c r="AG80" s="93">
        <v>0</v>
      </c>
      <c r="AH80" s="93">
        <v>0</v>
      </c>
      <c r="AI80" s="93">
        <v>1227</v>
      </c>
      <c r="AJ80" s="93">
        <v>0</v>
      </c>
      <c r="AK80" s="93">
        <v>0</v>
      </c>
      <c r="AL80" s="93">
        <v>0</v>
      </c>
      <c r="AM80" s="93">
        <v>0</v>
      </c>
      <c r="AN80" s="93">
        <v>0</v>
      </c>
      <c r="AO80" s="93">
        <v>0</v>
      </c>
      <c r="AP80" s="93">
        <v>0</v>
      </c>
      <c r="AQ80" s="93">
        <v>0</v>
      </c>
      <c r="AR80" s="93">
        <v>0</v>
      </c>
      <c r="AS80" s="93">
        <v>0</v>
      </c>
      <c r="AT80" s="93">
        <v>0</v>
      </c>
      <c r="AU80" s="93">
        <v>0</v>
      </c>
      <c r="AV80" s="70">
        <f t="shared" si="11"/>
        <v>4810461.0999999996</v>
      </c>
      <c r="AW80" s="35"/>
    </row>
    <row r="81" spans="1:49" ht="13" thickBot="1" x14ac:dyDescent="0.3">
      <c r="A81" s="101">
        <v>38</v>
      </c>
      <c r="B81" s="39">
        <v>1232</v>
      </c>
      <c r="C81" s="86">
        <v>381232</v>
      </c>
      <c r="D81" s="38" t="s">
        <v>77</v>
      </c>
      <c r="E81" s="93">
        <v>1366613</v>
      </c>
      <c r="F81" s="93">
        <v>0</v>
      </c>
      <c r="G81" s="93">
        <v>0</v>
      </c>
      <c r="H81" s="93">
        <v>0</v>
      </c>
      <c r="I81" s="93">
        <v>0</v>
      </c>
      <c r="J81" s="93">
        <v>565404</v>
      </c>
      <c r="K81" s="93">
        <v>2316</v>
      </c>
      <c r="L81" s="93">
        <v>213671</v>
      </c>
      <c r="M81" s="93">
        <v>0</v>
      </c>
      <c r="N81" s="93">
        <v>0</v>
      </c>
      <c r="O81" s="93">
        <v>0</v>
      </c>
      <c r="P81" s="93">
        <v>31980</v>
      </c>
      <c r="Q81" s="93">
        <v>0</v>
      </c>
      <c r="R81" s="93">
        <v>60472</v>
      </c>
      <c r="S81" s="93">
        <v>0</v>
      </c>
      <c r="T81" s="93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  <c r="Z81" s="93">
        <v>0</v>
      </c>
      <c r="AA81" s="93">
        <v>0</v>
      </c>
      <c r="AB81" s="93">
        <v>0</v>
      </c>
      <c r="AC81" s="93">
        <v>3538.9</v>
      </c>
      <c r="AD81" s="93">
        <v>1074.06</v>
      </c>
      <c r="AE81" s="93">
        <v>760.91</v>
      </c>
      <c r="AF81" s="93">
        <v>0</v>
      </c>
      <c r="AG81" s="93">
        <v>0</v>
      </c>
      <c r="AH81" s="93">
        <v>4480</v>
      </c>
      <c r="AI81" s="93">
        <v>1718.25</v>
      </c>
      <c r="AJ81" s="93">
        <v>0</v>
      </c>
      <c r="AK81" s="93">
        <v>0</v>
      </c>
      <c r="AL81" s="93">
        <v>0</v>
      </c>
      <c r="AM81" s="93">
        <v>0</v>
      </c>
      <c r="AN81" s="93">
        <v>0</v>
      </c>
      <c r="AO81" s="93">
        <v>0</v>
      </c>
      <c r="AP81" s="93">
        <v>0</v>
      </c>
      <c r="AQ81" s="93">
        <v>0</v>
      </c>
      <c r="AR81" s="93">
        <v>0</v>
      </c>
      <c r="AS81" s="93">
        <v>0</v>
      </c>
      <c r="AT81" s="93">
        <v>0</v>
      </c>
      <c r="AU81" s="93">
        <v>0</v>
      </c>
      <c r="AV81" s="70">
        <f t="shared" si="11"/>
        <v>2252028.12</v>
      </c>
      <c r="AW81" s="35"/>
    </row>
    <row r="82" spans="1:49" ht="13" thickBot="1" x14ac:dyDescent="0.3">
      <c r="A82" s="101">
        <v>22</v>
      </c>
      <c r="B82" s="39">
        <v>1246</v>
      </c>
      <c r="C82" s="86">
        <v>221246</v>
      </c>
      <c r="D82" s="38" t="s">
        <v>78</v>
      </c>
      <c r="E82" s="93">
        <v>4201159</v>
      </c>
      <c r="F82" s="93">
        <v>0</v>
      </c>
      <c r="G82" s="93">
        <v>0</v>
      </c>
      <c r="H82" s="93">
        <v>0</v>
      </c>
      <c r="I82" s="93">
        <v>0</v>
      </c>
      <c r="J82" s="93">
        <v>463750</v>
      </c>
      <c r="K82" s="93">
        <v>1899</v>
      </c>
      <c r="L82" s="93">
        <v>429680</v>
      </c>
      <c r="M82" s="93">
        <v>4652</v>
      </c>
      <c r="N82" s="93">
        <v>10000</v>
      </c>
      <c r="O82" s="93">
        <v>0</v>
      </c>
      <c r="P82" s="93">
        <v>33382</v>
      </c>
      <c r="Q82" s="93">
        <v>0</v>
      </c>
      <c r="R82" s="93">
        <v>38701</v>
      </c>
      <c r="S82" s="93">
        <v>0</v>
      </c>
      <c r="T82" s="93">
        <v>0</v>
      </c>
      <c r="U82" s="93">
        <v>0</v>
      </c>
      <c r="V82" s="93">
        <v>0</v>
      </c>
      <c r="W82" s="93">
        <v>251557</v>
      </c>
      <c r="X82" s="93">
        <v>0</v>
      </c>
      <c r="Y82" s="93">
        <v>0</v>
      </c>
      <c r="Z82" s="93">
        <v>0</v>
      </c>
      <c r="AA82" s="93">
        <v>0</v>
      </c>
      <c r="AB82" s="93">
        <v>54360</v>
      </c>
      <c r="AC82" s="93">
        <v>4949.5</v>
      </c>
      <c r="AD82" s="93">
        <v>4128.54</v>
      </c>
      <c r="AE82" s="93">
        <v>0</v>
      </c>
      <c r="AF82" s="93">
        <v>0</v>
      </c>
      <c r="AG82" s="93">
        <v>0</v>
      </c>
      <c r="AH82" s="93">
        <v>0</v>
      </c>
      <c r="AI82" s="93">
        <v>1544.08</v>
      </c>
      <c r="AJ82" s="93">
        <v>0</v>
      </c>
      <c r="AK82" s="93">
        <v>0</v>
      </c>
      <c r="AL82" s="93">
        <v>0</v>
      </c>
      <c r="AM82" s="93">
        <v>0</v>
      </c>
      <c r="AN82" s="93">
        <v>0</v>
      </c>
      <c r="AO82" s="93">
        <v>0</v>
      </c>
      <c r="AP82" s="93">
        <v>0</v>
      </c>
      <c r="AQ82" s="93">
        <v>0</v>
      </c>
      <c r="AR82" s="93">
        <v>0</v>
      </c>
      <c r="AS82" s="93">
        <v>0</v>
      </c>
      <c r="AT82" s="93">
        <v>0</v>
      </c>
      <c r="AU82" s="93">
        <v>0</v>
      </c>
      <c r="AV82" s="70">
        <f t="shared" si="11"/>
        <v>5499762.1200000001</v>
      </c>
      <c r="AW82" s="35"/>
    </row>
    <row r="83" spans="1:49" ht="13" thickBot="1" x14ac:dyDescent="0.3">
      <c r="A83" s="101">
        <v>40</v>
      </c>
      <c r="B83" s="39">
        <v>1253</v>
      </c>
      <c r="C83" s="86">
        <v>401253</v>
      </c>
      <c r="D83" s="38" t="s">
        <v>412</v>
      </c>
      <c r="E83" s="93">
        <v>20102421</v>
      </c>
      <c r="F83" s="93">
        <v>0</v>
      </c>
      <c r="G83" s="93">
        <v>0</v>
      </c>
      <c r="H83" s="93">
        <v>30633</v>
      </c>
      <c r="I83" s="93">
        <v>162320</v>
      </c>
      <c r="J83" s="93">
        <v>1732570</v>
      </c>
      <c r="K83" s="93">
        <v>7096</v>
      </c>
      <c r="L83" s="93">
        <v>1472526</v>
      </c>
      <c r="M83" s="93">
        <v>0</v>
      </c>
      <c r="N83" s="93">
        <v>0</v>
      </c>
      <c r="O83" s="93">
        <v>0</v>
      </c>
      <c r="P83" s="93">
        <v>111597</v>
      </c>
      <c r="Q83" s="93">
        <v>0</v>
      </c>
      <c r="R83" s="93">
        <v>0</v>
      </c>
      <c r="S83" s="93">
        <v>0</v>
      </c>
      <c r="T83" s="93">
        <v>0</v>
      </c>
      <c r="U83" s="93">
        <v>456063.66</v>
      </c>
      <c r="V83" s="93">
        <v>0</v>
      </c>
      <c r="W83" s="93">
        <v>0</v>
      </c>
      <c r="X83" s="93">
        <v>0</v>
      </c>
      <c r="Y83" s="93">
        <v>0</v>
      </c>
      <c r="Z83" s="93">
        <v>0</v>
      </c>
      <c r="AA83" s="93">
        <v>0</v>
      </c>
      <c r="AB83" s="93">
        <v>0</v>
      </c>
      <c r="AC83" s="93">
        <v>10551.34</v>
      </c>
      <c r="AD83" s="93">
        <v>8507.77</v>
      </c>
      <c r="AE83" s="93">
        <v>0</v>
      </c>
      <c r="AF83" s="93">
        <v>0</v>
      </c>
      <c r="AG83" s="93">
        <v>0</v>
      </c>
      <c r="AH83" s="93">
        <v>0</v>
      </c>
      <c r="AI83" s="93">
        <v>3163.7</v>
      </c>
      <c r="AJ83" s="93">
        <v>0</v>
      </c>
      <c r="AK83" s="93">
        <v>9525.41</v>
      </c>
      <c r="AL83" s="93">
        <v>0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0</v>
      </c>
      <c r="AT83" s="93">
        <v>0</v>
      </c>
      <c r="AU83" s="93">
        <v>0</v>
      </c>
      <c r="AV83" s="70">
        <f t="shared" si="11"/>
        <v>24106974.879999999</v>
      </c>
      <c r="AW83" s="35"/>
    </row>
    <row r="84" spans="1:49" ht="13" thickBot="1" x14ac:dyDescent="0.3">
      <c r="A84" s="101">
        <v>3</v>
      </c>
      <c r="B84" s="39">
        <v>1260</v>
      </c>
      <c r="C84" s="86">
        <v>31260</v>
      </c>
      <c r="D84" s="38" t="s">
        <v>79</v>
      </c>
      <c r="E84" s="93">
        <v>4405351</v>
      </c>
      <c r="F84" s="93">
        <v>0</v>
      </c>
      <c r="G84" s="93">
        <v>0</v>
      </c>
      <c r="H84" s="93">
        <v>0</v>
      </c>
      <c r="I84" s="93">
        <v>0</v>
      </c>
      <c r="J84" s="93">
        <v>674478</v>
      </c>
      <c r="K84" s="93">
        <v>2762</v>
      </c>
      <c r="L84" s="93">
        <v>483999</v>
      </c>
      <c r="M84" s="93">
        <v>0</v>
      </c>
      <c r="N84" s="93">
        <v>4000</v>
      </c>
      <c r="O84" s="93">
        <v>0</v>
      </c>
      <c r="P84" s="93">
        <v>36086</v>
      </c>
      <c r="Q84" s="93">
        <v>0</v>
      </c>
      <c r="R84" s="93">
        <v>53663</v>
      </c>
      <c r="S84" s="93">
        <v>0</v>
      </c>
      <c r="T84" s="93">
        <v>70921</v>
      </c>
      <c r="U84" s="93">
        <v>322389.83</v>
      </c>
      <c r="V84" s="93">
        <v>0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4790.8999999999996</v>
      </c>
      <c r="AD84" s="93">
        <v>3047.27</v>
      </c>
      <c r="AE84" s="93">
        <v>3186.3</v>
      </c>
      <c r="AF84" s="93">
        <v>0</v>
      </c>
      <c r="AG84" s="93">
        <v>0</v>
      </c>
      <c r="AH84" s="93">
        <v>0</v>
      </c>
      <c r="AI84" s="93">
        <v>1758.5</v>
      </c>
      <c r="AJ84" s="93">
        <v>0</v>
      </c>
      <c r="AK84" s="93">
        <v>0</v>
      </c>
      <c r="AL84" s="93">
        <v>0</v>
      </c>
      <c r="AM84" s="93">
        <v>0</v>
      </c>
      <c r="AN84" s="93">
        <v>0</v>
      </c>
      <c r="AO84" s="93">
        <v>0</v>
      </c>
      <c r="AP84" s="93">
        <v>0</v>
      </c>
      <c r="AQ84" s="93">
        <v>0</v>
      </c>
      <c r="AR84" s="93">
        <v>0</v>
      </c>
      <c r="AS84" s="93">
        <v>0</v>
      </c>
      <c r="AT84" s="93">
        <v>0</v>
      </c>
      <c r="AU84" s="93">
        <v>0</v>
      </c>
      <c r="AV84" s="70">
        <f t="shared" si="11"/>
        <v>6066432.7999999998</v>
      </c>
      <c r="AW84" s="35"/>
    </row>
    <row r="85" spans="1:49" ht="13" thickBot="1" x14ac:dyDescent="0.3">
      <c r="A85" s="101">
        <v>37</v>
      </c>
      <c r="B85" s="39">
        <v>4970</v>
      </c>
      <c r="C85" s="86">
        <v>374970</v>
      </c>
      <c r="D85" s="38" t="s">
        <v>316</v>
      </c>
      <c r="E85" s="93">
        <v>44113830</v>
      </c>
      <c r="F85" s="93">
        <v>0</v>
      </c>
      <c r="G85" s="93">
        <v>0</v>
      </c>
      <c r="H85" s="93">
        <v>0</v>
      </c>
      <c r="I85" s="93">
        <v>0</v>
      </c>
      <c r="J85" s="93">
        <v>4326602</v>
      </c>
      <c r="K85" s="93">
        <v>17720</v>
      </c>
      <c r="L85" s="93">
        <v>2654025</v>
      </c>
      <c r="M85" s="93">
        <v>111793</v>
      </c>
      <c r="N85" s="93">
        <v>35000</v>
      </c>
      <c r="O85" s="93">
        <v>0</v>
      </c>
      <c r="P85" s="93">
        <v>259880</v>
      </c>
      <c r="Q85" s="93">
        <v>0</v>
      </c>
      <c r="R85" s="93">
        <v>262621</v>
      </c>
      <c r="S85" s="93">
        <v>0</v>
      </c>
      <c r="T85" s="93">
        <v>0</v>
      </c>
      <c r="U85" s="93">
        <v>0</v>
      </c>
      <c r="V85" s="93">
        <v>0</v>
      </c>
      <c r="W85" s="93">
        <v>0</v>
      </c>
      <c r="X85" s="93">
        <v>0</v>
      </c>
      <c r="Y85" s="93">
        <v>0</v>
      </c>
      <c r="Z85" s="93">
        <v>0</v>
      </c>
      <c r="AA85" s="93">
        <v>0</v>
      </c>
      <c r="AB85" s="93">
        <v>120814</v>
      </c>
      <c r="AC85" s="93">
        <v>26854.240000000002</v>
      </c>
      <c r="AD85" s="93">
        <v>8185.39</v>
      </c>
      <c r="AE85" s="93">
        <v>17803.68</v>
      </c>
      <c r="AF85" s="93">
        <v>0</v>
      </c>
      <c r="AG85" s="93">
        <v>89989.13</v>
      </c>
      <c r="AH85" s="93">
        <v>0</v>
      </c>
      <c r="AI85" s="93">
        <v>7024.26</v>
      </c>
      <c r="AJ85" s="93">
        <v>0</v>
      </c>
      <c r="AK85" s="93">
        <v>0</v>
      </c>
      <c r="AL85" s="93">
        <v>0</v>
      </c>
      <c r="AM85" s="93">
        <v>0</v>
      </c>
      <c r="AN85" s="93">
        <v>8775.49</v>
      </c>
      <c r="AO85" s="93">
        <v>0</v>
      </c>
      <c r="AP85" s="93">
        <v>0</v>
      </c>
      <c r="AQ85" s="93">
        <v>0</v>
      </c>
      <c r="AR85" s="93">
        <v>33729.56</v>
      </c>
      <c r="AS85" s="93">
        <v>0</v>
      </c>
      <c r="AT85" s="93">
        <v>0</v>
      </c>
      <c r="AU85" s="93">
        <v>0</v>
      </c>
      <c r="AV85" s="70">
        <f t="shared" si="11"/>
        <v>52094646.75</v>
      </c>
      <c r="AW85" s="35"/>
    </row>
    <row r="86" spans="1:49" ht="13" thickBot="1" x14ac:dyDescent="0.3">
      <c r="A86" s="101">
        <v>33</v>
      </c>
      <c r="B86" s="39">
        <v>1295</v>
      </c>
      <c r="C86" s="86">
        <v>331295</v>
      </c>
      <c r="D86" s="38" t="s">
        <v>80</v>
      </c>
      <c r="E86" s="93">
        <v>6914652</v>
      </c>
      <c r="F86" s="93">
        <v>0</v>
      </c>
      <c r="G86" s="93">
        <v>0</v>
      </c>
      <c r="H86" s="93">
        <v>0</v>
      </c>
      <c r="I86" s="93">
        <v>0</v>
      </c>
      <c r="J86" s="93">
        <v>631442</v>
      </c>
      <c r="K86" s="93">
        <v>2586</v>
      </c>
      <c r="L86" s="93">
        <v>301673</v>
      </c>
      <c r="M86" s="93">
        <v>17478</v>
      </c>
      <c r="N86" s="93">
        <v>0</v>
      </c>
      <c r="O86" s="93">
        <v>0</v>
      </c>
      <c r="P86" s="93">
        <v>31780</v>
      </c>
      <c r="Q86" s="93">
        <v>0</v>
      </c>
      <c r="R86" s="93">
        <v>26916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0</v>
      </c>
      <c r="Z86" s="93">
        <v>0</v>
      </c>
      <c r="AA86" s="93">
        <v>0</v>
      </c>
      <c r="AB86" s="93">
        <v>0</v>
      </c>
      <c r="AC86" s="93">
        <v>6589.64</v>
      </c>
      <c r="AD86" s="93">
        <v>0</v>
      </c>
      <c r="AE86" s="93">
        <v>4232.2299999999996</v>
      </c>
      <c r="AF86" s="93">
        <v>0</v>
      </c>
      <c r="AG86" s="93">
        <v>33102</v>
      </c>
      <c r="AH86" s="93">
        <v>5680</v>
      </c>
      <c r="AI86" s="93">
        <v>2330</v>
      </c>
      <c r="AJ86" s="93">
        <v>0</v>
      </c>
      <c r="AK86" s="93">
        <v>0</v>
      </c>
      <c r="AL86" s="93">
        <v>0</v>
      </c>
      <c r="AM86" s="93">
        <v>0</v>
      </c>
      <c r="AN86" s="93">
        <v>0</v>
      </c>
      <c r="AO86" s="93">
        <v>0</v>
      </c>
      <c r="AP86" s="93">
        <v>0</v>
      </c>
      <c r="AQ86" s="93">
        <v>0</v>
      </c>
      <c r="AR86" s="93">
        <v>0</v>
      </c>
      <c r="AS86" s="93">
        <v>0</v>
      </c>
      <c r="AT86" s="93">
        <v>0</v>
      </c>
      <c r="AU86" s="93">
        <v>0</v>
      </c>
      <c r="AV86" s="70">
        <f t="shared" si="11"/>
        <v>7978460.8700000001</v>
      </c>
      <c r="AW86" s="35"/>
    </row>
    <row r="87" spans="1:49" ht="13" thickBot="1" x14ac:dyDescent="0.3">
      <c r="A87" s="101">
        <v>13</v>
      </c>
      <c r="B87" s="39">
        <v>1309</v>
      </c>
      <c r="C87" s="86">
        <v>131309</v>
      </c>
      <c r="D87" s="38" t="s">
        <v>81</v>
      </c>
      <c r="E87" s="93">
        <v>4894852</v>
      </c>
      <c r="F87" s="93">
        <v>0</v>
      </c>
      <c r="G87" s="93">
        <v>0</v>
      </c>
      <c r="H87" s="93">
        <v>0</v>
      </c>
      <c r="I87" s="93">
        <v>0</v>
      </c>
      <c r="J87" s="93">
        <v>566146</v>
      </c>
      <c r="K87" s="93">
        <v>2319</v>
      </c>
      <c r="L87" s="93">
        <v>438917</v>
      </c>
      <c r="M87" s="93">
        <v>5455</v>
      </c>
      <c r="N87" s="93">
        <v>6000</v>
      </c>
      <c r="O87" s="93">
        <v>0</v>
      </c>
      <c r="P87" s="93">
        <v>29643</v>
      </c>
      <c r="Q87" s="93">
        <v>0</v>
      </c>
      <c r="R87" s="93">
        <v>8038</v>
      </c>
      <c r="S87" s="93">
        <v>0</v>
      </c>
      <c r="T87" s="93">
        <v>0</v>
      </c>
      <c r="U87" s="93">
        <v>0</v>
      </c>
      <c r="V87" s="93">
        <v>0</v>
      </c>
      <c r="W87" s="93">
        <v>0</v>
      </c>
      <c r="X87" s="93">
        <v>0</v>
      </c>
      <c r="Y87" s="93">
        <v>0</v>
      </c>
      <c r="Z87" s="93">
        <v>0</v>
      </c>
      <c r="AA87" s="93">
        <v>0</v>
      </c>
      <c r="AB87" s="93">
        <v>0</v>
      </c>
      <c r="AC87" s="93">
        <v>4902.99</v>
      </c>
      <c r="AD87" s="93">
        <v>0</v>
      </c>
      <c r="AE87" s="93">
        <v>1497.33</v>
      </c>
      <c r="AF87" s="93">
        <v>0</v>
      </c>
      <c r="AG87" s="93">
        <v>0</v>
      </c>
      <c r="AH87" s="93">
        <v>7040</v>
      </c>
      <c r="AI87" s="93">
        <v>919.57</v>
      </c>
      <c r="AJ87" s="93">
        <v>0</v>
      </c>
      <c r="AK87" s="93">
        <v>0</v>
      </c>
      <c r="AL87" s="93">
        <v>0</v>
      </c>
      <c r="AM87" s="93">
        <v>0</v>
      </c>
      <c r="AN87" s="93">
        <v>16000</v>
      </c>
      <c r="AO87" s="93">
        <v>0</v>
      </c>
      <c r="AP87" s="93">
        <v>0</v>
      </c>
      <c r="AQ87" s="93">
        <v>0</v>
      </c>
      <c r="AR87" s="93">
        <v>29518.53</v>
      </c>
      <c r="AS87" s="93">
        <v>0</v>
      </c>
      <c r="AT87" s="93">
        <v>0</v>
      </c>
      <c r="AU87" s="93">
        <v>0</v>
      </c>
      <c r="AV87" s="70">
        <f t="shared" si="11"/>
        <v>6011248.4199999999</v>
      </c>
      <c r="AW87" s="35"/>
    </row>
    <row r="88" spans="1:49" ht="13" thickBot="1" x14ac:dyDescent="0.3">
      <c r="A88" s="101">
        <v>13</v>
      </c>
      <c r="B88" s="39">
        <v>1316</v>
      </c>
      <c r="C88" s="86">
        <v>131316</v>
      </c>
      <c r="D88" s="38" t="s">
        <v>82</v>
      </c>
      <c r="E88" s="93">
        <v>17119127</v>
      </c>
      <c r="F88" s="93">
        <v>0</v>
      </c>
      <c r="G88" s="93">
        <v>0</v>
      </c>
      <c r="H88" s="93">
        <v>0</v>
      </c>
      <c r="I88" s="93">
        <v>0</v>
      </c>
      <c r="J88" s="93">
        <v>2817374</v>
      </c>
      <c r="K88" s="93">
        <v>11539</v>
      </c>
      <c r="L88" s="93">
        <v>1896360</v>
      </c>
      <c r="M88" s="93">
        <v>127041</v>
      </c>
      <c r="N88" s="93">
        <v>4000</v>
      </c>
      <c r="O88" s="93">
        <v>28523.26</v>
      </c>
      <c r="P88" s="93">
        <v>156929</v>
      </c>
      <c r="Q88" s="93">
        <v>0</v>
      </c>
      <c r="R88" s="93">
        <v>73090</v>
      </c>
      <c r="S88" s="93">
        <v>0</v>
      </c>
      <c r="T88" s="93">
        <v>0</v>
      </c>
      <c r="U88" s="93">
        <v>0</v>
      </c>
      <c r="V88" s="93">
        <v>0</v>
      </c>
      <c r="W88" s="93">
        <v>0</v>
      </c>
      <c r="X88" s="93">
        <v>0</v>
      </c>
      <c r="Y88" s="93">
        <v>0</v>
      </c>
      <c r="Z88" s="93">
        <v>0</v>
      </c>
      <c r="AA88" s="93">
        <v>0</v>
      </c>
      <c r="AB88" s="93">
        <v>56782</v>
      </c>
      <c r="AC88" s="93">
        <v>15858.63</v>
      </c>
      <c r="AD88" s="93">
        <v>3379.24</v>
      </c>
      <c r="AE88" s="93">
        <v>3558.31</v>
      </c>
      <c r="AF88" s="93">
        <v>0</v>
      </c>
      <c r="AG88" s="93">
        <v>0</v>
      </c>
      <c r="AH88" s="93">
        <v>0</v>
      </c>
      <c r="AI88" s="93">
        <v>7485</v>
      </c>
      <c r="AJ88" s="93">
        <v>0</v>
      </c>
      <c r="AK88" s="93">
        <v>0</v>
      </c>
      <c r="AL88" s="93">
        <v>0</v>
      </c>
      <c r="AM88" s="93">
        <v>0</v>
      </c>
      <c r="AN88" s="93">
        <v>0</v>
      </c>
      <c r="AO88" s="93">
        <v>0</v>
      </c>
      <c r="AP88" s="93">
        <v>0</v>
      </c>
      <c r="AQ88" s="93">
        <v>0</v>
      </c>
      <c r="AR88" s="93">
        <v>0</v>
      </c>
      <c r="AS88" s="93">
        <v>0</v>
      </c>
      <c r="AT88" s="93">
        <v>0</v>
      </c>
      <c r="AU88" s="93">
        <v>0</v>
      </c>
      <c r="AV88" s="70">
        <f t="shared" si="11"/>
        <v>22321046.440000001</v>
      </c>
      <c r="AW88" s="35"/>
    </row>
    <row r="89" spans="1:49" ht="13" thickBot="1" x14ac:dyDescent="0.3">
      <c r="A89" s="101">
        <v>64</v>
      </c>
      <c r="B89" s="39">
        <v>1380</v>
      </c>
      <c r="C89" s="86">
        <v>641380</v>
      </c>
      <c r="D89" s="38" t="s">
        <v>84</v>
      </c>
      <c r="E89" s="93">
        <v>11791301</v>
      </c>
      <c r="F89" s="93">
        <v>0</v>
      </c>
      <c r="G89" s="93">
        <v>0</v>
      </c>
      <c r="H89" s="93">
        <v>0</v>
      </c>
      <c r="I89" s="93">
        <v>167278</v>
      </c>
      <c r="J89" s="93">
        <v>1837192</v>
      </c>
      <c r="K89" s="93">
        <v>7524</v>
      </c>
      <c r="L89" s="93">
        <v>944313</v>
      </c>
      <c r="M89" s="93">
        <v>16349</v>
      </c>
      <c r="N89" s="93">
        <v>12000</v>
      </c>
      <c r="O89" s="93">
        <v>0</v>
      </c>
      <c r="P89" s="93">
        <v>114000</v>
      </c>
      <c r="Q89" s="93">
        <v>0</v>
      </c>
      <c r="R89" s="93">
        <v>48061</v>
      </c>
      <c r="S89" s="93">
        <v>0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0</v>
      </c>
      <c r="Z89" s="93">
        <v>0</v>
      </c>
      <c r="AA89" s="93">
        <v>0</v>
      </c>
      <c r="AB89" s="93">
        <v>0</v>
      </c>
      <c r="AC89" s="93">
        <v>11091.23</v>
      </c>
      <c r="AD89" s="93">
        <v>5132.5200000000004</v>
      </c>
      <c r="AE89" s="93">
        <v>16307.55</v>
      </c>
      <c r="AF89" s="93">
        <v>0</v>
      </c>
      <c r="AG89" s="93">
        <v>168794.93</v>
      </c>
      <c r="AH89" s="93">
        <v>13360</v>
      </c>
      <c r="AI89" s="93">
        <v>3800</v>
      </c>
      <c r="AJ89" s="93">
        <v>0</v>
      </c>
      <c r="AK89" s="93">
        <v>13153.4</v>
      </c>
      <c r="AL89" s="93">
        <v>0</v>
      </c>
      <c r="AM89" s="93">
        <v>0</v>
      </c>
      <c r="AN89" s="93">
        <v>12000</v>
      </c>
      <c r="AO89" s="93">
        <v>0</v>
      </c>
      <c r="AP89" s="93">
        <v>0</v>
      </c>
      <c r="AQ89" s="93">
        <v>0</v>
      </c>
      <c r="AR89" s="93">
        <v>0</v>
      </c>
      <c r="AS89" s="93">
        <v>0</v>
      </c>
      <c r="AT89" s="93">
        <v>0</v>
      </c>
      <c r="AU89" s="93">
        <v>0</v>
      </c>
      <c r="AV89" s="70">
        <f t="shared" si="11"/>
        <v>15181657.630000001</v>
      </c>
      <c r="AW89" s="35"/>
    </row>
    <row r="90" spans="1:49" ht="13" thickBot="1" x14ac:dyDescent="0.3">
      <c r="A90" s="101">
        <v>5</v>
      </c>
      <c r="B90" s="39">
        <v>1407</v>
      </c>
      <c r="C90" s="86">
        <v>51407</v>
      </c>
      <c r="D90" s="38" t="s">
        <v>85</v>
      </c>
      <c r="E90" s="93">
        <v>9358909</v>
      </c>
      <c r="F90" s="93">
        <v>0</v>
      </c>
      <c r="G90" s="93">
        <v>0</v>
      </c>
      <c r="H90" s="93">
        <v>0</v>
      </c>
      <c r="I90" s="93">
        <v>0</v>
      </c>
      <c r="J90" s="93">
        <v>1050672</v>
      </c>
      <c r="K90" s="93">
        <v>4303</v>
      </c>
      <c r="L90" s="93">
        <v>614695</v>
      </c>
      <c r="M90" s="93">
        <v>0</v>
      </c>
      <c r="N90" s="93">
        <v>10000</v>
      </c>
      <c r="O90" s="93">
        <v>0</v>
      </c>
      <c r="P90" s="93">
        <v>65997</v>
      </c>
      <c r="Q90" s="93">
        <v>0</v>
      </c>
      <c r="R90" s="93">
        <v>59999</v>
      </c>
      <c r="S90" s="93">
        <v>0</v>
      </c>
      <c r="T90" s="93">
        <v>0</v>
      </c>
      <c r="U90" s="93">
        <v>0</v>
      </c>
      <c r="V90" s="93">
        <v>0</v>
      </c>
      <c r="W90" s="93">
        <v>0</v>
      </c>
      <c r="X90" s="93">
        <v>0</v>
      </c>
      <c r="Y90" s="93">
        <v>0</v>
      </c>
      <c r="Z90" s="93">
        <v>0</v>
      </c>
      <c r="AA90" s="93">
        <v>0</v>
      </c>
      <c r="AB90" s="93">
        <v>4741</v>
      </c>
      <c r="AC90" s="93">
        <v>8311.7199999999993</v>
      </c>
      <c r="AD90" s="93">
        <v>4483.78</v>
      </c>
      <c r="AE90" s="93">
        <v>2389.3200000000002</v>
      </c>
      <c r="AF90" s="93">
        <v>0</v>
      </c>
      <c r="AG90" s="93">
        <v>0</v>
      </c>
      <c r="AH90" s="93">
        <v>9600</v>
      </c>
      <c r="AI90" s="93">
        <v>2821.5</v>
      </c>
      <c r="AJ90" s="93">
        <v>0</v>
      </c>
      <c r="AK90" s="93">
        <v>0</v>
      </c>
      <c r="AL90" s="93">
        <v>0</v>
      </c>
      <c r="AM90" s="93">
        <v>0</v>
      </c>
      <c r="AN90" s="93">
        <v>0</v>
      </c>
      <c r="AO90" s="93">
        <v>0</v>
      </c>
      <c r="AP90" s="93">
        <v>0</v>
      </c>
      <c r="AQ90" s="93">
        <v>0</v>
      </c>
      <c r="AR90" s="93">
        <v>0</v>
      </c>
      <c r="AS90" s="93">
        <v>0</v>
      </c>
      <c r="AT90" s="93">
        <v>0</v>
      </c>
      <c r="AU90" s="93">
        <v>0</v>
      </c>
      <c r="AV90" s="70">
        <f t="shared" si="11"/>
        <v>11196922.32</v>
      </c>
      <c r="AW90" s="35"/>
    </row>
    <row r="91" spans="1:49" ht="13" thickBot="1" x14ac:dyDescent="0.3">
      <c r="A91" s="101">
        <v>5</v>
      </c>
      <c r="B91" s="39">
        <v>1414</v>
      </c>
      <c r="C91" s="86">
        <v>51414</v>
      </c>
      <c r="D91" s="38" t="s">
        <v>86</v>
      </c>
      <c r="E91" s="93">
        <v>25826172</v>
      </c>
      <c r="F91" s="93">
        <v>0</v>
      </c>
      <c r="G91" s="93">
        <v>0</v>
      </c>
      <c r="H91" s="93">
        <v>0</v>
      </c>
      <c r="I91" s="93">
        <v>0</v>
      </c>
      <c r="J91" s="93">
        <v>3007326</v>
      </c>
      <c r="K91" s="93">
        <v>12317</v>
      </c>
      <c r="L91" s="93">
        <v>1075096</v>
      </c>
      <c r="M91" s="93">
        <v>19303</v>
      </c>
      <c r="N91" s="93">
        <v>11000</v>
      </c>
      <c r="O91" s="93">
        <v>9162</v>
      </c>
      <c r="P91" s="93">
        <v>199458</v>
      </c>
      <c r="Q91" s="93">
        <v>0</v>
      </c>
      <c r="R91" s="93">
        <v>74330</v>
      </c>
      <c r="S91" s="93">
        <v>0</v>
      </c>
      <c r="T91" s="93">
        <v>0</v>
      </c>
      <c r="U91" s="93">
        <v>0</v>
      </c>
      <c r="V91" s="93">
        <v>0</v>
      </c>
      <c r="W91" s="93">
        <v>0</v>
      </c>
      <c r="X91" s="93">
        <v>0</v>
      </c>
      <c r="Y91" s="93">
        <v>0</v>
      </c>
      <c r="Z91" s="93">
        <v>0</v>
      </c>
      <c r="AA91" s="93">
        <v>0</v>
      </c>
      <c r="AB91" s="93">
        <v>10237</v>
      </c>
      <c r="AC91" s="93">
        <v>17675.2</v>
      </c>
      <c r="AD91" s="93">
        <v>2411.81</v>
      </c>
      <c r="AE91" s="93">
        <v>0</v>
      </c>
      <c r="AF91" s="93">
        <v>0</v>
      </c>
      <c r="AG91" s="93">
        <v>0</v>
      </c>
      <c r="AH91" s="93">
        <v>25680</v>
      </c>
      <c r="AI91" s="93">
        <v>7286.5</v>
      </c>
      <c r="AJ91" s="93">
        <v>0</v>
      </c>
      <c r="AK91" s="93">
        <v>0</v>
      </c>
      <c r="AL91" s="93">
        <v>0</v>
      </c>
      <c r="AM91" s="93">
        <v>0</v>
      </c>
      <c r="AN91" s="93">
        <v>0</v>
      </c>
      <c r="AO91" s="93">
        <v>0</v>
      </c>
      <c r="AP91" s="93">
        <v>0</v>
      </c>
      <c r="AQ91" s="93">
        <v>4359</v>
      </c>
      <c r="AR91" s="93">
        <v>64307.199999999997</v>
      </c>
      <c r="AS91" s="93">
        <v>0</v>
      </c>
      <c r="AT91" s="93">
        <v>0</v>
      </c>
      <c r="AU91" s="93">
        <v>0</v>
      </c>
      <c r="AV91" s="70">
        <f t="shared" si="11"/>
        <v>30366120.710000001</v>
      </c>
      <c r="AW91" s="35"/>
    </row>
    <row r="92" spans="1:49" ht="13" thickBot="1" x14ac:dyDescent="0.3">
      <c r="A92" s="101">
        <v>62</v>
      </c>
      <c r="B92" s="39">
        <v>1421</v>
      </c>
      <c r="C92" s="86">
        <v>621421</v>
      </c>
      <c r="D92" s="38" t="s">
        <v>87</v>
      </c>
      <c r="E92" s="93">
        <v>2886214</v>
      </c>
      <c r="F92" s="93">
        <v>0</v>
      </c>
      <c r="G92" s="93">
        <v>0</v>
      </c>
      <c r="H92" s="93">
        <v>0</v>
      </c>
      <c r="I92" s="93">
        <v>0</v>
      </c>
      <c r="J92" s="93">
        <v>394002</v>
      </c>
      <c r="K92" s="93">
        <v>1614</v>
      </c>
      <c r="L92" s="93">
        <v>174982</v>
      </c>
      <c r="M92" s="93">
        <v>14044</v>
      </c>
      <c r="N92" s="93">
        <v>7000</v>
      </c>
      <c r="O92" s="93">
        <v>0</v>
      </c>
      <c r="P92" s="93">
        <v>24069</v>
      </c>
      <c r="Q92" s="93">
        <v>0</v>
      </c>
      <c r="R92" s="93">
        <v>51808</v>
      </c>
      <c r="S92" s="93">
        <v>0</v>
      </c>
      <c r="T92" s="93">
        <v>96578</v>
      </c>
      <c r="U92" s="93">
        <v>0</v>
      </c>
      <c r="V92" s="93">
        <v>0</v>
      </c>
      <c r="W92" s="93">
        <v>221845</v>
      </c>
      <c r="X92" s="93">
        <v>0</v>
      </c>
      <c r="Y92" s="93">
        <v>0</v>
      </c>
      <c r="Z92" s="93">
        <v>0</v>
      </c>
      <c r="AA92" s="93">
        <v>0</v>
      </c>
      <c r="AB92" s="93">
        <v>0</v>
      </c>
      <c r="AC92" s="93">
        <v>2538.46</v>
      </c>
      <c r="AD92" s="93">
        <v>2412.48</v>
      </c>
      <c r="AE92" s="93">
        <v>0</v>
      </c>
      <c r="AF92" s="93">
        <v>0</v>
      </c>
      <c r="AG92" s="93">
        <v>0</v>
      </c>
      <c r="AH92" s="93">
        <v>0</v>
      </c>
      <c r="AI92" s="93">
        <v>928</v>
      </c>
      <c r="AJ92" s="93">
        <v>0</v>
      </c>
      <c r="AK92" s="93">
        <v>0</v>
      </c>
      <c r="AL92" s="93">
        <v>0</v>
      </c>
      <c r="AM92" s="93">
        <v>0</v>
      </c>
      <c r="AN92" s="93">
        <v>0</v>
      </c>
      <c r="AO92" s="93">
        <v>0</v>
      </c>
      <c r="AP92" s="93">
        <v>0</v>
      </c>
      <c r="AQ92" s="93">
        <v>0</v>
      </c>
      <c r="AR92" s="93">
        <v>0</v>
      </c>
      <c r="AS92" s="93">
        <v>0</v>
      </c>
      <c r="AT92" s="93">
        <v>0</v>
      </c>
      <c r="AU92" s="93">
        <v>0</v>
      </c>
      <c r="AV92" s="70">
        <f t="shared" si="11"/>
        <v>3878034.94</v>
      </c>
      <c r="AW92" s="35"/>
    </row>
    <row r="93" spans="1:49" ht="13" thickBot="1" x14ac:dyDescent="0.3">
      <c r="A93" s="101">
        <v>14</v>
      </c>
      <c r="B93" s="39">
        <v>2744</v>
      </c>
      <c r="C93" s="86">
        <v>142744</v>
      </c>
      <c r="D93" s="38" t="s">
        <v>170</v>
      </c>
      <c r="E93" s="93">
        <v>5469676</v>
      </c>
      <c r="F93" s="93">
        <v>0</v>
      </c>
      <c r="G93" s="93">
        <v>0</v>
      </c>
      <c r="H93" s="93">
        <v>0</v>
      </c>
      <c r="I93" s="93">
        <v>0</v>
      </c>
      <c r="J93" s="93">
        <v>534240</v>
      </c>
      <c r="K93" s="93">
        <v>2188</v>
      </c>
      <c r="L93" s="93">
        <v>401005</v>
      </c>
      <c r="M93" s="93">
        <v>0</v>
      </c>
      <c r="N93" s="93">
        <v>2000</v>
      </c>
      <c r="O93" s="93">
        <v>0</v>
      </c>
      <c r="P93" s="93">
        <v>32881</v>
      </c>
      <c r="Q93" s="93">
        <v>0</v>
      </c>
      <c r="R93" s="93">
        <v>80089</v>
      </c>
      <c r="S93" s="93">
        <v>0</v>
      </c>
      <c r="T93" s="93">
        <v>5827</v>
      </c>
      <c r="U93" s="93">
        <v>217547.61</v>
      </c>
      <c r="V93" s="93">
        <v>0</v>
      </c>
      <c r="W93" s="93">
        <v>294342</v>
      </c>
      <c r="X93" s="93">
        <v>0</v>
      </c>
      <c r="Y93" s="93">
        <v>0</v>
      </c>
      <c r="Z93" s="93">
        <v>0</v>
      </c>
      <c r="AA93" s="93">
        <v>0</v>
      </c>
      <c r="AB93" s="93">
        <v>0</v>
      </c>
      <c r="AC93" s="93">
        <v>4524.34</v>
      </c>
      <c r="AD93" s="93">
        <v>2455.4</v>
      </c>
      <c r="AE93" s="93">
        <v>4061.23</v>
      </c>
      <c r="AF93" s="93">
        <v>0</v>
      </c>
      <c r="AG93" s="93">
        <v>0</v>
      </c>
      <c r="AH93" s="93">
        <v>0</v>
      </c>
      <c r="AI93" s="93">
        <v>906.25</v>
      </c>
      <c r="AJ93" s="93">
        <v>0</v>
      </c>
      <c r="AK93" s="93">
        <v>0</v>
      </c>
      <c r="AL93" s="93">
        <v>0</v>
      </c>
      <c r="AM93" s="93">
        <v>0</v>
      </c>
      <c r="AN93" s="93">
        <v>0</v>
      </c>
      <c r="AO93" s="93">
        <v>0</v>
      </c>
      <c r="AP93" s="93">
        <v>0</v>
      </c>
      <c r="AQ93" s="93">
        <v>0</v>
      </c>
      <c r="AR93" s="93">
        <v>0</v>
      </c>
      <c r="AS93" s="93">
        <v>0</v>
      </c>
      <c r="AT93" s="93">
        <v>0</v>
      </c>
      <c r="AU93" s="93">
        <v>0</v>
      </c>
      <c r="AV93" s="70">
        <f t="shared" si="11"/>
        <v>7051742.8300000001</v>
      </c>
      <c r="AW93" s="35"/>
    </row>
    <row r="94" spans="1:49" ht="13" thickBot="1" x14ac:dyDescent="0.3">
      <c r="A94" s="101">
        <v>25</v>
      </c>
      <c r="B94" s="39">
        <v>1428</v>
      </c>
      <c r="C94" s="86">
        <v>251428</v>
      </c>
      <c r="D94" s="38" t="s">
        <v>88</v>
      </c>
      <c r="E94" s="93">
        <v>7992417</v>
      </c>
      <c r="F94" s="93">
        <v>0</v>
      </c>
      <c r="G94" s="93">
        <v>0</v>
      </c>
      <c r="H94" s="93">
        <v>0</v>
      </c>
      <c r="I94" s="93">
        <v>0</v>
      </c>
      <c r="J94" s="93">
        <v>936404</v>
      </c>
      <c r="K94" s="93">
        <v>3835</v>
      </c>
      <c r="L94" s="93">
        <v>510874</v>
      </c>
      <c r="M94" s="93">
        <v>0</v>
      </c>
      <c r="N94" s="93">
        <v>0</v>
      </c>
      <c r="O94" s="93">
        <v>0</v>
      </c>
      <c r="P94" s="93">
        <v>54747</v>
      </c>
      <c r="Q94" s="93">
        <v>0</v>
      </c>
      <c r="R94" s="93">
        <v>30603</v>
      </c>
      <c r="S94" s="93">
        <v>0</v>
      </c>
      <c r="T94" s="93">
        <v>0</v>
      </c>
      <c r="U94" s="93">
        <v>238516.05</v>
      </c>
      <c r="V94" s="93">
        <v>0</v>
      </c>
      <c r="W94" s="93">
        <v>0</v>
      </c>
      <c r="X94" s="93">
        <v>0</v>
      </c>
      <c r="Y94" s="93">
        <v>0</v>
      </c>
      <c r="Z94" s="93">
        <v>0</v>
      </c>
      <c r="AA94" s="93">
        <v>0</v>
      </c>
      <c r="AB94" s="93">
        <v>0</v>
      </c>
      <c r="AC94" s="93">
        <v>5975.42</v>
      </c>
      <c r="AD94" s="93">
        <v>2383.52</v>
      </c>
      <c r="AE94" s="93">
        <v>4760.3</v>
      </c>
      <c r="AF94" s="93">
        <v>0</v>
      </c>
      <c r="AG94" s="93">
        <v>0</v>
      </c>
      <c r="AH94" s="93">
        <v>10320</v>
      </c>
      <c r="AI94" s="93">
        <v>2857.6</v>
      </c>
      <c r="AJ94" s="93">
        <v>0</v>
      </c>
      <c r="AK94" s="93">
        <v>0</v>
      </c>
      <c r="AL94" s="93">
        <v>0</v>
      </c>
      <c r="AM94" s="93">
        <v>0</v>
      </c>
      <c r="AN94" s="93">
        <v>0</v>
      </c>
      <c r="AO94" s="93">
        <v>0</v>
      </c>
      <c r="AP94" s="93">
        <v>0</v>
      </c>
      <c r="AQ94" s="93">
        <v>0</v>
      </c>
      <c r="AR94" s="93">
        <v>0</v>
      </c>
      <c r="AS94" s="93">
        <v>0</v>
      </c>
      <c r="AT94" s="93">
        <v>0</v>
      </c>
      <c r="AU94" s="93">
        <v>0</v>
      </c>
      <c r="AV94" s="70">
        <f t="shared" si="11"/>
        <v>9793692.8900000006</v>
      </c>
      <c r="AW94" s="35"/>
    </row>
    <row r="95" spans="1:49" ht="13" thickBot="1" x14ac:dyDescent="0.3">
      <c r="A95" s="101">
        <v>51</v>
      </c>
      <c r="B95" s="39">
        <v>1449</v>
      </c>
      <c r="C95" s="86">
        <v>511449</v>
      </c>
      <c r="D95" s="38" t="s">
        <v>89</v>
      </c>
      <c r="E95" s="93">
        <v>470949</v>
      </c>
      <c r="F95" s="93">
        <v>0</v>
      </c>
      <c r="G95" s="93">
        <v>0</v>
      </c>
      <c r="H95" s="93">
        <v>0</v>
      </c>
      <c r="I95" s="93">
        <v>0</v>
      </c>
      <c r="J95" s="93">
        <v>68264</v>
      </c>
      <c r="K95" s="93">
        <v>280</v>
      </c>
      <c r="L95" s="93">
        <v>25933</v>
      </c>
      <c r="M95" s="93">
        <v>0</v>
      </c>
      <c r="N95" s="93">
        <v>0</v>
      </c>
      <c r="O95" s="93">
        <v>0</v>
      </c>
      <c r="P95" s="93">
        <v>3338</v>
      </c>
      <c r="Q95" s="93">
        <v>0</v>
      </c>
      <c r="R95" s="93">
        <v>1621</v>
      </c>
      <c r="S95" s="93">
        <v>0</v>
      </c>
      <c r="T95" s="93">
        <v>0</v>
      </c>
      <c r="U95" s="93">
        <v>34073.72</v>
      </c>
      <c r="V95" s="93">
        <v>0</v>
      </c>
      <c r="W95" s="93">
        <v>37634</v>
      </c>
      <c r="X95" s="93">
        <v>0</v>
      </c>
      <c r="Y95" s="93">
        <v>0</v>
      </c>
      <c r="Z95" s="93">
        <v>0</v>
      </c>
      <c r="AA95" s="93">
        <v>0</v>
      </c>
      <c r="AB95" s="93">
        <v>0</v>
      </c>
      <c r="AC95" s="93">
        <v>0</v>
      </c>
      <c r="AD95" s="93">
        <v>0</v>
      </c>
      <c r="AE95" s="93">
        <v>0</v>
      </c>
      <c r="AF95" s="93">
        <v>0</v>
      </c>
      <c r="AG95" s="93">
        <v>0</v>
      </c>
      <c r="AH95" s="93">
        <v>800</v>
      </c>
      <c r="AI95" s="93">
        <v>923</v>
      </c>
      <c r="AJ95" s="93">
        <v>0</v>
      </c>
      <c r="AK95" s="93">
        <v>0</v>
      </c>
      <c r="AL95" s="93">
        <v>0</v>
      </c>
      <c r="AM95" s="93">
        <v>0</v>
      </c>
      <c r="AN95" s="93">
        <v>0</v>
      </c>
      <c r="AO95" s="93">
        <v>0</v>
      </c>
      <c r="AP95" s="93">
        <v>0</v>
      </c>
      <c r="AQ95" s="93">
        <v>0</v>
      </c>
      <c r="AR95" s="93">
        <v>0</v>
      </c>
      <c r="AS95" s="93">
        <v>0</v>
      </c>
      <c r="AT95" s="93">
        <v>0</v>
      </c>
      <c r="AU95" s="93">
        <v>0</v>
      </c>
      <c r="AV95" s="70">
        <f t="shared" si="11"/>
        <v>643815.72</v>
      </c>
      <c r="AW95" s="35"/>
    </row>
    <row r="96" spans="1:49" ht="13" thickBot="1" x14ac:dyDescent="0.3">
      <c r="A96" s="101">
        <v>4</v>
      </c>
      <c r="B96" s="39">
        <v>1491</v>
      </c>
      <c r="C96" s="86">
        <v>41491</v>
      </c>
      <c r="D96" s="38" t="s">
        <v>90</v>
      </c>
      <c r="E96" s="93">
        <v>0</v>
      </c>
      <c r="F96" s="93">
        <v>12698</v>
      </c>
      <c r="G96" s="93">
        <v>0</v>
      </c>
      <c r="H96" s="93">
        <v>0</v>
      </c>
      <c r="I96" s="93">
        <v>25588</v>
      </c>
      <c r="J96" s="93">
        <v>283444</v>
      </c>
      <c r="K96" s="93">
        <v>1161</v>
      </c>
      <c r="L96" s="93">
        <v>179976</v>
      </c>
      <c r="M96" s="93">
        <v>0</v>
      </c>
      <c r="N96" s="93">
        <v>0</v>
      </c>
      <c r="O96" s="93">
        <v>0</v>
      </c>
      <c r="P96" s="93">
        <v>16524</v>
      </c>
      <c r="Q96" s="93">
        <v>0</v>
      </c>
      <c r="R96" s="93">
        <v>75918</v>
      </c>
      <c r="S96" s="93">
        <v>0</v>
      </c>
      <c r="T96" s="93">
        <v>262715</v>
      </c>
      <c r="U96" s="93">
        <v>96979.06</v>
      </c>
      <c r="V96" s="93">
        <v>0</v>
      </c>
      <c r="W96" s="93">
        <v>153311</v>
      </c>
      <c r="X96" s="93">
        <v>0</v>
      </c>
      <c r="Y96" s="93">
        <v>0</v>
      </c>
      <c r="Z96" s="93">
        <v>0</v>
      </c>
      <c r="AA96" s="93">
        <v>0</v>
      </c>
      <c r="AB96" s="93">
        <v>0</v>
      </c>
      <c r="AC96" s="93">
        <v>2736.06</v>
      </c>
      <c r="AD96" s="93">
        <v>2974.15</v>
      </c>
      <c r="AE96" s="93">
        <v>0</v>
      </c>
      <c r="AF96" s="93">
        <v>0</v>
      </c>
      <c r="AG96" s="93">
        <v>0</v>
      </c>
      <c r="AH96" s="93">
        <v>2800</v>
      </c>
      <c r="AI96" s="93">
        <v>514.20000000000005</v>
      </c>
      <c r="AJ96" s="93">
        <v>0</v>
      </c>
      <c r="AK96" s="93">
        <v>0</v>
      </c>
      <c r="AL96" s="93">
        <v>0</v>
      </c>
      <c r="AM96" s="93">
        <v>0</v>
      </c>
      <c r="AN96" s="93">
        <v>0</v>
      </c>
      <c r="AO96" s="93">
        <v>0</v>
      </c>
      <c r="AP96" s="93">
        <v>0</v>
      </c>
      <c r="AQ96" s="93">
        <v>0</v>
      </c>
      <c r="AR96" s="93">
        <v>0</v>
      </c>
      <c r="AS96" s="93">
        <v>0</v>
      </c>
      <c r="AT96" s="93">
        <v>0</v>
      </c>
      <c r="AU96" s="93">
        <v>0</v>
      </c>
      <c r="AV96" s="70">
        <f t="shared" si="11"/>
        <v>1117338.47</v>
      </c>
      <c r="AW96" s="35"/>
    </row>
    <row r="97" spans="1:49" ht="13" thickBot="1" x14ac:dyDescent="0.3">
      <c r="A97" s="101">
        <v>46</v>
      </c>
      <c r="B97" s="39">
        <v>1499</v>
      </c>
      <c r="C97" s="86">
        <v>461499</v>
      </c>
      <c r="D97" s="38" t="s">
        <v>91</v>
      </c>
      <c r="E97" s="93">
        <v>6110595</v>
      </c>
      <c r="F97" s="93">
        <v>0</v>
      </c>
      <c r="G97" s="93">
        <v>0</v>
      </c>
      <c r="H97" s="93">
        <v>0</v>
      </c>
      <c r="I97" s="93">
        <v>0</v>
      </c>
      <c r="J97" s="93">
        <v>724192</v>
      </c>
      <c r="K97" s="93">
        <v>2966</v>
      </c>
      <c r="L97" s="93">
        <v>428843</v>
      </c>
      <c r="M97" s="93">
        <v>0</v>
      </c>
      <c r="N97" s="93">
        <v>0</v>
      </c>
      <c r="O97" s="93">
        <v>25075</v>
      </c>
      <c r="P97" s="93">
        <v>48304</v>
      </c>
      <c r="Q97" s="93">
        <v>0</v>
      </c>
      <c r="R97" s="93">
        <v>90494</v>
      </c>
      <c r="S97" s="93">
        <v>0</v>
      </c>
      <c r="T97" s="93">
        <v>218544</v>
      </c>
      <c r="U97" s="93">
        <v>322389.83</v>
      </c>
      <c r="V97" s="93">
        <v>0</v>
      </c>
      <c r="W97" s="93">
        <v>0</v>
      </c>
      <c r="X97" s="93">
        <v>0</v>
      </c>
      <c r="Y97" s="93">
        <v>0</v>
      </c>
      <c r="Z97" s="93">
        <v>0</v>
      </c>
      <c r="AA97" s="93">
        <v>0</v>
      </c>
      <c r="AB97" s="93">
        <v>0</v>
      </c>
      <c r="AC97" s="93">
        <v>6970.6</v>
      </c>
      <c r="AD97" s="93">
        <v>4597.7299999999996</v>
      </c>
      <c r="AE97" s="93">
        <v>0</v>
      </c>
      <c r="AF97" s="93">
        <v>0</v>
      </c>
      <c r="AG97" s="93">
        <v>0</v>
      </c>
      <c r="AH97" s="93">
        <v>6480</v>
      </c>
      <c r="AI97" s="93">
        <v>1885</v>
      </c>
      <c r="AJ97" s="93">
        <v>0</v>
      </c>
      <c r="AK97" s="93">
        <v>0</v>
      </c>
      <c r="AL97" s="93">
        <v>0</v>
      </c>
      <c r="AM97" s="93">
        <v>0</v>
      </c>
      <c r="AN97" s="93">
        <v>0</v>
      </c>
      <c r="AO97" s="93">
        <v>0</v>
      </c>
      <c r="AP97" s="93">
        <v>0</v>
      </c>
      <c r="AQ97" s="93">
        <v>0</v>
      </c>
      <c r="AR97" s="93">
        <v>4102.76</v>
      </c>
      <c r="AS97" s="93">
        <v>0</v>
      </c>
      <c r="AT97" s="93">
        <v>0</v>
      </c>
      <c r="AU97" s="93">
        <v>0</v>
      </c>
      <c r="AV97" s="70">
        <f t="shared" si="11"/>
        <v>7995438.9199999999</v>
      </c>
      <c r="AW97" s="35"/>
    </row>
    <row r="98" spans="1:49" ht="13" thickBot="1" x14ac:dyDescent="0.3">
      <c r="A98" s="101">
        <v>64</v>
      </c>
      <c r="B98" s="39">
        <v>1540</v>
      </c>
      <c r="C98" s="86">
        <v>641540</v>
      </c>
      <c r="D98" s="38" t="s">
        <v>93</v>
      </c>
      <c r="E98" s="93">
        <v>5793909</v>
      </c>
      <c r="F98" s="93">
        <v>0</v>
      </c>
      <c r="G98" s="93">
        <v>0</v>
      </c>
      <c r="H98" s="93">
        <v>0</v>
      </c>
      <c r="I98" s="93">
        <v>0</v>
      </c>
      <c r="J98" s="93">
        <v>1252496</v>
      </c>
      <c r="K98" s="93">
        <v>5130</v>
      </c>
      <c r="L98" s="93">
        <v>673978</v>
      </c>
      <c r="M98" s="93">
        <v>0</v>
      </c>
      <c r="N98" s="93">
        <v>4000</v>
      </c>
      <c r="O98" s="93">
        <v>0</v>
      </c>
      <c r="P98" s="93">
        <v>72706</v>
      </c>
      <c r="Q98" s="93">
        <v>0</v>
      </c>
      <c r="R98" s="93">
        <v>58438</v>
      </c>
      <c r="S98" s="93">
        <v>0</v>
      </c>
      <c r="T98" s="93">
        <v>0</v>
      </c>
      <c r="U98" s="93">
        <v>0</v>
      </c>
      <c r="V98" s="93">
        <v>0</v>
      </c>
      <c r="W98" s="93">
        <v>0</v>
      </c>
      <c r="X98" s="93">
        <v>0</v>
      </c>
      <c r="Y98" s="93">
        <v>0</v>
      </c>
      <c r="Z98" s="93">
        <v>0</v>
      </c>
      <c r="AA98" s="93">
        <v>0</v>
      </c>
      <c r="AB98" s="93">
        <v>33396</v>
      </c>
      <c r="AC98" s="93">
        <v>5148.1099999999997</v>
      </c>
      <c r="AD98" s="93">
        <v>5595.44</v>
      </c>
      <c r="AE98" s="93">
        <v>0</v>
      </c>
      <c r="AF98" s="93">
        <v>0</v>
      </c>
      <c r="AG98" s="93">
        <v>0</v>
      </c>
      <c r="AH98" s="93">
        <v>10400</v>
      </c>
      <c r="AI98" s="93">
        <v>2408</v>
      </c>
      <c r="AJ98" s="93">
        <v>0</v>
      </c>
      <c r="AK98" s="93">
        <v>23155.08</v>
      </c>
      <c r="AL98" s="93">
        <v>0</v>
      </c>
      <c r="AM98" s="93">
        <v>0</v>
      </c>
      <c r="AN98" s="93">
        <v>0</v>
      </c>
      <c r="AO98" s="93">
        <v>0</v>
      </c>
      <c r="AP98" s="93">
        <v>0</v>
      </c>
      <c r="AQ98" s="93">
        <v>0</v>
      </c>
      <c r="AR98" s="93">
        <v>0</v>
      </c>
      <c r="AS98" s="93">
        <v>0</v>
      </c>
      <c r="AT98" s="93">
        <v>0</v>
      </c>
      <c r="AU98" s="93">
        <v>0</v>
      </c>
      <c r="AV98" s="70">
        <f t="shared" si="11"/>
        <v>7940759.6299999999</v>
      </c>
      <c r="AW98" s="35"/>
    </row>
    <row r="99" spans="1:49" ht="13" thickBot="1" x14ac:dyDescent="0.3">
      <c r="A99" s="101">
        <v>18</v>
      </c>
      <c r="B99" s="39">
        <v>1554</v>
      </c>
      <c r="C99" s="86">
        <v>181554</v>
      </c>
      <c r="D99" s="38" t="s">
        <v>94</v>
      </c>
      <c r="E99" s="93">
        <v>66664242</v>
      </c>
      <c r="F99" s="93">
        <v>0</v>
      </c>
      <c r="G99" s="93">
        <v>0</v>
      </c>
      <c r="H99" s="93">
        <v>0</v>
      </c>
      <c r="I99" s="93">
        <v>0</v>
      </c>
      <c r="J99" s="93">
        <v>8422442</v>
      </c>
      <c r="K99" s="93">
        <v>34494</v>
      </c>
      <c r="L99" s="93">
        <v>6053038</v>
      </c>
      <c r="M99" s="93">
        <v>0</v>
      </c>
      <c r="N99" s="93">
        <v>36000</v>
      </c>
      <c r="O99" s="93">
        <v>78500</v>
      </c>
      <c r="P99" s="93">
        <v>478500</v>
      </c>
      <c r="Q99" s="93">
        <v>0</v>
      </c>
      <c r="R99" s="93">
        <v>275521</v>
      </c>
      <c r="S99" s="93">
        <v>0</v>
      </c>
      <c r="T99" s="93">
        <v>0</v>
      </c>
      <c r="U99" s="93">
        <v>1567391.21</v>
      </c>
      <c r="V99" s="93">
        <v>0</v>
      </c>
      <c r="W99" s="93">
        <v>0</v>
      </c>
      <c r="X99" s="93">
        <v>263430</v>
      </c>
      <c r="Y99" s="93">
        <v>0</v>
      </c>
      <c r="Z99" s="93">
        <v>0</v>
      </c>
      <c r="AA99" s="93">
        <v>0</v>
      </c>
      <c r="AB99" s="93">
        <v>0</v>
      </c>
      <c r="AC99" s="93">
        <v>40781.620000000003</v>
      </c>
      <c r="AD99" s="93">
        <v>18257.3</v>
      </c>
      <c r="AE99" s="93">
        <v>0</v>
      </c>
      <c r="AF99" s="93">
        <v>0</v>
      </c>
      <c r="AG99" s="93">
        <v>188307.96</v>
      </c>
      <c r="AH99" s="93">
        <v>70560</v>
      </c>
      <c r="AI99" s="93">
        <v>31372.9</v>
      </c>
      <c r="AJ99" s="93">
        <v>0</v>
      </c>
      <c r="AK99" s="93">
        <v>0</v>
      </c>
      <c r="AL99" s="93">
        <v>0</v>
      </c>
      <c r="AM99" s="93">
        <v>0</v>
      </c>
      <c r="AN99" s="93">
        <v>0</v>
      </c>
      <c r="AO99" s="93">
        <v>0</v>
      </c>
      <c r="AP99" s="93">
        <v>0</v>
      </c>
      <c r="AQ99" s="93">
        <v>0</v>
      </c>
      <c r="AR99" s="93">
        <v>73249.33</v>
      </c>
      <c r="AS99" s="93">
        <v>0</v>
      </c>
      <c r="AT99" s="93">
        <v>0</v>
      </c>
      <c r="AU99" s="93">
        <v>0</v>
      </c>
      <c r="AV99" s="70">
        <f t="shared" si="11"/>
        <v>84296087.319999993</v>
      </c>
      <c r="AW99" s="35"/>
    </row>
    <row r="100" spans="1:49" ht="13" thickBot="1" x14ac:dyDescent="0.3">
      <c r="A100" s="101">
        <v>37</v>
      </c>
      <c r="B100" s="39">
        <v>1561</v>
      </c>
      <c r="C100" s="86">
        <v>371561</v>
      </c>
      <c r="D100" s="38" t="s">
        <v>95</v>
      </c>
      <c r="E100" s="93">
        <v>4819630</v>
      </c>
      <c r="F100" s="93">
        <v>0</v>
      </c>
      <c r="G100" s="93">
        <v>0</v>
      </c>
      <c r="H100" s="93">
        <v>0</v>
      </c>
      <c r="I100" s="93">
        <v>0</v>
      </c>
      <c r="J100" s="93">
        <v>415520</v>
      </c>
      <c r="K100" s="93">
        <v>1702</v>
      </c>
      <c r="L100" s="93">
        <v>12060</v>
      </c>
      <c r="M100" s="93">
        <v>0</v>
      </c>
      <c r="N100" s="93">
        <v>4000</v>
      </c>
      <c r="O100" s="93">
        <v>0</v>
      </c>
      <c r="P100" s="93">
        <v>26138</v>
      </c>
      <c r="Q100" s="93">
        <v>0</v>
      </c>
      <c r="R100" s="93">
        <v>17670</v>
      </c>
      <c r="S100" s="93">
        <v>0</v>
      </c>
      <c r="T100" s="93">
        <v>34509</v>
      </c>
      <c r="U100" s="93">
        <v>125810.67</v>
      </c>
      <c r="V100" s="93">
        <v>0</v>
      </c>
      <c r="W100" s="93">
        <v>238880</v>
      </c>
      <c r="X100" s="93">
        <v>0</v>
      </c>
      <c r="Y100" s="93">
        <v>0</v>
      </c>
      <c r="Z100" s="93">
        <v>0</v>
      </c>
      <c r="AA100" s="93">
        <v>0</v>
      </c>
      <c r="AB100" s="93">
        <v>0</v>
      </c>
      <c r="AC100" s="93">
        <v>4852.6400000000003</v>
      </c>
      <c r="AD100" s="93">
        <v>3834.56</v>
      </c>
      <c r="AE100" s="93">
        <v>1912.39</v>
      </c>
      <c r="AF100" s="93">
        <v>0</v>
      </c>
      <c r="AG100" s="93">
        <v>0</v>
      </c>
      <c r="AH100" s="93">
        <v>3680</v>
      </c>
      <c r="AI100" s="93">
        <v>2715</v>
      </c>
      <c r="AJ100" s="93">
        <v>0</v>
      </c>
      <c r="AK100" s="93">
        <v>0</v>
      </c>
      <c r="AL100" s="93">
        <v>0</v>
      </c>
      <c r="AM100" s="93">
        <v>0</v>
      </c>
      <c r="AN100" s="93">
        <v>0</v>
      </c>
      <c r="AO100" s="93">
        <v>0</v>
      </c>
      <c r="AP100" s="93">
        <v>0</v>
      </c>
      <c r="AQ100" s="93">
        <v>0</v>
      </c>
      <c r="AR100" s="93">
        <v>0</v>
      </c>
      <c r="AS100" s="93">
        <v>0</v>
      </c>
      <c r="AT100" s="93">
        <v>0</v>
      </c>
      <c r="AU100" s="93">
        <v>0</v>
      </c>
      <c r="AV100" s="70">
        <f t="shared" si="11"/>
        <v>5712914.2599999998</v>
      </c>
      <c r="AW100" s="35"/>
    </row>
    <row r="101" spans="1:49" ht="13" thickBot="1" x14ac:dyDescent="0.3">
      <c r="A101" s="101">
        <v>53</v>
      </c>
      <c r="B101" s="39">
        <v>1568</v>
      </c>
      <c r="C101" s="86">
        <v>531568</v>
      </c>
      <c r="D101" s="38" t="s">
        <v>96</v>
      </c>
      <c r="E101" s="93">
        <v>11725238</v>
      </c>
      <c r="F101" s="93">
        <v>0</v>
      </c>
      <c r="G101" s="93">
        <v>0</v>
      </c>
      <c r="H101" s="93">
        <v>0</v>
      </c>
      <c r="I101" s="93">
        <v>0</v>
      </c>
      <c r="J101" s="93">
        <v>1429834</v>
      </c>
      <c r="K101" s="93">
        <v>5856</v>
      </c>
      <c r="L101" s="93">
        <v>1225543</v>
      </c>
      <c r="M101" s="93">
        <v>22330</v>
      </c>
      <c r="N101" s="93">
        <v>8000</v>
      </c>
      <c r="O101" s="93">
        <v>25000</v>
      </c>
      <c r="P101" s="93">
        <v>74142</v>
      </c>
      <c r="Q101" s="93">
        <v>0</v>
      </c>
      <c r="R101" s="93">
        <v>31963</v>
      </c>
      <c r="S101" s="93">
        <v>0</v>
      </c>
      <c r="T101" s="93">
        <v>0</v>
      </c>
      <c r="U101" s="93">
        <v>0</v>
      </c>
      <c r="V101" s="93">
        <v>0</v>
      </c>
      <c r="W101" s="93">
        <v>0</v>
      </c>
      <c r="X101" s="93">
        <v>0</v>
      </c>
      <c r="Y101" s="93">
        <v>0</v>
      </c>
      <c r="Z101" s="93">
        <v>0</v>
      </c>
      <c r="AA101" s="93">
        <v>0</v>
      </c>
      <c r="AB101" s="93">
        <v>0</v>
      </c>
      <c r="AC101" s="93">
        <v>9105.35</v>
      </c>
      <c r="AD101" s="93">
        <v>4858.8599999999997</v>
      </c>
      <c r="AE101" s="93">
        <v>5795.87</v>
      </c>
      <c r="AF101" s="93">
        <v>0</v>
      </c>
      <c r="AG101" s="93">
        <v>5805.61</v>
      </c>
      <c r="AH101" s="93">
        <v>0</v>
      </c>
      <c r="AI101" s="93">
        <v>3500</v>
      </c>
      <c r="AJ101" s="93">
        <v>0</v>
      </c>
      <c r="AK101" s="93">
        <v>0</v>
      </c>
      <c r="AL101" s="93">
        <v>0</v>
      </c>
      <c r="AM101" s="93">
        <v>0</v>
      </c>
      <c r="AN101" s="93">
        <v>0</v>
      </c>
      <c r="AO101" s="93">
        <v>0</v>
      </c>
      <c r="AP101" s="93">
        <v>0</v>
      </c>
      <c r="AQ101" s="93">
        <v>0</v>
      </c>
      <c r="AR101" s="93">
        <v>0</v>
      </c>
      <c r="AS101" s="93">
        <v>0</v>
      </c>
      <c r="AT101" s="93">
        <v>0</v>
      </c>
      <c r="AU101" s="93">
        <v>0</v>
      </c>
      <c r="AV101" s="70">
        <f t="shared" si="11"/>
        <v>14576971.689999999</v>
      </c>
      <c r="AW101" s="35"/>
    </row>
    <row r="102" spans="1:49" ht="13" thickBot="1" x14ac:dyDescent="0.3">
      <c r="A102" s="101">
        <v>34</v>
      </c>
      <c r="B102" s="39">
        <v>1582</v>
      </c>
      <c r="C102" s="86">
        <v>341582</v>
      </c>
      <c r="D102" s="38" t="s">
        <v>97</v>
      </c>
      <c r="E102" s="93">
        <v>0</v>
      </c>
      <c r="F102" s="93">
        <v>11698</v>
      </c>
      <c r="G102" s="93">
        <v>0</v>
      </c>
      <c r="H102" s="93">
        <v>0</v>
      </c>
      <c r="I102" s="93">
        <v>20232</v>
      </c>
      <c r="J102" s="93">
        <v>215922</v>
      </c>
      <c r="K102" s="93">
        <v>884</v>
      </c>
      <c r="L102" s="93">
        <v>88623</v>
      </c>
      <c r="M102" s="93">
        <v>0</v>
      </c>
      <c r="N102" s="93">
        <v>0</v>
      </c>
      <c r="O102" s="93">
        <v>0</v>
      </c>
      <c r="P102" s="93">
        <v>10749</v>
      </c>
      <c r="Q102" s="93">
        <v>0</v>
      </c>
      <c r="R102" s="93">
        <v>24218</v>
      </c>
      <c r="S102" s="93">
        <v>0</v>
      </c>
      <c r="T102" s="93">
        <v>76639</v>
      </c>
      <c r="U102" s="93">
        <v>99600.11</v>
      </c>
      <c r="V102" s="93">
        <v>0</v>
      </c>
      <c r="W102" s="93">
        <v>107753</v>
      </c>
      <c r="X102" s="93">
        <v>0</v>
      </c>
      <c r="Y102" s="93">
        <v>0</v>
      </c>
      <c r="Z102" s="93">
        <v>0</v>
      </c>
      <c r="AA102" s="93">
        <v>0</v>
      </c>
      <c r="AB102" s="93">
        <v>0</v>
      </c>
      <c r="AC102" s="93">
        <v>1586.58</v>
      </c>
      <c r="AD102" s="93">
        <v>2143.09</v>
      </c>
      <c r="AE102" s="93">
        <v>738.29</v>
      </c>
      <c r="AF102" s="93">
        <v>0</v>
      </c>
      <c r="AG102" s="93">
        <v>0</v>
      </c>
      <c r="AH102" s="93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3">
        <v>0</v>
      </c>
      <c r="AO102" s="93">
        <v>0</v>
      </c>
      <c r="AP102" s="93">
        <v>0</v>
      </c>
      <c r="AQ102" s="93">
        <v>0</v>
      </c>
      <c r="AR102" s="93">
        <v>0</v>
      </c>
      <c r="AS102" s="93">
        <v>0</v>
      </c>
      <c r="AT102" s="93">
        <v>0</v>
      </c>
      <c r="AU102" s="93">
        <v>0</v>
      </c>
      <c r="AV102" s="70">
        <f t="shared" si="11"/>
        <v>660786.06999999995</v>
      </c>
      <c r="AW102" s="35"/>
    </row>
    <row r="103" spans="1:49" ht="13" thickBot="1" x14ac:dyDescent="0.3">
      <c r="A103" s="101">
        <v>61</v>
      </c>
      <c r="B103" s="39">
        <v>1600</v>
      </c>
      <c r="C103" s="86">
        <v>611600</v>
      </c>
      <c r="D103" s="38" t="s">
        <v>98</v>
      </c>
      <c r="E103" s="93">
        <v>5140302</v>
      </c>
      <c r="F103" s="93">
        <v>0</v>
      </c>
      <c r="G103" s="93">
        <v>0</v>
      </c>
      <c r="H103" s="93">
        <v>0</v>
      </c>
      <c r="I103" s="93">
        <v>0</v>
      </c>
      <c r="J103" s="93">
        <v>460040</v>
      </c>
      <c r="K103" s="93">
        <v>1884</v>
      </c>
      <c r="L103" s="93">
        <v>207011</v>
      </c>
      <c r="M103" s="93">
        <v>11394</v>
      </c>
      <c r="N103" s="93">
        <v>6000</v>
      </c>
      <c r="O103" s="93">
        <v>0</v>
      </c>
      <c r="P103" s="93">
        <v>25003</v>
      </c>
      <c r="Q103" s="93">
        <v>0</v>
      </c>
      <c r="R103" s="93">
        <v>28227</v>
      </c>
      <c r="S103" s="93">
        <v>0</v>
      </c>
      <c r="T103" s="93">
        <v>0</v>
      </c>
      <c r="U103" s="93">
        <v>207063.39</v>
      </c>
      <c r="V103" s="93">
        <v>0</v>
      </c>
      <c r="W103" s="93">
        <v>263045</v>
      </c>
      <c r="X103" s="93">
        <v>0</v>
      </c>
      <c r="Y103" s="93">
        <v>0</v>
      </c>
      <c r="Z103" s="93">
        <v>0</v>
      </c>
      <c r="AA103" s="93">
        <v>0</v>
      </c>
      <c r="AB103" s="93">
        <v>0</v>
      </c>
      <c r="AC103" s="93">
        <v>4308.16</v>
      </c>
      <c r="AD103" s="93">
        <v>2511.42</v>
      </c>
      <c r="AE103" s="93">
        <v>0</v>
      </c>
      <c r="AF103" s="93">
        <v>0</v>
      </c>
      <c r="AG103" s="93">
        <v>0</v>
      </c>
      <c r="AH103" s="93">
        <v>8480</v>
      </c>
      <c r="AI103" s="93">
        <v>1374</v>
      </c>
      <c r="AJ103" s="93">
        <v>0</v>
      </c>
      <c r="AK103" s="93">
        <v>0</v>
      </c>
      <c r="AL103" s="93">
        <v>0</v>
      </c>
      <c r="AM103" s="93">
        <v>0</v>
      </c>
      <c r="AN103" s="93">
        <v>0</v>
      </c>
      <c r="AO103" s="93">
        <v>0</v>
      </c>
      <c r="AP103" s="93">
        <v>0</v>
      </c>
      <c r="AQ103" s="93">
        <v>0</v>
      </c>
      <c r="AR103" s="93">
        <v>0</v>
      </c>
      <c r="AS103" s="93">
        <v>0</v>
      </c>
      <c r="AT103" s="93">
        <v>0</v>
      </c>
      <c r="AU103" s="93">
        <v>0</v>
      </c>
      <c r="AV103" s="70">
        <f t="shared" si="11"/>
        <v>6366642.9699999997</v>
      </c>
      <c r="AW103" s="35"/>
    </row>
    <row r="104" spans="1:49" ht="13" thickBot="1" x14ac:dyDescent="0.3">
      <c r="A104" s="101">
        <v>17</v>
      </c>
      <c r="B104" s="39">
        <v>1645</v>
      </c>
      <c r="C104" s="86">
        <v>171645</v>
      </c>
      <c r="D104" s="38" t="s">
        <v>101</v>
      </c>
      <c r="E104" s="93">
        <v>8503323</v>
      </c>
      <c r="F104" s="93">
        <v>0</v>
      </c>
      <c r="G104" s="93">
        <v>0</v>
      </c>
      <c r="H104" s="93">
        <v>0</v>
      </c>
      <c r="I104" s="93">
        <v>0</v>
      </c>
      <c r="J104" s="93">
        <v>796166</v>
      </c>
      <c r="K104" s="93">
        <v>3261</v>
      </c>
      <c r="L104" s="93">
        <v>374112</v>
      </c>
      <c r="M104" s="93">
        <v>0</v>
      </c>
      <c r="N104" s="93">
        <v>8000</v>
      </c>
      <c r="O104" s="93">
        <v>0</v>
      </c>
      <c r="P104" s="93">
        <v>46802</v>
      </c>
      <c r="Q104" s="93">
        <v>0</v>
      </c>
      <c r="R104" s="93">
        <v>49149</v>
      </c>
      <c r="S104" s="93">
        <v>0</v>
      </c>
      <c r="T104" s="93">
        <v>0</v>
      </c>
      <c r="U104" s="93">
        <v>0</v>
      </c>
      <c r="V104" s="93">
        <v>0</v>
      </c>
      <c r="W104" s="93">
        <v>0</v>
      </c>
      <c r="X104" s="93">
        <v>0</v>
      </c>
      <c r="Y104" s="93">
        <v>0</v>
      </c>
      <c r="Z104" s="93">
        <v>0</v>
      </c>
      <c r="AA104" s="93">
        <v>0</v>
      </c>
      <c r="AB104" s="93">
        <v>0</v>
      </c>
      <c r="AC104" s="93">
        <v>6326.11</v>
      </c>
      <c r="AD104" s="93">
        <v>6245.52</v>
      </c>
      <c r="AE104" s="93">
        <v>2144.27</v>
      </c>
      <c r="AF104" s="93">
        <v>0</v>
      </c>
      <c r="AG104" s="93">
        <v>6622.6</v>
      </c>
      <c r="AH104" s="93">
        <v>6640</v>
      </c>
      <c r="AI104" s="93">
        <v>2323.5</v>
      </c>
      <c r="AJ104" s="93">
        <v>0</v>
      </c>
      <c r="AK104" s="93">
        <v>0</v>
      </c>
      <c r="AL104" s="93">
        <v>0</v>
      </c>
      <c r="AM104" s="93">
        <v>0</v>
      </c>
      <c r="AN104" s="93">
        <v>0</v>
      </c>
      <c r="AO104" s="93">
        <v>0</v>
      </c>
      <c r="AP104" s="93">
        <v>0</v>
      </c>
      <c r="AQ104" s="93">
        <v>0</v>
      </c>
      <c r="AR104" s="93">
        <v>0</v>
      </c>
      <c r="AS104" s="93">
        <v>0</v>
      </c>
      <c r="AT104" s="93">
        <v>0</v>
      </c>
      <c r="AU104" s="93">
        <v>0</v>
      </c>
      <c r="AV104" s="70">
        <f t="shared" si="11"/>
        <v>9811115</v>
      </c>
      <c r="AW104" s="35"/>
    </row>
    <row r="105" spans="1:49" ht="13" thickBot="1" x14ac:dyDescent="0.3">
      <c r="A105" s="101">
        <v>59</v>
      </c>
      <c r="B105" s="39">
        <v>1631</v>
      </c>
      <c r="C105" s="86">
        <v>591631</v>
      </c>
      <c r="D105" s="38" t="s">
        <v>99</v>
      </c>
      <c r="E105" s="93">
        <v>66187</v>
      </c>
      <c r="F105" s="93">
        <v>114967</v>
      </c>
      <c r="G105" s="93">
        <v>0</v>
      </c>
      <c r="H105" s="93">
        <v>0</v>
      </c>
      <c r="I105" s="93">
        <v>0</v>
      </c>
      <c r="J105" s="93">
        <v>324254</v>
      </c>
      <c r="K105" s="93">
        <v>1328</v>
      </c>
      <c r="L105" s="93">
        <v>150298</v>
      </c>
      <c r="M105" s="93">
        <v>2451</v>
      </c>
      <c r="N105" s="93">
        <v>9000</v>
      </c>
      <c r="O105" s="93">
        <v>0</v>
      </c>
      <c r="P105" s="93">
        <v>18661</v>
      </c>
      <c r="Q105" s="93">
        <v>0</v>
      </c>
      <c r="R105" s="93">
        <v>11660</v>
      </c>
      <c r="S105" s="93">
        <v>0</v>
      </c>
      <c r="T105" s="93">
        <v>0</v>
      </c>
      <c r="U105" s="93">
        <v>0</v>
      </c>
      <c r="V105" s="93">
        <v>0</v>
      </c>
      <c r="W105" s="93">
        <v>177476</v>
      </c>
      <c r="X105" s="93">
        <v>0</v>
      </c>
      <c r="Y105" s="93">
        <v>0</v>
      </c>
      <c r="Z105" s="93">
        <v>0</v>
      </c>
      <c r="AA105" s="93">
        <v>0</v>
      </c>
      <c r="AB105" s="93">
        <v>0</v>
      </c>
      <c r="AC105" s="93">
        <v>0</v>
      </c>
      <c r="AD105" s="93">
        <v>0</v>
      </c>
      <c r="AE105" s="93">
        <v>0</v>
      </c>
      <c r="AF105" s="93">
        <v>0</v>
      </c>
      <c r="AG105" s="93">
        <v>0</v>
      </c>
      <c r="AH105" s="93">
        <v>4320</v>
      </c>
      <c r="AI105" s="93">
        <v>1249</v>
      </c>
      <c r="AJ105" s="93">
        <v>0</v>
      </c>
      <c r="AK105" s="93">
        <v>0</v>
      </c>
      <c r="AL105" s="93">
        <v>0</v>
      </c>
      <c r="AM105" s="93">
        <v>0</v>
      </c>
      <c r="AN105" s="93">
        <v>0</v>
      </c>
      <c r="AO105" s="93">
        <v>0</v>
      </c>
      <c r="AP105" s="93">
        <v>0</v>
      </c>
      <c r="AQ105" s="93">
        <v>0</v>
      </c>
      <c r="AR105" s="93">
        <v>0</v>
      </c>
      <c r="AS105" s="93">
        <v>0</v>
      </c>
      <c r="AT105" s="93">
        <v>0</v>
      </c>
      <c r="AU105" s="93">
        <v>0</v>
      </c>
      <c r="AV105" s="70">
        <f t="shared" si="11"/>
        <v>881851</v>
      </c>
      <c r="AW105" s="35"/>
    </row>
    <row r="106" spans="1:49" ht="13" thickBot="1" x14ac:dyDescent="0.3">
      <c r="A106" s="101">
        <v>64</v>
      </c>
      <c r="B106" s="39">
        <v>1638</v>
      </c>
      <c r="C106" s="86">
        <v>641638</v>
      </c>
      <c r="D106" s="38" t="s">
        <v>100</v>
      </c>
      <c r="E106" s="93">
        <v>16231284</v>
      </c>
      <c r="F106" s="93">
        <v>0</v>
      </c>
      <c r="G106" s="93">
        <v>0</v>
      </c>
      <c r="H106" s="93">
        <v>0</v>
      </c>
      <c r="I106" s="93">
        <v>0</v>
      </c>
      <c r="J106" s="93">
        <v>2257164</v>
      </c>
      <c r="K106" s="93">
        <v>9244</v>
      </c>
      <c r="L106" s="93">
        <v>1365793</v>
      </c>
      <c r="M106" s="93">
        <v>41683</v>
      </c>
      <c r="N106" s="93">
        <v>7000</v>
      </c>
      <c r="O106" s="93">
        <v>0</v>
      </c>
      <c r="P106" s="93">
        <v>127320</v>
      </c>
      <c r="Q106" s="93">
        <v>0</v>
      </c>
      <c r="R106" s="93">
        <v>62060</v>
      </c>
      <c r="S106" s="93">
        <v>0</v>
      </c>
      <c r="T106" s="93">
        <v>0</v>
      </c>
      <c r="U106" s="93">
        <v>0</v>
      </c>
      <c r="V106" s="93">
        <v>0</v>
      </c>
      <c r="W106" s="93">
        <v>0</v>
      </c>
      <c r="X106" s="93">
        <v>0</v>
      </c>
      <c r="Y106" s="93">
        <v>0</v>
      </c>
      <c r="Z106" s="93">
        <v>0</v>
      </c>
      <c r="AA106" s="93">
        <v>0</v>
      </c>
      <c r="AB106" s="93">
        <v>19239</v>
      </c>
      <c r="AC106" s="93">
        <v>14117.39</v>
      </c>
      <c r="AD106" s="93">
        <v>6208.39</v>
      </c>
      <c r="AE106" s="93">
        <v>1767.16</v>
      </c>
      <c r="AF106" s="93">
        <v>0</v>
      </c>
      <c r="AG106" s="93">
        <v>34579.17</v>
      </c>
      <c r="AH106" s="93">
        <v>34880</v>
      </c>
      <c r="AI106" s="93">
        <v>5597</v>
      </c>
      <c r="AJ106" s="93">
        <v>0</v>
      </c>
      <c r="AK106" s="93">
        <v>24354.67</v>
      </c>
      <c r="AL106" s="93">
        <v>0</v>
      </c>
      <c r="AM106" s="93">
        <v>0</v>
      </c>
      <c r="AN106" s="93">
        <v>0</v>
      </c>
      <c r="AO106" s="93">
        <v>0</v>
      </c>
      <c r="AP106" s="93">
        <v>0</v>
      </c>
      <c r="AQ106" s="93">
        <v>0</v>
      </c>
      <c r="AR106" s="93">
        <v>2437.9</v>
      </c>
      <c r="AS106" s="93">
        <v>0</v>
      </c>
      <c r="AT106" s="93">
        <v>0</v>
      </c>
      <c r="AU106" s="93">
        <v>0</v>
      </c>
      <c r="AV106" s="70">
        <f t="shared" si="11"/>
        <v>20244728.68</v>
      </c>
      <c r="AW106" s="35"/>
    </row>
    <row r="107" spans="1:49" ht="13" thickBot="1" x14ac:dyDescent="0.3">
      <c r="A107" s="101">
        <v>47</v>
      </c>
      <c r="B107" s="39">
        <v>1659</v>
      </c>
      <c r="C107" s="86">
        <v>471659</v>
      </c>
      <c r="D107" s="38" t="s">
        <v>102</v>
      </c>
      <c r="E107" s="93">
        <v>10749047</v>
      </c>
      <c r="F107" s="93">
        <v>0</v>
      </c>
      <c r="G107" s="93">
        <v>0</v>
      </c>
      <c r="H107" s="93">
        <v>0</v>
      </c>
      <c r="I107" s="93">
        <v>0</v>
      </c>
      <c r="J107" s="93">
        <v>1236172</v>
      </c>
      <c r="K107" s="93">
        <v>5063</v>
      </c>
      <c r="L107" s="93">
        <v>789484</v>
      </c>
      <c r="M107" s="93">
        <v>10967</v>
      </c>
      <c r="N107" s="93">
        <v>6000</v>
      </c>
      <c r="O107" s="93">
        <v>0</v>
      </c>
      <c r="P107" s="93">
        <v>74442</v>
      </c>
      <c r="Q107" s="93">
        <v>0</v>
      </c>
      <c r="R107" s="93">
        <v>137222</v>
      </c>
      <c r="S107" s="93">
        <v>0</v>
      </c>
      <c r="T107" s="93">
        <v>383766</v>
      </c>
      <c r="U107" s="93">
        <v>0</v>
      </c>
      <c r="V107" s="93">
        <v>0</v>
      </c>
      <c r="W107" s="93">
        <v>0</v>
      </c>
      <c r="X107" s="93">
        <v>0</v>
      </c>
      <c r="Y107" s="93">
        <v>0</v>
      </c>
      <c r="Z107" s="93">
        <v>0</v>
      </c>
      <c r="AA107" s="93">
        <v>0</v>
      </c>
      <c r="AB107" s="93">
        <v>0</v>
      </c>
      <c r="AC107" s="93">
        <v>10520.29</v>
      </c>
      <c r="AD107" s="93">
        <v>5113.53</v>
      </c>
      <c r="AE107" s="93">
        <v>0</v>
      </c>
      <c r="AF107" s="93">
        <v>0</v>
      </c>
      <c r="AG107" s="93">
        <v>0</v>
      </c>
      <c r="AH107" s="93">
        <v>0</v>
      </c>
      <c r="AI107" s="93">
        <v>3906</v>
      </c>
      <c r="AJ107" s="93">
        <v>0</v>
      </c>
      <c r="AK107" s="93">
        <v>25000</v>
      </c>
      <c r="AL107" s="93">
        <v>0</v>
      </c>
      <c r="AM107" s="93">
        <v>0</v>
      </c>
      <c r="AN107" s="93">
        <v>15000</v>
      </c>
      <c r="AO107" s="93">
        <v>0</v>
      </c>
      <c r="AP107" s="93">
        <v>0</v>
      </c>
      <c r="AQ107" s="93">
        <v>0</v>
      </c>
      <c r="AR107" s="93">
        <v>77400</v>
      </c>
      <c r="AS107" s="93">
        <v>0</v>
      </c>
      <c r="AT107" s="93">
        <v>0</v>
      </c>
      <c r="AU107" s="93">
        <v>0</v>
      </c>
      <c r="AV107" s="70">
        <f t="shared" si="11"/>
        <v>13529102.82</v>
      </c>
      <c r="AW107" s="35"/>
    </row>
    <row r="108" spans="1:49" ht="13" thickBot="1" x14ac:dyDescent="0.3">
      <c r="A108" s="101">
        <v>67</v>
      </c>
      <c r="B108" s="39">
        <v>714</v>
      </c>
      <c r="C108" s="86">
        <v>670714</v>
      </c>
      <c r="D108" s="38" t="s">
        <v>50</v>
      </c>
      <c r="E108" s="93">
        <v>2756750</v>
      </c>
      <c r="F108" s="93">
        <v>0</v>
      </c>
      <c r="G108" s="93">
        <v>0</v>
      </c>
      <c r="H108" s="93">
        <v>561695</v>
      </c>
      <c r="I108" s="93">
        <v>0</v>
      </c>
      <c r="J108" s="93">
        <v>5378016</v>
      </c>
      <c r="K108" s="93">
        <v>22026</v>
      </c>
      <c r="L108" s="93">
        <v>3927697</v>
      </c>
      <c r="M108" s="93">
        <v>412624</v>
      </c>
      <c r="N108" s="93">
        <v>22000</v>
      </c>
      <c r="O108" s="93">
        <v>0</v>
      </c>
      <c r="P108" s="93">
        <v>379622</v>
      </c>
      <c r="Q108" s="93">
        <v>0</v>
      </c>
      <c r="R108" s="93">
        <v>185441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  <c r="Z108" s="93">
        <v>0</v>
      </c>
      <c r="AA108" s="93">
        <v>0</v>
      </c>
      <c r="AB108" s="93">
        <v>11792</v>
      </c>
      <c r="AC108" s="93">
        <v>19010.36</v>
      </c>
      <c r="AD108" s="93">
        <v>4577.41</v>
      </c>
      <c r="AE108" s="93">
        <v>0</v>
      </c>
      <c r="AF108" s="93">
        <v>0</v>
      </c>
      <c r="AG108" s="93">
        <v>0</v>
      </c>
      <c r="AH108" s="93">
        <v>90250.35</v>
      </c>
      <c r="AI108" s="93">
        <v>12107.5</v>
      </c>
      <c r="AJ108" s="93">
        <v>0</v>
      </c>
      <c r="AK108" s="93">
        <v>0</v>
      </c>
      <c r="AL108" s="93">
        <v>0</v>
      </c>
      <c r="AM108" s="93">
        <v>0</v>
      </c>
      <c r="AN108" s="93">
        <v>0</v>
      </c>
      <c r="AO108" s="93">
        <v>0</v>
      </c>
      <c r="AP108" s="93">
        <v>13396.52</v>
      </c>
      <c r="AQ108" s="93">
        <v>9238</v>
      </c>
      <c r="AR108" s="93">
        <v>4710</v>
      </c>
      <c r="AS108" s="93">
        <v>0</v>
      </c>
      <c r="AT108" s="93">
        <v>0</v>
      </c>
      <c r="AU108" s="93">
        <v>0</v>
      </c>
      <c r="AV108" s="70">
        <f t="shared" si="11"/>
        <v>13810953.140000001</v>
      </c>
      <c r="AW108" s="36"/>
    </row>
    <row r="109" spans="1:49" ht="13" thickBot="1" x14ac:dyDescent="0.3">
      <c r="A109" s="101">
        <v>47</v>
      </c>
      <c r="B109" s="39">
        <v>1666</v>
      </c>
      <c r="C109" s="86">
        <v>471666</v>
      </c>
      <c r="D109" s="38" t="s">
        <v>103</v>
      </c>
      <c r="E109" s="93">
        <v>2536757</v>
      </c>
      <c r="F109" s="93">
        <v>0</v>
      </c>
      <c r="G109" s="93">
        <v>0</v>
      </c>
      <c r="H109" s="93">
        <v>0</v>
      </c>
      <c r="I109" s="93">
        <v>0</v>
      </c>
      <c r="J109" s="93">
        <v>237440</v>
      </c>
      <c r="K109" s="93">
        <v>972</v>
      </c>
      <c r="L109" s="93">
        <v>75775</v>
      </c>
      <c r="M109" s="93">
        <v>0</v>
      </c>
      <c r="N109" s="93">
        <v>0</v>
      </c>
      <c r="O109" s="93">
        <v>0</v>
      </c>
      <c r="P109" s="93">
        <v>15356</v>
      </c>
      <c r="Q109" s="93">
        <v>0</v>
      </c>
      <c r="R109" s="93">
        <v>13015</v>
      </c>
      <c r="S109" s="93">
        <v>0</v>
      </c>
      <c r="T109" s="93">
        <v>9941</v>
      </c>
      <c r="U109" s="93">
        <v>110084.33</v>
      </c>
      <c r="V109" s="93">
        <v>0</v>
      </c>
      <c r="W109" s="93">
        <v>131919</v>
      </c>
      <c r="X109" s="93">
        <v>0</v>
      </c>
      <c r="Y109" s="93">
        <v>0</v>
      </c>
      <c r="Z109" s="93">
        <v>0</v>
      </c>
      <c r="AA109" s="93">
        <v>0</v>
      </c>
      <c r="AB109" s="93">
        <v>0</v>
      </c>
      <c r="AC109" s="93">
        <v>1774.58</v>
      </c>
      <c r="AD109" s="93">
        <v>1471.07</v>
      </c>
      <c r="AE109" s="93">
        <v>0</v>
      </c>
      <c r="AF109" s="93">
        <v>0</v>
      </c>
      <c r="AG109" s="93">
        <v>0</v>
      </c>
      <c r="AH109" s="93">
        <v>2000</v>
      </c>
      <c r="AI109" s="93">
        <v>1204.24</v>
      </c>
      <c r="AJ109" s="93">
        <v>0</v>
      </c>
      <c r="AK109" s="93">
        <v>25000</v>
      </c>
      <c r="AL109" s="93">
        <v>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0</v>
      </c>
      <c r="AT109" s="93">
        <v>0</v>
      </c>
      <c r="AU109" s="93">
        <v>0</v>
      </c>
      <c r="AV109" s="70">
        <f t="shared" si="11"/>
        <v>3162709.22</v>
      </c>
      <c r="AW109" s="35"/>
    </row>
    <row r="110" spans="1:49" ht="13" thickBot="1" x14ac:dyDescent="0.3">
      <c r="A110" s="101">
        <v>66</v>
      </c>
      <c r="B110" s="39">
        <v>1687</v>
      </c>
      <c r="C110" s="86">
        <v>661687</v>
      </c>
      <c r="D110" s="38" t="s">
        <v>105</v>
      </c>
      <c r="E110" s="93">
        <v>314499</v>
      </c>
      <c r="F110" s="93">
        <v>-779</v>
      </c>
      <c r="G110" s="93">
        <v>0</v>
      </c>
      <c r="H110" s="93">
        <v>0</v>
      </c>
      <c r="I110" s="93">
        <v>0</v>
      </c>
      <c r="J110" s="93">
        <v>169918</v>
      </c>
      <c r="K110" s="93">
        <v>696</v>
      </c>
      <c r="L110" s="93">
        <v>139591</v>
      </c>
      <c r="M110" s="93">
        <v>0</v>
      </c>
      <c r="N110" s="93">
        <v>0</v>
      </c>
      <c r="O110" s="93">
        <v>0</v>
      </c>
      <c r="P110" s="93">
        <v>10015</v>
      </c>
      <c r="Q110" s="93">
        <v>0</v>
      </c>
      <c r="R110" s="93">
        <v>9382</v>
      </c>
      <c r="S110" s="93">
        <v>0</v>
      </c>
      <c r="T110" s="93">
        <v>9850</v>
      </c>
      <c r="U110" s="93">
        <v>0</v>
      </c>
      <c r="V110" s="93">
        <v>0</v>
      </c>
      <c r="W110" s="93">
        <v>91115</v>
      </c>
      <c r="X110" s="93">
        <v>0</v>
      </c>
      <c r="Y110" s="93">
        <v>0</v>
      </c>
      <c r="Z110" s="93">
        <v>0</v>
      </c>
      <c r="AA110" s="93">
        <v>0</v>
      </c>
      <c r="AB110" s="93">
        <v>0</v>
      </c>
      <c r="AC110" s="93">
        <v>1335.27</v>
      </c>
      <c r="AD110" s="93">
        <v>0</v>
      </c>
      <c r="AE110" s="93">
        <v>0</v>
      </c>
      <c r="AF110" s="93">
        <v>0</v>
      </c>
      <c r="AG110" s="93">
        <v>0</v>
      </c>
      <c r="AH110" s="93">
        <v>2480</v>
      </c>
      <c r="AI110" s="93">
        <v>450</v>
      </c>
      <c r="AJ110" s="93">
        <v>0</v>
      </c>
      <c r="AK110" s="93">
        <v>0</v>
      </c>
      <c r="AL110" s="93">
        <v>0</v>
      </c>
      <c r="AM110" s="93">
        <v>0</v>
      </c>
      <c r="AN110" s="93">
        <v>0</v>
      </c>
      <c r="AO110" s="93">
        <v>0</v>
      </c>
      <c r="AP110" s="93">
        <v>0</v>
      </c>
      <c r="AQ110" s="93">
        <v>0</v>
      </c>
      <c r="AR110" s="93">
        <v>0</v>
      </c>
      <c r="AS110" s="93">
        <v>0</v>
      </c>
      <c r="AT110" s="93">
        <v>0</v>
      </c>
      <c r="AU110" s="93">
        <v>0</v>
      </c>
      <c r="AV110" s="70">
        <f t="shared" si="11"/>
        <v>748552.27</v>
      </c>
      <c r="AW110" s="35"/>
    </row>
    <row r="111" spans="1:49" ht="13" thickBot="1" x14ac:dyDescent="0.3">
      <c r="A111" s="101">
        <v>53</v>
      </c>
      <c r="B111" s="39">
        <v>1694</v>
      </c>
      <c r="C111" s="86">
        <v>531694</v>
      </c>
      <c r="D111" s="38" t="s">
        <v>106</v>
      </c>
      <c r="E111" s="93">
        <v>12911333</v>
      </c>
      <c r="F111" s="93">
        <v>0</v>
      </c>
      <c r="G111" s="93">
        <v>0</v>
      </c>
      <c r="H111" s="93">
        <v>0</v>
      </c>
      <c r="I111" s="93">
        <v>0</v>
      </c>
      <c r="J111" s="93">
        <v>1308146</v>
      </c>
      <c r="K111" s="93">
        <v>5358</v>
      </c>
      <c r="L111" s="93">
        <v>982186</v>
      </c>
      <c r="M111" s="93">
        <v>57617</v>
      </c>
      <c r="N111" s="93">
        <v>9000</v>
      </c>
      <c r="O111" s="93">
        <v>0</v>
      </c>
      <c r="P111" s="93">
        <v>74976</v>
      </c>
      <c r="Q111" s="93">
        <v>0</v>
      </c>
      <c r="R111" s="93">
        <v>28270</v>
      </c>
      <c r="S111" s="93">
        <v>0</v>
      </c>
      <c r="T111" s="93">
        <v>0</v>
      </c>
      <c r="U111" s="93">
        <v>228031.83</v>
      </c>
      <c r="V111" s="93">
        <v>0</v>
      </c>
      <c r="W111" s="93">
        <v>0</v>
      </c>
      <c r="X111" s="93">
        <v>0</v>
      </c>
      <c r="Y111" s="93">
        <v>0</v>
      </c>
      <c r="Z111" s="93">
        <v>0</v>
      </c>
      <c r="AA111" s="93">
        <v>0</v>
      </c>
      <c r="AB111" s="93">
        <v>0</v>
      </c>
      <c r="AC111" s="93">
        <v>5268.82</v>
      </c>
      <c r="AD111" s="93">
        <v>2405.9299999999998</v>
      </c>
      <c r="AE111" s="93">
        <v>1843.14</v>
      </c>
      <c r="AF111" s="93">
        <v>0</v>
      </c>
      <c r="AG111" s="93">
        <v>0</v>
      </c>
      <c r="AH111" s="93">
        <v>11840</v>
      </c>
      <c r="AI111" s="93">
        <v>4298</v>
      </c>
      <c r="AJ111" s="93">
        <v>0</v>
      </c>
      <c r="AK111" s="93">
        <v>22900.01</v>
      </c>
      <c r="AL111" s="93">
        <v>0</v>
      </c>
      <c r="AM111" s="93">
        <v>0</v>
      </c>
      <c r="AN111" s="93">
        <v>0</v>
      </c>
      <c r="AO111" s="93">
        <v>0</v>
      </c>
      <c r="AP111" s="93">
        <v>0</v>
      </c>
      <c r="AQ111" s="93">
        <v>0</v>
      </c>
      <c r="AR111" s="93">
        <v>0</v>
      </c>
      <c r="AS111" s="93">
        <v>0</v>
      </c>
      <c r="AT111" s="93">
        <v>0</v>
      </c>
      <c r="AU111" s="93">
        <v>0</v>
      </c>
      <c r="AV111" s="70">
        <f t="shared" si="11"/>
        <v>15653473.73</v>
      </c>
      <c r="AW111" s="35"/>
    </row>
    <row r="112" spans="1:49" ht="13" thickBot="1" x14ac:dyDescent="0.3">
      <c r="A112" s="101">
        <v>18</v>
      </c>
      <c r="B112" s="39">
        <v>1729</v>
      </c>
      <c r="C112" s="86">
        <v>181729</v>
      </c>
      <c r="D112" s="38" t="s">
        <v>107</v>
      </c>
      <c r="E112" s="93">
        <v>5714765</v>
      </c>
      <c r="F112" s="93">
        <v>0</v>
      </c>
      <c r="G112" s="93">
        <v>0</v>
      </c>
      <c r="H112" s="93">
        <v>0</v>
      </c>
      <c r="I112" s="93">
        <v>0</v>
      </c>
      <c r="J112" s="93">
        <v>561694</v>
      </c>
      <c r="K112" s="93">
        <v>2300</v>
      </c>
      <c r="L112" s="93">
        <v>210386</v>
      </c>
      <c r="M112" s="93">
        <v>858</v>
      </c>
      <c r="N112" s="93">
        <v>6000</v>
      </c>
      <c r="O112" s="93">
        <v>25000</v>
      </c>
      <c r="P112" s="93">
        <v>29042</v>
      </c>
      <c r="Q112" s="93">
        <v>0</v>
      </c>
      <c r="R112" s="93">
        <v>24713</v>
      </c>
      <c r="S112" s="93">
        <v>0</v>
      </c>
      <c r="T112" s="93">
        <v>0</v>
      </c>
      <c r="U112" s="93">
        <v>0</v>
      </c>
      <c r="V112" s="93">
        <v>0</v>
      </c>
      <c r="W112" s="93">
        <v>0</v>
      </c>
      <c r="X112" s="93">
        <v>0</v>
      </c>
      <c r="Y112" s="93">
        <v>0</v>
      </c>
      <c r="Z112" s="93">
        <v>0</v>
      </c>
      <c r="AA112" s="93">
        <v>0</v>
      </c>
      <c r="AB112" s="93">
        <v>0</v>
      </c>
      <c r="AC112" s="93">
        <v>4504.55</v>
      </c>
      <c r="AD112" s="93">
        <v>3408.1</v>
      </c>
      <c r="AE112" s="93">
        <v>2308</v>
      </c>
      <c r="AF112" s="93">
        <v>0</v>
      </c>
      <c r="AG112" s="93">
        <v>0</v>
      </c>
      <c r="AH112" s="93">
        <v>5760</v>
      </c>
      <c r="AI112" s="93">
        <v>1596</v>
      </c>
      <c r="AJ112" s="93">
        <v>0</v>
      </c>
      <c r="AK112" s="93">
        <v>0</v>
      </c>
      <c r="AL112" s="93">
        <v>0</v>
      </c>
      <c r="AM112" s="93">
        <v>0</v>
      </c>
      <c r="AN112" s="93">
        <v>0</v>
      </c>
      <c r="AO112" s="93">
        <v>0</v>
      </c>
      <c r="AP112" s="93">
        <v>0</v>
      </c>
      <c r="AQ112" s="93">
        <v>0</v>
      </c>
      <c r="AR112" s="93">
        <v>0</v>
      </c>
      <c r="AS112" s="93">
        <v>0</v>
      </c>
      <c r="AT112" s="93">
        <v>0</v>
      </c>
      <c r="AU112" s="93">
        <v>0</v>
      </c>
      <c r="AV112" s="70">
        <f t="shared" si="11"/>
        <v>6592334.6500000004</v>
      </c>
      <c r="AW112" s="35"/>
    </row>
    <row r="113" spans="1:49" ht="13" thickBot="1" x14ac:dyDescent="0.3">
      <c r="A113" s="101">
        <v>11</v>
      </c>
      <c r="B113" s="39">
        <v>1736</v>
      </c>
      <c r="C113" s="86">
        <v>111736</v>
      </c>
      <c r="D113" s="38" t="s">
        <v>108</v>
      </c>
      <c r="E113" s="93">
        <v>3352191</v>
      </c>
      <c r="F113" s="93">
        <v>0</v>
      </c>
      <c r="G113" s="93">
        <v>0</v>
      </c>
      <c r="H113" s="93">
        <v>0</v>
      </c>
      <c r="I113" s="93">
        <v>0</v>
      </c>
      <c r="J113" s="93">
        <v>372484</v>
      </c>
      <c r="K113" s="93">
        <v>1526</v>
      </c>
      <c r="L113" s="93">
        <v>135996</v>
      </c>
      <c r="M113" s="93">
        <v>0</v>
      </c>
      <c r="N113" s="93">
        <v>2000</v>
      </c>
      <c r="O113" s="93">
        <v>0</v>
      </c>
      <c r="P113" s="93">
        <v>23768</v>
      </c>
      <c r="Q113" s="93">
        <v>0</v>
      </c>
      <c r="R113" s="93">
        <v>5145</v>
      </c>
      <c r="S113" s="93">
        <v>0</v>
      </c>
      <c r="T113" s="93">
        <v>0</v>
      </c>
      <c r="U113" s="93">
        <v>0</v>
      </c>
      <c r="V113" s="93">
        <v>0</v>
      </c>
      <c r="W113" s="93">
        <v>0</v>
      </c>
      <c r="X113" s="93">
        <v>0</v>
      </c>
      <c r="Y113" s="93">
        <v>0</v>
      </c>
      <c r="Z113" s="93">
        <v>0</v>
      </c>
      <c r="AA113" s="93">
        <v>0</v>
      </c>
      <c r="AB113" s="93">
        <v>0</v>
      </c>
      <c r="AC113" s="93">
        <v>2030.39</v>
      </c>
      <c r="AD113" s="93">
        <v>1163.8900000000001</v>
      </c>
      <c r="AE113" s="93">
        <v>0</v>
      </c>
      <c r="AF113" s="93">
        <v>0</v>
      </c>
      <c r="AG113" s="93">
        <v>0</v>
      </c>
      <c r="AH113" s="93">
        <v>4000</v>
      </c>
      <c r="AI113" s="93">
        <v>1164</v>
      </c>
      <c r="AJ113" s="93">
        <v>0</v>
      </c>
      <c r="AK113" s="93">
        <v>0</v>
      </c>
      <c r="AL113" s="93">
        <v>0</v>
      </c>
      <c r="AM113" s="93">
        <v>569.07000000000005</v>
      </c>
      <c r="AN113" s="93">
        <v>0</v>
      </c>
      <c r="AO113" s="93">
        <v>0</v>
      </c>
      <c r="AP113" s="93">
        <v>0</v>
      </c>
      <c r="AQ113" s="93">
        <v>0</v>
      </c>
      <c r="AR113" s="93">
        <v>0</v>
      </c>
      <c r="AS113" s="93">
        <v>0</v>
      </c>
      <c r="AT113" s="93">
        <v>0</v>
      </c>
      <c r="AU113" s="93">
        <v>0</v>
      </c>
      <c r="AV113" s="70">
        <f t="shared" si="11"/>
        <v>3902037.35</v>
      </c>
      <c r="AW113" s="35"/>
    </row>
    <row r="114" spans="1:49" ht="13" thickBot="1" x14ac:dyDescent="0.3">
      <c r="A114" s="101">
        <v>22</v>
      </c>
      <c r="B114" s="39">
        <v>1813</v>
      </c>
      <c r="C114" s="86">
        <v>221813</v>
      </c>
      <c r="D114" s="38" t="s">
        <v>109</v>
      </c>
      <c r="E114" s="93">
        <v>6124197</v>
      </c>
      <c r="F114" s="93">
        <v>0</v>
      </c>
      <c r="G114" s="93">
        <v>0</v>
      </c>
      <c r="H114" s="93">
        <v>0</v>
      </c>
      <c r="I114" s="93">
        <v>0</v>
      </c>
      <c r="J114" s="93">
        <v>542402</v>
      </c>
      <c r="K114" s="93">
        <v>2221</v>
      </c>
      <c r="L114" s="93">
        <v>470176</v>
      </c>
      <c r="M114" s="93">
        <v>93472</v>
      </c>
      <c r="N114" s="93">
        <v>11000</v>
      </c>
      <c r="O114" s="93">
        <v>0</v>
      </c>
      <c r="P114" s="93">
        <v>33950</v>
      </c>
      <c r="Q114" s="93">
        <v>0</v>
      </c>
      <c r="R114" s="93">
        <v>13499</v>
      </c>
      <c r="S114" s="93">
        <v>0</v>
      </c>
      <c r="T114" s="93">
        <v>72178</v>
      </c>
      <c r="U114" s="93">
        <v>235895</v>
      </c>
      <c r="V114" s="93">
        <v>0</v>
      </c>
      <c r="W114" s="93">
        <v>0</v>
      </c>
      <c r="X114" s="93">
        <v>0</v>
      </c>
      <c r="Y114" s="93">
        <v>0</v>
      </c>
      <c r="Z114" s="93">
        <v>0</v>
      </c>
      <c r="AA114" s="93">
        <v>0</v>
      </c>
      <c r="AB114" s="93">
        <v>0</v>
      </c>
      <c r="AC114" s="93">
        <v>6629.67</v>
      </c>
      <c r="AD114" s="93">
        <v>3427.57</v>
      </c>
      <c r="AE114" s="93">
        <v>4148.01</v>
      </c>
      <c r="AF114" s="93">
        <v>0</v>
      </c>
      <c r="AG114" s="93">
        <v>0</v>
      </c>
      <c r="AH114" s="93">
        <v>5680</v>
      </c>
      <c r="AI114" s="93">
        <v>1450</v>
      </c>
      <c r="AJ114" s="93">
        <v>0</v>
      </c>
      <c r="AK114" s="93">
        <v>0</v>
      </c>
      <c r="AL114" s="93">
        <v>0</v>
      </c>
      <c r="AM114" s="93">
        <v>0</v>
      </c>
      <c r="AN114" s="93">
        <v>0</v>
      </c>
      <c r="AO114" s="93">
        <v>0</v>
      </c>
      <c r="AP114" s="93">
        <v>0</v>
      </c>
      <c r="AQ114" s="93">
        <v>0</v>
      </c>
      <c r="AR114" s="93">
        <v>0</v>
      </c>
      <c r="AS114" s="93">
        <v>0</v>
      </c>
      <c r="AT114" s="93">
        <v>0</v>
      </c>
      <c r="AU114" s="93">
        <v>0</v>
      </c>
      <c r="AV114" s="70">
        <f t="shared" si="11"/>
        <v>7620325.25</v>
      </c>
      <c r="AW114" s="35"/>
    </row>
    <row r="115" spans="1:49" ht="13" thickBot="1" x14ac:dyDescent="0.3">
      <c r="A115" s="101">
        <v>54</v>
      </c>
      <c r="B115" s="39">
        <v>5757</v>
      </c>
      <c r="C115" s="86">
        <v>545757</v>
      </c>
      <c r="D115" s="38" t="s">
        <v>356</v>
      </c>
      <c r="E115" s="93">
        <v>4105429</v>
      </c>
      <c r="F115" s="93">
        <v>0</v>
      </c>
      <c r="G115" s="93">
        <v>0</v>
      </c>
      <c r="H115" s="93">
        <v>0</v>
      </c>
      <c r="I115" s="93">
        <v>42249</v>
      </c>
      <c r="J115" s="93">
        <v>436296</v>
      </c>
      <c r="K115" s="93">
        <v>1787</v>
      </c>
      <c r="L115" s="93">
        <v>245345</v>
      </c>
      <c r="M115" s="93">
        <v>14542</v>
      </c>
      <c r="N115" s="93">
        <v>4000</v>
      </c>
      <c r="O115" s="93">
        <v>0</v>
      </c>
      <c r="P115" s="93">
        <v>28308</v>
      </c>
      <c r="Q115" s="93">
        <v>0</v>
      </c>
      <c r="R115" s="93">
        <v>102953</v>
      </c>
      <c r="S115" s="93">
        <v>0</v>
      </c>
      <c r="T115" s="93">
        <v>91032</v>
      </c>
      <c r="U115" s="93">
        <v>0</v>
      </c>
      <c r="V115" s="93">
        <v>0</v>
      </c>
      <c r="W115" s="93">
        <v>242841</v>
      </c>
      <c r="X115" s="93">
        <v>0</v>
      </c>
      <c r="Y115" s="93">
        <v>0</v>
      </c>
      <c r="Z115" s="93">
        <v>0</v>
      </c>
      <c r="AA115" s="93">
        <v>0</v>
      </c>
      <c r="AB115" s="93">
        <v>0</v>
      </c>
      <c r="AC115" s="93">
        <v>3529.65</v>
      </c>
      <c r="AD115" s="93">
        <v>4747.47</v>
      </c>
      <c r="AE115" s="93">
        <v>3483.65</v>
      </c>
      <c r="AF115" s="93">
        <v>0</v>
      </c>
      <c r="AG115" s="93">
        <v>0</v>
      </c>
      <c r="AH115" s="93">
        <v>3760</v>
      </c>
      <c r="AI115" s="93">
        <v>1994.58</v>
      </c>
      <c r="AJ115" s="93">
        <v>0</v>
      </c>
      <c r="AK115" s="93">
        <v>0</v>
      </c>
      <c r="AL115" s="93">
        <v>0</v>
      </c>
      <c r="AM115" s="93">
        <v>0</v>
      </c>
      <c r="AN115" s="93">
        <v>0</v>
      </c>
      <c r="AO115" s="93">
        <v>0</v>
      </c>
      <c r="AP115" s="93">
        <v>0</v>
      </c>
      <c r="AQ115" s="93">
        <v>0</v>
      </c>
      <c r="AR115" s="93">
        <v>0</v>
      </c>
      <c r="AS115" s="93">
        <v>0</v>
      </c>
      <c r="AT115" s="93">
        <v>0</v>
      </c>
      <c r="AU115" s="93">
        <v>0</v>
      </c>
      <c r="AV115" s="70">
        <f t="shared" si="11"/>
        <v>5332297.3499999996</v>
      </c>
      <c r="AW115" s="35"/>
    </row>
    <row r="116" spans="1:49" ht="13" thickBot="1" x14ac:dyDescent="0.3">
      <c r="A116" s="101">
        <v>19</v>
      </c>
      <c r="B116" s="39">
        <v>1855</v>
      </c>
      <c r="C116" s="86">
        <v>191855</v>
      </c>
      <c r="D116" s="38" t="s">
        <v>111</v>
      </c>
      <c r="E116" s="93">
        <v>130513</v>
      </c>
      <c r="F116" s="93">
        <v>101376</v>
      </c>
      <c r="G116" s="93">
        <v>0</v>
      </c>
      <c r="H116" s="93">
        <v>0</v>
      </c>
      <c r="I116" s="93">
        <v>31208</v>
      </c>
      <c r="J116" s="93">
        <v>342062</v>
      </c>
      <c r="K116" s="93">
        <v>1401</v>
      </c>
      <c r="L116" s="93">
        <v>222385</v>
      </c>
      <c r="M116" s="93">
        <v>8605</v>
      </c>
      <c r="N116" s="93">
        <v>3000</v>
      </c>
      <c r="O116" s="93">
        <v>0</v>
      </c>
      <c r="P116" s="93">
        <v>17726</v>
      </c>
      <c r="Q116" s="93">
        <v>0</v>
      </c>
      <c r="R116" s="93">
        <v>49225</v>
      </c>
      <c r="S116" s="93">
        <v>0</v>
      </c>
      <c r="T116" s="93">
        <v>282397</v>
      </c>
      <c r="U116" s="93">
        <v>125810.67</v>
      </c>
      <c r="V116" s="93">
        <v>0</v>
      </c>
      <c r="W116" s="93">
        <v>185795</v>
      </c>
      <c r="X116" s="93">
        <v>0</v>
      </c>
      <c r="Y116" s="93">
        <v>0</v>
      </c>
      <c r="Z116" s="93">
        <v>0</v>
      </c>
      <c r="AA116" s="93">
        <v>0</v>
      </c>
      <c r="AB116" s="93">
        <v>0</v>
      </c>
      <c r="AC116" s="93">
        <v>1558.73</v>
      </c>
      <c r="AD116" s="93">
        <v>1002.94</v>
      </c>
      <c r="AE116" s="93">
        <v>0</v>
      </c>
      <c r="AF116" s="93">
        <v>0</v>
      </c>
      <c r="AG116" s="93">
        <v>0</v>
      </c>
      <c r="AH116" s="93">
        <v>3440</v>
      </c>
      <c r="AI116" s="93">
        <v>681.5</v>
      </c>
      <c r="AJ116" s="93">
        <v>0</v>
      </c>
      <c r="AK116" s="93">
        <v>0</v>
      </c>
      <c r="AL116" s="93">
        <v>0</v>
      </c>
      <c r="AM116" s="93">
        <v>0</v>
      </c>
      <c r="AN116" s="93">
        <v>0</v>
      </c>
      <c r="AO116" s="93">
        <v>0</v>
      </c>
      <c r="AP116" s="93">
        <v>0</v>
      </c>
      <c r="AQ116" s="93">
        <v>0</v>
      </c>
      <c r="AR116" s="93">
        <v>1000</v>
      </c>
      <c r="AS116" s="93">
        <v>0</v>
      </c>
      <c r="AT116" s="93">
        <v>0</v>
      </c>
      <c r="AU116" s="93">
        <v>0</v>
      </c>
      <c r="AV116" s="70">
        <f t="shared" si="11"/>
        <v>1509186.84</v>
      </c>
      <c r="AW116" s="35"/>
    </row>
    <row r="117" spans="1:49" ht="13" thickBot="1" x14ac:dyDescent="0.3">
      <c r="A117" s="101">
        <v>20</v>
      </c>
      <c r="B117" s="39">
        <v>1862</v>
      </c>
      <c r="C117" s="86">
        <v>201862</v>
      </c>
      <c r="D117" s="38" t="s">
        <v>112</v>
      </c>
      <c r="E117" s="93">
        <v>47880402</v>
      </c>
      <c r="F117" s="93">
        <v>0</v>
      </c>
      <c r="G117" s="93">
        <v>0</v>
      </c>
      <c r="H117" s="93">
        <v>0</v>
      </c>
      <c r="I117" s="93">
        <v>0</v>
      </c>
      <c r="J117" s="93">
        <v>5290460</v>
      </c>
      <c r="K117" s="93">
        <v>21667</v>
      </c>
      <c r="L117" s="93">
        <v>3778909</v>
      </c>
      <c r="M117" s="93">
        <v>34983</v>
      </c>
      <c r="N117" s="93">
        <v>48000</v>
      </c>
      <c r="O117" s="93">
        <v>0</v>
      </c>
      <c r="P117" s="93">
        <v>297969</v>
      </c>
      <c r="Q117" s="93">
        <v>0</v>
      </c>
      <c r="R117" s="93">
        <v>27590</v>
      </c>
      <c r="S117" s="93">
        <v>0</v>
      </c>
      <c r="T117" s="93">
        <v>0</v>
      </c>
      <c r="U117" s="93">
        <v>1370812.05</v>
      </c>
      <c r="V117" s="93">
        <v>0</v>
      </c>
      <c r="W117" s="93">
        <v>0</v>
      </c>
      <c r="X117" s="93">
        <v>179882</v>
      </c>
      <c r="Y117" s="93">
        <v>0</v>
      </c>
      <c r="Z117" s="93">
        <v>0</v>
      </c>
      <c r="AA117" s="93">
        <v>0</v>
      </c>
      <c r="AB117" s="93">
        <v>0</v>
      </c>
      <c r="AC117" s="93">
        <v>27215.95</v>
      </c>
      <c r="AD117" s="93">
        <v>18605.13</v>
      </c>
      <c r="AE117" s="93">
        <v>0</v>
      </c>
      <c r="AF117" s="93">
        <v>0</v>
      </c>
      <c r="AG117" s="93">
        <v>14282.81</v>
      </c>
      <c r="AH117" s="93">
        <v>44880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3">
        <v>26466.9</v>
      </c>
      <c r="AO117" s="93">
        <v>0</v>
      </c>
      <c r="AP117" s="93">
        <v>0</v>
      </c>
      <c r="AQ117" s="93">
        <v>0</v>
      </c>
      <c r="AR117" s="93">
        <v>65649.67</v>
      </c>
      <c r="AS117" s="93">
        <v>0</v>
      </c>
      <c r="AT117" s="93">
        <v>0</v>
      </c>
      <c r="AU117" s="93">
        <v>0</v>
      </c>
      <c r="AV117" s="70">
        <f t="shared" si="11"/>
        <v>59127774.509999998</v>
      </c>
      <c r="AW117" s="35"/>
    </row>
    <row r="118" spans="1:49" ht="13" thickBot="1" x14ac:dyDescent="0.3">
      <c r="A118" s="101">
        <v>64</v>
      </c>
      <c r="B118" s="39">
        <v>1870</v>
      </c>
      <c r="C118" s="86">
        <v>641870</v>
      </c>
      <c r="D118" s="38" t="s">
        <v>113</v>
      </c>
      <c r="E118" s="93">
        <v>0</v>
      </c>
      <c r="F118" s="93">
        <v>3461</v>
      </c>
      <c r="G118" s="93">
        <v>0</v>
      </c>
      <c r="H118" s="93">
        <v>0</v>
      </c>
      <c r="I118" s="93">
        <v>0</v>
      </c>
      <c r="J118" s="93">
        <v>114268</v>
      </c>
      <c r="K118" s="93">
        <v>468</v>
      </c>
      <c r="L118" s="93">
        <v>67690</v>
      </c>
      <c r="M118" s="93">
        <v>0</v>
      </c>
      <c r="N118" s="93">
        <v>0</v>
      </c>
      <c r="O118" s="93">
        <v>0</v>
      </c>
      <c r="P118" s="93">
        <v>8613</v>
      </c>
      <c r="Q118" s="93">
        <v>0</v>
      </c>
      <c r="R118" s="93">
        <v>4144</v>
      </c>
      <c r="S118" s="93">
        <v>0</v>
      </c>
      <c r="T118" s="93">
        <v>0</v>
      </c>
      <c r="U118" s="93">
        <v>49800.06</v>
      </c>
      <c r="V118" s="93">
        <v>0</v>
      </c>
      <c r="W118" s="93">
        <v>0</v>
      </c>
      <c r="X118" s="93">
        <v>0</v>
      </c>
      <c r="Y118" s="93">
        <v>0</v>
      </c>
      <c r="Z118" s="93">
        <v>0</v>
      </c>
      <c r="AA118" s="93">
        <v>0</v>
      </c>
      <c r="AB118" s="93">
        <v>0</v>
      </c>
      <c r="AC118" s="93">
        <v>500.3</v>
      </c>
      <c r="AD118" s="93">
        <v>301.95999999999998</v>
      </c>
      <c r="AE118" s="93">
        <v>0</v>
      </c>
      <c r="AF118" s="93">
        <v>0</v>
      </c>
      <c r="AG118" s="93">
        <v>0</v>
      </c>
      <c r="AH118" s="93">
        <v>0</v>
      </c>
      <c r="AI118" s="93">
        <v>473.75</v>
      </c>
      <c r="AJ118" s="93">
        <v>0</v>
      </c>
      <c r="AK118" s="93">
        <v>16750</v>
      </c>
      <c r="AL118" s="93">
        <v>0</v>
      </c>
      <c r="AM118" s="93">
        <v>0</v>
      </c>
      <c r="AN118" s="93">
        <v>0</v>
      </c>
      <c r="AO118" s="93">
        <v>0</v>
      </c>
      <c r="AP118" s="93">
        <v>0</v>
      </c>
      <c r="AQ118" s="93">
        <v>0</v>
      </c>
      <c r="AR118" s="93">
        <v>0</v>
      </c>
      <c r="AS118" s="93">
        <v>0</v>
      </c>
      <c r="AT118" s="93">
        <v>0</v>
      </c>
      <c r="AU118" s="93">
        <v>0</v>
      </c>
      <c r="AV118" s="70">
        <f t="shared" si="11"/>
        <v>266470.07</v>
      </c>
      <c r="AW118" s="35"/>
    </row>
    <row r="119" spans="1:49" ht="13" thickBot="1" x14ac:dyDescent="0.3">
      <c r="A119" s="101">
        <v>28</v>
      </c>
      <c r="B119" s="39">
        <v>1883</v>
      </c>
      <c r="C119" s="86">
        <v>281883</v>
      </c>
      <c r="D119" s="38" t="s">
        <v>114</v>
      </c>
      <c r="E119" s="93">
        <v>17818289</v>
      </c>
      <c r="F119" s="93">
        <v>0</v>
      </c>
      <c r="G119" s="93">
        <v>0</v>
      </c>
      <c r="H119" s="93">
        <v>0</v>
      </c>
      <c r="I119" s="93">
        <v>0</v>
      </c>
      <c r="J119" s="93">
        <v>1979656</v>
      </c>
      <c r="K119" s="93">
        <v>8108</v>
      </c>
      <c r="L119" s="93">
        <v>1948814</v>
      </c>
      <c r="M119" s="93">
        <v>33048</v>
      </c>
      <c r="N119" s="93">
        <v>27000</v>
      </c>
      <c r="O119" s="93">
        <v>0</v>
      </c>
      <c r="P119" s="93">
        <v>105354</v>
      </c>
      <c r="Q119" s="93">
        <v>0</v>
      </c>
      <c r="R119" s="93">
        <v>17306</v>
      </c>
      <c r="S119" s="93">
        <v>0</v>
      </c>
      <c r="T119" s="93">
        <v>0</v>
      </c>
      <c r="U119" s="93">
        <v>0</v>
      </c>
      <c r="V119" s="93">
        <v>0</v>
      </c>
      <c r="W119" s="93">
        <v>0</v>
      </c>
      <c r="X119" s="93">
        <v>0</v>
      </c>
      <c r="Y119" s="93">
        <v>0</v>
      </c>
      <c r="Z119" s="93">
        <v>0</v>
      </c>
      <c r="AA119" s="93">
        <v>0</v>
      </c>
      <c r="AB119" s="93">
        <v>0</v>
      </c>
      <c r="AC119" s="93">
        <v>10638.83</v>
      </c>
      <c r="AD119" s="93">
        <v>2315.81</v>
      </c>
      <c r="AE119" s="93">
        <v>8381.25</v>
      </c>
      <c r="AF119" s="93">
        <v>0</v>
      </c>
      <c r="AG119" s="93">
        <v>0</v>
      </c>
      <c r="AH119" s="93">
        <v>17683.12</v>
      </c>
      <c r="AI119" s="93">
        <v>5722</v>
      </c>
      <c r="AJ119" s="93">
        <v>0</v>
      </c>
      <c r="AK119" s="93">
        <v>0</v>
      </c>
      <c r="AL119" s="93">
        <v>0</v>
      </c>
      <c r="AM119" s="93">
        <v>0</v>
      </c>
      <c r="AN119" s="93">
        <v>0</v>
      </c>
      <c r="AO119" s="93">
        <v>0</v>
      </c>
      <c r="AP119" s="93">
        <v>0</v>
      </c>
      <c r="AQ119" s="93">
        <v>437</v>
      </c>
      <c r="AR119" s="93">
        <v>0</v>
      </c>
      <c r="AS119" s="93">
        <v>0</v>
      </c>
      <c r="AT119" s="93">
        <v>0</v>
      </c>
      <c r="AU119" s="93">
        <v>0</v>
      </c>
      <c r="AV119" s="70">
        <f t="shared" si="11"/>
        <v>21982753.010000002</v>
      </c>
      <c r="AW119" s="35"/>
    </row>
    <row r="120" spans="1:49" ht="13" thickBot="1" x14ac:dyDescent="0.3">
      <c r="A120" s="101">
        <v>40</v>
      </c>
      <c r="B120" s="39">
        <v>1890</v>
      </c>
      <c r="C120" s="86">
        <v>401890</v>
      </c>
      <c r="D120" s="38" t="s">
        <v>115</v>
      </c>
      <c r="E120" s="93">
        <v>238908</v>
      </c>
      <c r="F120" s="93">
        <v>6179</v>
      </c>
      <c r="G120" s="93">
        <v>0</v>
      </c>
      <c r="H120" s="93">
        <v>752855</v>
      </c>
      <c r="I120" s="93">
        <v>0</v>
      </c>
      <c r="J120" s="93">
        <v>509012</v>
      </c>
      <c r="K120" s="93">
        <v>2085</v>
      </c>
      <c r="L120" s="93">
        <v>510874</v>
      </c>
      <c r="M120" s="93">
        <v>45723</v>
      </c>
      <c r="N120" s="93">
        <v>0</v>
      </c>
      <c r="O120" s="93">
        <v>0</v>
      </c>
      <c r="P120" s="93">
        <v>28408</v>
      </c>
      <c r="Q120" s="93">
        <v>0</v>
      </c>
      <c r="R120" s="93">
        <v>13363</v>
      </c>
      <c r="S120" s="93">
        <v>0</v>
      </c>
      <c r="T120" s="93">
        <v>0</v>
      </c>
      <c r="U120" s="93">
        <v>0</v>
      </c>
      <c r="V120" s="93">
        <v>0</v>
      </c>
      <c r="W120" s="93">
        <v>0</v>
      </c>
      <c r="X120" s="93">
        <v>0</v>
      </c>
      <c r="Y120" s="93">
        <v>0</v>
      </c>
      <c r="Z120" s="93">
        <v>0</v>
      </c>
      <c r="AA120" s="93">
        <v>0</v>
      </c>
      <c r="AB120" s="93">
        <v>0</v>
      </c>
      <c r="AC120" s="93">
        <v>2092.98</v>
      </c>
      <c r="AD120" s="93">
        <v>0</v>
      </c>
      <c r="AE120" s="93">
        <v>0</v>
      </c>
      <c r="AF120" s="93">
        <v>0</v>
      </c>
      <c r="AG120" s="93">
        <v>0</v>
      </c>
      <c r="AH120" s="93">
        <v>6700</v>
      </c>
      <c r="AI120" s="93">
        <v>2866.25</v>
      </c>
      <c r="AJ120" s="93">
        <v>0</v>
      </c>
      <c r="AK120" s="93">
        <v>0</v>
      </c>
      <c r="AL120" s="93">
        <v>0</v>
      </c>
      <c r="AM120" s="93">
        <v>0</v>
      </c>
      <c r="AN120" s="93">
        <v>0</v>
      </c>
      <c r="AO120" s="93">
        <v>0</v>
      </c>
      <c r="AP120" s="93">
        <v>14991.22</v>
      </c>
      <c r="AQ120" s="93">
        <v>0</v>
      </c>
      <c r="AR120" s="93">
        <v>0</v>
      </c>
      <c r="AS120" s="93">
        <v>0</v>
      </c>
      <c r="AT120" s="93">
        <v>0</v>
      </c>
      <c r="AU120" s="93">
        <v>0</v>
      </c>
      <c r="AV120" s="70">
        <f t="shared" si="11"/>
        <v>2134057.4500000002</v>
      </c>
      <c r="AW120" s="35"/>
    </row>
    <row r="121" spans="1:49" ht="13" thickBot="1" x14ac:dyDescent="0.3">
      <c r="A121" s="101">
        <v>40</v>
      </c>
      <c r="B121" s="39">
        <v>1900</v>
      </c>
      <c r="C121" s="86">
        <v>401900</v>
      </c>
      <c r="D121" s="38" t="s">
        <v>117</v>
      </c>
      <c r="E121" s="93">
        <v>21075826</v>
      </c>
      <c r="F121" s="93">
        <v>0</v>
      </c>
      <c r="G121" s="93">
        <v>0</v>
      </c>
      <c r="H121" s="93">
        <v>212136</v>
      </c>
      <c r="I121" s="93">
        <v>0</v>
      </c>
      <c r="J121" s="93">
        <v>3196536</v>
      </c>
      <c r="K121" s="93">
        <v>13091</v>
      </c>
      <c r="L121" s="93">
        <v>1992259</v>
      </c>
      <c r="M121" s="93">
        <v>4568</v>
      </c>
      <c r="N121" s="93">
        <v>0</v>
      </c>
      <c r="O121" s="93">
        <v>0</v>
      </c>
      <c r="P121" s="93">
        <v>188309</v>
      </c>
      <c r="Q121" s="93">
        <v>0</v>
      </c>
      <c r="R121" s="93">
        <v>99184</v>
      </c>
      <c r="S121" s="93">
        <v>0</v>
      </c>
      <c r="T121" s="93">
        <v>0</v>
      </c>
      <c r="U121" s="93">
        <v>0</v>
      </c>
      <c r="V121" s="93">
        <v>0</v>
      </c>
      <c r="W121" s="93">
        <v>0</v>
      </c>
      <c r="X121" s="93">
        <v>394032</v>
      </c>
      <c r="Y121" s="93">
        <v>271500</v>
      </c>
      <c r="Z121" s="93">
        <v>0</v>
      </c>
      <c r="AA121" s="93">
        <v>0</v>
      </c>
      <c r="AB121" s="93">
        <v>0</v>
      </c>
      <c r="AC121" s="93">
        <v>15695.63</v>
      </c>
      <c r="AD121" s="93">
        <v>0</v>
      </c>
      <c r="AE121" s="93">
        <v>0</v>
      </c>
      <c r="AF121" s="93">
        <v>0</v>
      </c>
      <c r="AG121" s="93">
        <v>9773.65</v>
      </c>
      <c r="AH121" s="93">
        <v>30320</v>
      </c>
      <c r="AI121" s="93">
        <v>12062.25</v>
      </c>
      <c r="AJ121" s="93">
        <v>0</v>
      </c>
      <c r="AK121" s="93">
        <v>0</v>
      </c>
      <c r="AL121" s="93">
        <v>0</v>
      </c>
      <c r="AM121" s="93">
        <v>0</v>
      </c>
      <c r="AN121" s="93">
        <v>0</v>
      </c>
      <c r="AO121" s="93">
        <v>0</v>
      </c>
      <c r="AP121" s="93">
        <v>0</v>
      </c>
      <c r="AQ121" s="93">
        <v>4359</v>
      </c>
      <c r="AR121" s="93">
        <v>0</v>
      </c>
      <c r="AS121" s="93">
        <v>0</v>
      </c>
      <c r="AT121" s="93">
        <v>0</v>
      </c>
      <c r="AU121" s="93">
        <v>0</v>
      </c>
      <c r="AV121" s="70">
        <f t="shared" si="11"/>
        <v>27519651.530000001</v>
      </c>
      <c r="AW121" s="35"/>
    </row>
    <row r="122" spans="1:49" ht="13" thickBot="1" x14ac:dyDescent="0.3">
      <c r="A122" s="101">
        <v>48</v>
      </c>
      <c r="B122" s="39">
        <v>1939</v>
      </c>
      <c r="C122" s="86">
        <v>481939</v>
      </c>
      <c r="D122" s="38" t="s">
        <v>118</v>
      </c>
      <c r="E122" s="93">
        <v>3025094</v>
      </c>
      <c r="F122" s="93">
        <v>0</v>
      </c>
      <c r="G122" s="93">
        <v>0</v>
      </c>
      <c r="H122" s="93">
        <v>0</v>
      </c>
      <c r="I122" s="93">
        <v>35373</v>
      </c>
      <c r="J122" s="93">
        <v>368774</v>
      </c>
      <c r="K122" s="93">
        <v>1510</v>
      </c>
      <c r="L122" s="93">
        <v>162933</v>
      </c>
      <c r="M122" s="93">
        <v>0</v>
      </c>
      <c r="N122" s="93">
        <v>1000</v>
      </c>
      <c r="O122" s="93">
        <v>0</v>
      </c>
      <c r="P122" s="93">
        <v>23468</v>
      </c>
      <c r="Q122" s="93">
        <v>0</v>
      </c>
      <c r="R122" s="93">
        <v>30369</v>
      </c>
      <c r="S122" s="93">
        <v>0</v>
      </c>
      <c r="T122" s="93">
        <v>5076</v>
      </c>
      <c r="U122" s="93">
        <v>162505.44</v>
      </c>
      <c r="V122" s="93">
        <v>0</v>
      </c>
      <c r="W122" s="93">
        <v>207584</v>
      </c>
      <c r="X122" s="93">
        <v>0</v>
      </c>
      <c r="Y122" s="93">
        <v>0</v>
      </c>
      <c r="Z122" s="93">
        <v>0</v>
      </c>
      <c r="AA122" s="93">
        <v>0</v>
      </c>
      <c r="AB122" s="93">
        <v>0</v>
      </c>
      <c r="AC122" s="93">
        <v>2693.55</v>
      </c>
      <c r="AD122" s="93">
        <v>2276.6</v>
      </c>
      <c r="AE122" s="93">
        <v>0</v>
      </c>
      <c r="AF122" s="93">
        <v>0</v>
      </c>
      <c r="AG122" s="93">
        <v>0</v>
      </c>
      <c r="AH122" s="93">
        <v>0</v>
      </c>
      <c r="AI122" s="93">
        <v>1787.97</v>
      </c>
      <c r="AJ122" s="93">
        <v>0</v>
      </c>
      <c r="AK122" s="93">
        <v>0</v>
      </c>
      <c r="AL122" s="93">
        <v>0</v>
      </c>
      <c r="AM122" s="93">
        <v>975.26</v>
      </c>
      <c r="AN122" s="93">
        <v>0</v>
      </c>
      <c r="AO122" s="93">
        <v>0</v>
      </c>
      <c r="AP122" s="93">
        <v>0</v>
      </c>
      <c r="AQ122" s="93">
        <v>0</v>
      </c>
      <c r="AR122" s="93">
        <v>0</v>
      </c>
      <c r="AS122" s="93">
        <v>0</v>
      </c>
      <c r="AT122" s="93">
        <v>0</v>
      </c>
      <c r="AU122" s="93">
        <v>0</v>
      </c>
      <c r="AV122" s="70">
        <f t="shared" si="11"/>
        <v>4031419.82</v>
      </c>
      <c r="AW122" s="35"/>
    </row>
    <row r="123" spans="1:49" ht="13" thickBot="1" x14ac:dyDescent="0.3">
      <c r="A123" s="101">
        <v>44</v>
      </c>
      <c r="B123" s="39">
        <v>1953</v>
      </c>
      <c r="C123" s="86">
        <v>441953</v>
      </c>
      <c r="D123" s="38" t="s">
        <v>120</v>
      </c>
      <c r="E123" s="93">
        <v>9779157</v>
      </c>
      <c r="F123" s="93">
        <v>0</v>
      </c>
      <c r="G123" s="93">
        <v>0</v>
      </c>
      <c r="H123" s="93">
        <v>0</v>
      </c>
      <c r="I123" s="93">
        <v>0</v>
      </c>
      <c r="J123" s="93">
        <v>1179780</v>
      </c>
      <c r="K123" s="93">
        <v>4832</v>
      </c>
      <c r="L123" s="93">
        <v>655017</v>
      </c>
      <c r="M123" s="93">
        <v>0</v>
      </c>
      <c r="N123" s="93">
        <v>5000</v>
      </c>
      <c r="O123" s="93">
        <v>0</v>
      </c>
      <c r="P123" s="93">
        <v>77113</v>
      </c>
      <c r="Q123" s="93">
        <v>0</v>
      </c>
      <c r="R123" s="93">
        <v>51335</v>
      </c>
      <c r="S123" s="93">
        <v>0</v>
      </c>
      <c r="T123" s="93">
        <v>0</v>
      </c>
      <c r="U123" s="93">
        <v>0</v>
      </c>
      <c r="V123" s="93">
        <v>0</v>
      </c>
      <c r="W123" s="93">
        <v>0</v>
      </c>
      <c r="X123" s="93">
        <v>0</v>
      </c>
      <c r="Y123" s="93">
        <v>0</v>
      </c>
      <c r="Z123" s="93">
        <v>0</v>
      </c>
      <c r="AA123" s="93">
        <v>0</v>
      </c>
      <c r="AB123" s="93">
        <v>0</v>
      </c>
      <c r="AC123" s="93">
        <v>6221.4</v>
      </c>
      <c r="AD123" s="93">
        <v>844.45</v>
      </c>
      <c r="AE123" s="93">
        <v>11669.68</v>
      </c>
      <c r="AF123" s="93">
        <v>0</v>
      </c>
      <c r="AG123" s="93">
        <v>0</v>
      </c>
      <c r="AH123" s="93">
        <v>9680</v>
      </c>
      <c r="AI123" s="93">
        <v>3153.75</v>
      </c>
      <c r="AJ123" s="93">
        <v>0</v>
      </c>
      <c r="AK123" s="93">
        <v>0</v>
      </c>
      <c r="AL123" s="93">
        <v>0</v>
      </c>
      <c r="AM123" s="93">
        <v>1699.61</v>
      </c>
      <c r="AN123" s="93">
        <v>0</v>
      </c>
      <c r="AO123" s="93">
        <v>0</v>
      </c>
      <c r="AP123" s="93">
        <v>0</v>
      </c>
      <c r="AQ123" s="93">
        <v>4359</v>
      </c>
      <c r="AR123" s="93">
        <v>0</v>
      </c>
      <c r="AS123" s="93">
        <v>0</v>
      </c>
      <c r="AT123" s="93">
        <v>0</v>
      </c>
      <c r="AU123" s="93">
        <v>0</v>
      </c>
      <c r="AV123" s="70">
        <f t="shared" si="11"/>
        <v>11789861.890000001</v>
      </c>
      <c r="AW123" s="35"/>
    </row>
    <row r="124" spans="1:49" ht="13" thickBot="1" x14ac:dyDescent="0.3">
      <c r="A124" s="101">
        <v>61</v>
      </c>
      <c r="B124" s="39">
        <v>2009</v>
      </c>
      <c r="C124" s="86">
        <v>612009</v>
      </c>
      <c r="D124" s="38" t="s">
        <v>121</v>
      </c>
      <c r="E124" s="93">
        <v>9633506</v>
      </c>
      <c r="F124" s="93">
        <v>0</v>
      </c>
      <c r="G124" s="93">
        <v>0</v>
      </c>
      <c r="H124" s="93">
        <v>0</v>
      </c>
      <c r="I124" s="93">
        <v>0</v>
      </c>
      <c r="J124" s="93">
        <v>1049188</v>
      </c>
      <c r="K124" s="93">
        <v>4297</v>
      </c>
      <c r="L124" s="93">
        <v>475311</v>
      </c>
      <c r="M124" s="93">
        <v>0</v>
      </c>
      <c r="N124" s="93">
        <v>3000</v>
      </c>
      <c r="O124" s="93">
        <v>0</v>
      </c>
      <c r="P124" s="93">
        <v>62625</v>
      </c>
      <c r="Q124" s="93">
        <v>0</v>
      </c>
      <c r="R124" s="93">
        <v>61631</v>
      </c>
      <c r="S124" s="93">
        <v>0</v>
      </c>
      <c r="T124" s="93">
        <v>0</v>
      </c>
      <c r="U124" s="93">
        <v>325010.89</v>
      </c>
      <c r="V124" s="93">
        <v>0</v>
      </c>
      <c r="W124" s="93">
        <v>0</v>
      </c>
      <c r="X124" s="93">
        <v>0</v>
      </c>
      <c r="Y124" s="93">
        <v>0</v>
      </c>
      <c r="Z124" s="93">
        <v>0</v>
      </c>
      <c r="AA124" s="93">
        <v>0</v>
      </c>
      <c r="AB124" s="93">
        <v>12623</v>
      </c>
      <c r="AC124" s="93">
        <v>8276.44</v>
      </c>
      <c r="AD124" s="93">
        <v>4832.08</v>
      </c>
      <c r="AE124" s="93">
        <v>4102.5600000000004</v>
      </c>
      <c r="AF124" s="93">
        <v>0</v>
      </c>
      <c r="AG124" s="93">
        <v>0</v>
      </c>
      <c r="AH124" s="93">
        <v>0</v>
      </c>
      <c r="AI124" s="93">
        <v>1602.8</v>
      </c>
      <c r="AJ124" s="93">
        <v>0</v>
      </c>
      <c r="AK124" s="93">
        <v>0</v>
      </c>
      <c r="AL124" s="93">
        <v>0</v>
      </c>
      <c r="AM124" s="93">
        <v>0</v>
      </c>
      <c r="AN124" s="93">
        <v>0</v>
      </c>
      <c r="AO124" s="93">
        <v>0</v>
      </c>
      <c r="AP124" s="93">
        <v>0</v>
      </c>
      <c r="AQ124" s="93">
        <v>0</v>
      </c>
      <c r="AR124" s="93">
        <v>0</v>
      </c>
      <c r="AS124" s="93">
        <v>0</v>
      </c>
      <c r="AT124" s="93">
        <v>0</v>
      </c>
      <c r="AU124" s="93">
        <v>0</v>
      </c>
      <c r="AV124" s="70">
        <f t="shared" si="11"/>
        <v>11646005.77</v>
      </c>
      <c r="AW124" s="35"/>
    </row>
    <row r="125" spans="1:49" ht="13" thickBot="1" x14ac:dyDescent="0.3">
      <c r="A125" s="101">
        <v>64</v>
      </c>
      <c r="B125" s="39">
        <v>2044</v>
      </c>
      <c r="C125" s="86">
        <v>642044</v>
      </c>
      <c r="D125" s="38" t="s">
        <v>123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92008</v>
      </c>
      <c r="K125" s="93">
        <v>377</v>
      </c>
      <c r="L125" s="93">
        <v>69477</v>
      </c>
      <c r="M125" s="93">
        <v>0</v>
      </c>
      <c r="N125" s="93">
        <v>0</v>
      </c>
      <c r="O125" s="93">
        <v>0</v>
      </c>
      <c r="P125" s="93">
        <v>3972</v>
      </c>
      <c r="Q125" s="93">
        <v>0</v>
      </c>
      <c r="R125" s="93">
        <v>1496</v>
      </c>
      <c r="S125" s="93">
        <v>0</v>
      </c>
      <c r="T125" s="93">
        <v>0</v>
      </c>
      <c r="U125" s="93">
        <v>0</v>
      </c>
      <c r="V125" s="93">
        <v>0</v>
      </c>
      <c r="W125" s="93">
        <v>0</v>
      </c>
      <c r="X125" s="93">
        <v>0</v>
      </c>
      <c r="Y125" s="93">
        <v>0</v>
      </c>
      <c r="Z125" s="93">
        <v>0</v>
      </c>
      <c r="AA125" s="93">
        <v>0</v>
      </c>
      <c r="AB125" s="93">
        <v>0</v>
      </c>
      <c r="AC125" s="93">
        <v>533.54</v>
      </c>
      <c r="AD125" s="93">
        <v>0</v>
      </c>
      <c r="AE125" s="93">
        <v>0</v>
      </c>
      <c r="AF125" s="93">
        <v>0</v>
      </c>
      <c r="AG125" s="93">
        <v>0</v>
      </c>
      <c r="AH125" s="93">
        <v>0</v>
      </c>
      <c r="AI125" s="93">
        <v>616.25</v>
      </c>
      <c r="AJ125" s="93">
        <v>0</v>
      </c>
      <c r="AK125" s="93">
        <v>0</v>
      </c>
      <c r="AL125" s="93">
        <v>0</v>
      </c>
      <c r="AM125" s="93">
        <v>0</v>
      </c>
      <c r="AN125" s="93">
        <v>0</v>
      </c>
      <c r="AO125" s="93">
        <v>0</v>
      </c>
      <c r="AP125" s="93">
        <v>0</v>
      </c>
      <c r="AQ125" s="93">
        <v>0</v>
      </c>
      <c r="AR125" s="93">
        <v>0</v>
      </c>
      <c r="AS125" s="93">
        <v>0</v>
      </c>
      <c r="AT125" s="93">
        <v>0</v>
      </c>
      <c r="AU125" s="93">
        <v>0</v>
      </c>
      <c r="AV125" s="70">
        <f t="shared" si="11"/>
        <v>168479.79</v>
      </c>
      <c r="AW125" s="35"/>
    </row>
    <row r="126" spans="1:49" ht="13" thickBot="1" x14ac:dyDescent="0.3">
      <c r="A126" s="101">
        <v>64</v>
      </c>
      <c r="B126" s="39">
        <v>2051</v>
      </c>
      <c r="C126" s="86">
        <v>642051</v>
      </c>
      <c r="D126" s="38" t="s">
        <v>124</v>
      </c>
      <c r="E126" s="93">
        <v>4710460</v>
      </c>
      <c r="F126" s="93">
        <v>0</v>
      </c>
      <c r="G126" s="93">
        <v>0</v>
      </c>
      <c r="H126" s="93">
        <v>0</v>
      </c>
      <c r="I126" s="93">
        <v>0</v>
      </c>
      <c r="J126" s="93">
        <v>460040</v>
      </c>
      <c r="K126" s="93">
        <v>1884</v>
      </c>
      <c r="L126" s="93">
        <v>162157</v>
      </c>
      <c r="M126" s="93">
        <v>0</v>
      </c>
      <c r="N126" s="93">
        <v>0</v>
      </c>
      <c r="O126" s="93">
        <v>0</v>
      </c>
      <c r="P126" s="93">
        <v>24903</v>
      </c>
      <c r="Q126" s="93">
        <v>0</v>
      </c>
      <c r="R126" s="93">
        <v>8914</v>
      </c>
      <c r="S126" s="93">
        <v>0</v>
      </c>
      <c r="T126" s="93">
        <v>0</v>
      </c>
      <c r="U126" s="93">
        <v>0</v>
      </c>
      <c r="V126" s="93">
        <v>0</v>
      </c>
      <c r="W126" s="93">
        <v>0</v>
      </c>
      <c r="X126" s="93">
        <v>0</v>
      </c>
      <c r="Y126" s="93">
        <v>0</v>
      </c>
      <c r="Z126" s="93">
        <v>0</v>
      </c>
      <c r="AA126" s="93">
        <v>0</v>
      </c>
      <c r="AB126" s="93">
        <v>0</v>
      </c>
      <c r="AC126" s="93">
        <v>0</v>
      </c>
      <c r="AD126" s="93">
        <v>0</v>
      </c>
      <c r="AE126" s="93">
        <v>0</v>
      </c>
      <c r="AF126" s="93">
        <v>0</v>
      </c>
      <c r="AG126" s="93">
        <v>0</v>
      </c>
      <c r="AH126" s="93">
        <v>4240</v>
      </c>
      <c r="AI126" s="93">
        <v>2884.2</v>
      </c>
      <c r="AJ126" s="93">
        <v>0</v>
      </c>
      <c r="AK126" s="93">
        <v>0</v>
      </c>
      <c r="AL126" s="93">
        <v>0</v>
      </c>
      <c r="AM126" s="93">
        <v>0</v>
      </c>
      <c r="AN126" s="93">
        <v>0</v>
      </c>
      <c r="AO126" s="93">
        <v>0</v>
      </c>
      <c r="AP126" s="93">
        <v>0</v>
      </c>
      <c r="AQ126" s="93">
        <v>0</v>
      </c>
      <c r="AR126" s="93">
        <v>600</v>
      </c>
      <c r="AS126" s="93">
        <v>0</v>
      </c>
      <c r="AT126" s="93">
        <v>0</v>
      </c>
      <c r="AU126" s="93">
        <v>0</v>
      </c>
      <c r="AV126" s="70">
        <f t="shared" si="11"/>
        <v>5376082.2000000002</v>
      </c>
      <c r="AW126" s="35"/>
    </row>
    <row r="127" spans="1:49" ht="13" thickBot="1" x14ac:dyDescent="0.3">
      <c r="A127" s="101">
        <v>66</v>
      </c>
      <c r="B127" s="39">
        <v>2058</v>
      </c>
      <c r="C127" s="86">
        <v>662058</v>
      </c>
      <c r="D127" s="38" t="s">
        <v>125</v>
      </c>
      <c r="E127" s="93">
        <v>10516956</v>
      </c>
      <c r="F127" s="93">
        <v>0</v>
      </c>
      <c r="G127" s="93">
        <v>0</v>
      </c>
      <c r="H127" s="93">
        <v>211530</v>
      </c>
      <c r="I127" s="93">
        <v>0</v>
      </c>
      <c r="J127" s="93">
        <v>2864862</v>
      </c>
      <c r="K127" s="93">
        <v>11733</v>
      </c>
      <c r="L127" s="93">
        <v>2181565</v>
      </c>
      <c r="M127" s="93">
        <v>20891</v>
      </c>
      <c r="N127" s="93">
        <v>23000</v>
      </c>
      <c r="O127" s="93">
        <v>0</v>
      </c>
      <c r="P127" s="93">
        <v>176291</v>
      </c>
      <c r="Q127" s="93">
        <v>0</v>
      </c>
      <c r="R127" s="93">
        <v>117279</v>
      </c>
      <c r="S127" s="93">
        <v>0</v>
      </c>
      <c r="T127" s="93">
        <v>0</v>
      </c>
      <c r="U127" s="93">
        <v>0</v>
      </c>
      <c r="V127" s="93">
        <v>0</v>
      </c>
      <c r="W127" s="93">
        <v>0</v>
      </c>
      <c r="X127" s="93">
        <v>0</v>
      </c>
      <c r="Y127" s="93">
        <v>0</v>
      </c>
      <c r="Z127" s="93">
        <v>0</v>
      </c>
      <c r="AA127" s="93">
        <v>0</v>
      </c>
      <c r="AB127" s="93">
        <v>0</v>
      </c>
      <c r="AC127" s="93">
        <v>13455.9</v>
      </c>
      <c r="AD127" s="93">
        <v>1478.77</v>
      </c>
      <c r="AE127" s="93">
        <v>0</v>
      </c>
      <c r="AF127" s="93">
        <v>0</v>
      </c>
      <c r="AG127" s="93">
        <v>0</v>
      </c>
      <c r="AH127" s="93">
        <v>30448.41</v>
      </c>
      <c r="AI127" s="93">
        <v>5582.5</v>
      </c>
      <c r="AJ127" s="93">
        <v>0</v>
      </c>
      <c r="AK127" s="93">
        <v>0</v>
      </c>
      <c r="AL127" s="93">
        <v>0</v>
      </c>
      <c r="AM127" s="93">
        <v>0</v>
      </c>
      <c r="AN127" s="93">
        <v>0</v>
      </c>
      <c r="AO127" s="93">
        <v>0</v>
      </c>
      <c r="AP127" s="93">
        <v>0</v>
      </c>
      <c r="AQ127" s="93">
        <v>0</v>
      </c>
      <c r="AR127" s="93">
        <v>0</v>
      </c>
      <c r="AS127" s="93">
        <v>0</v>
      </c>
      <c r="AT127" s="93">
        <v>0</v>
      </c>
      <c r="AU127" s="93">
        <v>0</v>
      </c>
      <c r="AV127" s="70">
        <f t="shared" si="11"/>
        <v>16175072.58</v>
      </c>
      <c r="AW127" s="35"/>
    </row>
    <row r="128" spans="1:49" ht="13" thickBot="1" x14ac:dyDescent="0.3">
      <c r="A128" s="101">
        <v>15</v>
      </c>
      <c r="B128" s="39">
        <v>2114</v>
      </c>
      <c r="C128" s="86">
        <v>152114</v>
      </c>
      <c r="D128" s="38" t="s">
        <v>126</v>
      </c>
      <c r="E128" s="93">
        <v>0</v>
      </c>
      <c r="F128" s="93">
        <v>2162</v>
      </c>
      <c r="G128" s="93">
        <v>0</v>
      </c>
      <c r="H128" s="93">
        <v>0</v>
      </c>
      <c r="I128" s="93">
        <v>0</v>
      </c>
      <c r="J128" s="93">
        <v>388808</v>
      </c>
      <c r="K128" s="93">
        <v>1592</v>
      </c>
      <c r="L128" s="93">
        <v>349757</v>
      </c>
      <c r="M128" s="93">
        <v>0</v>
      </c>
      <c r="N128" s="93">
        <v>4000</v>
      </c>
      <c r="O128" s="93">
        <v>0</v>
      </c>
      <c r="P128" s="93">
        <v>24069</v>
      </c>
      <c r="Q128" s="93">
        <v>0</v>
      </c>
      <c r="R128" s="93">
        <v>43210</v>
      </c>
      <c r="S128" s="93">
        <v>0</v>
      </c>
      <c r="T128" s="93">
        <v>219808</v>
      </c>
      <c r="U128" s="93">
        <v>0</v>
      </c>
      <c r="V128" s="93">
        <v>0</v>
      </c>
      <c r="W128" s="93">
        <v>213130</v>
      </c>
      <c r="X128" s="93">
        <v>0</v>
      </c>
      <c r="Y128" s="93">
        <v>0</v>
      </c>
      <c r="Z128" s="93">
        <v>0</v>
      </c>
      <c r="AA128" s="93">
        <v>0</v>
      </c>
      <c r="AB128" s="93">
        <v>0</v>
      </c>
      <c r="AC128" s="93">
        <v>2199.1</v>
      </c>
      <c r="AD128" s="93">
        <v>854.33</v>
      </c>
      <c r="AE128" s="93">
        <v>0</v>
      </c>
      <c r="AF128" s="93">
        <v>0</v>
      </c>
      <c r="AG128" s="93">
        <v>0</v>
      </c>
      <c r="AH128" s="93">
        <v>0</v>
      </c>
      <c r="AI128" s="93">
        <v>1311.2</v>
      </c>
      <c r="AJ128" s="93">
        <v>0</v>
      </c>
      <c r="AK128" s="93">
        <v>0</v>
      </c>
      <c r="AL128" s="93">
        <v>0</v>
      </c>
      <c r="AM128" s="93">
        <v>0</v>
      </c>
      <c r="AN128" s="93">
        <v>0</v>
      </c>
      <c r="AO128" s="93">
        <v>0</v>
      </c>
      <c r="AP128" s="93">
        <v>0</v>
      </c>
      <c r="AQ128" s="93">
        <v>0</v>
      </c>
      <c r="AR128" s="93">
        <v>0</v>
      </c>
      <c r="AS128" s="93">
        <v>0</v>
      </c>
      <c r="AT128" s="93">
        <v>0</v>
      </c>
      <c r="AU128" s="93">
        <v>0</v>
      </c>
      <c r="AV128" s="70">
        <f t="shared" si="11"/>
        <v>1250900.6299999999</v>
      </c>
      <c r="AW128" s="35"/>
    </row>
    <row r="129" spans="1:49" ht="13" thickBot="1" x14ac:dyDescent="0.3">
      <c r="A129" s="101">
        <v>42</v>
      </c>
      <c r="B129" s="39">
        <v>2128</v>
      </c>
      <c r="C129" s="86">
        <v>422128</v>
      </c>
      <c r="D129" s="38" t="s">
        <v>127</v>
      </c>
      <c r="E129" s="93">
        <v>3846382</v>
      </c>
      <c r="F129" s="93">
        <v>0</v>
      </c>
      <c r="G129" s="93">
        <v>0</v>
      </c>
      <c r="H129" s="93">
        <v>0</v>
      </c>
      <c r="I129" s="93">
        <v>40134</v>
      </c>
      <c r="J129" s="93">
        <v>424424</v>
      </c>
      <c r="K129" s="93">
        <v>1738</v>
      </c>
      <c r="L129" s="93">
        <v>299225</v>
      </c>
      <c r="M129" s="93">
        <v>0</v>
      </c>
      <c r="N129" s="93">
        <v>1000</v>
      </c>
      <c r="O129" s="93">
        <v>0</v>
      </c>
      <c r="P129" s="93">
        <v>21531</v>
      </c>
      <c r="Q129" s="93">
        <v>0</v>
      </c>
      <c r="R129" s="93">
        <v>22734</v>
      </c>
      <c r="S129" s="93">
        <v>0</v>
      </c>
      <c r="T129" s="93">
        <v>27655</v>
      </c>
      <c r="U129" s="93">
        <v>241137.11</v>
      </c>
      <c r="V129" s="93">
        <v>0</v>
      </c>
      <c r="W129" s="93">
        <v>230957</v>
      </c>
      <c r="X129" s="93">
        <v>0</v>
      </c>
      <c r="Y129" s="93">
        <v>0</v>
      </c>
      <c r="Z129" s="93">
        <v>0</v>
      </c>
      <c r="AA129" s="93">
        <v>0</v>
      </c>
      <c r="AB129" s="93">
        <v>0</v>
      </c>
      <c r="AC129" s="93">
        <v>2296.75</v>
      </c>
      <c r="AD129" s="93">
        <v>1245.27</v>
      </c>
      <c r="AE129" s="93">
        <v>0</v>
      </c>
      <c r="AF129" s="93">
        <v>0</v>
      </c>
      <c r="AG129" s="93">
        <v>0</v>
      </c>
      <c r="AH129" s="93">
        <v>4320</v>
      </c>
      <c r="AI129" s="93">
        <v>877.5</v>
      </c>
      <c r="AJ129" s="93">
        <v>0</v>
      </c>
      <c r="AK129" s="93">
        <v>0</v>
      </c>
      <c r="AL129" s="93">
        <v>0</v>
      </c>
      <c r="AM129" s="93">
        <v>0</v>
      </c>
      <c r="AN129" s="93">
        <v>0</v>
      </c>
      <c r="AO129" s="93">
        <v>0</v>
      </c>
      <c r="AP129" s="93">
        <v>0</v>
      </c>
      <c r="AQ129" s="93">
        <v>0</v>
      </c>
      <c r="AR129" s="93">
        <v>0</v>
      </c>
      <c r="AS129" s="93">
        <v>0</v>
      </c>
      <c r="AT129" s="93">
        <v>0</v>
      </c>
      <c r="AU129" s="93">
        <v>0</v>
      </c>
      <c r="AV129" s="70">
        <f t="shared" si="11"/>
        <v>5165656.63</v>
      </c>
      <c r="AW129" s="35"/>
    </row>
    <row r="130" spans="1:49" ht="13" thickBot="1" x14ac:dyDescent="0.3">
      <c r="A130" s="101">
        <v>60</v>
      </c>
      <c r="B130" s="39">
        <v>2135</v>
      </c>
      <c r="C130" s="86">
        <v>602135</v>
      </c>
      <c r="D130" s="38" t="s">
        <v>128</v>
      </c>
      <c r="E130" s="93">
        <v>1980822</v>
      </c>
      <c r="F130" s="93">
        <v>0</v>
      </c>
      <c r="G130" s="93">
        <v>0</v>
      </c>
      <c r="H130" s="93">
        <v>0</v>
      </c>
      <c r="I130" s="93">
        <v>25522</v>
      </c>
      <c r="J130" s="93">
        <v>268604</v>
      </c>
      <c r="K130" s="93">
        <v>1100</v>
      </c>
      <c r="L130" s="93">
        <v>96139</v>
      </c>
      <c r="M130" s="93">
        <v>0</v>
      </c>
      <c r="N130" s="93">
        <v>4000</v>
      </c>
      <c r="O130" s="93">
        <v>0</v>
      </c>
      <c r="P130" s="93">
        <v>17526</v>
      </c>
      <c r="Q130" s="93">
        <v>0</v>
      </c>
      <c r="R130" s="93">
        <v>37695</v>
      </c>
      <c r="S130" s="93">
        <v>0</v>
      </c>
      <c r="T130" s="93">
        <v>171189</v>
      </c>
      <c r="U130" s="93">
        <v>83873.78</v>
      </c>
      <c r="V130" s="93">
        <v>0</v>
      </c>
      <c r="W130" s="93">
        <v>148161</v>
      </c>
      <c r="X130" s="93">
        <v>0</v>
      </c>
      <c r="Y130" s="93">
        <v>0</v>
      </c>
      <c r="Z130" s="93">
        <v>0</v>
      </c>
      <c r="AA130" s="93">
        <v>0</v>
      </c>
      <c r="AB130" s="93">
        <v>0</v>
      </c>
      <c r="AC130" s="93">
        <v>2026.54</v>
      </c>
      <c r="AD130" s="93">
        <v>1379.54</v>
      </c>
      <c r="AE130" s="93">
        <v>494.07</v>
      </c>
      <c r="AF130" s="93">
        <v>0</v>
      </c>
      <c r="AG130" s="93">
        <v>0</v>
      </c>
      <c r="AH130" s="93">
        <v>2480</v>
      </c>
      <c r="AI130" s="93">
        <v>406</v>
      </c>
      <c r="AJ130" s="93">
        <v>0</v>
      </c>
      <c r="AK130" s="93">
        <v>0</v>
      </c>
      <c r="AL130" s="93">
        <v>0</v>
      </c>
      <c r="AM130" s="93">
        <v>0</v>
      </c>
      <c r="AN130" s="93">
        <v>0</v>
      </c>
      <c r="AO130" s="93">
        <v>0</v>
      </c>
      <c r="AP130" s="93">
        <v>0</v>
      </c>
      <c r="AQ130" s="93">
        <v>0</v>
      </c>
      <c r="AR130" s="93">
        <v>0</v>
      </c>
      <c r="AS130" s="93">
        <v>0</v>
      </c>
      <c r="AT130" s="93">
        <v>0</v>
      </c>
      <c r="AU130" s="93">
        <v>0</v>
      </c>
      <c r="AV130" s="70">
        <f t="shared" si="11"/>
        <v>2841417.93</v>
      </c>
      <c r="AW130" s="35"/>
    </row>
    <row r="131" spans="1:49" ht="13" thickBot="1" x14ac:dyDescent="0.3">
      <c r="A131" s="101">
        <v>6</v>
      </c>
      <c r="B131" s="39">
        <v>2142</v>
      </c>
      <c r="C131" s="86">
        <v>62142</v>
      </c>
      <c r="D131" s="38" t="s">
        <v>129</v>
      </c>
      <c r="E131" s="93">
        <v>1026584</v>
      </c>
      <c r="F131" s="93">
        <v>0</v>
      </c>
      <c r="G131" s="93">
        <v>0</v>
      </c>
      <c r="H131" s="93">
        <v>0</v>
      </c>
      <c r="I131" s="93">
        <v>0</v>
      </c>
      <c r="J131" s="93">
        <v>125398</v>
      </c>
      <c r="K131" s="93">
        <v>514</v>
      </c>
      <c r="L131" s="93">
        <v>23705</v>
      </c>
      <c r="M131" s="93">
        <v>0</v>
      </c>
      <c r="N131" s="93">
        <v>0</v>
      </c>
      <c r="O131" s="93">
        <v>0</v>
      </c>
      <c r="P131" s="93">
        <v>9080</v>
      </c>
      <c r="Q131" s="93">
        <v>0</v>
      </c>
      <c r="R131" s="93">
        <v>6782</v>
      </c>
      <c r="S131" s="93">
        <v>0</v>
      </c>
      <c r="T131" s="93">
        <v>13101</v>
      </c>
      <c r="U131" s="93">
        <v>0</v>
      </c>
      <c r="V131" s="93">
        <v>0</v>
      </c>
      <c r="W131" s="93">
        <v>67346</v>
      </c>
      <c r="X131" s="93">
        <v>0</v>
      </c>
      <c r="Y131" s="93">
        <v>0</v>
      </c>
      <c r="Z131" s="93">
        <v>0</v>
      </c>
      <c r="AA131" s="93">
        <v>0</v>
      </c>
      <c r="AB131" s="93">
        <v>0</v>
      </c>
      <c r="AC131" s="93">
        <v>1408.05</v>
      </c>
      <c r="AD131" s="93">
        <v>851.2</v>
      </c>
      <c r="AE131" s="93">
        <v>92.36</v>
      </c>
      <c r="AF131" s="93">
        <v>0</v>
      </c>
      <c r="AG131" s="93">
        <v>0</v>
      </c>
      <c r="AH131" s="93">
        <v>1440</v>
      </c>
      <c r="AI131" s="93">
        <v>529.25</v>
      </c>
      <c r="AJ131" s="93">
        <v>0</v>
      </c>
      <c r="AK131" s="93">
        <v>0</v>
      </c>
      <c r="AL131" s="93">
        <v>0</v>
      </c>
      <c r="AM131" s="93">
        <v>0</v>
      </c>
      <c r="AN131" s="93">
        <v>0</v>
      </c>
      <c r="AO131" s="93">
        <v>0</v>
      </c>
      <c r="AP131" s="93">
        <v>0</v>
      </c>
      <c r="AQ131" s="93">
        <v>0</v>
      </c>
      <c r="AR131" s="93">
        <v>0</v>
      </c>
      <c r="AS131" s="93">
        <v>0</v>
      </c>
      <c r="AT131" s="93">
        <v>0</v>
      </c>
      <c r="AU131" s="93">
        <v>0</v>
      </c>
      <c r="AV131" s="70">
        <f t="shared" si="11"/>
        <v>1276830.8600000001</v>
      </c>
      <c r="AW131" s="35"/>
    </row>
    <row r="132" spans="1:49" ht="13" thickBot="1" x14ac:dyDescent="0.3">
      <c r="A132" s="101">
        <v>40</v>
      </c>
      <c r="B132" s="39">
        <v>2184</v>
      </c>
      <c r="C132" s="86">
        <v>402184</v>
      </c>
      <c r="D132" s="38" t="s">
        <v>131</v>
      </c>
      <c r="E132" s="93">
        <v>270144</v>
      </c>
      <c r="F132" s="93">
        <v>2047</v>
      </c>
      <c r="G132" s="93">
        <v>0</v>
      </c>
      <c r="H132" s="93">
        <v>0</v>
      </c>
      <c r="I132" s="93">
        <v>0</v>
      </c>
      <c r="J132" s="93">
        <v>693770</v>
      </c>
      <c r="K132" s="93">
        <v>2841</v>
      </c>
      <c r="L132" s="93">
        <v>805227</v>
      </c>
      <c r="M132" s="93">
        <v>548</v>
      </c>
      <c r="N132" s="93">
        <v>0</v>
      </c>
      <c r="O132" s="93">
        <v>0</v>
      </c>
      <c r="P132" s="93">
        <v>38723</v>
      </c>
      <c r="Q132" s="93">
        <v>0</v>
      </c>
      <c r="R132" s="93">
        <v>20253</v>
      </c>
      <c r="S132" s="93">
        <v>0</v>
      </c>
      <c r="T132" s="93">
        <v>0</v>
      </c>
      <c r="U132" s="93">
        <v>0</v>
      </c>
      <c r="V132" s="93">
        <v>0</v>
      </c>
      <c r="W132" s="93">
        <v>0</v>
      </c>
      <c r="X132" s="93">
        <v>0</v>
      </c>
      <c r="Y132" s="93">
        <v>0</v>
      </c>
      <c r="Z132" s="93">
        <v>0</v>
      </c>
      <c r="AA132" s="93">
        <v>0</v>
      </c>
      <c r="AB132" s="93">
        <v>0</v>
      </c>
      <c r="AC132" s="93">
        <v>4912.83</v>
      </c>
      <c r="AD132" s="93">
        <v>0</v>
      </c>
      <c r="AE132" s="93">
        <v>0</v>
      </c>
      <c r="AF132" s="93">
        <v>0</v>
      </c>
      <c r="AG132" s="93">
        <v>0</v>
      </c>
      <c r="AH132" s="93">
        <v>0</v>
      </c>
      <c r="AI132" s="93">
        <v>1220.3</v>
      </c>
      <c r="AJ132" s="93">
        <v>0</v>
      </c>
      <c r="AK132" s="93">
        <v>0</v>
      </c>
      <c r="AL132" s="93">
        <v>0</v>
      </c>
      <c r="AM132" s="93">
        <v>0</v>
      </c>
      <c r="AN132" s="93">
        <v>0</v>
      </c>
      <c r="AO132" s="93">
        <v>0</v>
      </c>
      <c r="AP132" s="93">
        <v>0</v>
      </c>
      <c r="AQ132" s="93">
        <v>0</v>
      </c>
      <c r="AR132" s="93">
        <v>0</v>
      </c>
      <c r="AS132" s="93">
        <v>0</v>
      </c>
      <c r="AT132" s="93">
        <v>0</v>
      </c>
      <c r="AU132" s="93">
        <v>0</v>
      </c>
      <c r="AV132" s="70">
        <f t="shared" si="11"/>
        <v>1839686.13</v>
      </c>
      <c r="AW132" s="35"/>
    </row>
    <row r="133" spans="1:49" ht="13" thickBot="1" x14ac:dyDescent="0.3">
      <c r="A133" s="101">
        <v>55</v>
      </c>
      <c r="B133" s="39">
        <v>2198</v>
      </c>
      <c r="C133" s="86">
        <v>552198</v>
      </c>
      <c r="D133" s="38" t="s">
        <v>132</v>
      </c>
      <c r="E133" s="93">
        <v>5360620</v>
      </c>
      <c r="F133" s="93">
        <v>0</v>
      </c>
      <c r="G133" s="93">
        <v>0</v>
      </c>
      <c r="H133" s="93">
        <v>0</v>
      </c>
      <c r="I133" s="93">
        <v>0</v>
      </c>
      <c r="J133" s="93">
        <v>514206</v>
      </c>
      <c r="K133" s="93">
        <v>2106</v>
      </c>
      <c r="L133" s="93">
        <v>279963</v>
      </c>
      <c r="M133" s="93">
        <v>0</v>
      </c>
      <c r="N133" s="93">
        <v>2000</v>
      </c>
      <c r="O133" s="93">
        <v>0</v>
      </c>
      <c r="P133" s="93">
        <v>31580</v>
      </c>
      <c r="Q133" s="93">
        <v>0</v>
      </c>
      <c r="R133" s="93">
        <v>43863</v>
      </c>
      <c r="S133" s="93">
        <v>0</v>
      </c>
      <c r="T133" s="93">
        <v>5500</v>
      </c>
      <c r="U133" s="93">
        <v>0</v>
      </c>
      <c r="V133" s="93">
        <v>0</v>
      </c>
      <c r="W133" s="93">
        <v>282060</v>
      </c>
      <c r="X133" s="93">
        <v>0</v>
      </c>
      <c r="Y133" s="93">
        <v>0</v>
      </c>
      <c r="Z133" s="93">
        <v>0</v>
      </c>
      <c r="AA133" s="93">
        <v>0</v>
      </c>
      <c r="AB133" s="93">
        <v>0</v>
      </c>
      <c r="AC133" s="93">
        <v>4405.34</v>
      </c>
      <c r="AD133" s="93">
        <v>2924.87</v>
      </c>
      <c r="AE133" s="93">
        <v>977.33</v>
      </c>
      <c r="AF133" s="93">
        <v>0</v>
      </c>
      <c r="AG133" s="93">
        <v>0</v>
      </c>
      <c r="AH133" s="93">
        <v>0</v>
      </c>
      <c r="AI133" s="93">
        <v>1267.5</v>
      </c>
      <c r="AJ133" s="93">
        <v>0</v>
      </c>
      <c r="AK133" s="93">
        <v>0</v>
      </c>
      <c r="AL133" s="93">
        <v>0</v>
      </c>
      <c r="AM133" s="93">
        <v>0</v>
      </c>
      <c r="AN133" s="93">
        <v>0</v>
      </c>
      <c r="AO133" s="93">
        <v>0</v>
      </c>
      <c r="AP133" s="93">
        <v>0</v>
      </c>
      <c r="AQ133" s="93">
        <v>0</v>
      </c>
      <c r="AR133" s="93">
        <v>0</v>
      </c>
      <c r="AS133" s="93">
        <v>0</v>
      </c>
      <c r="AT133" s="93">
        <v>0</v>
      </c>
      <c r="AU133" s="93">
        <v>0</v>
      </c>
      <c r="AV133" s="70">
        <f t="shared" ref="AV133:AV196" si="12">SUM(E133:AU133)</f>
        <v>6531473.04</v>
      </c>
      <c r="AW133" s="35"/>
    </row>
    <row r="134" spans="1:49" ht="13" thickBot="1" x14ac:dyDescent="0.3">
      <c r="A134" s="101">
        <v>38</v>
      </c>
      <c r="B134" s="39">
        <v>2212</v>
      </c>
      <c r="C134" s="86">
        <v>382212</v>
      </c>
      <c r="D134" s="38" t="s">
        <v>133</v>
      </c>
      <c r="E134" s="93">
        <v>49058</v>
      </c>
      <c r="F134" s="93">
        <v>36196</v>
      </c>
      <c r="G134" s="93">
        <v>0</v>
      </c>
      <c r="H134" s="93">
        <v>0</v>
      </c>
      <c r="I134" s="93">
        <v>7604</v>
      </c>
      <c r="J134" s="93">
        <v>81620</v>
      </c>
      <c r="K134" s="93">
        <v>334</v>
      </c>
      <c r="L134" s="93">
        <v>67010</v>
      </c>
      <c r="M134" s="93">
        <v>0</v>
      </c>
      <c r="N134" s="93">
        <v>0</v>
      </c>
      <c r="O134" s="93">
        <v>0</v>
      </c>
      <c r="P134" s="93">
        <v>4106</v>
      </c>
      <c r="Q134" s="93">
        <v>0</v>
      </c>
      <c r="R134" s="93">
        <v>4742</v>
      </c>
      <c r="S134" s="93">
        <v>0</v>
      </c>
      <c r="T134" s="93">
        <v>21331</v>
      </c>
      <c r="U134" s="93">
        <v>44557.94</v>
      </c>
      <c r="V134" s="93">
        <v>0</v>
      </c>
      <c r="W134" s="93">
        <v>43577</v>
      </c>
      <c r="X134" s="93">
        <v>0</v>
      </c>
      <c r="Y134" s="93">
        <v>0</v>
      </c>
      <c r="Z134" s="93">
        <v>0</v>
      </c>
      <c r="AA134" s="93">
        <v>0</v>
      </c>
      <c r="AB134" s="93">
        <v>0</v>
      </c>
      <c r="AC134" s="93">
        <v>807.86</v>
      </c>
      <c r="AD134" s="93">
        <v>637.83000000000004</v>
      </c>
      <c r="AE134" s="93">
        <v>0</v>
      </c>
      <c r="AF134" s="93">
        <v>0</v>
      </c>
      <c r="AG134" s="93">
        <v>0</v>
      </c>
      <c r="AH134" s="93">
        <v>1280</v>
      </c>
      <c r="AI134" s="93">
        <v>794.5</v>
      </c>
      <c r="AJ134" s="93">
        <v>0</v>
      </c>
      <c r="AK134" s="93">
        <v>0</v>
      </c>
      <c r="AL134" s="93">
        <v>0</v>
      </c>
      <c r="AM134" s="93">
        <v>0</v>
      </c>
      <c r="AN134" s="93">
        <v>0</v>
      </c>
      <c r="AO134" s="93">
        <v>0</v>
      </c>
      <c r="AP134" s="93">
        <v>0</v>
      </c>
      <c r="AQ134" s="93">
        <v>0</v>
      </c>
      <c r="AR134" s="93">
        <v>0</v>
      </c>
      <c r="AS134" s="93">
        <v>0</v>
      </c>
      <c r="AT134" s="93">
        <v>0</v>
      </c>
      <c r="AU134" s="93">
        <v>0</v>
      </c>
      <c r="AV134" s="70">
        <f t="shared" si="12"/>
        <v>363656.13</v>
      </c>
      <c r="AW134" s="35"/>
    </row>
    <row r="135" spans="1:49" ht="13" thickBot="1" x14ac:dyDescent="0.3">
      <c r="A135" s="101">
        <v>45</v>
      </c>
      <c r="B135" s="39">
        <v>2217</v>
      </c>
      <c r="C135" s="86">
        <v>452217</v>
      </c>
      <c r="D135" s="38" t="s">
        <v>134</v>
      </c>
      <c r="E135" s="93">
        <v>6332289</v>
      </c>
      <c r="F135" s="93">
        <v>-5060</v>
      </c>
      <c r="G135" s="93">
        <v>0</v>
      </c>
      <c r="H135" s="93">
        <v>0</v>
      </c>
      <c r="I135" s="93">
        <v>0</v>
      </c>
      <c r="J135" s="93">
        <v>1443190</v>
      </c>
      <c r="K135" s="93">
        <v>5911</v>
      </c>
      <c r="L135" s="93">
        <v>1164577</v>
      </c>
      <c r="M135" s="93">
        <v>0</v>
      </c>
      <c r="N135" s="93">
        <v>9000</v>
      </c>
      <c r="O135" s="93">
        <v>0</v>
      </c>
      <c r="P135" s="93">
        <v>105421</v>
      </c>
      <c r="Q135" s="93">
        <v>0</v>
      </c>
      <c r="R135" s="93">
        <v>28515</v>
      </c>
      <c r="S135" s="93">
        <v>0</v>
      </c>
      <c r="T135" s="93">
        <v>0</v>
      </c>
      <c r="U135" s="93">
        <v>0</v>
      </c>
      <c r="V135" s="93">
        <v>0</v>
      </c>
      <c r="W135" s="93">
        <v>0</v>
      </c>
      <c r="X135" s="93">
        <v>0</v>
      </c>
      <c r="Y135" s="93">
        <v>0</v>
      </c>
      <c r="Z135" s="93">
        <v>0</v>
      </c>
      <c r="AA135" s="93">
        <v>0</v>
      </c>
      <c r="AB135" s="93">
        <v>0</v>
      </c>
      <c r="AC135" s="93">
        <v>8827.4500000000007</v>
      </c>
      <c r="AD135" s="93">
        <v>2921.26</v>
      </c>
      <c r="AE135" s="93">
        <v>0</v>
      </c>
      <c r="AF135" s="93">
        <v>0</v>
      </c>
      <c r="AG135" s="93">
        <v>0</v>
      </c>
      <c r="AH135" s="93">
        <v>12960</v>
      </c>
      <c r="AI135" s="93">
        <v>725</v>
      </c>
      <c r="AJ135" s="93">
        <v>0</v>
      </c>
      <c r="AK135" s="93">
        <v>0</v>
      </c>
      <c r="AL135" s="93">
        <v>0</v>
      </c>
      <c r="AM135" s="93">
        <v>0</v>
      </c>
      <c r="AN135" s="93">
        <v>0</v>
      </c>
      <c r="AO135" s="93">
        <v>0</v>
      </c>
      <c r="AP135" s="93">
        <v>13173.39</v>
      </c>
      <c r="AQ135" s="93">
        <v>0</v>
      </c>
      <c r="AR135" s="93">
        <v>0</v>
      </c>
      <c r="AS135" s="93">
        <v>0</v>
      </c>
      <c r="AT135" s="93">
        <v>0</v>
      </c>
      <c r="AU135" s="93">
        <v>0</v>
      </c>
      <c r="AV135" s="70">
        <f t="shared" si="12"/>
        <v>9122450.0999999996</v>
      </c>
      <c r="AW135" s="35"/>
    </row>
    <row r="136" spans="1:49" ht="13" thickBot="1" x14ac:dyDescent="0.3">
      <c r="A136" s="101">
        <v>10</v>
      </c>
      <c r="B136" s="39">
        <v>2226</v>
      </c>
      <c r="C136" s="86">
        <v>102226</v>
      </c>
      <c r="D136" s="38" t="s">
        <v>135</v>
      </c>
      <c r="E136" s="93">
        <v>1706591</v>
      </c>
      <c r="F136" s="93">
        <v>0</v>
      </c>
      <c r="G136" s="93">
        <v>0</v>
      </c>
      <c r="H136" s="93">
        <v>0</v>
      </c>
      <c r="I136" s="93">
        <v>15868</v>
      </c>
      <c r="J136" s="93">
        <v>174370</v>
      </c>
      <c r="K136" s="93">
        <v>714</v>
      </c>
      <c r="L136" s="93">
        <v>66385</v>
      </c>
      <c r="M136" s="93">
        <v>7043</v>
      </c>
      <c r="N136" s="93">
        <v>0</v>
      </c>
      <c r="O136" s="93">
        <v>0</v>
      </c>
      <c r="P136" s="93">
        <v>18727</v>
      </c>
      <c r="Q136" s="93">
        <v>0</v>
      </c>
      <c r="R136" s="93">
        <v>6564</v>
      </c>
      <c r="S136" s="93">
        <v>0</v>
      </c>
      <c r="T136" s="93">
        <v>16604</v>
      </c>
      <c r="U136" s="93">
        <v>96979.06</v>
      </c>
      <c r="V136" s="93">
        <v>0</v>
      </c>
      <c r="W136" s="93">
        <v>94680</v>
      </c>
      <c r="X136" s="93">
        <v>0</v>
      </c>
      <c r="Y136" s="93">
        <v>0</v>
      </c>
      <c r="Z136" s="93">
        <v>0</v>
      </c>
      <c r="AA136" s="93">
        <v>0</v>
      </c>
      <c r="AB136" s="93">
        <v>0</v>
      </c>
      <c r="AC136" s="93">
        <v>1478.98</v>
      </c>
      <c r="AD136" s="93">
        <v>1254.67</v>
      </c>
      <c r="AE136" s="93">
        <v>1112.75</v>
      </c>
      <c r="AF136" s="93">
        <v>0</v>
      </c>
      <c r="AG136" s="93">
        <v>0</v>
      </c>
      <c r="AH136" s="93">
        <v>0</v>
      </c>
      <c r="AI136" s="93">
        <v>504</v>
      </c>
      <c r="AJ136" s="93">
        <v>0</v>
      </c>
      <c r="AK136" s="93">
        <v>0</v>
      </c>
      <c r="AL136" s="93">
        <v>0</v>
      </c>
      <c r="AM136" s="93">
        <v>0</v>
      </c>
      <c r="AN136" s="93">
        <v>0</v>
      </c>
      <c r="AO136" s="93">
        <v>0</v>
      </c>
      <c r="AP136" s="93">
        <v>0</v>
      </c>
      <c r="AQ136" s="93">
        <v>0</v>
      </c>
      <c r="AR136" s="93">
        <v>0</v>
      </c>
      <c r="AS136" s="93">
        <v>0</v>
      </c>
      <c r="AT136" s="93">
        <v>0</v>
      </c>
      <c r="AU136" s="93">
        <v>0</v>
      </c>
      <c r="AV136" s="70">
        <f t="shared" si="12"/>
        <v>2208875.46</v>
      </c>
      <c r="AW136" s="35"/>
    </row>
    <row r="137" spans="1:49" ht="13" thickBot="1" x14ac:dyDescent="0.3">
      <c r="A137" s="101">
        <v>7</v>
      </c>
      <c r="B137" s="39">
        <v>2233</v>
      </c>
      <c r="C137" s="86">
        <v>72233</v>
      </c>
      <c r="D137" s="38" t="s">
        <v>136</v>
      </c>
      <c r="E137" s="93">
        <v>5130603</v>
      </c>
      <c r="F137" s="93">
        <v>0</v>
      </c>
      <c r="G137" s="93">
        <v>0</v>
      </c>
      <c r="H137" s="93">
        <v>0</v>
      </c>
      <c r="I137" s="93">
        <v>0</v>
      </c>
      <c r="J137" s="93">
        <v>616602</v>
      </c>
      <c r="K137" s="93">
        <v>2525</v>
      </c>
      <c r="L137" s="93">
        <v>432138</v>
      </c>
      <c r="M137" s="93">
        <v>0</v>
      </c>
      <c r="N137" s="93">
        <v>9000</v>
      </c>
      <c r="O137" s="93">
        <v>0</v>
      </c>
      <c r="P137" s="93">
        <v>32948</v>
      </c>
      <c r="Q137" s="93">
        <v>0</v>
      </c>
      <c r="R137" s="93">
        <v>50242</v>
      </c>
      <c r="S137" s="93">
        <v>0</v>
      </c>
      <c r="T137" s="93">
        <v>113969</v>
      </c>
      <c r="U137" s="93">
        <v>306663.5</v>
      </c>
      <c r="V137" s="93">
        <v>0</v>
      </c>
      <c r="W137" s="93">
        <v>0</v>
      </c>
      <c r="X137" s="93">
        <v>0</v>
      </c>
      <c r="Y137" s="93">
        <v>0</v>
      </c>
      <c r="Z137" s="93">
        <v>0</v>
      </c>
      <c r="AA137" s="93">
        <v>0</v>
      </c>
      <c r="AB137" s="93">
        <v>0</v>
      </c>
      <c r="AC137" s="93">
        <v>4236.6499999999996</v>
      </c>
      <c r="AD137" s="93">
        <v>6005.46</v>
      </c>
      <c r="AE137" s="93">
        <v>1037.1600000000001</v>
      </c>
      <c r="AF137" s="93">
        <v>0</v>
      </c>
      <c r="AG137" s="93">
        <v>0</v>
      </c>
      <c r="AH137" s="93">
        <v>9440</v>
      </c>
      <c r="AI137" s="93">
        <v>2073</v>
      </c>
      <c r="AJ137" s="93">
        <v>0</v>
      </c>
      <c r="AK137" s="93">
        <v>0</v>
      </c>
      <c r="AL137" s="93">
        <v>0</v>
      </c>
      <c r="AM137" s="93">
        <v>0</v>
      </c>
      <c r="AN137" s="93">
        <v>0</v>
      </c>
      <c r="AO137" s="93">
        <v>0</v>
      </c>
      <c r="AP137" s="93">
        <v>0</v>
      </c>
      <c r="AQ137" s="93">
        <v>0</v>
      </c>
      <c r="AR137" s="93">
        <v>0</v>
      </c>
      <c r="AS137" s="93">
        <v>0</v>
      </c>
      <c r="AT137" s="93">
        <v>0</v>
      </c>
      <c r="AU137" s="93">
        <v>0</v>
      </c>
      <c r="AV137" s="70">
        <f t="shared" si="12"/>
        <v>6717482.7699999996</v>
      </c>
      <c r="AW137" s="35"/>
    </row>
    <row r="138" spans="1:49" ht="13" thickBot="1" x14ac:dyDescent="0.3">
      <c r="A138" s="101">
        <v>5</v>
      </c>
      <c r="B138" s="39">
        <v>2289</v>
      </c>
      <c r="C138" s="86">
        <v>52289</v>
      </c>
      <c r="D138" s="38" t="s">
        <v>138</v>
      </c>
      <c r="E138" s="93">
        <v>165375934</v>
      </c>
      <c r="F138" s="93">
        <v>0</v>
      </c>
      <c r="G138" s="93">
        <v>0</v>
      </c>
      <c r="H138" s="93">
        <v>0</v>
      </c>
      <c r="I138" s="93">
        <v>1475819</v>
      </c>
      <c r="J138" s="93">
        <v>15622068</v>
      </c>
      <c r="K138" s="93">
        <v>63981</v>
      </c>
      <c r="L138" s="93">
        <v>12067172</v>
      </c>
      <c r="M138" s="93">
        <v>152428</v>
      </c>
      <c r="N138" s="93">
        <v>125000</v>
      </c>
      <c r="O138" s="93">
        <v>0</v>
      </c>
      <c r="P138" s="93">
        <v>1121440</v>
      </c>
      <c r="Q138" s="93">
        <v>0</v>
      </c>
      <c r="R138" s="93">
        <v>203160</v>
      </c>
      <c r="S138" s="93">
        <v>0</v>
      </c>
      <c r="T138" s="93">
        <v>0</v>
      </c>
      <c r="U138" s="93">
        <v>4592089.3099999996</v>
      </c>
      <c r="V138" s="93">
        <v>0</v>
      </c>
      <c r="W138" s="93">
        <v>0</v>
      </c>
      <c r="X138" s="93">
        <v>329188</v>
      </c>
      <c r="Y138" s="93">
        <v>0</v>
      </c>
      <c r="Z138" s="93">
        <v>0</v>
      </c>
      <c r="AA138" s="93">
        <v>0</v>
      </c>
      <c r="AB138" s="93">
        <v>323003</v>
      </c>
      <c r="AC138" s="93">
        <v>96451.68</v>
      </c>
      <c r="AD138" s="93">
        <v>61567.51</v>
      </c>
      <c r="AE138" s="93">
        <v>5868.64</v>
      </c>
      <c r="AF138" s="93">
        <v>0</v>
      </c>
      <c r="AG138" s="93">
        <v>1004259.73</v>
      </c>
      <c r="AH138" s="93">
        <v>157592</v>
      </c>
      <c r="AI138" s="93">
        <v>0</v>
      </c>
      <c r="AJ138" s="93">
        <v>44319.45</v>
      </c>
      <c r="AK138" s="93">
        <v>42250</v>
      </c>
      <c r="AL138" s="93">
        <v>1000</v>
      </c>
      <c r="AM138" s="93">
        <v>979.99</v>
      </c>
      <c r="AN138" s="93">
        <v>30724.32</v>
      </c>
      <c r="AO138" s="93">
        <v>6892.25</v>
      </c>
      <c r="AP138" s="93">
        <v>0</v>
      </c>
      <c r="AQ138" s="93">
        <v>3517.37</v>
      </c>
      <c r="AR138" s="93">
        <v>115480.94</v>
      </c>
      <c r="AS138" s="93">
        <v>0</v>
      </c>
      <c r="AT138" s="93">
        <v>0</v>
      </c>
      <c r="AU138" s="93">
        <v>0</v>
      </c>
      <c r="AV138" s="70">
        <f t="shared" si="12"/>
        <v>203022186.19</v>
      </c>
      <c r="AW138" s="35"/>
    </row>
    <row r="139" spans="1:49" ht="13" thickBot="1" x14ac:dyDescent="0.3">
      <c r="A139" s="101">
        <v>24</v>
      </c>
      <c r="B139" s="39">
        <v>2310</v>
      </c>
      <c r="C139" s="86">
        <v>242310</v>
      </c>
      <c r="D139" s="38" t="s">
        <v>141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197372</v>
      </c>
      <c r="K139" s="93">
        <v>808</v>
      </c>
      <c r="L139" s="93">
        <v>107585</v>
      </c>
      <c r="M139" s="93">
        <v>0</v>
      </c>
      <c r="N139" s="93">
        <v>0</v>
      </c>
      <c r="O139" s="93">
        <v>0</v>
      </c>
      <c r="P139" s="93">
        <v>12719</v>
      </c>
      <c r="Q139" s="93">
        <v>0</v>
      </c>
      <c r="R139" s="93">
        <v>3976</v>
      </c>
      <c r="S139" s="93">
        <v>0</v>
      </c>
      <c r="T139" s="93">
        <v>0</v>
      </c>
      <c r="U139" s="93">
        <v>0</v>
      </c>
      <c r="V139" s="93">
        <v>0</v>
      </c>
      <c r="W139" s="93">
        <v>105773</v>
      </c>
      <c r="X139" s="93">
        <v>0</v>
      </c>
      <c r="Y139" s="93">
        <v>0</v>
      </c>
      <c r="Z139" s="93">
        <v>0</v>
      </c>
      <c r="AA139" s="93">
        <v>0</v>
      </c>
      <c r="AB139" s="93">
        <v>0</v>
      </c>
      <c r="AC139" s="93">
        <v>0</v>
      </c>
      <c r="AD139" s="93">
        <v>0</v>
      </c>
      <c r="AE139" s="93">
        <v>0</v>
      </c>
      <c r="AF139" s="93">
        <v>0</v>
      </c>
      <c r="AG139" s="93">
        <v>0</v>
      </c>
      <c r="AH139" s="93">
        <v>0</v>
      </c>
      <c r="AI139" s="93">
        <v>466</v>
      </c>
      <c r="AJ139" s="93">
        <v>0</v>
      </c>
      <c r="AK139" s="93">
        <v>0</v>
      </c>
      <c r="AL139" s="93">
        <v>0</v>
      </c>
      <c r="AM139" s="93">
        <v>0</v>
      </c>
      <c r="AN139" s="93">
        <v>0</v>
      </c>
      <c r="AO139" s="93">
        <v>0</v>
      </c>
      <c r="AP139" s="93">
        <v>0</v>
      </c>
      <c r="AQ139" s="93">
        <v>0</v>
      </c>
      <c r="AR139" s="93">
        <v>0</v>
      </c>
      <c r="AS139" s="93">
        <v>0</v>
      </c>
      <c r="AT139" s="93">
        <v>0</v>
      </c>
      <c r="AU139" s="93">
        <v>0</v>
      </c>
      <c r="AV139" s="70">
        <f t="shared" si="12"/>
        <v>428699</v>
      </c>
      <c r="AW139" s="35"/>
    </row>
    <row r="140" spans="1:49" ht="13" thickBot="1" x14ac:dyDescent="0.3">
      <c r="A140" s="101">
        <v>40</v>
      </c>
      <c r="B140" s="39">
        <v>2296</v>
      </c>
      <c r="C140" s="86">
        <v>402296</v>
      </c>
      <c r="D140" s="38" t="s">
        <v>139</v>
      </c>
      <c r="E140" s="93">
        <v>17083893</v>
      </c>
      <c r="F140" s="93">
        <v>0</v>
      </c>
      <c r="G140" s="93">
        <v>0</v>
      </c>
      <c r="H140" s="93">
        <v>327648</v>
      </c>
      <c r="I140" s="93">
        <v>0</v>
      </c>
      <c r="J140" s="93">
        <v>1853516</v>
      </c>
      <c r="K140" s="93">
        <v>7591</v>
      </c>
      <c r="L140" s="93">
        <v>1321949</v>
      </c>
      <c r="M140" s="93">
        <v>1948</v>
      </c>
      <c r="N140" s="93">
        <v>11000</v>
      </c>
      <c r="O140" s="93">
        <v>0</v>
      </c>
      <c r="P140" s="93">
        <v>104887</v>
      </c>
      <c r="Q140" s="93">
        <v>0</v>
      </c>
      <c r="R140" s="93">
        <v>17159</v>
      </c>
      <c r="S140" s="93">
        <v>0</v>
      </c>
      <c r="T140" s="93">
        <v>0</v>
      </c>
      <c r="U140" s="93">
        <v>0</v>
      </c>
      <c r="V140" s="93">
        <v>0</v>
      </c>
      <c r="W140" s="93">
        <v>0</v>
      </c>
      <c r="X140" s="93">
        <v>0</v>
      </c>
      <c r="Y140" s="93">
        <v>0</v>
      </c>
      <c r="Z140" s="93">
        <v>0</v>
      </c>
      <c r="AA140" s="93">
        <v>0</v>
      </c>
      <c r="AB140" s="93">
        <v>20601</v>
      </c>
      <c r="AC140" s="93">
        <v>11620.13</v>
      </c>
      <c r="AD140" s="93">
        <v>5470.48</v>
      </c>
      <c r="AE140" s="93">
        <v>0</v>
      </c>
      <c r="AF140" s="93">
        <v>0</v>
      </c>
      <c r="AG140" s="93">
        <v>0</v>
      </c>
      <c r="AH140" s="93">
        <v>31760</v>
      </c>
      <c r="AI140" s="93">
        <v>5176.87</v>
      </c>
      <c r="AJ140" s="93">
        <v>0</v>
      </c>
      <c r="AK140" s="93">
        <v>0</v>
      </c>
      <c r="AL140" s="93">
        <v>0</v>
      </c>
      <c r="AM140" s="93">
        <v>0</v>
      </c>
      <c r="AN140" s="93">
        <v>0</v>
      </c>
      <c r="AO140" s="93">
        <v>0</v>
      </c>
      <c r="AP140" s="93">
        <v>0</v>
      </c>
      <c r="AQ140" s="93">
        <v>0</v>
      </c>
      <c r="AR140" s="93">
        <v>0</v>
      </c>
      <c r="AS140" s="93">
        <v>0</v>
      </c>
      <c r="AT140" s="93">
        <v>0</v>
      </c>
      <c r="AU140" s="93">
        <v>0</v>
      </c>
      <c r="AV140" s="70">
        <f t="shared" si="12"/>
        <v>20804219.48</v>
      </c>
      <c r="AW140" s="35"/>
    </row>
    <row r="141" spans="1:49" ht="13" thickBot="1" x14ac:dyDescent="0.3">
      <c r="A141" s="101">
        <v>40</v>
      </c>
      <c r="B141" s="39">
        <v>2303</v>
      </c>
      <c r="C141" s="86">
        <v>402303</v>
      </c>
      <c r="D141" s="38" t="s">
        <v>140</v>
      </c>
      <c r="E141" s="93">
        <v>20895844</v>
      </c>
      <c r="F141" s="93">
        <v>0</v>
      </c>
      <c r="G141" s="93">
        <v>0</v>
      </c>
      <c r="H141" s="93">
        <v>163727</v>
      </c>
      <c r="I141" s="93">
        <v>0</v>
      </c>
      <c r="J141" s="93">
        <v>2520574</v>
      </c>
      <c r="K141" s="93">
        <v>10323</v>
      </c>
      <c r="L141" s="93">
        <v>1706030</v>
      </c>
      <c r="M141" s="93">
        <v>19727</v>
      </c>
      <c r="N141" s="93">
        <v>9000</v>
      </c>
      <c r="O141" s="93">
        <v>0</v>
      </c>
      <c r="P141" s="93">
        <v>139938</v>
      </c>
      <c r="Q141" s="93">
        <v>0</v>
      </c>
      <c r="R141" s="93">
        <v>51906</v>
      </c>
      <c r="S141" s="93">
        <v>0</v>
      </c>
      <c r="T141" s="93">
        <v>0</v>
      </c>
      <c r="U141" s="93">
        <v>0</v>
      </c>
      <c r="V141" s="93">
        <v>0</v>
      </c>
      <c r="W141" s="93">
        <v>0</v>
      </c>
      <c r="X141" s="93">
        <v>0</v>
      </c>
      <c r="Y141" s="93">
        <v>0</v>
      </c>
      <c r="Z141" s="93">
        <v>0</v>
      </c>
      <c r="AA141" s="93">
        <v>0</v>
      </c>
      <c r="AB141" s="93">
        <v>0</v>
      </c>
      <c r="AC141" s="93">
        <v>16051.58</v>
      </c>
      <c r="AD141" s="93">
        <v>4986.7700000000004</v>
      </c>
      <c r="AE141" s="93">
        <v>0</v>
      </c>
      <c r="AF141" s="93">
        <v>0</v>
      </c>
      <c r="AG141" s="93">
        <v>0</v>
      </c>
      <c r="AH141" s="93">
        <v>0</v>
      </c>
      <c r="AI141" s="93">
        <v>1118.7</v>
      </c>
      <c r="AJ141" s="93">
        <v>0</v>
      </c>
      <c r="AK141" s="93">
        <v>0</v>
      </c>
      <c r="AL141" s="93">
        <v>0</v>
      </c>
      <c r="AM141" s="93">
        <v>0</v>
      </c>
      <c r="AN141" s="93">
        <v>0</v>
      </c>
      <c r="AO141" s="93">
        <v>0</v>
      </c>
      <c r="AP141" s="93">
        <v>0</v>
      </c>
      <c r="AQ141" s="93">
        <v>0</v>
      </c>
      <c r="AR141" s="93">
        <v>0</v>
      </c>
      <c r="AS141" s="93">
        <v>0</v>
      </c>
      <c r="AT141" s="93">
        <v>0</v>
      </c>
      <c r="AU141" s="93">
        <v>0</v>
      </c>
      <c r="AV141" s="70">
        <f t="shared" si="12"/>
        <v>25539226.050000001</v>
      </c>
      <c r="AW141" s="35"/>
    </row>
    <row r="142" spans="1:49" ht="13" thickBot="1" x14ac:dyDescent="0.3">
      <c r="A142" s="101">
        <v>10</v>
      </c>
      <c r="B142" s="39">
        <v>2394</v>
      </c>
      <c r="C142" s="86">
        <v>102394</v>
      </c>
      <c r="D142" s="38" t="s">
        <v>142</v>
      </c>
      <c r="E142" s="93">
        <v>2523766</v>
      </c>
      <c r="F142" s="93">
        <v>0</v>
      </c>
      <c r="G142" s="93">
        <v>0</v>
      </c>
      <c r="H142" s="93">
        <v>0</v>
      </c>
      <c r="I142" s="93">
        <v>0</v>
      </c>
      <c r="J142" s="93">
        <v>285670</v>
      </c>
      <c r="K142" s="93">
        <v>1170</v>
      </c>
      <c r="L142" s="93">
        <v>145286</v>
      </c>
      <c r="M142" s="93">
        <v>23889</v>
      </c>
      <c r="N142" s="93">
        <v>0</v>
      </c>
      <c r="O142" s="93">
        <v>0</v>
      </c>
      <c r="P142" s="93">
        <v>28542</v>
      </c>
      <c r="Q142" s="93">
        <v>0</v>
      </c>
      <c r="R142" s="93">
        <v>17164</v>
      </c>
      <c r="S142" s="93">
        <v>0</v>
      </c>
      <c r="T142" s="93">
        <v>118203</v>
      </c>
      <c r="U142" s="93">
        <v>112705.39</v>
      </c>
      <c r="V142" s="93">
        <v>0</v>
      </c>
      <c r="W142" s="93">
        <v>158461</v>
      </c>
      <c r="X142" s="93">
        <v>0</v>
      </c>
      <c r="Y142" s="93">
        <v>0</v>
      </c>
      <c r="Z142" s="93">
        <v>0</v>
      </c>
      <c r="AA142" s="93">
        <v>0</v>
      </c>
      <c r="AB142" s="93">
        <v>0</v>
      </c>
      <c r="AC142" s="93">
        <v>2085.61</v>
      </c>
      <c r="AD142" s="93">
        <v>1376.12</v>
      </c>
      <c r="AE142" s="93">
        <v>2778.71</v>
      </c>
      <c r="AF142" s="93">
        <v>0</v>
      </c>
      <c r="AG142" s="93">
        <v>0</v>
      </c>
      <c r="AH142" s="93">
        <v>2960</v>
      </c>
      <c r="AI142" s="93">
        <v>812</v>
      </c>
      <c r="AJ142" s="93">
        <v>0</v>
      </c>
      <c r="AK142" s="93">
        <v>0</v>
      </c>
      <c r="AL142" s="93">
        <v>0</v>
      </c>
      <c r="AM142" s="93">
        <v>0</v>
      </c>
      <c r="AN142" s="93">
        <v>0</v>
      </c>
      <c r="AO142" s="93">
        <v>0</v>
      </c>
      <c r="AP142" s="93">
        <v>0</v>
      </c>
      <c r="AQ142" s="93">
        <v>0</v>
      </c>
      <c r="AR142" s="93">
        <v>0</v>
      </c>
      <c r="AS142" s="93">
        <v>0</v>
      </c>
      <c r="AT142" s="93">
        <v>0</v>
      </c>
      <c r="AU142" s="93">
        <v>0</v>
      </c>
      <c r="AV142" s="70">
        <f t="shared" si="12"/>
        <v>3424868.83</v>
      </c>
      <c r="AW142" s="35"/>
    </row>
    <row r="143" spans="1:49" ht="13" thickBot="1" x14ac:dyDescent="0.3">
      <c r="A143" s="38">
        <v>58</v>
      </c>
      <c r="B143" s="39">
        <v>2415</v>
      </c>
      <c r="C143" s="86">
        <v>582415</v>
      </c>
      <c r="D143" s="89" t="s">
        <v>439</v>
      </c>
      <c r="E143" s="93">
        <v>1590821</v>
      </c>
      <c r="F143" s="93">
        <v>0</v>
      </c>
      <c r="G143" s="93">
        <v>0</v>
      </c>
      <c r="H143" s="93">
        <v>0</v>
      </c>
      <c r="I143" s="93">
        <v>16992</v>
      </c>
      <c r="J143" s="93">
        <v>178080</v>
      </c>
      <c r="K143" s="93">
        <v>729</v>
      </c>
      <c r="L143" s="93">
        <v>136930</v>
      </c>
      <c r="M143" s="93">
        <v>0</v>
      </c>
      <c r="N143" s="93">
        <v>4000</v>
      </c>
      <c r="O143" s="93">
        <v>0</v>
      </c>
      <c r="P143" s="93">
        <v>9948</v>
      </c>
      <c r="Q143" s="93">
        <v>0</v>
      </c>
      <c r="R143" s="93">
        <v>4672</v>
      </c>
      <c r="S143" s="93">
        <v>0</v>
      </c>
      <c r="T143" s="93">
        <v>44571</v>
      </c>
      <c r="U143" s="93">
        <v>89115.89</v>
      </c>
      <c r="V143" s="93">
        <v>0</v>
      </c>
      <c r="W143" s="93">
        <v>95869</v>
      </c>
      <c r="X143" s="93">
        <v>0</v>
      </c>
      <c r="Y143" s="93">
        <v>0</v>
      </c>
      <c r="Z143" s="93">
        <v>0</v>
      </c>
      <c r="AA143" s="93">
        <v>0</v>
      </c>
      <c r="AB143" s="93">
        <v>0</v>
      </c>
      <c r="AC143" s="93">
        <v>1172.43</v>
      </c>
      <c r="AD143" s="93">
        <v>1001.89</v>
      </c>
      <c r="AE143" s="93">
        <v>0</v>
      </c>
      <c r="AF143" s="93">
        <v>0</v>
      </c>
      <c r="AG143" s="93">
        <v>0</v>
      </c>
      <c r="AH143" s="93">
        <v>3360</v>
      </c>
      <c r="AI143" s="93">
        <v>457.75</v>
      </c>
      <c r="AJ143" s="93">
        <v>0</v>
      </c>
      <c r="AK143" s="93">
        <v>0</v>
      </c>
      <c r="AL143" s="93">
        <v>0</v>
      </c>
      <c r="AM143" s="93">
        <v>0</v>
      </c>
      <c r="AN143" s="93">
        <v>0</v>
      </c>
      <c r="AO143" s="93">
        <v>0</v>
      </c>
      <c r="AP143" s="93">
        <v>0</v>
      </c>
      <c r="AQ143" s="93">
        <v>0</v>
      </c>
      <c r="AR143" s="93">
        <v>0</v>
      </c>
      <c r="AS143" s="93">
        <v>0</v>
      </c>
      <c r="AT143" s="93">
        <v>0</v>
      </c>
      <c r="AU143" s="93">
        <v>0</v>
      </c>
      <c r="AV143" s="70">
        <f t="shared" si="12"/>
        <v>2177719.96</v>
      </c>
      <c r="AW143" s="35"/>
    </row>
    <row r="144" spans="1:49" ht="13" thickBot="1" x14ac:dyDescent="0.3">
      <c r="A144" s="101">
        <v>67</v>
      </c>
      <c r="B144" s="39">
        <v>2420</v>
      </c>
      <c r="C144" s="86">
        <v>672420</v>
      </c>
      <c r="D144" s="38" t="s">
        <v>143</v>
      </c>
      <c r="E144" s="93">
        <v>23875547</v>
      </c>
      <c r="F144" s="93">
        <v>0</v>
      </c>
      <c r="G144" s="93">
        <v>0</v>
      </c>
      <c r="H144" s="93">
        <v>394603</v>
      </c>
      <c r="I144" s="93">
        <v>0</v>
      </c>
      <c r="J144" s="93">
        <v>3574214</v>
      </c>
      <c r="K144" s="93">
        <v>14638</v>
      </c>
      <c r="L144" s="93">
        <v>1937219</v>
      </c>
      <c r="M144" s="93">
        <v>45542</v>
      </c>
      <c r="N144" s="93">
        <v>21000</v>
      </c>
      <c r="O144" s="93">
        <v>0</v>
      </c>
      <c r="P144" s="93">
        <v>204032</v>
      </c>
      <c r="Q144" s="93">
        <v>0</v>
      </c>
      <c r="R144" s="93">
        <v>138653</v>
      </c>
      <c r="S144" s="93">
        <v>0</v>
      </c>
      <c r="T144" s="93">
        <v>0</v>
      </c>
      <c r="U144" s="93">
        <v>0</v>
      </c>
      <c r="V144" s="93">
        <v>0</v>
      </c>
      <c r="W144" s="93">
        <v>0</v>
      </c>
      <c r="X144" s="93">
        <v>0</v>
      </c>
      <c r="Y144" s="93">
        <v>0</v>
      </c>
      <c r="Z144" s="93">
        <v>0</v>
      </c>
      <c r="AA144" s="93">
        <v>0</v>
      </c>
      <c r="AB144" s="93">
        <v>15902</v>
      </c>
      <c r="AC144" s="93">
        <v>13900.87</v>
      </c>
      <c r="AD144" s="93">
        <v>0</v>
      </c>
      <c r="AE144" s="93">
        <v>0</v>
      </c>
      <c r="AF144" s="93">
        <v>20.5</v>
      </c>
      <c r="AG144" s="93">
        <v>0</v>
      </c>
      <c r="AH144" s="93">
        <v>26640</v>
      </c>
      <c r="AI144" s="93">
        <v>9791.81</v>
      </c>
      <c r="AJ144" s="93">
        <v>0</v>
      </c>
      <c r="AK144" s="93">
        <v>0</v>
      </c>
      <c r="AL144" s="93">
        <v>0</v>
      </c>
      <c r="AM144" s="93">
        <v>0</v>
      </c>
      <c r="AN144" s="93">
        <v>0</v>
      </c>
      <c r="AO144" s="93">
        <v>0</v>
      </c>
      <c r="AP144" s="93">
        <v>0</v>
      </c>
      <c r="AQ144" s="93">
        <v>21795</v>
      </c>
      <c r="AR144" s="93">
        <v>0</v>
      </c>
      <c r="AS144" s="93">
        <v>0</v>
      </c>
      <c r="AT144" s="93">
        <v>0</v>
      </c>
      <c r="AU144" s="93">
        <v>0</v>
      </c>
      <c r="AV144" s="70">
        <f t="shared" si="12"/>
        <v>30293498.18</v>
      </c>
      <c r="AW144" s="35"/>
    </row>
    <row r="145" spans="1:49" ht="13" thickBot="1" x14ac:dyDescent="0.3">
      <c r="A145" s="101">
        <v>66</v>
      </c>
      <c r="B145" s="39">
        <v>2443</v>
      </c>
      <c r="C145" s="86">
        <v>662443</v>
      </c>
      <c r="D145" s="38" t="s">
        <v>146</v>
      </c>
      <c r="E145" s="93">
        <v>11802898</v>
      </c>
      <c r="F145" s="93">
        <v>0</v>
      </c>
      <c r="G145" s="93">
        <v>0</v>
      </c>
      <c r="H145" s="93">
        <v>0</v>
      </c>
      <c r="I145" s="93">
        <v>0</v>
      </c>
      <c r="J145" s="93">
        <v>1449126</v>
      </c>
      <c r="K145" s="93">
        <v>5935</v>
      </c>
      <c r="L145" s="93">
        <v>827764</v>
      </c>
      <c r="M145" s="93">
        <v>0</v>
      </c>
      <c r="N145" s="93">
        <v>0</v>
      </c>
      <c r="O145" s="93">
        <v>0</v>
      </c>
      <c r="P145" s="93">
        <v>81486</v>
      </c>
      <c r="Q145" s="93">
        <v>0</v>
      </c>
      <c r="R145" s="93">
        <v>23963</v>
      </c>
      <c r="S145" s="93">
        <v>0</v>
      </c>
      <c r="T145" s="93">
        <v>0</v>
      </c>
      <c r="U145" s="93">
        <v>526832.16</v>
      </c>
      <c r="V145" s="93">
        <v>0</v>
      </c>
      <c r="W145" s="93">
        <v>0</v>
      </c>
      <c r="X145" s="93">
        <v>0</v>
      </c>
      <c r="Y145" s="93">
        <v>0</v>
      </c>
      <c r="Z145" s="93">
        <v>0</v>
      </c>
      <c r="AA145" s="93">
        <v>0</v>
      </c>
      <c r="AB145" s="93">
        <v>0</v>
      </c>
      <c r="AC145" s="93">
        <v>7390.63</v>
      </c>
      <c r="AD145" s="93">
        <v>1703.53</v>
      </c>
      <c r="AE145" s="93">
        <v>0</v>
      </c>
      <c r="AF145" s="93">
        <v>0</v>
      </c>
      <c r="AG145" s="93">
        <v>0</v>
      </c>
      <c r="AH145" s="93">
        <v>11120</v>
      </c>
      <c r="AI145" s="93">
        <v>14168.5</v>
      </c>
      <c r="AJ145" s="93">
        <v>0</v>
      </c>
      <c r="AK145" s="93">
        <v>0</v>
      </c>
      <c r="AL145" s="93">
        <v>0</v>
      </c>
      <c r="AM145" s="93">
        <v>0</v>
      </c>
      <c r="AN145" s="93">
        <v>0</v>
      </c>
      <c r="AO145" s="93">
        <v>0</v>
      </c>
      <c r="AP145" s="93">
        <v>0</v>
      </c>
      <c r="AQ145" s="93">
        <v>0</v>
      </c>
      <c r="AR145" s="93">
        <v>0</v>
      </c>
      <c r="AS145" s="93">
        <v>0</v>
      </c>
      <c r="AT145" s="93">
        <v>0</v>
      </c>
      <c r="AU145" s="93">
        <v>0</v>
      </c>
      <c r="AV145" s="70">
        <f t="shared" si="12"/>
        <v>14752386.82</v>
      </c>
      <c r="AW145" s="35"/>
    </row>
    <row r="146" spans="1:49" ht="13" thickBot="1" x14ac:dyDescent="0.3">
      <c r="A146" s="101">
        <v>66</v>
      </c>
      <c r="B146" s="39">
        <v>2436</v>
      </c>
      <c r="C146" s="86">
        <v>662436</v>
      </c>
      <c r="D146" s="38" t="s">
        <v>145</v>
      </c>
      <c r="E146" s="93">
        <v>6081502</v>
      </c>
      <c r="F146" s="93">
        <v>0</v>
      </c>
      <c r="G146" s="93">
        <v>0</v>
      </c>
      <c r="H146" s="93">
        <v>0</v>
      </c>
      <c r="I146" s="93">
        <v>0</v>
      </c>
      <c r="J146" s="93">
        <v>1108548</v>
      </c>
      <c r="K146" s="93">
        <v>4540</v>
      </c>
      <c r="L146" s="93">
        <v>551611</v>
      </c>
      <c r="M146" s="93">
        <v>0</v>
      </c>
      <c r="N146" s="93">
        <v>27000</v>
      </c>
      <c r="O146" s="93">
        <v>35292.720000000001</v>
      </c>
      <c r="P146" s="93">
        <v>73875</v>
      </c>
      <c r="Q146" s="93">
        <v>0</v>
      </c>
      <c r="R146" s="93">
        <v>73759</v>
      </c>
      <c r="S146" s="93">
        <v>0</v>
      </c>
      <c r="T146" s="93">
        <v>0</v>
      </c>
      <c r="U146" s="93">
        <v>0</v>
      </c>
      <c r="V146" s="93">
        <v>0</v>
      </c>
      <c r="W146" s="93">
        <v>0</v>
      </c>
      <c r="X146" s="93">
        <v>0</v>
      </c>
      <c r="Y146" s="93">
        <v>0</v>
      </c>
      <c r="Z146" s="93">
        <v>0</v>
      </c>
      <c r="AA146" s="93">
        <v>0</v>
      </c>
      <c r="AB146" s="93">
        <v>9718</v>
      </c>
      <c r="AC146" s="93">
        <v>9552.98</v>
      </c>
      <c r="AD146" s="93">
        <v>5051.8100000000004</v>
      </c>
      <c r="AE146" s="93">
        <v>0</v>
      </c>
      <c r="AF146" s="93">
        <v>0</v>
      </c>
      <c r="AG146" s="93">
        <v>0</v>
      </c>
      <c r="AH146" s="93">
        <v>7440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3">
        <v>0</v>
      </c>
      <c r="AO146" s="93">
        <v>0</v>
      </c>
      <c r="AP146" s="93">
        <v>0</v>
      </c>
      <c r="AQ146" s="93">
        <v>3315.67</v>
      </c>
      <c r="AR146" s="93">
        <v>0</v>
      </c>
      <c r="AS146" s="93">
        <v>0</v>
      </c>
      <c r="AT146" s="93">
        <v>0</v>
      </c>
      <c r="AU146" s="93">
        <v>0</v>
      </c>
      <c r="AV146" s="70">
        <f t="shared" si="12"/>
        <v>7991206.1799999997</v>
      </c>
      <c r="AW146" s="35"/>
    </row>
    <row r="147" spans="1:49" ht="13" thickBot="1" x14ac:dyDescent="0.3">
      <c r="A147" s="101">
        <v>67</v>
      </c>
      <c r="B147" s="39">
        <v>2460</v>
      </c>
      <c r="C147" s="86">
        <v>672460</v>
      </c>
      <c r="D147" s="38" t="s">
        <v>148</v>
      </c>
      <c r="E147" s="93">
        <v>4782606</v>
      </c>
      <c r="F147" s="93">
        <v>0</v>
      </c>
      <c r="G147" s="93">
        <v>0</v>
      </c>
      <c r="H147" s="93">
        <v>0</v>
      </c>
      <c r="I147" s="93">
        <v>0</v>
      </c>
      <c r="J147" s="93">
        <v>880754</v>
      </c>
      <c r="K147" s="93">
        <v>3607</v>
      </c>
      <c r="L147" s="93">
        <v>576934</v>
      </c>
      <c r="M147" s="93">
        <v>21195</v>
      </c>
      <c r="N147" s="93">
        <v>0</v>
      </c>
      <c r="O147" s="93">
        <v>0</v>
      </c>
      <c r="P147" s="93">
        <v>49639</v>
      </c>
      <c r="Q147" s="93">
        <v>0</v>
      </c>
      <c r="R147" s="93">
        <v>18867</v>
      </c>
      <c r="S147" s="93">
        <v>0</v>
      </c>
      <c r="T147" s="93">
        <v>0</v>
      </c>
      <c r="U147" s="93">
        <v>0</v>
      </c>
      <c r="V147" s="93">
        <v>0</v>
      </c>
      <c r="W147" s="93">
        <v>0</v>
      </c>
      <c r="X147" s="93">
        <v>0</v>
      </c>
      <c r="Y147" s="93">
        <v>0</v>
      </c>
      <c r="Z147" s="93">
        <v>0</v>
      </c>
      <c r="AA147" s="93">
        <v>0</v>
      </c>
      <c r="AB147" s="93">
        <v>0</v>
      </c>
      <c r="AC147" s="93">
        <v>3479.63</v>
      </c>
      <c r="AD147" s="93">
        <v>262.37</v>
      </c>
      <c r="AE147" s="93">
        <v>0</v>
      </c>
      <c r="AF147" s="93">
        <v>0</v>
      </c>
      <c r="AG147" s="93">
        <v>0</v>
      </c>
      <c r="AH147" s="93">
        <v>8240</v>
      </c>
      <c r="AI147" s="93">
        <v>3139.25</v>
      </c>
      <c r="AJ147" s="93">
        <v>0</v>
      </c>
      <c r="AK147" s="93">
        <v>0</v>
      </c>
      <c r="AL147" s="93">
        <v>0</v>
      </c>
      <c r="AM147" s="93">
        <v>0</v>
      </c>
      <c r="AN147" s="93">
        <v>0</v>
      </c>
      <c r="AO147" s="93">
        <v>0</v>
      </c>
      <c r="AP147" s="93">
        <v>0</v>
      </c>
      <c r="AQ147" s="93">
        <v>0</v>
      </c>
      <c r="AR147" s="93">
        <v>0</v>
      </c>
      <c r="AS147" s="93">
        <v>0</v>
      </c>
      <c r="AT147" s="93">
        <v>0</v>
      </c>
      <c r="AU147" s="93">
        <v>0</v>
      </c>
      <c r="AV147" s="70">
        <f t="shared" si="12"/>
        <v>6348723.25</v>
      </c>
      <c r="AW147" s="35"/>
    </row>
    <row r="148" spans="1:49" ht="13" thickBot="1" x14ac:dyDescent="0.3">
      <c r="A148" s="101">
        <v>57</v>
      </c>
      <c r="B148" s="39">
        <v>2478</v>
      </c>
      <c r="C148" s="86">
        <v>572478</v>
      </c>
      <c r="D148" s="38" t="s">
        <v>149</v>
      </c>
      <c r="E148" s="93">
        <v>237151</v>
      </c>
      <c r="F148" s="93">
        <v>7076</v>
      </c>
      <c r="G148" s="93">
        <v>0</v>
      </c>
      <c r="H148" s="93">
        <v>0</v>
      </c>
      <c r="I148" s="93">
        <v>119806</v>
      </c>
      <c r="J148" s="93">
        <v>1329664</v>
      </c>
      <c r="K148" s="93">
        <v>5446</v>
      </c>
      <c r="L148" s="93">
        <v>804505</v>
      </c>
      <c r="M148" s="93">
        <v>28334</v>
      </c>
      <c r="N148" s="93">
        <v>6000</v>
      </c>
      <c r="O148" s="93">
        <v>0</v>
      </c>
      <c r="P148" s="93">
        <v>79516</v>
      </c>
      <c r="Q148" s="93">
        <v>0</v>
      </c>
      <c r="R148" s="93">
        <v>189406</v>
      </c>
      <c r="S148" s="93">
        <v>0</v>
      </c>
      <c r="T148" s="93">
        <v>76414</v>
      </c>
      <c r="U148" s="93">
        <v>728653.44</v>
      </c>
      <c r="V148" s="93">
        <v>0</v>
      </c>
      <c r="W148" s="93">
        <v>0</v>
      </c>
      <c r="X148" s="93">
        <v>0</v>
      </c>
      <c r="Y148" s="93">
        <v>0</v>
      </c>
      <c r="Z148" s="93">
        <v>0</v>
      </c>
      <c r="AA148" s="93">
        <v>0</v>
      </c>
      <c r="AB148" s="93">
        <v>0</v>
      </c>
      <c r="AC148" s="93">
        <v>11092.68</v>
      </c>
      <c r="AD148" s="93">
        <v>11006.09</v>
      </c>
      <c r="AE148" s="93">
        <v>0</v>
      </c>
      <c r="AF148" s="93">
        <v>0</v>
      </c>
      <c r="AG148" s="93">
        <v>0</v>
      </c>
      <c r="AH148" s="93">
        <v>31840</v>
      </c>
      <c r="AI148" s="93">
        <v>3260.25</v>
      </c>
      <c r="AJ148" s="93">
        <v>0</v>
      </c>
      <c r="AK148" s="93">
        <v>0</v>
      </c>
      <c r="AL148" s="93">
        <v>0</v>
      </c>
      <c r="AM148" s="93">
        <v>1000</v>
      </c>
      <c r="AN148" s="93">
        <v>0</v>
      </c>
      <c r="AO148" s="93">
        <v>0</v>
      </c>
      <c r="AP148" s="93">
        <v>0</v>
      </c>
      <c r="AQ148" s="93">
        <v>0</v>
      </c>
      <c r="AR148" s="93">
        <v>85955.5</v>
      </c>
      <c r="AS148" s="93">
        <v>0</v>
      </c>
      <c r="AT148" s="93">
        <v>0</v>
      </c>
      <c r="AU148" s="93">
        <v>0</v>
      </c>
      <c r="AV148" s="70">
        <f t="shared" si="12"/>
        <v>3756125.96</v>
      </c>
      <c r="AW148" s="35"/>
    </row>
    <row r="149" spans="1:49" ht="13" thickBot="1" x14ac:dyDescent="0.3">
      <c r="A149" s="101">
        <v>14</v>
      </c>
      <c r="B149" s="39">
        <v>2525</v>
      </c>
      <c r="C149" s="86">
        <v>142525</v>
      </c>
      <c r="D149" s="38" t="s">
        <v>501</v>
      </c>
      <c r="E149" s="93">
        <v>1756517</v>
      </c>
      <c r="F149" s="93">
        <v>0</v>
      </c>
      <c r="G149" s="93">
        <v>0</v>
      </c>
      <c r="H149" s="93">
        <v>0</v>
      </c>
      <c r="I149" s="93">
        <v>0</v>
      </c>
      <c r="J149" s="93">
        <v>244118</v>
      </c>
      <c r="K149" s="93">
        <v>1000</v>
      </c>
      <c r="L149" s="93">
        <v>120147</v>
      </c>
      <c r="M149" s="93">
        <v>0</v>
      </c>
      <c r="N149" s="93">
        <v>0</v>
      </c>
      <c r="O149" s="93">
        <v>0</v>
      </c>
      <c r="P149" s="93">
        <v>11684</v>
      </c>
      <c r="Q149" s="93">
        <v>0</v>
      </c>
      <c r="R149" s="93">
        <v>24006</v>
      </c>
      <c r="S149" s="93">
        <v>0</v>
      </c>
      <c r="T149" s="93">
        <v>33319</v>
      </c>
      <c r="U149" s="93">
        <v>0</v>
      </c>
      <c r="V149" s="93">
        <v>0</v>
      </c>
      <c r="W149" s="93">
        <v>133503</v>
      </c>
      <c r="X149" s="93">
        <v>0</v>
      </c>
      <c r="Y149" s="93">
        <v>0</v>
      </c>
      <c r="Z149" s="93">
        <v>0</v>
      </c>
      <c r="AA149" s="93">
        <v>0</v>
      </c>
      <c r="AB149" s="93">
        <v>0</v>
      </c>
      <c r="AC149" s="93">
        <v>1254.94</v>
      </c>
      <c r="AD149" s="93">
        <v>211.94</v>
      </c>
      <c r="AE149" s="93">
        <v>1040.55</v>
      </c>
      <c r="AF149" s="93">
        <v>0</v>
      </c>
      <c r="AG149" s="93">
        <v>0</v>
      </c>
      <c r="AH149" s="93">
        <v>0</v>
      </c>
      <c r="AI149" s="93">
        <v>3420</v>
      </c>
      <c r="AJ149" s="93">
        <v>0</v>
      </c>
      <c r="AK149" s="93">
        <v>0</v>
      </c>
      <c r="AL149" s="93">
        <v>0</v>
      </c>
      <c r="AM149" s="93">
        <v>0</v>
      </c>
      <c r="AN149" s="93">
        <v>0</v>
      </c>
      <c r="AO149" s="93">
        <v>0</v>
      </c>
      <c r="AP149" s="93">
        <v>0</v>
      </c>
      <c r="AQ149" s="93">
        <v>0</v>
      </c>
      <c r="AR149" s="93">
        <v>0</v>
      </c>
      <c r="AS149" s="93">
        <v>0</v>
      </c>
      <c r="AT149" s="93">
        <v>0</v>
      </c>
      <c r="AU149" s="93">
        <v>0</v>
      </c>
      <c r="AV149" s="70">
        <f t="shared" si="12"/>
        <v>2330221.4300000002</v>
      </c>
      <c r="AW149" s="35"/>
    </row>
    <row r="150" spans="1:49" ht="13" thickBot="1" x14ac:dyDescent="0.3">
      <c r="A150" s="101">
        <v>25</v>
      </c>
      <c r="B150" s="39">
        <v>2527</v>
      </c>
      <c r="C150" s="86">
        <v>252527</v>
      </c>
      <c r="D150" s="38" t="s">
        <v>151</v>
      </c>
      <c r="E150" s="93">
        <v>2761683</v>
      </c>
      <c r="F150" s="93">
        <v>0</v>
      </c>
      <c r="G150" s="93">
        <v>0</v>
      </c>
      <c r="H150" s="93">
        <v>0</v>
      </c>
      <c r="I150" s="93">
        <v>0</v>
      </c>
      <c r="J150" s="93">
        <v>227052</v>
      </c>
      <c r="K150" s="93">
        <v>930</v>
      </c>
      <c r="L150" s="93">
        <v>119215</v>
      </c>
      <c r="M150" s="93">
        <v>6972</v>
      </c>
      <c r="N150" s="93">
        <v>1000</v>
      </c>
      <c r="O150" s="93">
        <v>0</v>
      </c>
      <c r="P150" s="93">
        <v>11917</v>
      </c>
      <c r="Q150" s="93">
        <v>0</v>
      </c>
      <c r="R150" s="93">
        <v>4449</v>
      </c>
      <c r="S150" s="93">
        <v>0</v>
      </c>
      <c r="T150" s="93">
        <v>0</v>
      </c>
      <c r="U150" s="93">
        <v>0</v>
      </c>
      <c r="V150" s="93">
        <v>0</v>
      </c>
      <c r="W150" s="93">
        <v>124392</v>
      </c>
      <c r="X150" s="93">
        <v>0</v>
      </c>
      <c r="Y150" s="93">
        <v>0</v>
      </c>
      <c r="Z150" s="93">
        <v>0</v>
      </c>
      <c r="AA150" s="93">
        <v>0</v>
      </c>
      <c r="AB150" s="93">
        <v>0</v>
      </c>
      <c r="AC150" s="93">
        <v>2163.6</v>
      </c>
      <c r="AD150" s="93">
        <v>1042.72</v>
      </c>
      <c r="AE150" s="93">
        <v>1341.22</v>
      </c>
      <c r="AF150" s="93">
        <v>0</v>
      </c>
      <c r="AG150" s="93">
        <v>0</v>
      </c>
      <c r="AH150" s="93">
        <v>2400</v>
      </c>
      <c r="AI150" s="93">
        <v>2400</v>
      </c>
      <c r="AJ150" s="93">
        <v>0</v>
      </c>
      <c r="AK150" s="93">
        <v>0</v>
      </c>
      <c r="AL150" s="93">
        <v>1000</v>
      </c>
      <c r="AM150" s="93">
        <v>0</v>
      </c>
      <c r="AN150" s="93">
        <v>0</v>
      </c>
      <c r="AO150" s="93">
        <v>0</v>
      </c>
      <c r="AP150" s="93">
        <v>0</v>
      </c>
      <c r="AQ150" s="93">
        <v>0</v>
      </c>
      <c r="AR150" s="93">
        <v>0</v>
      </c>
      <c r="AS150" s="93">
        <v>0</v>
      </c>
      <c r="AT150" s="93">
        <v>0</v>
      </c>
      <c r="AU150" s="93">
        <v>0</v>
      </c>
      <c r="AV150" s="70">
        <f t="shared" si="12"/>
        <v>3267957.54</v>
      </c>
      <c r="AW150" s="35"/>
    </row>
    <row r="151" spans="1:49" ht="13" thickBot="1" x14ac:dyDescent="0.3">
      <c r="A151" s="101">
        <v>8</v>
      </c>
      <c r="B151" s="39">
        <v>2534</v>
      </c>
      <c r="C151" s="86">
        <v>82534</v>
      </c>
      <c r="D151" s="38" t="s">
        <v>152</v>
      </c>
      <c r="E151" s="93">
        <v>3426288</v>
      </c>
      <c r="F151" s="93">
        <v>0</v>
      </c>
      <c r="G151" s="93">
        <v>0</v>
      </c>
      <c r="H151" s="93">
        <v>0</v>
      </c>
      <c r="I151" s="93">
        <v>0</v>
      </c>
      <c r="J151" s="93">
        <v>339836</v>
      </c>
      <c r="K151" s="93">
        <v>1392</v>
      </c>
      <c r="L151" s="93">
        <v>84972</v>
      </c>
      <c r="M151" s="93">
        <v>0</v>
      </c>
      <c r="N151" s="93">
        <v>2000</v>
      </c>
      <c r="O151" s="93">
        <v>0</v>
      </c>
      <c r="P151" s="93">
        <v>23034</v>
      </c>
      <c r="Q151" s="93">
        <v>0</v>
      </c>
      <c r="R151" s="93">
        <v>8000</v>
      </c>
      <c r="S151" s="93">
        <v>0</v>
      </c>
      <c r="T151" s="93">
        <v>0</v>
      </c>
      <c r="U151" s="93">
        <v>0</v>
      </c>
      <c r="V151" s="93">
        <v>0</v>
      </c>
      <c r="W151" s="93">
        <v>188568</v>
      </c>
      <c r="X151" s="93">
        <v>0</v>
      </c>
      <c r="Y151" s="93">
        <v>0</v>
      </c>
      <c r="Z151" s="93">
        <v>0</v>
      </c>
      <c r="AA151" s="93">
        <v>0</v>
      </c>
      <c r="AB151" s="93">
        <v>0</v>
      </c>
      <c r="AC151" s="93">
        <v>2615.52</v>
      </c>
      <c r="AD151" s="93">
        <v>0</v>
      </c>
      <c r="AE151" s="93">
        <v>0</v>
      </c>
      <c r="AF151" s="93">
        <v>0</v>
      </c>
      <c r="AG151" s="93">
        <v>0</v>
      </c>
      <c r="AH151" s="93">
        <v>3200</v>
      </c>
      <c r="AI151" s="93">
        <v>833.75</v>
      </c>
      <c r="AJ151" s="93">
        <v>0</v>
      </c>
      <c r="AK151" s="93">
        <v>0</v>
      </c>
      <c r="AL151" s="93">
        <v>0</v>
      </c>
      <c r="AM151" s="93">
        <v>0</v>
      </c>
      <c r="AN151" s="93">
        <v>0</v>
      </c>
      <c r="AO151" s="93">
        <v>0</v>
      </c>
      <c r="AP151" s="93">
        <v>0</v>
      </c>
      <c r="AQ151" s="93">
        <v>0</v>
      </c>
      <c r="AR151" s="93">
        <v>42337.91</v>
      </c>
      <c r="AS151" s="93">
        <v>0</v>
      </c>
      <c r="AT151" s="93">
        <v>0</v>
      </c>
      <c r="AU151" s="93">
        <v>0</v>
      </c>
      <c r="AV151" s="70">
        <f t="shared" si="12"/>
        <v>4123077.18</v>
      </c>
      <c r="AW151" s="35"/>
    </row>
    <row r="152" spans="1:49" ht="13" thickBot="1" x14ac:dyDescent="0.3">
      <c r="A152" s="101">
        <v>62</v>
      </c>
      <c r="B152" s="39">
        <v>2541</v>
      </c>
      <c r="C152" s="86">
        <v>622541</v>
      </c>
      <c r="D152" s="38" t="s">
        <v>153</v>
      </c>
      <c r="E152" s="93">
        <v>3820864</v>
      </c>
      <c r="F152" s="93">
        <v>0</v>
      </c>
      <c r="G152" s="93">
        <v>0</v>
      </c>
      <c r="H152" s="93">
        <v>0</v>
      </c>
      <c r="I152" s="93">
        <v>0</v>
      </c>
      <c r="J152" s="93">
        <v>382872</v>
      </c>
      <c r="K152" s="93">
        <v>1568</v>
      </c>
      <c r="L152" s="93">
        <v>229341</v>
      </c>
      <c r="M152" s="93">
        <v>0</v>
      </c>
      <c r="N152" s="93">
        <v>5000</v>
      </c>
      <c r="O152" s="93">
        <v>0</v>
      </c>
      <c r="P152" s="93">
        <v>41327</v>
      </c>
      <c r="Q152" s="93">
        <v>0</v>
      </c>
      <c r="R152" s="93">
        <v>20640</v>
      </c>
      <c r="S152" s="93">
        <v>0</v>
      </c>
      <c r="T152" s="93">
        <v>10671</v>
      </c>
      <c r="U152" s="93">
        <v>178231.78</v>
      </c>
      <c r="V152" s="93">
        <v>0</v>
      </c>
      <c r="W152" s="93">
        <v>209168</v>
      </c>
      <c r="X152" s="93">
        <v>0</v>
      </c>
      <c r="Y152" s="93">
        <v>0</v>
      </c>
      <c r="Z152" s="93">
        <v>0</v>
      </c>
      <c r="AA152" s="93">
        <v>0</v>
      </c>
      <c r="AB152" s="93">
        <v>0</v>
      </c>
      <c r="AC152" s="93">
        <v>2850.55</v>
      </c>
      <c r="AD152" s="93">
        <v>3277.06</v>
      </c>
      <c r="AE152" s="93">
        <v>0</v>
      </c>
      <c r="AF152" s="93">
        <v>0</v>
      </c>
      <c r="AG152" s="93">
        <v>0</v>
      </c>
      <c r="AH152" s="93">
        <v>4480</v>
      </c>
      <c r="AI152" s="93">
        <v>864</v>
      </c>
      <c r="AJ152" s="93">
        <v>0</v>
      </c>
      <c r="AK152" s="93">
        <v>0</v>
      </c>
      <c r="AL152" s="93">
        <v>0</v>
      </c>
      <c r="AM152" s="93">
        <v>0</v>
      </c>
      <c r="AN152" s="93">
        <v>0</v>
      </c>
      <c r="AO152" s="93">
        <v>0</v>
      </c>
      <c r="AP152" s="93">
        <v>0</v>
      </c>
      <c r="AQ152" s="93">
        <v>0</v>
      </c>
      <c r="AR152" s="93">
        <v>0</v>
      </c>
      <c r="AS152" s="93">
        <v>0</v>
      </c>
      <c r="AT152" s="93">
        <v>0</v>
      </c>
      <c r="AU152" s="93">
        <v>0</v>
      </c>
      <c r="AV152" s="70">
        <f t="shared" si="12"/>
        <v>4911154.3899999997</v>
      </c>
      <c r="AW152" s="35"/>
    </row>
    <row r="153" spans="1:49" ht="13" thickBot="1" x14ac:dyDescent="0.3">
      <c r="A153" s="101">
        <v>32</v>
      </c>
      <c r="B153" s="39">
        <v>2562</v>
      </c>
      <c r="C153" s="86">
        <v>322562</v>
      </c>
      <c r="D153" s="38" t="s">
        <v>154</v>
      </c>
      <c r="E153" s="93">
        <v>30536050</v>
      </c>
      <c r="F153" s="93">
        <v>0</v>
      </c>
      <c r="G153" s="93">
        <v>0</v>
      </c>
      <c r="H153" s="93">
        <v>0</v>
      </c>
      <c r="I153" s="93">
        <v>0</v>
      </c>
      <c r="J153" s="93">
        <v>3022908</v>
      </c>
      <c r="K153" s="93">
        <v>12380</v>
      </c>
      <c r="L153" s="93">
        <v>2305766</v>
      </c>
      <c r="M153" s="93">
        <v>3734</v>
      </c>
      <c r="N153" s="93">
        <v>23000</v>
      </c>
      <c r="O153" s="93">
        <v>0</v>
      </c>
      <c r="P153" s="93">
        <v>147482</v>
      </c>
      <c r="Q153" s="93">
        <v>0</v>
      </c>
      <c r="R153" s="93">
        <v>93730</v>
      </c>
      <c r="S153" s="93">
        <v>0</v>
      </c>
      <c r="T153" s="93">
        <v>0</v>
      </c>
      <c r="U153" s="93">
        <v>0</v>
      </c>
      <c r="V153" s="93">
        <v>0</v>
      </c>
      <c r="W153" s="93">
        <v>0</v>
      </c>
      <c r="X153" s="93">
        <v>0</v>
      </c>
      <c r="Y153" s="93">
        <v>0</v>
      </c>
      <c r="Z153" s="93">
        <v>0</v>
      </c>
      <c r="AA153" s="93">
        <v>0</v>
      </c>
      <c r="AB153" s="93">
        <v>7711</v>
      </c>
      <c r="AC153" s="93">
        <v>27191.65</v>
      </c>
      <c r="AD153" s="93">
        <v>15849.47</v>
      </c>
      <c r="AE153" s="93">
        <v>6625.65</v>
      </c>
      <c r="AF153" s="93">
        <v>0</v>
      </c>
      <c r="AG153" s="93">
        <v>75564.02</v>
      </c>
      <c r="AH153" s="93">
        <v>32320</v>
      </c>
      <c r="AI153" s="93">
        <v>0</v>
      </c>
      <c r="AJ153" s="93">
        <v>0</v>
      </c>
      <c r="AK153" s="93">
        <v>17226.009999999998</v>
      </c>
      <c r="AL153" s="93">
        <v>0</v>
      </c>
      <c r="AM153" s="93">
        <v>0</v>
      </c>
      <c r="AN153" s="93">
        <v>0</v>
      </c>
      <c r="AO153" s="93">
        <v>0</v>
      </c>
      <c r="AP153" s="93">
        <v>0</v>
      </c>
      <c r="AQ153" s="93">
        <v>4359</v>
      </c>
      <c r="AR153" s="93">
        <v>0</v>
      </c>
      <c r="AS153" s="93">
        <v>0</v>
      </c>
      <c r="AT153" s="93">
        <v>0</v>
      </c>
      <c r="AU153" s="93">
        <v>0</v>
      </c>
      <c r="AV153" s="70">
        <f t="shared" si="12"/>
        <v>36331896.799999997</v>
      </c>
      <c r="AW153" s="35"/>
    </row>
    <row r="154" spans="1:49" ht="13" thickBot="1" x14ac:dyDescent="0.3">
      <c r="A154" s="38">
        <v>66</v>
      </c>
      <c r="B154" s="39">
        <v>2570</v>
      </c>
      <c r="C154" s="86">
        <v>662570</v>
      </c>
      <c r="D154" s="38" t="s">
        <v>535</v>
      </c>
      <c r="E154" s="93">
        <v>987298</v>
      </c>
      <c r="F154" s="93">
        <v>73231</v>
      </c>
      <c r="G154" s="93">
        <v>0</v>
      </c>
      <c r="H154" s="93">
        <v>0</v>
      </c>
      <c r="I154" s="93">
        <v>0</v>
      </c>
      <c r="J154" s="93">
        <v>375452</v>
      </c>
      <c r="K154" s="93">
        <v>1538</v>
      </c>
      <c r="L154" s="93">
        <v>174277</v>
      </c>
      <c r="M154" s="93">
        <v>0</v>
      </c>
      <c r="N154" s="93">
        <v>0</v>
      </c>
      <c r="O154" s="93">
        <v>0</v>
      </c>
      <c r="P154" s="93">
        <v>21298</v>
      </c>
      <c r="Q154" s="93">
        <v>0</v>
      </c>
      <c r="R154" s="93">
        <v>18584</v>
      </c>
      <c r="S154" s="93">
        <v>0</v>
      </c>
      <c r="T154" s="93">
        <v>154468</v>
      </c>
      <c r="U154" s="93">
        <v>0</v>
      </c>
      <c r="V154" s="93">
        <v>0</v>
      </c>
      <c r="W154" s="93">
        <v>0</v>
      </c>
      <c r="X154" s="93">
        <v>0</v>
      </c>
      <c r="Y154" s="93">
        <v>0</v>
      </c>
      <c r="Z154" s="93">
        <v>0</v>
      </c>
      <c r="AA154" s="93">
        <v>0</v>
      </c>
      <c r="AB154" s="93">
        <v>0</v>
      </c>
      <c r="AC154" s="93">
        <v>1657.91</v>
      </c>
      <c r="AD154" s="93">
        <v>491.21</v>
      </c>
      <c r="AE154" s="93">
        <v>0</v>
      </c>
      <c r="AF154" s="93">
        <v>0</v>
      </c>
      <c r="AG154" s="93">
        <v>0</v>
      </c>
      <c r="AH154" s="93">
        <v>4320</v>
      </c>
      <c r="AI154" s="93">
        <v>1404</v>
      </c>
      <c r="AJ154" s="93">
        <v>0</v>
      </c>
      <c r="AK154" s="93">
        <v>0</v>
      </c>
      <c r="AL154" s="93">
        <v>0</v>
      </c>
      <c r="AM154" s="93">
        <v>1000</v>
      </c>
      <c r="AN154" s="93">
        <v>0</v>
      </c>
      <c r="AO154" s="93">
        <v>0</v>
      </c>
      <c r="AP154" s="93">
        <v>0</v>
      </c>
      <c r="AQ154" s="93">
        <v>0</v>
      </c>
      <c r="AR154" s="93">
        <v>0</v>
      </c>
      <c r="AS154" s="93">
        <v>0</v>
      </c>
      <c r="AT154" s="93">
        <v>0</v>
      </c>
      <c r="AU154" s="93">
        <v>0</v>
      </c>
      <c r="AV154" s="70">
        <f t="shared" si="12"/>
        <v>1815019.12</v>
      </c>
      <c r="AW154" s="35"/>
    </row>
    <row r="155" spans="1:49" ht="13" thickBot="1" x14ac:dyDescent="0.3">
      <c r="A155" s="101">
        <v>14</v>
      </c>
      <c r="B155" s="39">
        <v>2576</v>
      </c>
      <c r="C155" s="86">
        <v>142576</v>
      </c>
      <c r="D155" s="38" t="s">
        <v>155</v>
      </c>
      <c r="E155" s="93">
        <v>5355978</v>
      </c>
      <c r="F155" s="93">
        <v>0</v>
      </c>
      <c r="G155" s="93">
        <v>0</v>
      </c>
      <c r="H155" s="93">
        <v>0</v>
      </c>
      <c r="I155" s="93">
        <v>0</v>
      </c>
      <c r="J155" s="93">
        <v>593600</v>
      </c>
      <c r="K155" s="93">
        <v>2431</v>
      </c>
      <c r="L155" s="93">
        <v>285430</v>
      </c>
      <c r="M155" s="93">
        <v>13854</v>
      </c>
      <c r="N155" s="93">
        <v>5000</v>
      </c>
      <c r="O155" s="93">
        <v>0</v>
      </c>
      <c r="P155" s="93">
        <v>40493</v>
      </c>
      <c r="Q155" s="93">
        <v>0</v>
      </c>
      <c r="R155" s="93">
        <v>9893</v>
      </c>
      <c r="S155" s="93">
        <v>0</v>
      </c>
      <c r="T155" s="93">
        <v>0</v>
      </c>
      <c r="U155" s="93">
        <v>0</v>
      </c>
      <c r="V155" s="93">
        <v>0</v>
      </c>
      <c r="W155" s="93">
        <v>0</v>
      </c>
      <c r="X155" s="93">
        <v>0</v>
      </c>
      <c r="Y155" s="93">
        <v>0</v>
      </c>
      <c r="Z155" s="93">
        <v>0</v>
      </c>
      <c r="AA155" s="93">
        <v>0</v>
      </c>
      <c r="AB155" s="93">
        <v>0</v>
      </c>
      <c r="AC155" s="93">
        <v>3317.9</v>
      </c>
      <c r="AD155" s="93">
        <v>1165.98</v>
      </c>
      <c r="AE155" s="93">
        <v>1055.4000000000001</v>
      </c>
      <c r="AF155" s="93">
        <v>0</v>
      </c>
      <c r="AG155" s="93">
        <v>0</v>
      </c>
      <c r="AH155" s="93">
        <v>8640</v>
      </c>
      <c r="AI155" s="93">
        <v>1062.5</v>
      </c>
      <c r="AJ155" s="93">
        <v>0</v>
      </c>
      <c r="AK155" s="93">
        <v>0</v>
      </c>
      <c r="AL155" s="93">
        <v>0</v>
      </c>
      <c r="AM155" s="93">
        <v>0</v>
      </c>
      <c r="AN155" s="93">
        <v>0</v>
      </c>
      <c r="AO155" s="93">
        <v>0</v>
      </c>
      <c r="AP155" s="93">
        <v>0</v>
      </c>
      <c r="AQ155" s="93">
        <v>0</v>
      </c>
      <c r="AR155" s="93">
        <v>64141.51</v>
      </c>
      <c r="AS155" s="93">
        <v>0</v>
      </c>
      <c r="AT155" s="93">
        <v>0</v>
      </c>
      <c r="AU155" s="93">
        <v>0</v>
      </c>
      <c r="AV155" s="70">
        <f t="shared" si="12"/>
        <v>6386062.29</v>
      </c>
      <c r="AW155" s="35"/>
    </row>
    <row r="156" spans="1:49" ht="13" thickBot="1" x14ac:dyDescent="0.3">
      <c r="A156" s="101">
        <v>44</v>
      </c>
      <c r="B156" s="39">
        <v>2583</v>
      </c>
      <c r="C156" s="86">
        <v>442583</v>
      </c>
      <c r="D156" s="38" t="s">
        <v>156</v>
      </c>
      <c r="E156" s="93">
        <v>23877763</v>
      </c>
      <c r="F156" s="93">
        <v>0</v>
      </c>
      <c r="G156" s="93">
        <v>0</v>
      </c>
      <c r="H156" s="93">
        <v>0</v>
      </c>
      <c r="I156" s="93">
        <v>0</v>
      </c>
      <c r="J156" s="93">
        <v>2905672</v>
      </c>
      <c r="K156" s="93">
        <v>11900</v>
      </c>
      <c r="L156" s="93">
        <v>1401446</v>
      </c>
      <c r="M156" s="93">
        <v>14750</v>
      </c>
      <c r="N156" s="93">
        <v>20000</v>
      </c>
      <c r="O156" s="93">
        <v>0</v>
      </c>
      <c r="P156" s="93">
        <v>197489</v>
      </c>
      <c r="Q156" s="93">
        <v>0</v>
      </c>
      <c r="R156" s="93">
        <v>138984</v>
      </c>
      <c r="S156" s="93">
        <v>0</v>
      </c>
      <c r="T156" s="93">
        <v>157004</v>
      </c>
      <c r="U156" s="93">
        <v>0</v>
      </c>
      <c r="V156" s="93">
        <v>0</v>
      </c>
      <c r="W156" s="93">
        <v>0</v>
      </c>
      <c r="X156" s="93">
        <v>0</v>
      </c>
      <c r="Y156" s="93">
        <v>0</v>
      </c>
      <c r="Z156" s="93">
        <v>0</v>
      </c>
      <c r="AA156" s="93">
        <v>0</v>
      </c>
      <c r="AB156" s="93">
        <v>86110</v>
      </c>
      <c r="AC156" s="93">
        <v>16420.93</v>
      </c>
      <c r="AD156" s="93">
        <v>5246.38</v>
      </c>
      <c r="AE156" s="93">
        <v>3473.58</v>
      </c>
      <c r="AF156" s="93">
        <v>0</v>
      </c>
      <c r="AG156" s="93">
        <v>0</v>
      </c>
      <c r="AH156" s="93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3">
        <v>0</v>
      </c>
      <c r="AO156" s="93">
        <v>0</v>
      </c>
      <c r="AP156" s="93">
        <v>0</v>
      </c>
      <c r="AQ156" s="93">
        <v>0</v>
      </c>
      <c r="AR156" s="93">
        <v>0</v>
      </c>
      <c r="AS156" s="93">
        <v>0</v>
      </c>
      <c r="AT156" s="93">
        <v>0</v>
      </c>
      <c r="AU156" s="93">
        <v>0</v>
      </c>
      <c r="AV156" s="70">
        <f t="shared" si="12"/>
        <v>28836258.890000001</v>
      </c>
      <c r="AW156" s="35"/>
    </row>
    <row r="157" spans="1:49" ht="13" thickBot="1" x14ac:dyDescent="0.3">
      <c r="A157" s="101">
        <v>59</v>
      </c>
      <c r="B157" s="39">
        <v>2605</v>
      </c>
      <c r="C157" s="86">
        <v>592605</v>
      </c>
      <c r="D157" s="38" t="s">
        <v>158</v>
      </c>
      <c r="E157" s="93">
        <v>5069734</v>
      </c>
      <c r="F157" s="93">
        <v>0</v>
      </c>
      <c r="G157" s="93">
        <v>0</v>
      </c>
      <c r="H157" s="93">
        <v>0</v>
      </c>
      <c r="I157" s="93">
        <v>0</v>
      </c>
      <c r="J157" s="93">
        <v>605472</v>
      </c>
      <c r="K157" s="93">
        <v>2480</v>
      </c>
      <c r="L157" s="93">
        <v>358987</v>
      </c>
      <c r="M157" s="93">
        <v>2116</v>
      </c>
      <c r="N157" s="93">
        <v>7000</v>
      </c>
      <c r="O157" s="93">
        <v>21298.5</v>
      </c>
      <c r="P157" s="93">
        <v>56015</v>
      </c>
      <c r="Q157" s="93">
        <v>0</v>
      </c>
      <c r="R157" s="93">
        <v>16898</v>
      </c>
      <c r="S157" s="93">
        <v>0</v>
      </c>
      <c r="T157" s="93">
        <v>3567</v>
      </c>
      <c r="U157" s="93">
        <v>0</v>
      </c>
      <c r="V157" s="93">
        <v>0</v>
      </c>
      <c r="W157" s="93">
        <v>0</v>
      </c>
      <c r="X157" s="93">
        <v>0</v>
      </c>
      <c r="Y157" s="93">
        <v>0</v>
      </c>
      <c r="Z157" s="93">
        <v>0</v>
      </c>
      <c r="AA157" s="93">
        <v>0</v>
      </c>
      <c r="AB157" s="93">
        <v>5180</v>
      </c>
      <c r="AC157" s="93">
        <v>3400.68</v>
      </c>
      <c r="AD157" s="93">
        <v>0</v>
      </c>
      <c r="AE157" s="93">
        <v>0</v>
      </c>
      <c r="AF157" s="93">
        <v>0</v>
      </c>
      <c r="AG157" s="93">
        <v>0</v>
      </c>
      <c r="AH157" s="93">
        <v>0</v>
      </c>
      <c r="AI157" s="93">
        <v>1686</v>
      </c>
      <c r="AJ157" s="93">
        <v>0</v>
      </c>
      <c r="AK157" s="93">
        <v>0</v>
      </c>
      <c r="AL157" s="93">
        <v>0</v>
      </c>
      <c r="AM157" s="93">
        <v>0</v>
      </c>
      <c r="AN157" s="93">
        <v>0</v>
      </c>
      <c r="AO157" s="93">
        <v>0</v>
      </c>
      <c r="AP157" s="93">
        <v>0</v>
      </c>
      <c r="AQ157" s="93">
        <v>0</v>
      </c>
      <c r="AR157" s="93">
        <v>0</v>
      </c>
      <c r="AS157" s="93">
        <v>0</v>
      </c>
      <c r="AT157" s="93">
        <v>0</v>
      </c>
      <c r="AU157" s="93">
        <v>0</v>
      </c>
      <c r="AV157" s="70">
        <f t="shared" si="12"/>
        <v>6153834.1799999997</v>
      </c>
      <c r="AW157" s="35"/>
    </row>
    <row r="158" spans="1:49" ht="13" thickBot="1" x14ac:dyDescent="0.3">
      <c r="A158" s="101">
        <v>5</v>
      </c>
      <c r="B158" s="39">
        <v>2604</v>
      </c>
      <c r="C158" s="86">
        <v>52604</v>
      </c>
      <c r="D158" s="38" t="s">
        <v>157</v>
      </c>
      <c r="E158" s="93">
        <v>36759034</v>
      </c>
      <c r="F158" s="93">
        <v>0</v>
      </c>
      <c r="G158" s="93">
        <v>0</v>
      </c>
      <c r="H158" s="93">
        <v>0</v>
      </c>
      <c r="I158" s="93">
        <v>0</v>
      </c>
      <c r="J158" s="93">
        <v>4089904</v>
      </c>
      <c r="K158" s="93">
        <v>16750</v>
      </c>
      <c r="L158" s="93">
        <v>1991927</v>
      </c>
      <c r="M158" s="93">
        <v>0</v>
      </c>
      <c r="N158" s="93">
        <v>39000</v>
      </c>
      <c r="O158" s="93">
        <v>0</v>
      </c>
      <c r="P158" s="93">
        <v>236646</v>
      </c>
      <c r="Q158" s="93">
        <v>0</v>
      </c>
      <c r="R158" s="93">
        <v>142182</v>
      </c>
      <c r="S158" s="93">
        <v>0</v>
      </c>
      <c r="T158" s="93">
        <v>0</v>
      </c>
      <c r="U158" s="93">
        <v>0</v>
      </c>
      <c r="V158" s="93">
        <v>0</v>
      </c>
      <c r="W158" s="93">
        <v>0</v>
      </c>
      <c r="X158" s="93">
        <v>0</v>
      </c>
      <c r="Y158" s="93">
        <v>0</v>
      </c>
      <c r="Z158" s="93">
        <v>0</v>
      </c>
      <c r="AA158" s="93">
        <v>0</v>
      </c>
      <c r="AB158" s="93">
        <v>52077</v>
      </c>
      <c r="AC158" s="93">
        <v>22589.89</v>
      </c>
      <c r="AD158" s="93">
        <v>5965.01</v>
      </c>
      <c r="AE158" s="93">
        <v>0</v>
      </c>
      <c r="AF158" s="93">
        <v>0</v>
      </c>
      <c r="AG158" s="93">
        <v>12522.39</v>
      </c>
      <c r="AH158" s="93">
        <v>35200</v>
      </c>
      <c r="AI158" s="93">
        <v>18560.04</v>
      </c>
      <c r="AJ158" s="93">
        <v>0</v>
      </c>
      <c r="AK158" s="93">
        <v>0</v>
      </c>
      <c r="AL158" s="93">
        <v>0</v>
      </c>
      <c r="AM158" s="93">
        <v>0</v>
      </c>
      <c r="AN158" s="93">
        <v>16251.38</v>
      </c>
      <c r="AO158" s="93">
        <v>0</v>
      </c>
      <c r="AP158" s="93">
        <v>0</v>
      </c>
      <c r="AQ158" s="93">
        <v>0</v>
      </c>
      <c r="AR158" s="93">
        <v>53611.3</v>
      </c>
      <c r="AS158" s="93">
        <v>0</v>
      </c>
      <c r="AT158" s="93">
        <v>0</v>
      </c>
      <c r="AU158" s="93">
        <v>0</v>
      </c>
      <c r="AV158" s="70">
        <f t="shared" si="12"/>
        <v>43492220.009999998</v>
      </c>
      <c r="AW158" s="35"/>
    </row>
    <row r="159" spans="1:49" ht="13" thickBot="1" x14ac:dyDescent="0.3">
      <c r="A159" s="101">
        <v>55</v>
      </c>
      <c r="B159" s="39">
        <v>2611</v>
      </c>
      <c r="C159" s="86">
        <v>552611</v>
      </c>
      <c r="D159" s="38" t="s">
        <v>159</v>
      </c>
      <c r="E159" s="93">
        <v>22247263</v>
      </c>
      <c r="F159" s="93">
        <v>0</v>
      </c>
      <c r="G159" s="93">
        <v>0</v>
      </c>
      <c r="H159" s="93">
        <v>0</v>
      </c>
      <c r="I159" s="93">
        <v>0</v>
      </c>
      <c r="J159" s="93">
        <v>4066160</v>
      </c>
      <c r="K159" s="93">
        <v>16653</v>
      </c>
      <c r="L159" s="93">
        <v>2902440</v>
      </c>
      <c r="M159" s="93">
        <v>103715</v>
      </c>
      <c r="N159" s="93">
        <v>30000</v>
      </c>
      <c r="O159" s="93">
        <v>0</v>
      </c>
      <c r="P159" s="93">
        <v>237247</v>
      </c>
      <c r="Q159" s="93">
        <v>0</v>
      </c>
      <c r="R159" s="93">
        <v>173493</v>
      </c>
      <c r="S159" s="93">
        <v>0</v>
      </c>
      <c r="T159" s="93">
        <v>0</v>
      </c>
      <c r="U159" s="93">
        <v>0</v>
      </c>
      <c r="V159" s="93">
        <v>0</v>
      </c>
      <c r="W159" s="93">
        <v>0</v>
      </c>
      <c r="X159" s="93">
        <v>0</v>
      </c>
      <c r="Y159" s="93">
        <v>0</v>
      </c>
      <c r="Z159" s="93">
        <v>0</v>
      </c>
      <c r="AA159" s="93">
        <v>0</v>
      </c>
      <c r="AB159" s="93">
        <v>28982</v>
      </c>
      <c r="AC159" s="93">
        <v>21456.06</v>
      </c>
      <c r="AD159" s="93">
        <v>9494.4699999999993</v>
      </c>
      <c r="AE159" s="93">
        <v>0</v>
      </c>
      <c r="AF159" s="93">
        <v>0</v>
      </c>
      <c r="AG159" s="93">
        <v>0</v>
      </c>
      <c r="AH159" s="93">
        <v>33280</v>
      </c>
      <c r="AI159" s="93">
        <v>8528</v>
      </c>
      <c r="AJ159" s="93">
        <v>0</v>
      </c>
      <c r="AK159" s="93">
        <v>0</v>
      </c>
      <c r="AL159" s="93">
        <v>0</v>
      </c>
      <c r="AM159" s="93">
        <v>0</v>
      </c>
      <c r="AN159" s="93">
        <v>25000</v>
      </c>
      <c r="AO159" s="93">
        <v>0</v>
      </c>
      <c r="AP159" s="93">
        <v>0</v>
      </c>
      <c r="AQ159" s="93">
        <v>0</v>
      </c>
      <c r="AR159" s="93">
        <v>70953.600000000006</v>
      </c>
      <c r="AS159" s="93">
        <v>0</v>
      </c>
      <c r="AT159" s="93">
        <v>0</v>
      </c>
      <c r="AU159" s="93">
        <v>0</v>
      </c>
      <c r="AV159" s="70">
        <f t="shared" si="12"/>
        <v>29974665.129999999</v>
      </c>
      <c r="AW159" s="35"/>
    </row>
    <row r="160" spans="1:49" ht="13" thickBot="1" x14ac:dyDescent="0.3">
      <c r="A160" s="101">
        <v>26</v>
      </c>
      <c r="B160" s="39">
        <v>2618</v>
      </c>
      <c r="C160" s="86">
        <v>262618</v>
      </c>
      <c r="D160" s="38" t="s">
        <v>160</v>
      </c>
      <c r="E160" s="93">
        <v>2843053</v>
      </c>
      <c r="F160" s="93">
        <v>0</v>
      </c>
      <c r="G160" s="93">
        <v>0</v>
      </c>
      <c r="H160" s="93">
        <v>0</v>
      </c>
      <c r="I160" s="93">
        <v>36299</v>
      </c>
      <c r="J160" s="93">
        <v>394744</v>
      </c>
      <c r="K160" s="93">
        <v>1617</v>
      </c>
      <c r="L160" s="93">
        <v>124590</v>
      </c>
      <c r="M160" s="93">
        <v>0</v>
      </c>
      <c r="N160" s="93">
        <v>4000</v>
      </c>
      <c r="O160" s="93">
        <v>0</v>
      </c>
      <c r="P160" s="93">
        <v>23034</v>
      </c>
      <c r="Q160" s="93">
        <v>0</v>
      </c>
      <c r="R160" s="93">
        <v>51498</v>
      </c>
      <c r="S160" s="93">
        <v>0</v>
      </c>
      <c r="T160" s="93">
        <v>65022</v>
      </c>
      <c r="U160" s="93">
        <v>165126.5</v>
      </c>
      <c r="V160" s="93">
        <v>0</v>
      </c>
      <c r="W160" s="93">
        <v>215507</v>
      </c>
      <c r="X160" s="93">
        <v>0</v>
      </c>
      <c r="Y160" s="93">
        <v>0</v>
      </c>
      <c r="Z160" s="93">
        <v>0</v>
      </c>
      <c r="AA160" s="93">
        <v>0</v>
      </c>
      <c r="AB160" s="93">
        <v>0</v>
      </c>
      <c r="AC160" s="93">
        <v>2258.89</v>
      </c>
      <c r="AD160" s="93">
        <v>1088.02</v>
      </c>
      <c r="AE160" s="93">
        <v>2598.21</v>
      </c>
      <c r="AF160" s="93">
        <v>0</v>
      </c>
      <c r="AG160" s="93">
        <v>0</v>
      </c>
      <c r="AH160" s="93">
        <v>3840</v>
      </c>
      <c r="AI160" s="93">
        <v>1462.8</v>
      </c>
      <c r="AJ160" s="93">
        <v>0</v>
      </c>
      <c r="AK160" s="93">
        <v>11724.8</v>
      </c>
      <c r="AL160" s="93">
        <v>0</v>
      </c>
      <c r="AM160" s="93">
        <v>0</v>
      </c>
      <c r="AN160" s="93">
        <v>0</v>
      </c>
      <c r="AO160" s="93">
        <v>0</v>
      </c>
      <c r="AP160" s="93">
        <v>0</v>
      </c>
      <c r="AQ160" s="93">
        <v>0</v>
      </c>
      <c r="AR160" s="93">
        <v>58383.59</v>
      </c>
      <c r="AS160" s="93">
        <v>0</v>
      </c>
      <c r="AT160" s="93">
        <v>0</v>
      </c>
      <c r="AU160" s="93">
        <v>0</v>
      </c>
      <c r="AV160" s="70">
        <f t="shared" si="12"/>
        <v>4005846.81</v>
      </c>
      <c r="AW160" s="35"/>
    </row>
    <row r="161" spans="1:49" ht="13" thickBot="1" x14ac:dyDescent="0.3">
      <c r="A161" s="101">
        <v>14</v>
      </c>
      <c r="B161" s="39">
        <v>2625</v>
      </c>
      <c r="C161" s="86">
        <v>142625</v>
      </c>
      <c r="D161" s="38" t="s">
        <v>161</v>
      </c>
      <c r="E161" s="93">
        <v>1564397</v>
      </c>
      <c r="F161" s="93">
        <v>0</v>
      </c>
      <c r="G161" s="93">
        <v>0</v>
      </c>
      <c r="H161" s="93">
        <v>0</v>
      </c>
      <c r="I161" s="93">
        <v>0</v>
      </c>
      <c r="J161" s="93">
        <v>298284</v>
      </c>
      <c r="K161" s="93">
        <v>1222</v>
      </c>
      <c r="L161" s="93">
        <v>167961</v>
      </c>
      <c r="M161" s="93">
        <v>0</v>
      </c>
      <c r="N161" s="93">
        <v>2000</v>
      </c>
      <c r="O161" s="93">
        <v>0</v>
      </c>
      <c r="P161" s="93">
        <v>20363</v>
      </c>
      <c r="Q161" s="93">
        <v>0</v>
      </c>
      <c r="R161" s="93">
        <v>9039</v>
      </c>
      <c r="S161" s="93">
        <v>0</v>
      </c>
      <c r="T161" s="93">
        <v>0</v>
      </c>
      <c r="U161" s="93">
        <v>0</v>
      </c>
      <c r="V161" s="93">
        <v>0</v>
      </c>
      <c r="W161" s="93">
        <v>161630</v>
      </c>
      <c r="X161" s="93">
        <v>0</v>
      </c>
      <c r="Y161" s="93">
        <v>0</v>
      </c>
      <c r="Z161" s="93">
        <v>0</v>
      </c>
      <c r="AA161" s="93">
        <v>0</v>
      </c>
      <c r="AB161" s="93">
        <v>0</v>
      </c>
      <c r="AC161" s="93">
        <v>2047.07</v>
      </c>
      <c r="AD161" s="93">
        <v>1035.79</v>
      </c>
      <c r="AE161" s="93">
        <v>1391.04</v>
      </c>
      <c r="AF161" s="93">
        <v>0</v>
      </c>
      <c r="AG161" s="93">
        <v>0</v>
      </c>
      <c r="AH161" s="93">
        <v>3600</v>
      </c>
      <c r="AI161" s="93">
        <v>558.25</v>
      </c>
      <c r="AJ161" s="93">
        <v>0</v>
      </c>
      <c r="AK161" s="93">
        <v>0</v>
      </c>
      <c r="AL161" s="93">
        <v>0</v>
      </c>
      <c r="AM161" s="93">
        <v>0</v>
      </c>
      <c r="AN161" s="93">
        <v>0</v>
      </c>
      <c r="AO161" s="93">
        <v>0</v>
      </c>
      <c r="AP161" s="93">
        <v>0</v>
      </c>
      <c r="AQ161" s="93">
        <v>0</v>
      </c>
      <c r="AR161" s="93">
        <v>0</v>
      </c>
      <c r="AS161" s="93">
        <v>0</v>
      </c>
      <c r="AT161" s="93">
        <v>0</v>
      </c>
      <c r="AU161" s="93">
        <v>0</v>
      </c>
      <c r="AV161" s="70">
        <f t="shared" si="12"/>
        <v>2233528.15</v>
      </c>
      <c r="AW161" s="35"/>
    </row>
    <row r="162" spans="1:49" ht="13" thickBot="1" x14ac:dyDescent="0.3">
      <c r="A162" s="101">
        <v>61</v>
      </c>
      <c r="B162" s="39">
        <v>2632</v>
      </c>
      <c r="C162" s="86">
        <v>612632</v>
      </c>
      <c r="D162" s="38" t="s">
        <v>162</v>
      </c>
      <c r="E162" s="93">
        <v>3435472</v>
      </c>
      <c r="F162" s="93">
        <v>0</v>
      </c>
      <c r="G162" s="93">
        <v>0</v>
      </c>
      <c r="H162" s="93">
        <v>0</v>
      </c>
      <c r="I162" s="93">
        <v>27108</v>
      </c>
      <c r="J162" s="93">
        <v>328706</v>
      </c>
      <c r="K162" s="93">
        <v>1346</v>
      </c>
      <c r="L162" s="93">
        <v>144628</v>
      </c>
      <c r="M162" s="93">
        <v>0</v>
      </c>
      <c r="N162" s="93">
        <v>0</v>
      </c>
      <c r="O162" s="93">
        <v>12653</v>
      </c>
      <c r="P162" s="93">
        <v>19295</v>
      </c>
      <c r="Q162" s="93">
        <v>0</v>
      </c>
      <c r="R162" s="93">
        <v>15598</v>
      </c>
      <c r="S162" s="93">
        <v>0</v>
      </c>
      <c r="T162" s="93">
        <v>41974</v>
      </c>
      <c r="U162" s="93">
        <v>272589.78000000003</v>
      </c>
      <c r="V162" s="93">
        <v>0</v>
      </c>
      <c r="W162" s="93">
        <v>187380</v>
      </c>
      <c r="X162" s="93">
        <v>0</v>
      </c>
      <c r="Y162" s="93">
        <v>0</v>
      </c>
      <c r="Z162" s="93">
        <v>0</v>
      </c>
      <c r="AA162" s="93">
        <v>0</v>
      </c>
      <c r="AB162" s="93">
        <v>0</v>
      </c>
      <c r="AC162" s="93">
        <v>2342.4</v>
      </c>
      <c r="AD162" s="93">
        <v>2670.19</v>
      </c>
      <c r="AE162" s="93">
        <v>2250.79</v>
      </c>
      <c r="AF162" s="93">
        <v>0</v>
      </c>
      <c r="AG162" s="93">
        <v>0</v>
      </c>
      <c r="AH162" s="93">
        <v>3120</v>
      </c>
      <c r="AI162" s="93">
        <v>2387.7600000000002</v>
      </c>
      <c r="AJ162" s="93">
        <v>0</v>
      </c>
      <c r="AK162" s="93">
        <v>25000</v>
      </c>
      <c r="AL162" s="93">
        <v>0</v>
      </c>
      <c r="AM162" s="93">
        <v>0</v>
      </c>
      <c r="AN162" s="93">
        <v>0</v>
      </c>
      <c r="AO162" s="93">
        <v>0</v>
      </c>
      <c r="AP162" s="93">
        <v>0</v>
      </c>
      <c r="AQ162" s="93">
        <v>0</v>
      </c>
      <c r="AR162" s="93">
        <v>0</v>
      </c>
      <c r="AS162" s="93">
        <v>0</v>
      </c>
      <c r="AT162" s="93">
        <v>0</v>
      </c>
      <c r="AU162" s="93">
        <v>0</v>
      </c>
      <c r="AV162" s="70">
        <f t="shared" si="12"/>
        <v>4524520.92</v>
      </c>
      <c r="AW162" s="35"/>
    </row>
    <row r="163" spans="1:49" ht="13" thickBot="1" x14ac:dyDescent="0.3">
      <c r="A163" s="101">
        <v>68</v>
      </c>
      <c r="B163" s="39">
        <v>2639</v>
      </c>
      <c r="C163" s="86">
        <v>682639</v>
      </c>
      <c r="D163" s="38" t="s">
        <v>163</v>
      </c>
      <c r="E163" s="93">
        <v>3926956</v>
      </c>
      <c r="F163" s="93">
        <v>0</v>
      </c>
      <c r="G163" s="93">
        <v>0</v>
      </c>
      <c r="H163" s="93">
        <v>0</v>
      </c>
      <c r="I163" s="93">
        <v>0</v>
      </c>
      <c r="J163" s="93">
        <v>484526</v>
      </c>
      <c r="K163" s="93">
        <v>1984</v>
      </c>
      <c r="L163" s="93">
        <v>151910</v>
      </c>
      <c r="M163" s="93">
        <v>21420</v>
      </c>
      <c r="N163" s="93">
        <v>0</v>
      </c>
      <c r="O163" s="93">
        <v>0</v>
      </c>
      <c r="P163" s="93">
        <v>26939</v>
      </c>
      <c r="Q163" s="93">
        <v>0</v>
      </c>
      <c r="R163" s="93">
        <v>19644</v>
      </c>
      <c r="S163" s="93">
        <v>0</v>
      </c>
      <c r="T163" s="93">
        <v>0</v>
      </c>
      <c r="U163" s="93">
        <v>0</v>
      </c>
      <c r="V163" s="93">
        <v>0</v>
      </c>
      <c r="W163" s="93">
        <v>265422</v>
      </c>
      <c r="X163" s="93">
        <v>0</v>
      </c>
      <c r="Y163" s="93">
        <v>0</v>
      </c>
      <c r="Z163" s="93">
        <v>0</v>
      </c>
      <c r="AA163" s="93">
        <v>0</v>
      </c>
      <c r="AB163" s="93">
        <v>0</v>
      </c>
      <c r="AC163" s="93">
        <v>3453.7</v>
      </c>
      <c r="AD163" s="93">
        <v>1033.6099999999999</v>
      </c>
      <c r="AE163" s="93">
        <v>0</v>
      </c>
      <c r="AF163" s="93">
        <v>0</v>
      </c>
      <c r="AG163" s="93">
        <v>0</v>
      </c>
      <c r="AH163" s="93">
        <v>4720</v>
      </c>
      <c r="AI163" s="93">
        <v>987</v>
      </c>
      <c r="AJ163" s="93">
        <v>0</v>
      </c>
      <c r="AK163" s="93">
        <v>0</v>
      </c>
      <c r="AL163" s="93">
        <v>0</v>
      </c>
      <c r="AM163" s="93">
        <v>0</v>
      </c>
      <c r="AN163" s="93">
        <v>0</v>
      </c>
      <c r="AO163" s="93">
        <v>0</v>
      </c>
      <c r="AP163" s="93">
        <v>0</v>
      </c>
      <c r="AQ163" s="93">
        <v>0</v>
      </c>
      <c r="AR163" s="93">
        <v>0</v>
      </c>
      <c r="AS163" s="93">
        <v>0</v>
      </c>
      <c r="AT163" s="93">
        <v>0</v>
      </c>
      <c r="AU163" s="93">
        <v>0</v>
      </c>
      <c r="AV163" s="70">
        <f t="shared" si="12"/>
        <v>4908995.3099999996</v>
      </c>
      <c r="AW163" s="35"/>
    </row>
    <row r="164" spans="1:49" ht="13" thickBot="1" x14ac:dyDescent="0.3">
      <c r="A164" s="101">
        <v>25</v>
      </c>
      <c r="B164" s="39">
        <v>2646</v>
      </c>
      <c r="C164" s="86">
        <v>252646</v>
      </c>
      <c r="D164" s="38" t="s">
        <v>164</v>
      </c>
      <c r="E164" s="93">
        <v>5836673</v>
      </c>
      <c r="F164" s="93">
        <v>0</v>
      </c>
      <c r="G164" s="93">
        <v>0</v>
      </c>
      <c r="H164" s="93">
        <v>0</v>
      </c>
      <c r="I164" s="93">
        <v>0</v>
      </c>
      <c r="J164" s="93">
        <v>522368</v>
      </c>
      <c r="K164" s="93">
        <v>2139</v>
      </c>
      <c r="L164" s="93">
        <v>441865</v>
      </c>
      <c r="M164" s="93">
        <v>0</v>
      </c>
      <c r="N164" s="93">
        <v>3000</v>
      </c>
      <c r="O164" s="93">
        <v>0</v>
      </c>
      <c r="P164" s="93">
        <v>26672</v>
      </c>
      <c r="Q164" s="93">
        <v>0</v>
      </c>
      <c r="R164" s="93">
        <v>44537</v>
      </c>
      <c r="S164" s="93">
        <v>0</v>
      </c>
      <c r="T164" s="93">
        <v>0</v>
      </c>
      <c r="U164" s="93">
        <v>0</v>
      </c>
      <c r="V164" s="93">
        <v>0</v>
      </c>
      <c r="W164" s="93">
        <v>281268</v>
      </c>
      <c r="X164" s="93">
        <v>0</v>
      </c>
      <c r="Y164" s="93">
        <v>0</v>
      </c>
      <c r="Z164" s="93">
        <v>0</v>
      </c>
      <c r="AA164" s="93">
        <v>0</v>
      </c>
      <c r="AB164" s="93">
        <v>0</v>
      </c>
      <c r="AC164" s="93">
        <v>4638.76</v>
      </c>
      <c r="AD164" s="93">
        <v>3610.36</v>
      </c>
      <c r="AE164" s="93">
        <v>2133.38</v>
      </c>
      <c r="AF164" s="93">
        <v>0</v>
      </c>
      <c r="AG164" s="93">
        <v>0</v>
      </c>
      <c r="AH164" s="93">
        <v>0</v>
      </c>
      <c r="AI164" s="93">
        <v>1682.75</v>
      </c>
      <c r="AJ164" s="93">
        <v>0</v>
      </c>
      <c r="AK164" s="93">
        <v>0</v>
      </c>
      <c r="AL164" s="93">
        <v>0</v>
      </c>
      <c r="AM164" s="93">
        <v>0</v>
      </c>
      <c r="AN164" s="93">
        <v>0</v>
      </c>
      <c r="AO164" s="93">
        <v>0</v>
      </c>
      <c r="AP164" s="93">
        <v>0</v>
      </c>
      <c r="AQ164" s="93">
        <v>0</v>
      </c>
      <c r="AR164" s="93">
        <v>0</v>
      </c>
      <c r="AS164" s="93">
        <v>0</v>
      </c>
      <c r="AT164" s="93">
        <v>0</v>
      </c>
      <c r="AU164" s="93">
        <v>0</v>
      </c>
      <c r="AV164" s="70">
        <f t="shared" si="12"/>
        <v>7170587.25</v>
      </c>
      <c r="AW164" s="35"/>
    </row>
    <row r="165" spans="1:49" ht="13" thickBot="1" x14ac:dyDescent="0.3">
      <c r="A165" s="101">
        <v>52</v>
      </c>
      <c r="B165" s="39">
        <v>2660</v>
      </c>
      <c r="C165" s="86">
        <v>522660</v>
      </c>
      <c r="D165" s="38" t="s">
        <v>165</v>
      </c>
      <c r="E165" s="93">
        <v>2482070</v>
      </c>
      <c r="F165" s="93">
        <v>0</v>
      </c>
      <c r="G165" s="93">
        <v>0</v>
      </c>
      <c r="H165" s="93">
        <v>0</v>
      </c>
      <c r="I165" s="93">
        <v>0</v>
      </c>
      <c r="J165" s="93">
        <v>224084</v>
      </c>
      <c r="K165" s="93">
        <v>918</v>
      </c>
      <c r="L165" s="93">
        <v>154230</v>
      </c>
      <c r="M165" s="93">
        <v>0</v>
      </c>
      <c r="N165" s="93">
        <v>4000</v>
      </c>
      <c r="O165" s="93">
        <v>0</v>
      </c>
      <c r="P165" s="93">
        <v>14288</v>
      </c>
      <c r="Q165" s="93">
        <v>0</v>
      </c>
      <c r="R165" s="93">
        <v>17540</v>
      </c>
      <c r="S165" s="93">
        <v>0</v>
      </c>
      <c r="T165" s="93">
        <v>175735</v>
      </c>
      <c r="U165" s="93">
        <v>0</v>
      </c>
      <c r="V165" s="93">
        <v>0</v>
      </c>
      <c r="W165" s="93">
        <v>121619</v>
      </c>
      <c r="X165" s="93">
        <v>0</v>
      </c>
      <c r="Y165" s="93">
        <v>0</v>
      </c>
      <c r="Z165" s="93">
        <v>0</v>
      </c>
      <c r="AA165" s="93">
        <v>0</v>
      </c>
      <c r="AB165" s="93">
        <v>0</v>
      </c>
      <c r="AC165" s="93">
        <v>2732.33</v>
      </c>
      <c r="AD165" s="93">
        <v>2153.44</v>
      </c>
      <c r="AE165" s="93">
        <v>1143.49</v>
      </c>
      <c r="AF165" s="93">
        <v>0</v>
      </c>
      <c r="AG165" s="93">
        <v>0</v>
      </c>
      <c r="AH165" s="93">
        <v>0</v>
      </c>
      <c r="AI165" s="93">
        <v>688.75</v>
      </c>
      <c r="AJ165" s="93">
        <v>0</v>
      </c>
      <c r="AK165" s="93">
        <v>0</v>
      </c>
      <c r="AL165" s="93">
        <v>1000</v>
      </c>
      <c r="AM165" s="93">
        <v>0</v>
      </c>
      <c r="AN165" s="93">
        <v>3616.91</v>
      </c>
      <c r="AO165" s="93">
        <v>0</v>
      </c>
      <c r="AP165" s="93">
        <v>0</v>
      </c>
      <c r="AQ165" s="93">
        <v>0</v>
      </c>
      <c r="AR165" s="93">
        <v>61068.959999999999</v>
      </c>
      <c r="AS165" s="93">
        <v>0</v>
      </c>
      <c r="AT165" s="93">
        <v>0</v>
      </c>
      <c r="AU165" s="93">
        <v>0</v>
      </c>
      <c r="AV165" s="70">
        <f t="shared" si="12"/>
        <v>3266887.88</v>
      </c>
      <c r="AW165" s="35"/>
    </row>
    <row r="166" spans="1:49" ht="13" thickBot="1" x14ac:dyDescent="0.3">
      <c r="A166" s="101">
        <v>53</v>
      </c>
      <c r="B166" s="39">
        <v>2695</v>
      </c>
      <c r="C166" s="86">
        <v>532695</v>
      </c>
      <c r="D166" s="38" t="s">
        <v>166</v>
      </c>
      <c r="E166" s="93">
        <v>64774038</v>
      </c>
      <c r="F166" s="93">
        <v>0</v>
      </c>
      <c r="G166" s="93">
        <v>0</v>
      </c>
      <c r="H166" s="93">
        <v>0</v>
      </c>
      <c r="I166" s="93">
        <v>640683</v>
      </c>
      <c r="J166" s="93">
        <v>6962186</v>
      </c>
      <c r="K166" s="93">
        <v>28514</v>
      </c>
      <c r="L166" s="93">
        <v>4830929</v>
      </c>
      <c r="M166" s="93">
        <v>43429</v>
      </c>
      <c r="N166" s="93">
        <v>47000</v>
      </c>
      <c r="O166" s="93">
        <v>9742.11</v>
      </c>
      <c r="P166" s="93">
        <v>437239</v>
      </c>
      <c r="Q166" s="93">
        <v>0</v>
      </c>
      <c r="R166" s="93">
        <v>21869</v>
      </c>
      <c r="S166" s="93">
        <v>0</v>
      </c>
      <c r="T166" s="93">
        <v>0</v>
      </c>
      <c r="U166" s="93">
        <v>597600.66</v>
      </c>
      <c r="V166" s="93">
        <v>0</v>
      </c>
      <c r="W166" s="93">
        <v>0</v>
      </c>
      <c r="X166" s="93">
        <v>307504</v>
      </c>
      <c r="Y166" s="93">
        <v>0</v>
      </c>
      <c r="Z166" s="93">
        <v>0</v>
      </c>
      <c r="AA166" s="93">
        <v>0</v>
      </c>
      <c r="AB166" s="93">
        <v>0</v>
      </c>
      <c r="AC166" s="93">
        <v>43047.6</v>
      </c>
      <c r="AD166" s="93">
        <v>53358.94</v>
      </c>
      <c r="AE166" s="93">
        <v>0</v>
      </c>
      <c r="AF166" s="93">
        <v>0</v>
      </c>
      <c r="AG166" s="93">
        <v>41029.69</v>
      </c>
      <c r="AH166" s="93">
        <v>66800</v>
      </c>
      <c r="AI166" s="93">
        <v>14542.82</v>
      </c>
      <c r="AJ166" s="93">
        <v>0</v>
      </c>
      <c r="AK166" s="93">
        <v>11255.98</v>
      </c>
      <c r="AL166" s="93">
        <v>0</v>
      </c>
      <c r="AM166" s="93">
        <v>0</v>
      </c>
      <c r="AN166" s="93">
        <v>0</v>
      </c>
      <c r="AO166" s="93">
        <v>0</v>
      </c>
      <c r="AP166" s="93">
        <v>0</v>
      </c>
      <c r="AQ166" s="93">
        <v>8718</v>
      </c>
      <c r="AR166" s="93">
        <v>50189.31</v>
      </c>
      <c r="AS166" s="93">
        <v>0</v>
      </c>
      <c r="AT166" s="93">
        <v>0</v>
      </c>
      <c r="AU166" s="93">
        <v>0</v>
      </c>
      <c r="AV166" s="70">
        <f t="shared" si="12"/>
        <v>78989676.109999999</v>
      </c>
      <c r="AW166" s="35"/>
    </row>
    <row r="167" spans="1:49" ht="13" thickBot="1" x14ac:dyDescent="0.3">
      <c r="A167" s="101">
        <v>28</v>
      </c>
      <c r="B167" s="39">
        <v>2702</v>
      </c>
      <c r="C167" s="86">
        <v>282702</v>
      </c>
      <c r="D167" s="38" t="s">
        <v>167</v>
      </c>
      <c r="E167" s="93">
        <v>12173214</v>
      </c>
      <c r="F167" s="93">
        <v>0</v>
      </c>
      <c r="G167" s="93">
        <v>0</v>
      </c>
      <c r="H167" s="93">
        <v>0</v>
      </c>
      <c r="I167" s="93">
        <v>0</v>
      </c>
      <c r="J167" s="93">
        <v>1334858</v>
      </c>
      <c r="K167" s="93">
        <v>5467</v>
      </c>
      <c r="L167" s="93">
        <v>896286</v>
      </c>
      <c r="M167" s="93">
        <v>20527</v>
      </c>
      <c r="N167" s="93">
        <v>10000</v>
      </c>
      <c r="O167" s="93">
        <v>0</v>
      </c>
      <c r="P167" s="93">
        <v>80651</v>
      </c>
      <c r="Q167" s="93">
        <v>0</v>
      </c>
      <c r="R167" s="93">
        <v>54533</v>
      </c>
      <c r="S167" s="93">
        <v>0</v>
      </c>
      <c r="T167" s="93">
        <v>0</v>
      </c>
      <c r="U167" s="93">
        <v>0</v>
      </c>
      <c r="V167" s="93">
        <v>0</v>
      </c>
      <c r="W167" s="93">
        <v>0</v>
      </c>
      <c r="X167" s="93">
        <v>0</v>
      </c>
      <c r="Y167" s="93">
        <v>0</v>
      </c>
      <c r="Z167" s="93">
        <v>0</v>
      </c>
      <c r="AA167" s="93">
        <v>0</v>
      </c>
      <c r="AB167" s="93">
        <v>0</v>
      </c>
      <c r="AC167" s="93">
        <v>8944.84</v>
      </c>
      <c r="AD167" s="93">
        <v>7462.68</v>
      </c>
      <c r="AE167" s="93">
        <v>0</v>
      </c>
      <c r="AF167" s="93">
        <v>0</v>
      </c>
      <c r="AG167" s="93">
        <v>0</v>
      </c>
      <c r="AH167" s="93">
        <v>13760</v>
      </c>
      <c r="AI167" s="93">
        <v>2305</v>
      </c>
      <c r="AJ167" s="93">
        <v>0</v>
      </c>
      <c r="AK167" s="93">
        <v>1169</v>
      </c>
      <c r="AL167" s="93">
        <v>0</v>
      </c>
      <c r="AM167" s="93">
        <v>0</v>
      </c>
      <c r="AN167" s="93">
        <v>0</v>
      </c>
      <c r="AO167" s="93">
        <v>0</v>
      </c>
      <c r="AP167" s="93">
        <v>0</v>
      </c>
      <c r="AQ167" s="93">
        <v>0</v>
      </c>
      <c r="AR167" s="93">
        <v>0</v>
      </c>
      <c r="AS167" s="93">
        <v>0</v>
      </c>
      <c r="AT167" s="93">
        <v>0</v>
      </c>
      <c r="AU167" s="93">
        <v>0</v>
      </c>
      <c r="AV167" s="70">
        <f t="shared" si="12"/>
        <v>14609177.52</v>
      </c>
      <c r="AW167" s="35"/>
    </row>
    <row r="168" spans="1:49" ht="13" thickBot="1" x14ac:dyDescent="0.3">
      <c r="A168" s="101">
        <v>28</v>
      </c>
      <c r="B168" s="39">
        <v>2730</v>
      </c>
      <c r="C168" s="86">
        <v>282730</v>
      </c>
      <c r="D168" s="38" t="s">
        <v>168</v>
      </c>
      <c r="E168" s="93">
        <v>4906242</v>
      </c>
      <c r="F168" s="93">
        <v>0</v>
      </c>
      <c r="G168" s="93">
        <v>0</v>
      </c>
      <c r="H168" s="93">
        <v>0</v>
      </c>
      <c r="I168" s="93">
        <v>0</v>
      </c>
      <c r="J168" s="93">
        <v>528304</v>
      </c>
      <c r="K168" s="93">
        <v>2164</v>
      </c>
      <c r="L168" s="93">
        <v>292601</v>
      </c>
      <c r="M168" s="93">
        <v>0</v>
      </c>
      <c r="N168" s="93">
        <v>4000</v>
      </c>
      <c r="O168" s="93">
        <v>0</v>
      </c>
      <c r="P168" s="93">
        <v>33282</v>
      </c>
      <c r="Q168" s="93">
        <v>0</v>
      </c>
      <c r="R168" s="93">
        <v>22364</v>
      </c>
      <c r="S168" s="93">
        <v>0</v>
      </c>
      <c r="T168" s="93">
        <v>0</v>
      </c>
      <c r="U168" s="93">
        <v>0</v>
      </c>
      <c r="V168" s="93">
        <v>0</v>
      </c>
      <c r="W168" s="93">
        <v>0</v>
      </c>
      <c r="X168" s="93">
        <v>0</v>
      </c>
      <c r="Y168" s="93">
        <v>0</v>
      </c>
      <c r="Z168" s="93">
        <v>0</v>
      </c>
      <c r="AA168" s="93">
        <v>0</v>
      </c>
      <c r="AB168" s="93">
        <v>7922</v>
      </c>
      <c r="AC168" s="93">
        <v>3612.55</v>
      </c>
      <c r="AD168" s="93">
        <v>2612.5500000000002</v>
      </c>
      <c r="AE168" s="93">
        <v>0</v>
      </c>
      <c r="AF168" s="93">
        <v>0</v>
      </c>
      <c r="AG168" s="93">
        <v>0</v>
      </c>
      <c r="AH168" s="93">
        <v>9280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3">
        <v>0</v>
      </c>
      <c r="AO168" s="93">
        <v>0</v>
      </c>
      <c r="AP168" s="93">
        <v>0</v>
      </c>
      <c r="AQ168" s="93">
        <v>0</v>
      </c>
      <c r="AR168" s="93">
        <v>0</v>
      </c>
      <c r="AS168" s="93">
        <v>0</v>
      </c>
      <c r="AT168" s="93">
        <v>0</v>
      </c>
      <c r="AU168" s="93">
        <v>0</v>
      </c>
      <c r="AV168" s="70">
        <f t="shared" si="12"/>
        <v>5812384.0999999996</v>
      </c>
      <c r="AW168" s="35"/>
    </row>
    <row r="169" spans="1:49" ht="13" thickBot="1" x14ac:dyDescent="0.3">
      <c r="A169" s="101">
        <v>23</v>
      </c>
      <c r="B169" s="39">
        <v>2737</v>
      </c>
      <c r="C169" s="86">
        <v>232737</v>
      </c>
      <c r="D169" s="38" t="s">
        <v>169</v>
      </c>
      <c r="E169" s="93">
        <v>1695167</v>
      </c>
      <c r="F169" s="93">
        <v>0</v>
      </c>
      <c r="G169" s="93">
        <v>0</v>
      </c>
      <c r="H169" s="93">
        <v>0</v>
      </c>
      <c r="I169" s="93">
        <v>16133</v>
      </c>
      <c r="J169" s="93">
        <v>175112</v>
      </c>
      <c r="K169" s="93">
        <v>717</v>
      </c>
      <c r="L169" s="93">
        <v>123530</v>
      </c>
      <c r="M169" s="93">
        <v>0</v>
      </c>
      <c r="N169" s="93">
        <v>0</v>
      </c>
      <c r="O169" s="93">
        <v>0</v>
      </c>
      <c r="P169" s="93">
        <v>10148</v>
      </c>
      <c r="Q169" s="93">
        <v>0</v>
      </c>
      <c r="R169" s="93">
        <v>6766</v>
      </c>
      <c r="S169" s="93">
        <v>0</v>
      </c>
      <c r="T169" s="93">
        <v>32767</v>
      </c>
      <c r="U169" s="93">
        <v>0</v>
      </c>
      <c r="V169" s="93">
        <v>0</v>
      </c>
      <c r="W169" s="93">
        <v>94284</v>
      </c>
      <c r="X169" s="93">
        <v>0</v>
      </c>
      <c r="Y169" s="93">
        <v>0</v>
      </c>
      <c r="Z169" s="93">
        <v>0</v>
      </c>
      <c r="AA169" s="93">
        <v>0</v>
      </c>
      <c r="AB169" s="93">
        <v>0</v>
      </c>
      <c r="AC169" s="93">
        <v>1525.77</v>
      </c>
      <c r="AD169" s="93">
        <v>1012.34</v>
      </c>
      <c r="AE169" s="93">
        <v>1810</v>
      </c>
      <c r="AF169" s="93">
        <v>0</v>
      </c>
      <c r="AG169" s="93">
        <v>0</v>
      </c>
      <c r="AH169" s="93">
        <v>0</v>
      </c>
      <c r="AI169" s="93">
        <v>774</v>
      </c>
      <c r="AJ169" s="93">
        <v>0</v>
      </c>
      <c r="AK169" s="93">
        <v>0</v>
      </c>
      <c r="AL169" s="93">
        <v>0</v>
      </c>
      <c r="AM169" s="93">
        <v>0</v>
      </c>
      <c r="AN169" s="93">
        <v>0</v>
      </c>
      <c r="AO169" s="93">
        <v>0</v>
      </c>
      <c r="AP169" s="93">
        <v>0</v>
      </c>
      <c r="AQ169" s="93">
        <v>0</v>
      </c>
      <c r="AR169" s="93">
        <v>0</v>
      </c>
      <c r="AS169" s="93">
        <v>0</v>
      </c>
      <c r="AT169" s="93">
        <v>0</v>
      </c>
      <c r="AU169" s="93">
        <v>0</v>
      </c>
      <c r="AV169" s="70">
        <f t="shared" si="12"/>
        <v>2159746.11</v>
      </c>
      <c r="AW169" s="35"/>
    </row>
    <row r="170" spans="1:49" ht="13" thickBot="1" x14ac:dyDescent="0.3">
      <c r="A170" s="101">
        <v>44</v>
      </c>
      <c r="B170" s="39">
        <v>2758</v>
      </c>
      <c r="C170" s="86">
        <v>442758</v>
      </c>
      <c r="D170" s="38" t="s">
        <v>171</v>
      </c>
      <c r="E170" s="93">
        <v>31473568</v>
      </c>
      <c r="F170" s="93">
        <v>0</v>
      </c>
      <c r="G170" s="93">
        <v>0</v>
      </c>
      <c r="H170" s="93">
        <v>0</v>
      </c>
      <c r="I170" s="93">
        <v>0</v>
      </c>
      <c r="J170" s="93">
        <v>3432492</v>
      </c>
      <c r="K170" s="93">
        <v>14058</v>
      </c>
      <c r="L170" s="93">
        <v>1905693</v>
      </c>
      <c r="M170" s="93">
        <v>0</v>
      </c>
      <c r="N170" s="93">
        <v>0</v>
      </c>
      <c r="O170" s="93">
        <v>0</v>
      </c>
      <c r="P170" s="93">
        <v>167245</v>
      </c>
      <c r="Q170" s="93">
        <v>0</v>
      </c>
      <c r="R170" s="93">
        <v>86975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93">
        <v>0</v>
      </c>
      <c r="Z170" s="93">
        <v>0</v>
      </c>
      <c r="AA170" s="93">
        <v>0</v>
      </c>
      <c r="AB170" s="93">
        <v>0</v>
      </c>
      <c r="AC170" s="93">
        <v>11677.25</v>
      </c>
      <c r="AD170" s="93">
        <v>4847.9399999999996</v>
      </c>
      <c r="AE170" s="93">
        <v>0</v>
      </c>
      <c r="AF170" s="93">
        <v>0</v>
      </c>
      <c r="AG170" s="93">
        <v>0</v>
      </c>
      <c r="AH170" s="93">
        <v>23440</v>
      </c>
      <c r="AI170" s="93">
        <v>3607.5</v>
      </c>
      <c r="AJ170" s="93">
        <v>0</v>
      </c>
      <c r="AK170" s="93">
        <v>0</v>
      </c>
      <c r="AL170" s="93">
        <v>0</v>
      </c>
      <c r="AM170" s="93">
        <v>0</v>
      </c>
      <c r="AN170" s="93">
        <v>0</v>
      </c>
      <c r="AO170" s="93">
        <v>0</v>
      </c>
      <c r="AP170" s="93">
        <v>0</v>
      </c>
      <c r="AQ170" s="93">
        <v>0</v>
      </c>
      <c r="AR170" s="93">
        <v>0</v>
      </c>
      <c r="AS170" s="93">
        <v>0</v>
      </c>
      <c r="AT170" s="93">
        <v>0</v>
      </c>
      <c r="AU170" s="93">
        <v>0</v>
      </c>
      <c r="AV170" s="70">
        <f t="shared" si="12"/>
        <v>37123603.689999998</v>
      </c>
      <c r="AW170" s="35"/>
    </row>
    <row r="171" spans="1:49" ht="13" thickBot="1" x14ac:dyDescent="0.3">
      <c r="A171" s="101">
        <v>30</v>
      </c>
      <c r="B171" s="39">
        <v>2793</v>
      </c>
      <c r="C171" s="86">
        <v>302793</v>
      </c>
      <c r="D171" s="38" t="s">
        <v>172</v>
      </c>
      <c r="E171" s="93">
        <v>146394605</v>
      </c>
      <c r="F171" s="93">
        <v>0</v>
      </c>
      <c r="G171" s="93">
        <v>0</v>
      </c>
      <c r="H171" s="93">
        <v>0</v>
      </c>
      <c r="I171" s="93">
        <v>1425636</v>
      </c>
      <c r="J171" s="93">
        <v>15115282</v>
      </c>
      <c r="K171" s="93">
        <v>61905</v>
      </c>
      <c r="L171" s="93">
        <v>11506656</v>
      </c>
      <c r="M171" s="93">
        <v>88722</v>
      </c>
      <c r="N171" s="93">
        <v>127000</v>
      </c>
      <c r="O171" s="93">
        <v>0</v>
      </c>
      <c r="P171" s="93">
        <v>978464</v>
      </c>
      <c r="Q171" s="93">
        <v>0</v>
      </c>
      <c r="R171" s="93">
        <v>245413</v>
      </c>
      <c r="S171" s="93">
        <v>0</v>
      </c>
      <c r="T171" s="93">
        <v>0</v>
      </c>
      <c r="U171" s="93">
        <v>0</v>
      </c>
      <c r="V171" s="93">
        <v>0</v>
      </c>
      <c r="W171" s="93">
        <v>0</v>
      </c>
      <c r="X171" s="93">
        <v>150478</v>
      </c>
      <c r="Y171" s="93">
        <v>0</v>
      </c>
      <c r="Z171" s="93">
        <v>0</v>
      </c>
      <c r="AA171" s="93">
        <v>0</v>
      </c>
      <c r="AB171" s="93">
        <v>0</v>
      </c>
      <c r="AC171" s="93">
        <v>75619.3</v>
      </c>
      <c r="AD171" s="93">
        <v>47981.05</v>
      </c>
      <c r="AE171" s="93">
        <v>14691.39</v>
      </c>
      <c r="AF171" s="93">
        <v>0</v>
      </c>
      <c r="AG171" s="93">
        <v>67086.34</v>
      </c>
      <c r="AH171" s="93">
        <v>141601.57</v>
      </c>
      <c r="AI171" s="93">
        <v>33756</v>
      </c>
      <c r="AJ171" s="93">
        <v>312722.84999999998</v>
      </c>
      <c r="AK171" s="93">
        <v>0</v>
      </c>
      <c r="AL171" s="93">
        <v>0</v>
      </c>
      <c r="AM171" s="93">
        <v>0</v>
      </c>
      <c r="AN171" s="93">
        <v>8790.73</v>
      </c>
      <c r="AO171" s="93">
        <v>0</v>
      </c>
      <c r="AP171" s="93">
        <v>0</v>
      </c>
      <c r="AQ171" s="93">
        <v>0</v>
      </c>
      <c r="AR171" s="93">
        <v>0</v>
      </c>
      <c r="AS171" s="93">
        <v>0</v>
      </c>
      <c r="AT171" s="93">
        <v>0</v>
      </c>
      <c r="AU171" s="93">
        <v>0</v>
      </c>
      <c r="AV171" s="70">
        <f t="shared" si="12"/>
        <v>176796410.22999999</v>
      </c>
      <c r="AW171" s="35"/>
    </row>
    <row r="172" spans="1:49" ht="13" thickBot="1" x14ac:dyDescent="0.3">
      <c r="A172" s="101">
        <v>67</v>
      </c>
      <c r="B172" s="39">
        <v>1376</v>
      </c>
      <c r="C172" s="86">
        <v>671376</v>
      </c>
      <c r="D172" s="38" t="s">
        <v>83</v>
      </c>
      <c r="E172" s="93">
        <v>9118597</v>
      </c>
      <c r="F172" s="93">
        <v>0</v>
      </c>
      <c r="G172" s="93">
        <v>0</v>
      </c>
      <c r="H172" s="93">
        <v>0</v>
      </c>
      <c r="I172" s="93">
        <v>0</v>
      </c>
      <c r="J172" s="93">
        <v>2530220</v>
      </c>
      <c r="K172" s="93">
        <v>10363</v>
      </c>
      <c r="L172" s="93">
        <v>1661587</v>
      </c>
      <c r="M172" s="93">
        <v>92793</v>
      </c>
      <c r="N172" s="93">
        <v>13000</v>
      </c>
      <c r="O172" s="93">
        <v>0</v>
      </c>
      <c r="P172" s="93">
        <v>134463</v>
      </c>
      <c r="Q172" s="93">
        <v>0</v>
      </c>
      <c r="R172" s="93">
        <v>126193</v>
      </c>
      <c r="S172" s="93">
        <v>0</v>
      </c>
      <c r="T172" s="93">
        <v>184849</v>
      </c>
      <c r="U172" s="93">
        <v>0</v>
      </c>
      <c r="V172" s="93">
        <v>0</v>
      </c>
      <c r="W172" s="93">
        <v>0</v>
      </c>
      <c r="X172" s="93">
        <v>0</v>
      </c>
      <c r="Y172" s="93">
        <v>0</v>
      </c>
      <c r="Z172" s="93">
        <v>0</v>
      </c>
      <c r="AA172" s="93">
        <v>0</v>
      </c>
      <c r="AB172" s="93">
        <v>0</v>
      </c>
      <c r="AC172" s="93">
        <v>14588.19</v>
      </c>
      <c r="AD172" s="93">
        <v>0</v>
      </c>
      <c r="AE172" s="93">
        <v>0</v>
      </c>
      <c r="AF172" s="93">
        <v>0</v>
      </c>
      <c r="AG172" s="93">
        <v>0</v>
      </c>
      <c r="AH172" s="93">
        <v>0</v>
      </c>
      <c r="AI172" s="93">
        <v>5965</v>
      </c>
      <c r="AJ172" s="93">
        <v>0</v>
      </c>
      <c r="AK172" s="93">
        <v>0</v>
      </c>
      <c r="AL172" s="93">
        <v>0</v>
      </c>
      <c r="AM172" s="93">
        <v>0</v>
      </c>
      <c r="AN172" s="93">
        <v>0</v>
      </c>
      <c r="AO172" s="93">
        <v>0</v>
      </c>
      <c r="AP172" s="93">
        <v>0</v>
      </c>
      <c r="AQ172" s="93">
        <v>3402</v>
      </c>
      <c r="AR172" s="93">
        <v>62901.24</v>
      </c>
      <c r="AS172" s="93">
        <v>0</v>
      </c>
      <c r="AT172" s="93">
        <v>0</v>
      </c>
      <c r="AU172" s="93">
        <v>0</v>
      </c>
      <c r="AV172" s="70">
        <f t="shared" si="12"/>
        <v>13958921.43</v>
      </c>
      <c r="AW172" s="35"/>
    </row>
    <row r="173" spans="1:49" ht="13" thickBot="1" x14ac:dyDescent="0.3">
      <c r="A173" s="101">
        <v>66</v>
      </c>
      <c r="B173" s="39">
        <v>2800</v>
      </c>
      <c r="C173" s="86">
        <v>662800</v>
      </c>
      <c r="D173" s="38" t="s">
        <v>173</v>
      </c>
      <c r="E173" s="93">
        <v>9281332</v>
      </c>
      <c r="F173" s="93">
        <v>0</v>
      </c>
      <c r="G173" s="93">
        <v>0</v>
      </c>
      <c r="H173" s="93">
        <v>0</v>
      </c>
      <c r="I173" s="93">
        <v>0</v>
      </c>
      <c r="J173" s="93">
        <v>1355634</v>
      </c>
      <c r="K173" s="93">
        <v>5552</v>
      </c>
      <c r="L173" s="93">
        <v>633400</v>
      </c>
      <c r="M173" s="93">
        <v>3095</v>
      </c>
      <c r="N173" s="93">
        <v>13000</v>
      </c>
      <c r="O173" s="93">
        <v>25150</v>
      </c>
      <c r="P173" s="93">
        <v>79950</v>
      </c>
      <c r="Q173" s="93">
        <v>0</v>
      </c>
      <c r="R173" s="93">
        <v>75249</v>
      </c>
      <c r="S173" s="93">
        <v>0</v>
      </c>
      <c r="T173" s="93">
        <v>0</v>
      </c>
      <c r="U173" s="93">
        <v>0</v>
      </c>
      <c r="V173" s="93">
        <v>0</v>
      </c>
      <c r="W173" s="93">
        <v>0</v>
      </c>
      <c r="X173" s="93">
        <v>0</v>
      </c>
      <c r="Y173" s="93">
        <v>0</v>
      </c>
      <c r="Z173" s="93">
        <v>0</v>
      </c>
      <c r="AA173" s="93">
        <v>0</v>
      </c>
      <c r="AB173" s="93">
        <v>0</v>
      </c>
      <c r="AC173" s="93">
        <v>11567.14</v>
      </c>
      <c r="AD173" s="93">
        <v>6509.21</v>
      </c>
      <c r="AE173" s="93">
        <v>0</v>
      </c>
      <c r="AF173" s="93">
        <v>0</v>
      </c>
      <c r="AG173" s="93">
        <v>0</v>
      </c>
      <c r="AH173" s="93">
        <v>11280</v>
      </c>
      <c r="AI173" s="93">
        <v>0</v>
      </c>
      <c r="AJ173" s="93">
        <v>0</v>
      </c>
      <c r="AK173" s="93">
        <v>13668</v>
      </c>
      <c r="AL173" s="93">
        <v>0</v>
      </c>
      <c r="AM173" s="93">
        <v>0</v>
      </c>
      <c r="AN173" s="93">
        <v>0</v>
      </c>
      <c r="AO173" s="93">
        <v>0</v>
      </c>
      <c r="AP173" s="93">
        <v>0</v>
      </c>
      <c r="AQ173" s="93">
        <v>0</v>
      </c>
      <c r="AR173" s="93">
        <v>0</v>
      </c>
      <c r="AS173" s="93">
        <v>0</v>
      </c>
      <c r="AT173" s="93">
        <v>0</v>
      </c>
      <c r="AU173" s="93">
        <v>0</v>
      </c>
      <c r="AV173" s="70">
        <f t="shared" si="12"/>
        <v>11515386.35</v>
      </c>
      <c r="AW173" s="35"/>
    </row>
    <row r="174" spans="1:49" ht="13" thickBot="1" x14ac:dyDescent="0.3">
      <c r="A174" s="101">
        <v>31</v>
      </c>
      <c r="B174" s="39">
        <v>2814</v>
      </c>
      <c r="C174" s="86">
        <v>312814</v>
      </c>
      <c r="D174" s="38" t="s">
        <v>174</v>
      </c>
      <c r="E174" s="93">
        <v>6187405</v>
      </c>
      <c r="F174" s="93">
        <v>0</v>
      </c>
      <c r="G174" s="93">
        <v>0</v>
      </c>
      <c r="H174" s="93">
        <v>0</v>
      </c>
      <c r="I174" s="93">
        <v>0</v>
      </c>
      <c r="J174" s="93">
        <v>716772</v>
      </c>
      <c r="K174" s="93">
        <v>2936</v>
      </c>
      <c r="L174" s="93">
        <v>379640</v>
      </c>
      <c r="M174" s="93">
        <v>0</v>
      </c>
      <c r="N174" s="93">
        <v>0</v>
      </c>
      <c r="O174" s="93">
        <v>0</v>
      </c>
      <c r="P174" s="93">
        <v>43163</v>
      </c>
      <c r="Q174" s="93">
        <v>0</v>
      </c>
      <c r="R174" s="93">
        <v>52956</v>
      </c>
      <c r="S174" s="93">
        <v>0</v>
      </c>
      <c r="T174" s="93">
        <v>0</v>
      </c>
      <c r="U174" s="93">
        <v>0</v>
      </c>
      <c r="V174" s="93">
        <v>0</v>
      </c>
      <c r="W174" s="93">
        <v>0</v>
      </c>
      <c r="X174" s="93">
        <v>0</v>
      </c>
      <c r="Y174" s="93">
        <v>0</v>
      </c>
      <c r="Z174" s="93">
        <v>0</v>
      </c>
      <c r="AA174" s="93">
        <v>0</v>
      </c>
      <c r="AB174" s="93">
        <v>0</v>
      </c>
      <c r="AC174" s="93">
        <v>6086.18</v>
      </c>
      <c r="AD174" s="93">
        <v>3858.68</v>
      </c>
      <c r="AE174" s="93">
        <v>997.4</v>
      </c>
      <c r="AF174" s="93">
        <v>0</v>
      </c>
      <c r="AG174" s="93">
        <v>1399.05</v>
      </c>
      <c r="AH174" s="93">
        <v>0</v>
      </c>
      <c r="AI174" s="93">
        <v>1546.25</v>
      </c>
      <c r="AJ174" s="93">
        <v>0</v>
      </c>
      <c r="AK174" s="93">
        <v>0</v>
      </c>
      <c r="AL174" s="93">
        <v>0</v>
      </c>
      <c r="AM174" s="93">
        <v>0</v>
      </c>
      <c r="AN174" s="93">
        <v>0</v>
      </c>
      <c r="AO174" s="93">
        <v>0</v>
      </c>
      <c r="AP174" s="93">
        <v>0</v>
      </c>
      <c r="AQ174" s="93">
        <v>0</v>
      </c>
      <c r="AR174" s="93">
        <v>0</v>
      </c>
      <c r="AS174" s="93">
        <v>0</v>
      </c>
      <c r="AT174" s="93">
        <v>0</v>
      </c>
      <c r="AU174" s="93">
        <v>0</v>
      </c>
      <c r="AV174" s="70">
        <f t="shared" si="12"/>
        <v>7396759.5599999996</v>
      </c>
      <c r="AW174" s="35"/>
    </row>
    <row r="175" spans="1:49" ht="13" thickBot="1" x14ac:dyDescent="0.3">
      <c r="A175" s="101">
        <v>62</v>
      </c>
      <c r="B175" s="39">
        <v>5960</v>
      </c>
      <c r="C175" s="86">
        <v>625960</v>
      </c>
      <c r="D175" s="38" t="s">
        <v>365</v>
      </c>
      <c r="E175" s="93">
        <v>3295839</v>
      </c>
      <c r="F175" s="93">
        <v>0</v>
      </c>
      <c r="G175" s="93">
        <v>0</v>
      </c>
      <c r="H175" s="93">
        <v>0</v>
      </c>
      <c r="I175" s="93">
        <v>0</v>
      </c>
      <c r="J175" s="93">
        <v>331674</v>
      </c>
      <c r="K175" s="93">
        <v>1358</v>
      </c>
      <c r="L175" s="93">
        <v>208759</v>
      </c>
      <c r="M175" s="93">
        <v>0</v>
      </c>
      <c r="N175" s="93">
        <v>0</v>
      </c>
      <c r="O175" s="93">
        <v>0</v>
      </c>
      <c r="P175" s="93">
        <v>27574</v>
      </c>
      <c r="Q175" s="93">
        <v>0</v>
      </c>
      <c r="R175" s="93">
        <v>32251</v>
      </c>
      <c r="S175" s="93">
        <v>0</v>
      </c>
      <c r="T175" s="93">
        <v>56685</v>
      </c>
      <c r="U175" s="93">
        <v>172989.67</v>
      </c>
      <c r="V175" s="93">
        <v>0</v>
      </c>
      <c r="W175" s="93">
        <v>184211</v>
      </c>
      <c r="X175" s="93">
        <v>0</v>
      </c>
      <c r="Y175" s="93">
        <v>0</v>
      </c>
      <c r="Z175" s="93">
        <v>0</v>
      </c>
      <c r="AA175" s="93">
        <v>0</v>
      </c>
      <c r="AB175" s="93">
        <v>0</v>
      </c>
      <c r="AC175" s="93">
        <v>2633.22</v>
      </c>
      <c r="AD175" s="93">
        <v>4019.72</v>
      </c>
      <c r="AE175" s="93">
        <v>2327.3200000000002</v>
      </c>
      <c r="AF175" s="93">
        <v>0</v>
      </c>
      <c r="AG175" s="93">
        <v>0</v>
      </c>
      <c r="AH175" s="93">
        <v>3040</v>
      </c>
      <c r="AI175" s="93">
        <v>826</v>
      </c>
      <c r="AJ175" s="93">
        <v>0</v>
      </c>
      <c r="AK175" s="93">
        <v>0</v>
      </c>
      <c r="AL175" s="93">
        <v>0</v>
      </c>
      <c r="AM175" s="93">
        <v>0</v>
      </c>
      <c r="AN175" s="93">
        <v>0</v>
      </c>
      <c r="AO175" s="93">
        <v>0</v>
      </c>
      <c r="AP175" s="93">
        <v>0</v>
      </c>
      <c r="AQ175" s="93">
        <v>0</v>
      </c>
      <c r="AR175" s="93">
        <v>0</v>
      </c>
      <c r="AS175" s="93">
        <v>0</v>
      </c>
      <c r="AT175" s="93">
        <v>0</v>
      </c>
      <c r="AU175" s="93">
        <v>0</v>
      </c>
      <c r="AV175" s="70">
        <f t="shared" si="12"/>
        <v>4324186.93</v>
      </c>
      <c r="AW175" s="35"/>
    </row>
    <row r="176" spans="1:49" ht="13" thickBot="1" x14ac:dyDescent="0.3">
      <c r="A176" s="101">
        <v>36</v>
      </c>
      <c r="B176" s="39">
        <v>2828</v>
      </c>
      <c r="C176" s="86">
        <v>362828</v>
      </c>
      <c r="D176" s="38" t="s">
        <v>175</v>
      </c>
      <c r="E176" s="93">
        <v>7372000</v>
      </c>
      <c r="F176" s="93">
        <v>0</v>
      </c>
      <c r="G176" s="93">
        <v>0</v>
      </c>
      <c r="H176" s="93">
        <v>0</v>
      </c>
      <c r="I176" s="93">
        <v>0</v>
      </c>
      <c r="J176" s="93">
        <v>921564</v>
      </c>
      <c r="K176" s="93">
        <v>3774</v>
      </c>
      <c r="L176" s="93">
        <v>353665</v>
      </c>
      <c r="M176" s="93">
        <v>0</v>
      </c>
      <c r="N176" s="93">
        <v>6000</v>
      </c>
      <c r="O176" s="93">
        <v>0</v>
      </c>
      <c r="P176" s="93">
        <v>57284</v>
      </c>
      <c r="Q176" s="93">
        <v>0</v>
      </c>
      <c r="R176" s="93">
        <v>50645</v>
      </c>
      <c r="S176" s="93">
        <v>0</v>
      </c>
      <c r="T176" s="93">
        <v>0</v>
      </c>
      <c r="U176" s="93">
        <v>0</v>
      </c>
      <c r="V176" s="93">
        <v>0</v>
      </c>
      <c r="W176" s="93">
        <v>0</v>
      </c>
      <c r="X176" s="93">
        <v>0</v>
      </c>
      <c r="Y176" s="93">
        <v>0</v>
      </c>
      <c r="Z176" s="93">
        <v>0</v>
      </c>
      <c r="AA176" s="93">
        <v>0</v>
      </c>
      <c r="AB176" s="93">
        <v>0</v>
      </c>
      <c r="AC176" s="93">
        <v>6356.87</v>
      </c>
      <c r="AD176" s="93">
        <v>3001.5</v>
      </c>
      <c r="AE176" s="93">
        <v>0</v>
      </c>
      <c r="AF176" s="93">
        <v>0</v>
      </c>
      <c r="AG176" s="93">
        <v>0</v>
      </c>
      <c r="AH176" s="93">
        <v>0</v>
      </c>
      <c r="AI176" s="93">
        <v>5907.6</v>
      </c>
      <c r="AJ176" s="93">
        <v>0</v>
      </c>
      <c r="AK176" s="93">
        <v>0</v>
      </c>
      <c r="AL176" s="93">
        <v>0</v>
      </c>
      <c r="AM176" s="93">
        <v>1000</v>
      </c>
      <c r="AN176" s="93">
        <v>0</v>
      </c>
      <c r="AO176" s="93">
        <v>0</v>
      </c>
      <c r="AP176" s="93">
        <v>0</v>
      </c>
      <c r="AQ176" s="93">
        <v>4359</v>
      </c>
      <c r="AR176" s="93">
        <v>0</v>
      </c>
      <c r="AS176" s="93">
        <v>0</v>
      </c>
      <c r="AT176" s="93">
        <v>0</v>
      </c>
      <c r="AU176" s="93">
        <v>0</v>
      </c>
      <c r="AV176" s="70">
        <f t="shared" si="12"/>
        <v>8785556.9700000007</v>
      </c>
      <c r="AW176" s="35"/>
    </row>
    <row r="177" spans="1:49" ht="13" thickBot="1" x14ac:dyDescent="0.3">
      <c r="A177" s="101">
        <v>44</v>
      </c>
      <c r="B177" s="39">
        <v>2835</v>
      </c>
      <c r="C177" s="86">
        <v>442835</v>
      </c>
      <c r="D177" s="38" t="s">
        <v>176</v>
      </c>
      <c r="E177" s="93">
        <v>34435006</v>
      </c>
      <c r="F177" s="93">
        <v>0</v>
      </c>
      <c r="G177" s="93">
        <v>0</v>
      </c>
      <c r="H177" s="93">
        <v>0</v>
      </c>
      <c r="I177" s="93">
        <v>0</v>
      </c>
      <c r="J177" s="93">
        <v>3497788</v>
      </c>
      <c r="K177" s="93">
        <v>14325</v>
      </c>
      <c r="L177" s="93">
        <v>1974631</v>
      </c>
      <c r="M177" s="93">
        <v>0</v>
      </c>
      <c r="N177" s="93">
        <v>16000</v>
      </c>
      <c r="O177" s="93">
        <v>0</v>
      </c>
      <c r="P177" s="93">
        <v>204933</v>
      </c>
      <c r="Q177" s="93">
        <v>0</v>
      </c>
      <c r="R177" s="93">
        <v>82499</v>
      </c>
      <c r="S177" s="93">
        <v>0</v>
      </c>
      <c r="T177" s="93">
        <v>0</v>
      </c>
      <c r="U177" s="93">
        <v>0</v>
      </c>
      <c r="V177" s="93">
        <v>0</v>
      </c>
      <c r="W177" s="93">
        <v>0</v>
      </c>
      <c r="X177" s="93">
        <v>0</v>
      </c>
      <c r="Y177" s="93">
        <v>0</v>
      </c>
      <c r="Z177" s="93">
        <v>0</v>
      </c>
      <c r="AA177" s="93">
        <v>0</v>
      </c>
      <c r="AB177" s="93">
        <v>0</v>
      </c>
      <c r="AC177" s="93">
        <v>19135.13</v>
      </c>
      <c r="AD177" s="93">
        <v>6497.53</v>
      </c>
      <c r="AE177" s="93">
        <v>0</v>
      </c>
      <c r="AF177" s="93">
        <v>0</v>
      </c>
      <c r="AG177" s="93">
        <v>0</v>
      </c>
      <c r="AH177" s="93">
        <v>29680</v>
      </c>
      <c r="AI177" s="93">
        <v>10481.5</v>
      </c>
      <c r="AJ177" s="93">
        <v>0</v>
      </c>
      <c r="AK177" s="93">
        <v>0</v>
      </c>
      <c r="AL177" s="93">
        <v>1000</v>
      </c>
      <c r="AM177" s="93">
        <v>1000</v>
      </c>
      <c r="AN177" s="93">
        <v>0</v>
      </c>
      <c r="AO177" s="93">
        <v>0</v>
      </c>
      <c r="AP177" s="93">
        <v>0</v>
      </c>
      <c r="AQ177" s="93">
        <v>0</v>
      </c>
      <c r="AR177" s="93">
        <v>0</v>
      </c>
      <c r="AS177" s="93">
        <v>0</v>
      </c>
      <c r="AT177" s="93">
        <v>0</v>
      </c>
      <c r="AU177" s="93">
        <v>0</v>
      </c>
      <c r="AV177" s="70">
        <f t="shared" si="12"/>
        <v>40292976.159999996</v>
      </c>
      <c r="AW177" s="35"/>
    </row>
    <row r="178" spans="1:49" ht="13" thickBot="1" x14ac:dyDescent="0.3">
      <c r="A178" s="101">
        <v>59</v>
      </c>
      <c r="B178" s="39">
        <v>2842</v>
      </c>
      <c r="C178" s="86">
        <v>592842</v>
      </c>
      <c r="D178" s="38" t="s">
        <v>177</v>
      </c>
      <c r="E178" s="93">
        <v>100208</v>
      </c>
      <c r="F178" s="93">
        <v>35476</v>
      </c>
      <c r="G178" s="93">
        <v>0</v>
      </c>
      <c r="H178" s="93">
        <v>0</v>
      </c>
      <c r="I178" s="93">
        <v>0</v>
      </c>
      <c r="J178" s="93">
        <v>360612</v>
      </c>
      <c r="K178" s="93">
        <v>1477</v>
      </c>
      <c r="L178" s="93">
        <v>173405</v>
      </c>
      <c r="M178" s="93">
        <v>10498</v>
      </c>
      <c r="N178" s="93">
        <v>1000</v>
      </c>
      <c r="O178" s="93">
        <v>0</v>
      </c>
      <c r="P178" s="93">
        <v>21632</v>
      </c>
      <c r="Q178" s="93">
        <v>0</v>
      </c>
      <c r="R178" s="93">
        <v>2268</v>
      </c>
      <c r="S178" s="93">
        <v>0</v>
      </c>
      <c r="T178" s="93">
        <v>0</v>
      </c>
      <c r="U178" s="93">
        <v>0</v>
      </c>
      <c r="V178" s="93">
        <v>0</v>
      </c>
      <c r="W178" s="93">
        <v>0</v>
      </c>
      <c r="X178" s="93">
        <v>0</v>
      </c>
      <c r="Y178" s="93">
        <v>0</v>
      </c>
      <c r="Z178" s="93">
        <v>0</v>
      </c>
      <c r="AA178" s="93">
        <v>0</v>
      </c>
      <c r="AB178" s="93">
        <v>0</v>
      </c>
      <c r="AC178" s="93">
        <v>0</v>
      </c>
      <c r="AD178" s="93">
        <v>0</v>
      </c>
      <c r="AE178" s="93">
        <v>0</v>
      </c>
      <c r="AF178" s="93">
        <v>0</v>
      </c>
      <c r="AG178" s="93">
        <v>0</v>
      </c>
      <c r="AH178" s="93">
        <v>4400</v>
      </c>
      <c r="AI178" s="93">
        <v>1022.25</v>
      </c>
      <c r="AJ178" s="93">
        <v>0</v>
      </c>
      <c r="AK178" s="93">
        <v>0</v>
      </c>
      <c r="AL178" s="93">
        <v>0</v>
      </c>
      <c r="AM178" s="93">
        <v>0</v>
      </c>
      <c r="AN178" s="93">
        <v>0</v>
      </c>
      <c r="AO178" s="93">
        <v>0</v>
      </c>
      <c r="AP178" s="93">
        <v>0</v>
      </c>
      <c r="AQ178" s="93">
        <v>3923</v>
      </c>
      <c r="AR178" s="93">
        <v>0</v>
      </c>
      <c r="AS178" s="93">
        <v>0</v>
      </c>
      <c r="AT178" s="93">
        <v>0</v>
      </c>
      <c r="AU178" s="93">
        <v>0</v>
      </c>
      <c r="AV178" s="70">
        <f t="shared" si="12"/>
        <v>715921.25</v>
      </c>
      <c r="AW178" s="35"/>
    </row>
    <row r="179" spans="1:49" ht="13" thickBot="1" x14ac:dyDescent="0.3">
      <c r="A179" s="101">
        <v>63</v>
      </c>
      <c r="B179" s="39">
        <v>1848</v>
      </c>
      <c r="C179" s="86">
        <v>631848</v>
      </c>
      <c r="D179" s="38" t="s">
        <v>110</v>
      </c>
      <c r="E179" s="93">
        <v>548244</v>
      </c>
      <c r="F179" s="93">
        <v>0</v>
      </c>
      <c r="G179" s="93">
        <v>0</v>
      </c>
      <c r="H179" s="93">
        <v>0</v>
      </c>
      <c r="I179" s="93">
        <v>36695</v>
      </c>
      <c r="J179" s="93">
        <v>419230</v>
      </c>
      <c r="K179" s="93">
        <v>1717</v>
      </c>
      <c r="L179" s="93">
        <v>779221</v>
      </c>
      <c r="M179" s="93">
        <v>86309</v>
      </c>
      <c r="N179" s="93">
        <v>0</v>
      </c>
      <c r="O179" s="93">
        <v>0</v>
      </c>
      <c r="P179" s="93">
        <v>20129</v>
      </c>
      <c r="Q179" s="93">
        <v>0</v>
      </c>
      <c r="R179" s="93">
        <v>18018</v>
      </c>
      <c r="S179" s="93">
        <v>0</v>
      </c>
      <c r="T179" s="93">
        <v>128417</v>
      </c>
      <c r="U179" s="93">
        <v>537316.39</v>
      </c>
      <c r="V179" s="93">
        <v>0</v>
      </c>
      <c r="W179" s="93">
        <v>232937</v>
      </c>
      <c r="X179" s="93">
        <v>0</v>
      </c>
      <c r="Y179" s="93">
        <v>0</v>
      </c>
      <c r="Z179" s="93">
        <v>0</v>
      </c>
      <c r="AA179" s="93">
        <v>0</v>
      </c>
      <c r="AB179" s="93">
        <v>0</v>
      </c>
      <c r="AC179" s="93">
        <v>3537.36</v>
      </c>
      <c r="AD179" s="93">
        <v>4127.59</v>
      </c>
      <c r="AE179" s="93">
        <v>7457.73</v>
      </c>
      <c r="AF179" s="93">
        <v>0</v>
      </c>
      <c r="AG179" s="93">
        <v>0</v>
      </c>
      <c r="AH179" s="93">
        <v>5840</v>
      </c>
      <c r="AI179" s="93">
        <v>906.25</v>
      </c>
      <c r="AJ179" s="93">
        <v>0</v>
      </c>
      <c r="AK179" s="93">
        <v>0</v>
      </c>
      <c r="AL179" s="93">
        <v>0</v>
      </c>
      <c r="AM179" s="93">
        <v>0</v>
      </c>
      <c r="AN179" s="93">
        <v>13056.58</v>
      </c>
      <c r="AO179" s="93">
        <v>25186.720000000001</v>
      </c>
      <c r="AP179" s="93">
        <v>0</v>
      </c>
      <c r="AQ179" s="93">
        <v>0</v>
      </c>
      <c r="AR179" s="93">
        <v>0</v>
      </c>
      <c r="AS179" s="93">
        <v>0</v>
      </c>
      <c r="AT179" s="93">
        <v>0</v>
      </c>
      <c r="AU179" s="93">
        <v>0</v>
      </c>
      <c r="AV179" s="70">
        <f t="shared" si="12"/>
        <v>2868345.62</v>
      </c>
      <c r="AW179" s="35"/>
    </row>
    <row r="180" spans="1:49" ht="13" thickBot="1" x14ac:dyDescent="0.3">
      <c r="A180" s="101">
        <v>32</v>
      </c>
      <c r="B180" s="39">
        <v>2849</v>
      </c>
      <c r="C180" s="86">
        <v>322849</v>
      </c>
      <c r="D180" s="38" t="s">
        <v>178</v>
      </c>
      <c r="E180" s="93">
        <v>32907635</v>
      </c>
      <c r="F180" s="93">
        <v>0</v>
      </c>
      <c r="G180" s="93">
        <v>0</v>
      </c>
      <c r="H180" s="93">
        <v>0</v>
      </c>
      <c r="I180" s="93">
        <v>0</v>
      </c>
      <c r="J180" s="93">
        <v>4690182</v>
      </c>
      <c r="K180" s="93">
        <v>19209</v>
      </c>
      <c r="L180" s="93">
        <v>4002235</v>
      </c>
      <c r="M180" s="93">
        <v>18204</v>
      </c>
      <c r="N180" s="93">
        <v>44000</v>
      </c>
      <c r="O180" s="93">
        <v>0</v>
      </c>
      <c r="P180" s="93">
        <v>311155</v>
      </c>
      <c r="Q180" s="93">
        <v>0</v>
      </c>
      <c r="R180" s="93">
        <v>87279</v>
      </c>
      <c r="S180" s="93">
        <v>0</v>
      </c>
      <c r="T180" s="93">
        <v>0</v>
      </c>
      <c r="U180" s="93">
        <v>2406128.9900000002</v>
      </c>
      <c r="V180" s="93">
        <v>0</v>
      </c>
      <c r="W180" s="93">
        <v>0</v>
      </c>
      <c r="X180" s="93">
        <v>410925</v>
      </c>
      <c r="Y180" s="93">
        <v>0</v>
      </c>
      <c r="Z180" s="93">
        <v>0</v>
      </c>
      <c r="AA180" s="93">
        <v>0</v>
      </c>
      <c r="AB180" s="93">
        <v>58418</v>
      </c>
      <c r="AC180" s="93">
        <v>29166.69</v>
      </c>
      <c r="AD180" s="93">
        <v>23113.88</v>
      </c>
      <c r="AE180" s="93">
        <v>0</v>
      </c>
      <c r="AF180" s="93">
        <v>0</v>
      </c>
      <c r="AG180" s="93">
        <v>132224.98000000001</v>
      </c>
      <c r="AH180" s="93">
        <v>49920</v>
      </c>
      <c r="AI180" s="93">
        <v>18210.3</v>
      </c>
      <c r="AJ180" s="93">
        <v>0</v>
      </c>
      <c r="AK180" s="93">
        <v>0</v>
      </c>
      <c r="AL180" s="93">
        <v>0</v>
      </c>
      <c r="AM180" s="93">
        <v>0</v>
      </c>
      <c r="AN180" s="93">
        <v>0</v>
      </c>
      <c r="AO180" s="93">
        <v>0</v>
      </c>
      <c r="AP180" s="93">
        <v>0</v>
      </c>
      <c r="AQ180" s="93">
        <v>0</v>
      </c>
      <c r="AR180" s="93">
        <v>0</v>
      </c>
      <c r="AS180" s="93">
        <v>0</v>
      </c>
      <c r="AT180" s="93">
        <v>0</v>
      </c>
      <c r="AU180" s="93">
        <v>0</v>
      </c>
      <c r="AV180" s="70">
        <f t="shared" si="12"/>
        <v>45208006.840000004</v>
      </c>
      <c r="AW180" s="35"/>
    </row>
    <row r="181" spans="1:49" ht="13" thickBot="1" x14ac:dyDescent="0.3">
      <c r="A181" s="101">
        <v>54</v>
      </c>
      <c r="B181" s="39">
        <v>2856</v>
      </c>
      <c r="C181" s="86">
        <v>542856</v>
      </c>
      <c r="D181" s="38" t="s">
        <v>179</v>
      </c>
      <c r="E181" s="93">
        <v>6641539</v>
      </c>
      <c r="F181" s="93">
        <v>0</v>
      </c>
      <c r="G181" s="93">
        <v>0</v>
      </c>
      <c r="H181" s="93">
        <v>0</v>
      </c>
      <c r="I181" s="93">
        <v>52564</v>
      </c>
      <c r="J181" s="93">
        <v>555016</v>
      </c>
      <c r="K181" s="93">
        <v>2273</v>
      </c>
      <c r="L181" s="93">
        <v>399766</v>
      </c>
      <c r="M181" s="93">
        <v>0</v>
      </c>
      <c r="N181" s="93">
        <v>2000</v>
      </c>
      <c r="O181" s="93">
        <v>0</v>
      </c>
      <c r="P181" s="93">
        <v>32748</v>
      </c>
      <c r="Q181" s="93">
        <v>0</v>
      </c>
      <c r="R181" s="93">
        <v>19329</v>
      </c>
      <c r="S181" s="93">
        <v>0</v>
      </c>
      <c r="T181" s="93">
        <v>44564</v>
      </c>
      <c r="U181" s="93">
        <v>332874.05</v>
      </c>
      <c r="V181" s="93">
        <v>0</v>
      </c>
      <c r="W181" s="93">
        <v>0</v>
      </c>
      <c r="X181" s="93">
        <v>0</v>
      </c>
      <c r="Y181" s="93">
        <v>0</v>
      </c>
      <c r="Z181" s="93">
        <v>0</v>
      </c>
      <c r="AA181" s="93">
        <v>0</v>
      </c>
      <c r="AB181" s="93">
        <v>0</v>
      </c>
      <c r="AC181" s="93">
        <v>4525.21</v>
      </c>
      <c r="AD181" s="93">
        <v>5212.1000000000004</v>
      </c>
      <c r="AE181" s="93">
        <v>2949.98</v>
      </c>
      <c r="AF181" s="93">
        <v>0</v>
      </c>
      <c r="AG181" s="93">
        <v>0</v>
      </c>
      <c r="AH181" s="93">
        <v>5600</v>
      </c>
      <c r="AI181" s="93">
        <v>1339.25</v>
      </c>
      <c r="AJ181" s="93">
        <v>0</v>
      </c>
      <c r="AK181" s="93">
        <v>9578.65</v>
      </c>
      <c r="AL181" s="93">
        <v>0</v>
      </c>
      <c r="AM181" s="93">
        <v>0</v>
      </c>
      <c r="AN181" s="93">
        <v>0</v>
      </c>
      <c r="AO181" s="93">
        <v>0</v>
      </c>
      <c r="AP181" s="93">
        <v>0</v>
      </c>
      <c r="AQ181" s="93">
        <v>0</v>
      </c>
      <c r="AR181" s="93">
        <v>0</v>
      </c>
      <c r="AS181" s="93">
        <v>0</v>
      </c>
      <c r="AT181" s="93">
        <v>0</v>
      </c>
      <c r="AU181" s="93">
        <v>0</v>
      </c>
      <c r="AV181" s="70">
        <f t="shared" si="12"/>
        <v>8111878.2400000002</v>
      </c>
      <c r="AW181" s="35"/>
    </row>
    <row r="182" spans="1:49" ht="13" thickBot="1" x14ac:dyDescent="0.3">
      <c r="A182" s="101">
        <v>62</v>
      </c>
      <c r="B182" s="39">
        <v>2863</v>
      </c>
      <c r="C182" s="86">
        <v>622863</v>
      </c>
      <c r="D182" s="38" t="s">
        <v>180</v>
      </c>
      <c r="E182" s="93">
        <v>1897677</v>
      </c>
      <c r="F182" s="93">
        <v>0</v>
      </c>
      <c r="G182" s="93">
        <v>0</v>
      </c>
      <c r="H182" s="93">
        <v>0</v>
      </c>
      <c r="I182" s="93">
        <v>16860</v>
      </c>
      <c r="J182" s="93">
        <v>186242</v>
      </c>
      <c r="K182" s="93">
        <v>763</v>
      </c>
      <c r="L182" s="93">
        <v>105940</v>
      </c>
      <c r="M182" s="93">
        <v>0</v>
      </c>
      <c r="N182" s="93">
        <v>2000</v>
      </c>
      <c r="O182" s="93">
        <v>0</v>
      </c>
      <c r="P182" s="93">
        <v>19095</v>
      </c>
      <c r="Q182" s="93">
        <v>0</v>
      </c>
      <c r="R182" s="93">
        <v>9909</v>
      </c>
      <c r="S182" s="93">
        <v>0</v>
      </c>
      <c r="T182" s="93">
        <v>0</v>
      </c>
      <c r="U182" s="93">
        <v>112705.39</v>
      </c>
      <c r="V182" s="93">
        <v>0</v>
      </c>
      <c r="W182" s="93">
        <v>104188</v>
      </c>
      <c r="X182" s="93">
        <v>0</v>
      </c>
      <c r="Y182" s="93">
        <v>0</v>
      </c>
      <c r="Z182" s="93">
        <v>0</v>
      </c>
      <c r="AA182" s="93">
        <v>0</v>
      </c>
      <c r="AB182" s="93">
        <v>0</v>
      </c>
      <c r="AC182" s="93">
        <v>1201.5999999999999</v>
      </c>
      <c r="AD182" s="93">
        <v>1964.57</v>
      </c>
      <c r="AE182" s="93">
        <v>1193.5</v>
      </c>
      <c r="AF182" s="93">
        <v>0</v>
      </c>
      <c r="AG182" s="93">
        <v>0</v>
      </c>
      <c r="AH182" s="93">
        <v>2560</v>
      </c>
      <c r="AI182" s="93">
        <v>200</v>
      </c>
      <c r="AJ182" s="93">
        <v>0</v>
      </c>
      <c r="AK182" s="93">
        <v>0</v>
      </c>
      <c r="AL182" s="93">
        <v>0</v>
      </c>
      <c r="AM182" s="93">
        <v>0</v>
      </c>
      <c r="AN182" s="93">
        <v>0</v>
      </c>
      <c r="AO182" s="93">
        <v>0</v>
      </c>
      <c r="AP182" s="93">
        <v>0</v>
      </c>
      <c r="AQ182" s="93">
        <v>0</v>
      </c>
      <c r="AR182" s="93">
        <v>0</v>
      </c>
      <c r="AS182" s="93">
        <v>0</v>
      </c>
      <c r="AT182" s="93">
        <v>0</v>
      </c>
      <c r="AU182" s="93">
        <v>0</v>
      </c>
      <c r="AV182" s="70">
        <f t="shared" si="12"/>
        <v>2462499.06</v>
      </c>
      <c r="AW182" s="35"/>
    </row>
    <row r="183" spans="1:49" ht="13" thickBot="1" x14ac:dyDescent="0.3">
      <c r="A183" s="101">
        <v>67</v>
      </c>
      <c r="B183" s="39">
        <v>3862</v>
      </c>
      <c r="C183" s="86">
        <v>673862</v>
      </c>
      <c r="D183" s="38" t="s">
        <v>242</v>
      </c>
      <c r="E183" s="93">
        <v>2784</v>
      </c>
      <c r="F183" s="93">
        <v>28921</v>
      </c>
      <c r="G183" s="93">
        <v>0</v>
      </c>
      <c r="H183" s="93">
        <v>0</v>
      </c>
      <c r="I183" s="93">
        <v>0</v>
      </c>
      <c r="J183" s="93">
        <v>267120</v>
      </c>
      <c r="K183" s="93">
        <v>1094</v>
      </c>
      <c r="L183" s="93">
        <v>124150</v>
      </c>
      <c r="M183" s="93">
        <v>16299</v>
      </c>
      <c r="N183" s="93">
        <v>0</v>
      </c>
      <c r="O183" s="93">
        <v>0</v>
      </c>
      <c r="P183" s="93">
        <v>13253</v>
      </c>
      <c r="Q183" s="93">
        <v>0</v>
      </c>
      <c r="R183" s="93">
        <v>12052</v>
      </c>
      <c r="S183" s="93">
        <v>0</v>
      </c>
      <c r="T183" s="93">
        <v>0</v>
      </c>
      <c r="U183" s="93">
        <v>0</v>
      </c>
      <c r="V183" s="93">
        <v>0</v>
      </c>
      <c r="W183" s="93">
        <v>0</v>
      </c>
      <c r="X183" s="93">
        <v>0</v>
      </c>
      <c r="Y183" s="93">
        <v>0</v>
      </c>
      <c r="Z183" s="93">
        <v>0</v>
      </c>
      <c r="AA183" s="93">
        <v>0</v>
      </c>
      <c r="AB183" s="93">
        <v>0</v>
      </c>
      <c r="AC183" s="93">
        <v>2995.53</v>
      </c>
      <c r="AD183" s="93">
        <v>0</v>
      </c>
      <c r="AE183" s="93">
        <v>0</v>
      </c>
      <c r="AF183" s="93">
        <v>0</v>
      </c>
      <c r="AG183" s="93">
        <v>0</v>
      </c>
      <c r="AH183" s="93">
        <v>4480</v>
      </c>
      <c r="AI183" s="93">
        <v>1232.5</v>
      </c>
      <c r="AJ183" s="93">
        <v>0</v>
      </c>
      <c r="AK183" s="93">
        <v>0</v>
      </c>
      <c r="AL183" s="93">
        <v>0</v>
      </c>
      <c r="AM183" s="93">
        <v>0</v>
      </c>
      <c r="AN183" s="93">
        <v>0</v>
      </c>
      <c r="AO183" s="93">
        <v>0</v>
      </c>
      <c r="AP183" s="93">
        <v>0</v>
      </c>
      <c r="AQ183" s="93">
        <v>8891.98</v>
      </c>
      <c r="AR183" s="93">
        <v>0</v>
      </c>
      <c r="AS183" s="93">
        <v>0</v>
      </c>
      <c r="AT183" s="93">
        <v>0</v>
      </c>
      <c r="AU183" s="93">
        <v>0</v>
      </c>
      <c r="AV183" s="70">
        <f t="shared" si="12"/>
        <v>483273.01</v>
      </c>
      <c r="AW183" s="35"/>
    </row>
    <row r="184" spans="1:49" ht="13" thickBot="1" x14ac:dyDescent="0.3">
      <c r="A184" s="101">
        <v>64</v>
      </c>
      <c r="B184" s="39">
        <v>2885</v>
      </c>
      <c r="C184" s="86">
        <v>642885</v>
      </c>
      <c r="D184" s="38" t="s">
        <v>182</v>
      </c>
      <c r="E184" s="93">
        <v>5537985</v>
      </c>
      <c r="F184" s="93">
        <v>0</v>
      </c>
      <c r="G184" s="93">
        <v>0</v>
      </c>
      <c r="H184" s="93">
        <v>0</v>
      </c>
      <c r="I184" s="93">
        <v>0</v>
      </c>
      <c r="J184" s="93">
        <v>1371216</v>
      </c>
      <c r="K184" s="93">
        <v>5616</v>
      </c>
      <c r="L184" s="93">
        <v>849534</v>
      </c>
      <c r="M184" s="93">
        <v>24325</v>
      </c>
      <c r="N184" s="93">
        <v>0</v>
      </c>
      <c r="O184" s="93">
        <v>0</v>
      </c>
      <c r="P184" s="93">
        <v>85325</v>
      </c>
      <c r="Q184" s="93">
        <v>0</v>
      </c>
      <c r="R184" s="93">
        <v>46740</v>
      </c>
      <c r="S184" s="93">
        <v>0</v>
      </c>
      <c r="T184" s="93">
        <v>0</v>
      </c>
      <c r="U184" s="93">
        <v>657884.93999999994</v>
      </c>
      <c r="V184" s="93">
        <v>0</v>
      </c>
      <c r="W184" s="93">
        <v>0</v>
      </c>
      <c r="X184" s="93">
        <v>0</v>
      </c>
      <c r="Y184" s="93">
        <v>0</v>
      </c>
      <c r="Z184" s="93">
        <v>0</v>
      </c>
      <c r="AA184" s="93">
        <v>0</v>
      </c>
      <c r="AB184" s="93">
        <v>14184</v>
      </c>
      <c r="AC184" s="93">
        <v>8255.85</v>
      </c>
      <c r="AD184" s="93">
        <v>3186.76</v>
      </c>
      <c r="AE184" s="93">
        <v>11348.16</v>
      </c>
      <c r="AF184" s="93">
        <v>0</v>
      </c>
      <c r="AG184" s="93">
        <v>0</v>
      </c>
      <c r="AH184" s="93">
        <v>13360</v>
      </c>
      <c r="AI184" s="93">
        <v>4770.5</v>
      </c>
      <c r="AJ184" s="93">
        <v>0</v>
      </c>
      <c r="AK184" s="93">
        <v>11750</v>
      </c>
      <c r="AL184" s="93">
        <v>0</v>
      </c>
      <c r="AM184" s="93">
        <v>0</v>
      </c>
      <c r="AN184" s="93">
        <v>0</v>
      </c>
      <c r="AO184" s="93">
        <v>0</v>
      </c>
      <c r="AP184" s="93">
        <v>0</v>
      </c>
      <c r="AQ184" s="93">
        <v>0</v>
      </c>
      <c r="AR184" s="93">
        <v>0</v>
      </c>
      <c r="AS184" s="93">
        <v>0</v>
      </c>
      <c r="AT184" s="93">
        <v>0</v>
      </c>
      <c r="AU184" s="93">
        <v>0</v>
      </c>
      <c r="AV184" s="70">
        <f t="shared" si="12"/>
        <v>8645481.2100000009</v>
      </c>
      <c r="AW184" s="35"/>
    </row>
    <row r="185" spans="1:49" ht="13" thickBot="1" x14ac:dyDescent="0.3">
      <c r="A185" s="101">
        <v>64</v>
      </c>
      <c r="B185" s="39">
        <v>2884</v>
      </c>
      <c r="C185" s="86">
        <v>642884</v>
      </c>
      <c r="D185" s="38" t="s">
        <v>181</v>
      </c>
      <c r="E185" s="93">
        <v>509028</v>
      </c>
      <c r="F185" s="93">
        <v>902393</v>
      </c>
      <c r="G185" s="93">
        <v>0</v>
      </c>
      <c r="H185" s="93">
        <v>0</v>
      </c>
      <c r="I185" s="93">
        <v>0</v>
      </c>
      <c r="J185" s="93">
        <v>952728</v>
      </c>
      <c r="K185" s="93">
        <v>3902</v>
      </c>
      <c r="L185" s="93">
        <v>267083</v>
      </c>
      <c r="M185" s="93">
        <v>10896</v>
      </c>
      <c r="N185" s="93">
        <v>18000</v>
      </c>
      <c r="O185" s="93">
        <v>0</v>
      </c>
      <c r="P185" s="93">
        <v>62291</v>
      </c>
      <c r="Q185" s="93">
        <v>0</v>
      </c>
      <c r="R185" s="93">
        <v>47833</v>
      </c>
      <c r="S185" s="93">
        <v>0</v>
      </c>
      <c r="T185" s="93">
        <v>0</v>
      </c>
      <c r="U185" s="93">
        <v>0</v>
      </c>
      <c r="V185" s="93">
        <v>0</v>
      </c>
      <c r="W185" s="93">
        <v>0</v>
      </c>
      <c r="X185" s="93">
        <v>0</v>
      </c>
      <c r="Y185" s="93">
        <v>0</v>
      </c>
      <c r="Z185" s="93">
        <v>0</v>
      </c>
      <c r="AA185" s="93">
        <v>0</v>
      </c>
      <c r="AB185" s="93">
        <v>4912</v>
      </c>
      <c r="AC185" s="93">
        <v>6471.95</v>
      </c>
      <c r="AD185" s="93">
        <v>3292.35</v>
      </c>
      <c r="AE185" s="93">
        <v>942.96</v>
      </c>
      <c r="AF185" s="93">
        <v>0</v>
      </c>
      <c r="AG185" s="93">
        <v>58813.07</v>
      </c>
      <c r="AH185" s="93">
        <v>9600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3">
        <v>0</v>
      </c>
      <c r="AO185" s="93">
        <v>0</v>
      </c>
      <c r="AP185" s="93">
        <v>0</v>
      </c>
      <c r="AQ185" s="93">
        <v>0</v>
      </c>
      <c r="AR185" s="93">
        <v>0</v>
      </c>
      <c r="AS185" s="93">
        <v>0</v>
      </c>
      <c r="AT185" s="93">
        <v>0</v>
      </c>
      <c r="AU185" s="93">
        <v>0</v>
      </c>
      <c r="AV185" s="70">
        <f t="shared" si="12"/>
        <v>2858186.33</v>
      </c>
      <c r="AW185" s="35"/>
    </row>
    <row r="186" spans="1:49" ht="13" thickBot="1" x14ac:dyDescent="0.3">
      <c r="A186" s="101">
        <v>9</v>
      </c>
      <c r="B186" s="39">
        <v>2891</v>
      </c>
      <c r="C186" s="86">
        <v>92891</v>
      </c>
      <c r="D186" s="38" t="s">
        <v>183</v>
      </c>
      <c r="E186" s="93">
        <v>84273</v>
      </c>
      <c r="F186" s="93">
        <v>62530</v>
      </c>
      <c r="G186" s="93">
        <v>0</v>
      </c>
      <c r="H186" s="93">
        <v>0</v>
      </c>
      <c r="I186" s="93">
        <v>20563</v>
      </c>
      <c r="J186" s="93">
        <v>221858</v>
      </c>
      <c r="K186" s="93">
        <v>909</v>
      </c>
      <c r="L186" s="93">
        <v>143815</v>
      </c>
      <c r="M186" s="93">
        <v>808</v>
      </c>
      <c r="N186" s="93">
        <v>0</v>
      </c>
      <c r="O186" s="93">
        <v>0</v>
      </c>
      <c r="P186" s="93">
        <v>13153</v>
      </c>
      <c r="Q186" s="93">
        <v>0</v>
      </c>
      <c r="R186" s="93">
        <v>19166</v>
      </c>
      <c r="S186" s="93">
        <v>0</v>
      </c>
      <c r="T186" s="93">
        <v>211388</v>
      </c>
      <c r="U186" s="93">
        <v>115326.44</v>
      </c>
      <c r="V186" s="93">
        <v>0</v>
      </c>
      <c r="W186" s="93">
        <v>122411</v>
      </c>
      <c r="X186" s="93">
        <v>0</v>
      </c>
      <c r="Y186" s="93">
        <v>0</v>
      </c>
      <c r="Z186" s="93">
        <v>0</v>
      </c>
      <c r="AA186" s="93">
        <v>0</v>
      </c>
      <c r="AB186" s="93">
        <v>0</v>
      </c>
      <c r="AC186" s="93">
        <v>1674.8</v>
      </c>
      <c r="AD186" s="93">
        <v>1307.8399999999999</v>
      </c>
      <c r="AE186" s="93">
        <v>1541.63</v>
      </c>
      <c r="AF186" s="93">
        <v>0</v>
      </c>
      <c r="AG186" s="93">
        <v>0</v>
      </c>
      <c r="AH186" s="93">
        <v>2720</v>
      </c>
      <c r="AI186" s="93">
        <v>776.38</v>
      </c>
      <c r="AJ186" s="93">
        <v>0</v>
      </c>
      <c r="AK186" s="93">
        <v>0</v>
      </c>
      <c r="AL186" s="93">
        <v>0</v>
      </c>
      <c r="AM186" s="93">
        <v>0</v>
      </c>
      <c r="AN186" s="93">
        <v>0</v>
      </c>
      <c r="AO186" s="93">
        <v>0</v>
      </c>
      <c r="AP186" s="93">
        <v>0</v>
      </c>
      <c r="AQ186" s="93">
        <v>0</v>
      </c>
      <c r="AR186" s="93">
        <v>22755.65</v>
      </c>
      <c r="AS186" s="93">
        <v>0</v>
      </c>
      <c r="AT186" s="93">
        <v>0</v>
      </c>
      <c r="AU186" s="93">
        <v>0</v>
      </c>
      <c r="AV186" s="70">
        <f t="shared" si="12"/>
        <v>1046976.74</v>
      </c>
      <c r="AW186" s="35"/>
    </row>
    <row r="187" spans="1:49" ht="13" thickBot="1" x14ac:dyDescent="0.3">
      <c r="A187" s="101">
        <v>28</v>
      </c>
      <c r="B187" s="39">
        <v>2898</v>
      </c>
      <c r="C187" s="86">
        <v>282898</v>
      </c>
      <c r="D187" s="38" t="s">
        <v>184</v>
      </c>
      <c r="E187" s="93">
        <v>8879279</v>
      </c>
      <c r="F187" s="93">
        <v>0</v>
      </c>
      <c r="G187" s="93">
        <v>0</v>
      </c>
      <c r="H187" s="93">
        <v>0</v>
      </c>
      <c r="I187" s="93">
        <v>0</v>
      </c>
      <c r="J187" s="93">
        <v>1147874</v>
      </c>
      <c r="K187" s="93">
        <v>4701</v>
      </c>
      <c r="L187" s="93">
        <v>745643</v>
      </c>
      <c r="M187" s="93">
        <v>39733</v>
      </c>
      <c r="N187" s="93">
        <v>6000</v>
      </c>
      <c r="O187" s="93">
        <v>0</v>
      </c>
      <c r="P187" s="93">
        <v>61056</v>
      </c>
      <c r="Q187" s="93">
        <v>0</v>
      </c>
      <c r="R187" s="93">
        <v>19829</v>
      </c>
      <c r="S187" s="93">
        <v>0</v>
      </c>
      <c r="T187" s="93">
        <v>0</v>
      </c>
      <c r="U187" s="93">
        <v>0</v>
      </c>
      <c r="V187" s="93">
        <v>0</v>
      </c>
      <c r="W187" s="93">
        <v>0</v>
      </c>
      <c r="X187" s="93">
        <v>0</v>
      </c>
      <c r="Y187" s="93">
        <v>0</v>
      </c>
      <c r="Z187" s="93">
        <v>0</v>
      </c>
      <c r="AA187" s="93">
        <v>0</v>
      </c>
      <c r="AB187" s="93">
        <v>0</v>
      </c>
      <c r="AC187" s="93">
        <v>8118.11</v>
      </c>
      <c r="AD187" s="93">
        <v>8070.31</v>
      </c>
      <c r="AE187" s="93">
        <v>2307.66</v>
      </c>
      <c r="AF187" s="93">
        <v>0</v>
      </c>
      <c r="AG187" s="93">
        <v>0</v>
      </c>
      <c r="AH187" s="93">
        <v>9200</v>
      </c>
      <c r="AI187" s="93">
        <v>2606</v>
      </c>
      <c r="AJ187" s="93">
        <v>0</v>
      </c>
      <c r="AK187" s="93">
        <v>0</v>
      </c>
      <c r="AL187" s="93">
        <v>0</v>
      </c>
      <c r="AM187" s="93">
        <v>0</v>
      </c>
      <c r="AN187" s="93">
        <v>21303.23</v>
      </c>
      <c r="AO187" s="93">
        <v>0</v>
      </c>
      <c r="AP187" s="93">
        <v>0</v>
      </c>
      <c r="AQ187" s="93">
        <v>0</v>
      </c>
      <c r="AR187" s="93">
        <v>0</v>
      </c>
      <c r="AS187" s="93">
        <v>0</v>
      </c>
      <c r="AT187" s="93">
        <v>0</v>
      </c>
      <c r="AU187" s="93">
        <v>0</v>
      </c>
      <c r="AV187" s="70">
        <f t="shared" si="12"/>
        <v>10955720.310000001</v>
      </c>
      <c r="AW187" s="35"/>
    </row>
    <row r="188" spans="1:49" ht="13" thickBot="1" x14ac:dyDescent="0.3">
      <c r="A188" s="101">
        <v>43</v>
      </c>
      <c r="B188" s="39">
        <v>3647</v>
      </c>
      <c r="C188" s="86">
        <v>433647</v>
      </c>
      <c r="D188" s="38" t="s">
        <v>229</v>
      </c>
      <c r="E188" s="93">
        <v>0</v>
      </c>
      <c r="F188" s="93">
        <v>21571</v>
      </c>
      <c r="G188" s="93">
        <v>0</v>
      </c>
      <c r="H188" s="93">
        <v>0</v>
      </c>
      <c r="I188" s="93">
        <v>0</v>
      </c>
      <c r="J188" s="93">
        <v>538692</v>
      </c>
      <c r="K188" s="93">
        <v>2206</v>
      </c>
      <c r="L188" s="93">
        <v>815826</v>
      </c>
      <c r="M188" s="93">
        <v>0</v>
      </c>
      <c r="N188" s="93">
        <v>3000</v>
      </c>
      <c r="O188" s="93">
        <v>0</v>
      </c>
      <c r="P188" s="93">
        <v>34016</v>
      </c>
      <c r="Q188" s="93">
        <v>0</v>
      </c>
      <c r="R188" s="93">
        <v>89699</v>
      </c>
      <c r="S188" s="93">
        <v>0</v>
      </c>
      <c r="T188" s="93">
        <v>322014</v>
      </c>
      <c r="U188" s="93">
        <v>0</v>
      </c>
      <c r="V188" s="93">
        <v>0</v>
      </c>
      <c r="W188" s="93">
        <v>293945</v>
      </c>
      <c r="X188" s="93">
        <v>0</v>
      </c>
      <c r="Y188" s="93">
        <v>0</v>
      </c>
      <c r="Z188" s="93">
        <v>0</v>
      </c>
      <c r="AA188" s="93">
        <v>0</v>
      </c>
      <c r="AB188" s="93">
        <v>0</v>
      </c>
      <c r="AC188" s="93">
        <v>3659.46</v>
      </c>
      <c r="AD188" s="93">
        <v>1937.41</v>
      </c>
      <c r="AE188" s="93">
        <v>0</v>
      </c>
      <c r="AF188" s="93">
        <v>0</v>
      </c>
      <c r="AG188" s="93">
        <v>0</v>
      </c>
      <c r="AH188" s="93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3">
        <v>0</v>
      </c>
      <c r="AO188" s="93">
        <v>0</v>
      </c>
      <c r="AP188" s="93">
        <v>0</v>
      </c>
      <c r="AQ188" s="93">
        <v>0</v>
      </c>
      <c r="AR188" s="93">
        <v>0</v>
      </c>
      <c r="AS188" s="93">
        <v>0</v>
      </c>
      <c r="AT188" s="93">
        <v>0</v>
      </c>
      <c r="AU188" s="93">
        <v>0</v>
      </c>
      <c r="AV188" s="70">
        <f t="shared" si="12"/>
        <v>2126565.87</v>
      </c>
      <c r="AW188" s="35"/>
    </row>
    <row r="189" spans="1:49" ht="13" thickBot="1" x14ac:dyDescent="0.3">
      <c r="A189" s="101">
        <v>22</v>
      </c>
      <c r="B189" s="39">
        <v>2912</v>
      </c>
      <c r="C189" s="86">
        <v>222912</v>
      </c>
      <c r="D189" s="38" t="s">
        <v>185</v>
      </c>
      <c r="E189" s="93">
        <v>7482104</v>
      </c>
      <c r="F189" s="93">
        <v>0</v>
      </c>
      <c r="G189" s="93">
        <v>0</v>
      </c>
      <c r="H189" s="93">
        <v>0</v>
      </c>
      <c r="I189" s="93">
        <v>0</v>
      </c>
      <c r="J189" s="93">
        <v>720482</v>
      </c>
      <c r="K189" s="93">
        <v>2951</v>
      </c>
      <c r="L189" s="93">
        <v>515633</v>
      </c>
      <c r="M189" s="93">
        <v>34634</v>
      </c>
      <c r="N189" s="93">
        <v>3000</v>
      </c>
      <c r="O189" s="93">
        <v>0</v>
      </c>
      <c r="P189" s="93">
        <v>46368</v>
      </c>
      <c r="Q189" s="93">
        <v>0</v>
      </c>
      <c r="R189" s="93">
        <v>23984</v>
      </c>
      <c r="S189" s="93">
        <v>0</v>
      </c>
      <c r="T189" s="93">
        <v>0</v>
      </c>
      <c r="U189" s="93">
        <v>301421.39</v>
      </c>
      <c r="V189" s="93">
        <v>0</v>
      </c>
      <c r="W189" s="93">
        <v>0</v>
      </c>
      <c r="X189" s="93">
        <v>0</v>
      </c>
      <c r="Y189" s="93">
        <v>0</v>
      </c>
      <c r="Z189" s="93">
        <v>0</v>
      </c>
      <c r="AA189" s="93">
        <v>0</v>
      </c>
      <c r="AB189" s="93">
        <v>0</v>
      </c>
      <c r="AC189" s="93">
        <v>4632.04</v>
      </c>
      <c r="AD189" s="93">
        <v>1722.9</v>
      </c>
      <c r="AE189" s="93">
        <v>5103.5</v>
      </c>
      <c r="AF189" s="93">
        <v>0</v>
      </c>
      <c r="AG189" s="93">
        <v>0</v>
      </c>
      <c r="AH189" s="93">
        <v>8240</v>
      </c>
      <c r="AI189" s="93">
        <v>1387.5</v>
      </c>
      <c r="AJ189" s="93">
        <v>0</v>
      </c>
      <c r="AK189" s="93">
        <v>0</v>
      </c>
      <c r="AL189" s="93">
        <v>0</v>
      </c>
      <c r="AM189" s="93">
        <v>0</v>
      </c>
      <c r="AN189" s="93">
        <v>0</v>
      </c>
      <c r="AO189" s="93">
        <v>0</v>
      </c>
      <c r="AP189" s="93">
        <v>0</v>
      </c>
      <c r="AQ189" s="93">
        <v>0</v>
      </c>
      <c r="AR189" s="93">
        <v>0</v>
      </c>
      <c r="AS189" s="93">
        <v>0</v>
      </c>
      <c r="AT189" s="93">
        <v>0</v>
      </c>
      <c r="AU189" s="93">
        <v>0</v>
      </c>
      <c r="AV189" s="70">
        <f t="shared" si="12"/>
        <v>9151663.3300000001</v>
      </c>
      <c r="AW189" s="35"/>
    </row>
    <row r="190" spans="1:49" ht="13" thickBot="1" x14ac:dyDescent="0.3">
      <c r="A190" s="101">
        <v>21</v>
      </c>
      <c r="B190" s="39">
        <v>2940</v>
      </c>
      <c r="C190" s="86">
        <v>212940</v>
      </c>
      <c r="D190" s="38" t="s">
        <v>186</v>
      </c>
      <c r="E190" s="93">
        <v>1330726</v>
      </c>
      <c r="F190" s="93">
        <v>0</v>
      </c>
      <c r="G190" s="93">
        <v>0</v>
      </c>
      <c r="H190" s="93">
        <v>0</v>
      </c>
      <c r="I190" s="93">
        <v>0</v>
      </c>
      <c r="J190" s="93">
        <v>169918</v>
      </c>
      <c r="K190" s="93">
        <v>696</v>
      </c>
      <c r="L190" s="93">
        <v>88263</v>
      </c>
      <c r="M190" s="93">
        <v>0</v>
      </c>
      <c r="N190" s="93">
        <v>2000</v>
      </c>
      <c r="O190" s="93">
        <v>0</v>
      </c>
      <c r="P190" s="93">
        <v>9514</v>
      </c>
      <c r="Q190" s="93">
        <v>0</v>
      </c>
      <c r="R190" s="93">
        <v>16501</v>
      </c>
      <c r="S190" s="93">
        <v>0</v>
      </c>
      <c r="T190" s="93">
        <v>4905</v>
      </c>
      <c r="U190" s="93">
        <v>115326.44</v>
      </c>
      <c r="V190" s="93">
        <v>0</v>
      </c>
      <c r="W190" s="93">
        <v>91511</v>
      </c>
      <c r="X190" s="93">
        <v>0</v>
      </c>
      <c r="Y190" s="93">
        <v>0</v>
      </c>
      <c r="Z190" s="93">
        <v>80675</v>
      </c>
      <c r="AA190" s="93">
        <v>0</v>
      </c>
      <c r="AB190" s="93">
        <v>0</v>
      </c>
      <c r="AC190" s="93">
        <v>2038.83</v>
      </c>
      <c r="AD190" s="93">
        <v>1698.31</v>
      </c>
      <c r="AE190" s="93">
        <v>1503.5</v>
      </c>
      <c r="AF190" s="93">
        <v>0</v>
      </c>
      <c r="AG190" s="93">
        <v>0</v>
      </c>
      <c r="AH190" s="93">
        <v>2160</v>
      </c>
      <c r="AI190" s="93">
        <v>877.38</v>
      </c>
      <c r="AJ190" s="93">
        <v>0</v>
      </c>
      <c r="AK190" s="93">
        <v>0</v>
      </c>
      <c r="AL190" s="93">
        <v>0</v>
      </c>
      <c r="AM190" s="93">
        <v>0</v>
      </c>
      <c r="AN190" s="93">
        <v>0</v>
      </c>
      <c r="AO190" s="93">
        <v>0</v>
      </c>
      <c r="AP190" s="93">
        <v>0</v>
      </c>
      <c r="AQ190" s="93">
        <v>0</v>
      </c>
      <c r="AR190" s="93">
        <v>0</v>
      </c>
      <c r="AS190" s="93">
        <v>0</v>
      </c>
      <c r="AT190" s="93">
        <v>0</v>
      </c>
      <c r="AU190" s="93">
        <v>0</v>
      </c>
      <c r="AV190" s="70">
        <f t="shared" si="12"/>
        <v>1918313.46</v>
      </c>
      <c r="AW190" s="35"/>
    </row>
    <row r="191" spans="1:49" ht="13" thickBot="1" x14ac:dyDescent="0.3">
      <c r="A191" s="101">
        <v>42</v>
      </c>
      <c r="B191" s="39">
        <v>2961</v>
      </c>
      <c r="C191" s="86">
        <v>422961</v>
      </c>
      <c r="D191" s="38" t="s">
        <v>187</v>
      </c>
      <c r="E191" s="93">
        <v>2992904</v>
      </c>
      <c r="F191" s="93">
        <v>0</v>
      </c>
      <c r="G191" s="93">
        <v>0</v>
      </c>
      <c r="H191" s="93">
        <v>0</v>
      </c>
      <c r="I191" s="93">
        <v>0</v>
      </c>
      <c r="J191" s="93">
        <v>298284</v>
      </c>
      <c r="K191" s="93">
        <v>1222</v>
      </c>
      <c r="L191" s="93">
        <v>193998</v>
      </c>
      <c r="M191" s="93">
        <v>0</v>
      </c>
      <c r="N191" s="93">
        <v>3000</v>
      </c>
      <c r="O191" s="93">
        <v>0</v>
      </c>
      <c r="P191" s="93">
        <v>19228</v>
      </c>
      <c r="Q191" s="93">
        <v>0</v>
      </c>
      <c r="R191" s="93">
        <v>12977</v>
      </c>
      <c r="S191" s="93">
        <v>0</v>
      </c>
      <c r="T191" s="93">
        <v>0</v>
      </c>
      <c r="U191" s="93">
        <v>0</v>
      </c>
      <c r="V191" s="93">
        <v>0</v>
      </c>
      <c r="W191" s="93">
        <v>166384</v>
      </c>
      <c r="X191" s="93">
        <v>0</v>
      </c>
      <c r="Y191" s="93">
        <v>0</v>
      </c>
      <c r="Z191" s="93">
        <v>0</v>
      </c>
      <c r="AA191" s="93">
        <v>0</v>
      </c>
      <c r="AB191" s="93">
        <v>0</v>
      </c>
      <c r="AC191" s="93">
        <v>2228.59</v>
      </c>
      <c r="AD191" s="93">
        <v>917.48</v>
      </c>
      <c r="AE191" s="93">
        <v>1187.54</v>
      </c>
      <c r="AF191" s="93">
        <v>0</v>
      </c>
      <c r="AG191" s="93">
        <v>0</v>
      </c>
      <c r="AH191" s="93">
        <v>3040</v>
      </c>
      <c r="AI191" s="93">
        <v>790</v>
      </c>
      <c r="AJ191" s="93">
        <v>0</v>
      </c>
      <c r="AK191" s="93">
        <v>0</v>
      </c>
      <c r="AL191" s="93">
        <v>0</v>
      </c>
      <c r="AM191" s="93">
        <v>0</v>
      </c>
      <c r="AN191" s="93">
        <v>0</v>
      </c>
      <c r="AO191" s="93">
        <v>0</v>
      </c>
      <c r="AP191" s="93">
        <v>0</v>
      </c>
      <c r="AQ191" s="93">
        <v>0</v>
      </c>
      <c r="AR191" s="93">
        <v>0</v>
      </c>
      <c r="AS191" s="93">
        <v>0</v>
      </c>
      <c r="AT191" s="93">
        <v>0</v>
      </c>
      <c r="AU191" s="93">
        <v>0</v>
      </c>
      <c r="AV191" s="70">
        <f t="shared" si="12"/>
        <v>3696160.61</v>
      </c>
      <c r="AW191" s="35"/>
    </row>
    <row r="192" spans="1:49" ht="13" thickBot="1" x14ac:dyDescent="0.3">
      <c r="A192" s="101">
        <v>64</v>
      </c>
      <c r="B192" s="39">
        <v>3087</v>
      </c>
      <c r="C192" s="86">
        <v>643087</v>
      </c>
      <c r="D192" s="38" t="s">
        <v>188</v>
      </c>
      <c r="E192" s="93">
        <v>0</v>
      </c>
      <c r="F192" s="93">
        <v>2895</v>
      </c>
      <c r="G192" s="93">
        <v>0</v>
      </c>
      <c r="H192" s="93">
        <v>0</v>
      </c>
      <c r="I192" s="93">
        <v>0</v>
      </c>
      <c r="J192" s="93">
        <v>76426</v>
      </c>
      <c r="K192" s="93">
        <v>313</v>
      </c>
      <c r="L192" s="93">
        <v>35777</v>
      </c>
      <c r="M192" s="93">
        <v>0</v>
      </c>
      <c r="N192" s="93">
        <v>0</v>
      </c>
      <c r="O192" s="93">
        <v>0</v>
      </c>
      <c r="P192" s="93">
        <v>3372</v>
      </c>
      <c r="Q192" s="93">
        <v>0</v>
      </c>
      <c r="R192" s="93">
        <v>1893</v>
      </c>
      <c r="S192" s="93">
        <v>0</v>
      </c>
      <c r="T192" s="93">
        <v>0</v>
      </c>
      <c r="U192" s="93">
        <v>0</v>
      </c>
      <c r="V192" s="93">
        <v>0</v>
      </c>
      <c r="W192" s="93">
        <v>37634</v>
      </c>
      <c r="X192" s="93">
        <v>0</v>
      </c>
      <c r="Y192" s="93">
        <v>0</v>
      </c>
      <c r="Z192" s="93">
        <v>0</v>
      </c>
      <c r="AA192" s="93">
        <v>0</v>
      </c>
      <c r="AB192" s="93">
        <v>0</v>
      </c>
      <c r="AC192" s="93">
        <v>433.47</v>
      </c>
      <c r="AD192" s="93">
        <v>0</v>
      </c>
      <c r="AE192" s="93">
        <v>0</v>
      </c>
      <c r="AF192" s="93">
        <v>0</v>
      </c>
      <c r="AG192" s="93">
        <v>0</v>
      </c>
      <c r="AH192" s="93">
        <v>1360</v>
      </c>
      <c r="AI192" s="93">
        <v>1080.5</v>
      </c>
      <c r="AJ192" s="93">
        <v>0</v>
      </c>
      <c r="AK192" s="93">
        <v>16750</v>
      </c>
      <c r="AL192" s="93">
        <v>0</v>
      </c>
      <c r="AM192" s="93">
        <v>0</v>
      </c>
      <c r="AN192" s="93">
        <v>0</v>
      </c>
      <c r="AO192" s="93">
        <v>0</v>
      </c>
      <c r="AP192" s="93">
        <v>0</v>
      </c>
      <c r="AQ192" s="93">
        <v>0</v>
      </c>
      <c r="AR192" s="93">
        <v>0</v>
      </c>
      <c r="AS192" s="93">
        <v>0</v>
      </c>
      <c r="AT192" s="93">
        <v>0</v>
      </c>
      <c r="AU192" s="93">
        <v>0</v>
      </c>
      <c r="AV192" s="70">
        <f t="shared" si="12"/>
        <v>177933.97</v>
      </c>
      <c r="AW192" s="35"/>
    </row>
    <row r="193" spans="1:49" ht="13" thickBot="1" x14ac:dyDescent="0.3">
      <c r="A193" s="101">
        <v>64</v>
      </c>
      <c r="B193" s="39">
        <v>3094</v>
      </c>
      <c r="C193" s="86">
        <v>643094</v>
      </c>
      <c r="D193" s="38" t="s">
        <v>189</v>
      </c>
      <c r="E193" s="93">
        <v>0</v>
      </c>
      <c r="F193" s="93">
        <v>674</v>
      </c>
      <c r="G193" s="93">
        <v>0</v>
      </c>
      <c r="H193" s="93">
        <v>0</v>
      </c>
      <c r="I193" s="93">
        <v>0</v>
      </c>
      <c r="J193" s="93">
        <v>63812</v>
      </c>
      <c r="K193" s="93">
        <v>261</v>
      </c>
      <c r="L193" s="93">
        <v>33522</v>
      </c>
      <c r="M193" s="93">
        <v>0</v>
      </c>
      <c r="N193" s="93">
        <v>0</v>
      </c>
      <c r="O193" s="93">
        <v>0</v>
      </c>
      <c r="P193" s="93">
        <v>3038</v>
      </c>
      <c r="Q193" s="93">
        <v>0</v>
      </c>
      <c r="R193" s="93">
        <v>2638</v>
      </c>
      <c r="S193" s="93">
        <v>0</v>
      </c>
      <c r="T193" s="93">
        <v>26166</v>
      </c>
      <c r="U193" s="93">
        <v>0</v>
      </c>
      <c r="V193" s="93">
        <v>0</v>
      </c>
      <c r="W193" s="93">
        <v>32088</v>
      </c>
      <c r="X193" s="93">
        <v>0</v>
      </c>
      <c r="Y193" s="93">
        <v>0</v>
      </c>
      <c r="Z193" s="93">
        <v>0</v>
      </c>
      <c r="AA193" s="93">
        <v>0</v>
      </c>
      <c r="AB193" s="93">
        <v>0</v>
      </c>
      <c r="AC193" s="93">
        <v>349.21</v>
      </c>
      <c r="AD193" s="93">
        <v>0</v>
      </c>
      <c r="AE193" s="93">
        <v>0</v>
      </c>
      <c r="AF193" s="93">
        <v>0</v>
      </c>
      <c r="AG193" s="93">
        <v>0</v>
      </c>
      <c r="AH193" s="93">
        <v>0</v>
      </c>
      <c r="AI193" s="93">
        <v>364</v>
      </c>
      <c r="AJ193" s="93">
        <v>0</v>
      </c>
      <c r="AK193" s="93">
        <v>0</v>
      </c>
      <c r="AL193" s="93">
        <v>0</v>
      </c>
      <c r="AM193" s="93">
        <v>0</v>
      </c>
      <c r="AN193" s="93">
        <v>0</v>
      </c>
      <c r="AO193" s="93">
        <v>0</v>
      </c>
      <c r="AP193" s="93">
        <v>0</v>
      </c>
      <c r="AQ193" s="93">
        <v>0</v>
      </c>
      <c r="AR193" s="93">
        <v>0</v>
      </c>
      <c r="AS193" s="93">
        <v>0</v>
      </c>
      <c r="AT193" s="93">
        <v>0</v>
      </c>
      <c r="AU193" s="93">
        <v>0</v>
      </c>
      <c r="AV193" s="70">
        <f t="shared" si="12"/>
        <v>162912.21</v>
      </c>
      <c r="AW193" s="35"/>
    </row>
    <row r="194" spans="1:49" ht="13" thickBot="1" x14ac:dyDescent="0.3">
      <c r="A194" s="101">
        <v>44</v>
      </c>
      <c r="B194" s="39">
        <v>3129</v>
      </c>
      <c r="C194" s="86">
        <v>443129</v>
      </c>
      <c r="D194" s="38" t="s">
        <v>191</v>
      </c>
      <c r="E194" s="93">
        <v>9494670</v>
      </c>
      <c r="F194" s="93">
        <v>0</v>
      </c>
      <c r="G194" s="93">
        <v>0</v>
      </c>
      <c r="H194" s="93">
        <v>0</v>
      </c>
      <c r="I194" s="93">
        <v>0</v>
      </c>
      <c r="J194" s="93">
        <v>914886</v>
      </c>
      <c r="K194" s="93">
        <v>3747</v>
      </c>
      <c r="L194" s="93">
        <v>739575</v>
      </c>
      <c r="M194" s="93">
        <v>0</v>
      </c>
      <c r="N194" s="93">
        <v>7000</v>
      </c>
      <c r="O194" s="93">
        <v>25000</v>
      </c>
      <c r="P194" s="93">
        <v>56583</v>
      </c>
      <c r="Q194" s="93">
        <v>0</v>
      </c>
      <c r="R194" s="93">
        <v>908</v>
      </c>
      <c r="S194" s="93">
        <v>0</v>
      </c>
      <c r="T194" s="93">
        <v>0</v>
      </c>
      <c r="U194" s="93">
        <v>0</v>
      </c>
      <c r="V194" s="93">
        <v>0</v>
      </c>
      <c r="W194" s="93">
        <v>0</v>
      </c>
      <c r="X194" s="93">
        <v>0</v>
      </c>
      <c r="Y194" s="93">
        <v>0</v>
      </c>
      <c r="Z194" s="93">
        <v>0</v>
      </c>
      <c r="AA194" s="93">
        <v>0</v>
      </c>
      <c r="AB194" s="93">
        <v>0</v>
      </c>
      <c r="AC194" s="93">
        <v>6471.13</v>
      </c>
      <c r="AD194" s="93">
        <v>3706.27</v>
      </c>
      <c r="AE194" s="93">
        <v>0</v>
      </c>
      <c r="AF194" s="93">
        <v>0</v>
      </c>
      <c r="AG194" s="93">
        <v>0</v>
      </c>
      <c r="AH194" s="93">
        <v>19840</v>
      </c>
      <c r="AI194" s="93">
        <v>1903.8</v>
      </c>
      <c r="AJ194" s="93">
        <v>0</v>
      </c>
      <c r="AK194" s="93">
        <v>0</v>
      </c>
      <c r="AL194" s="93">
        <v>0</v>
      </c>
      <c r="AM194" s="93">
        <v>0</v>
      </c>
      <c r="AN194" s="93">
        <v>10876.73</v>
      </c>
      <c r="AO194" s="93">
        <v>0</v>
      </c>
      <c r="AP194" s="93">
        <v>0</v>
      </c>
      <c r="AQ194" s="93">
        <v>0</v>
      </c>
      <c r="AR194" s="93">
        <v>25984.37</v>
      </c>
      <c r="AS194" s="93">
        <v>0</v>
      </c>
      <c r="AT194" s="93">
        <v>0</v>
      </c>
      <c r="AU194" s="93">
        <v>0</v>
      </c>
      <c r="AV194" s="70">
        <f t="shared" si="12"/>
        <v>11311151.300000001</v>
      </c>
      <c r="AW194" s="35"/>
    </row>
    <row r="195" spans="1:49" ht="13" thickBot="1" x14ac:dyDescent="0.3">
      <c r="A195" s="101">
        <v>11</v>
      </c>
      <c r="B195" s="39">
        <v>3150</v>
      </c>
      <c r="C195" s="86">
        <v>113150</v>
      </c>
      <c r="D195" s="38" t="s">
        <v>192</v>
      </c>
      <c r="E195" s="93">
        <v>5352827</v>
      </c>
      <c r="F195" s="93">
        <v>0</v>
      </c>
      <c r="G195" s="93">
        <v>0</v>
      </c>
      <c r="H195" s="93">
        <v>0</v>
      </c>
      <c r="I195" s="93">
        <v>0</v>
      </c>
      <c r="J195" s="93">
        <v>1085546</v>
      </c>
      <c r="K195" s="93">
        <v>4446</v>
      </c>
      <c r="L195" s="93">
        <v>906694</v>
      </c>
      <c r="M195" s="93">
        <v>739</v>
      </c>
      <c r="N195" s="93">
        <v>0</v>
      </c>
      <c r="O195" s="93">
        <v>0</v>
      </c>
      <c r="P195" s="93">
        <v>63760</v>
      </c>
      <c r="Q195" s="93">
        <v>0</v>
      </c>
      <c r="R195" s="93">
        <v>46364</v>
      </c>
      <c r="S195" s="93">
        <v>0</v>
      </c>
      <c r="T195" s="93">
        <v>0</v>
      </c>
      <c r="U195" s="93">
        <v>0</v>
      </c>
      <c r="V195" s="93">
        <v>0</v>
      </c>
      <c r="W195" s="93">
        <v>0</v>
      </c>
      <c r="X195" s="93">
        <v>0</v>
      </c>
      <c r="Y195" s="93">
        <v>0</v>
      </c>
      <c r="Z195" s="93">
        <v>0</v>
      </c>
      <c r="AA195" s="93">
        <v>0</v>
      </c>
      <c r="AB195" s="93">
        <v>5712</v>
      </c>
      <c r="AC195" s="93">
        <v>5689.26</v>
      </c>
      <c r="AD195" s="93">
        <v>4808.63</v>
      </c>
      <c r="AE195" s="93">
        <v>0</v>
      </c>
      <c r="AF195" s="93">
        <v>0</v>
      </c>
      <c r="AG195" s="93">
        <v>0</v>
      </c>
      <c r="AH195" s="93">
        <v>0</v>
      </c>
      <c r="AI195" s="93">
        <v>1782</v>
      </c>
      <c r="AJ195" s="93">
        <v>0</v>
      </c>
      <c r="AK195" s="93">
        <v>0</v>
      </c>
      <c r="AL195" s="93">
        <v>0</v>
      </c>
      <c r="AM195" s="93">
        <v>0</v>
      </c>
      <c r="AN195" s="93">
        <v>0</v>
      </c>
      <c r="AO195" s="93">
        <v>0</v>
      </c>
      <c r="AP195" s="93">
        <v>0</v>
      </c>
      <c r="AQ195" s="93">
        <v>0</v>
      </c>
      <c r="AR195" s="93">
        <v>12979.97</v>
      </c>
      <c r="AS195" s="93">
        <v>0</v>
      </c>
      <c r="AT195" s="93">
        <v>0</v>
      </c>
      <c r="AU195" s="93">
        <v>0</v>
      </c>
      <c r="AV195" s="70">
        <f t="shared" si="12"/>
        <v>7491347.8600000003</v>
      </c>
      <c r="AW195" s="35"/>
    </row>
    <row r="196" spans="1:49" ht="13" thickBot="1" x14ac:dyDescent="0.3">
      <c r="A196" s="101">
        <v>14</v>
      </c>
      <c r="B196" s="39">
        <v>3171</v>
      </c>
      <c r="C196" s="86">
        <v>143171</v>
      </c>
      <c r="D196" s="38" t="s">
        <v>193</v>
      </c>
      <c r="E196" s="93">
        <v>7477887</v>
      </c>
      <c r="F196" s="93">
        <v>0</v>
      </c>
      <c r="G196" s="93">
        <v>0</v>
      </c>
      <c r="H196" s="93">
        <v>0</v>
      </c>
      <c r="I196" s="93">
        <v>0</v>
      </c>
      <c r="J196" s="93">
        <v>778358</v>
      </c>
      <c r="K196" s="93">
        <v>3188</v>
      </c>
      <c r="L196" s="93">
        <v>422756</v>
      </c>
      <c r="M196" s="93">
        <v>0</v>
      </c>
      <c r="N196" s="93">
        <v>2000</v>
      </c>
      <c r="O196" s="93">
        <v>0</v>
      </c>
      <c r="P196" s="93">
        <v>44565</v>
      </c>
      <c r="Q196" s="93">
        <v>0</v>
      </c>
      <c r="R196" s="93">
        <v>38968</v>
      </c>
      <c r="S196" s="93">
        <v>0</v>
      </c>
      <c r="T196" s="93">
        <v>0</v>
      </c>
      <c r="U196" s="93">
        <v>0</v>
      </c>
      <c r="V196" s="93">
        <v>0</v>
      </c>
      <c r="W196" s="93">
        <v>0</v>
      </c>
      <c r="X196" s="93">
        <v>0</v>
      </c>
      <c r="Y196" s="93">
        <v>0</v>
      </c>
      <c r="Z196" s="93">
        <v>0</v>
      </c>
      <c r="AA196" s="93">
        <v>0</v>
      </c>
      <c r="AB196" s="93">
        <v>0</v>
      </c>
      <c r="AC196" s="93">
        <v>5344.31</v>
      </c>
      <c r="AD196" s="93">
        <v>2537.44</v>
      </c>
      <c r="AE196" s="93">
        <v>3462.8</v>
      </c>
      <c r="AF196" s="93">
        <v>0</v>
      </c>
      <c r="AG196" s="93">
        <v>0</v>
      </c>
      <c r="AH196" s="93">
        <v>7520</v>
      </c>
      <c r="AI196" s="93">
        <v>2629.5</v>
      </c>
      <c r="AJ196" s="93">
        <v>0</v>
      </c>
      <c r="AK196" s="93">
        <v>0</v>
      </c>
      <c r="AL196" s="93">
        <v>0</v>
      </c>
      <c r="AM196" s="93">
        <v>1000</v>
      </c>
      <c r="AN196" s="93">
        <v>17255.759999999998</v>
      </c>
      <c r="AO196" s="93">
        <v>0</v>
      </c>
      <c r="AP196" s="93">
        <v>0</v>
      </c>
      <c r="AQ196" s="93">
        <v>0</v>
      </c>
      <c r="AR196" s="93">
        <v>0</v>
      </c>
      <c r="AS196" s="93">
        <v>0</v>
      </c>
      <c r="AT196" s="93">
        <v>0</v>
      </c>
      <c r="AU196" s="93">
        <v>0</v>
      </c>
      <c r="AV196" s="70">
        <f t="shared" si="12"/>
        <v>8807471.8100000005</v>
      </c>
      <c r="AW196" s="35"/>
    </row>
    <row r="197" spans="1:49" ht="13" thickBot="1" x14ac:dyDescent="0.3">
      <c r="A197" s="101">
        <v>10</v>
      </c>
      <c r="B197" s="39">
        <v>3206</v>
      </c>
      <c r="C197" s="86">
        <v>103206</v>
      </c>
      <c r="D197" s="38" t="s">
        <v>194</v>
      </c>
      <c r="E197" s="93">
        <v>4236575</v>
      </c>
      <c r="F197" s="93">
        <v>0</v>
      </c>
      <c r="G197" s="93">
        <v>0</v>
      </c>
      <c r="H197" s="93">
        <v>0</v>
      </c>
      <c r="I197" s="93">
        <v>0</v>
      </c>
      <c r="J197" s="93">
        <v>388066</v>
      </c>
      <c r="K197" s="93">
        <v>1589</v>
      </c>
      <c r="L197" s="93">
        <v>4156</v>
      </c>
      <c r="M197" s="93">
        <v>11484</v>
      </c>
      <c r="N197" s="93">
        <v>4000</v>
      </c>
      <c r="O197" s="93">
        <v>0</v>
      </c>
      <c r="P197" s="93">
        <v>34384</v>
      </c>
      <c r="Q197" s="93">
        <v>0</v>
      </c>
      <c r="R197" s="93">
        <v>20759</v>
      </c>
      <c r="S197" s="93">
        <v>0</v>
      </c>
      <c r="T197" s="93">
        <v>2026</v>
      </c>
      <c r="U197" s="93">
        <v>141537</v>
      </c>
      <c r="V197" s="93">
        <v>0</v>
      </c>
      <c r="W197" s="93">
        <v>211545</v>
      </c>
      <c r="X197" s="93">
        <v>0</v>
      </c>
      <c r="Y197" s="93">
        <v>0</v>
      </c>
      <c r="Z197" s="93">
        <v>0</v>
      </c>
      <c r="AA197" s="93">
        <v>0</v>
      </c>
      <c r="AB197" s="93">
        <v>0</v>
      </c>
      <c r="AC197" s="93">
        <v>2673.88</v>
      </c>
      <c r="AD197" s="93">
        <v>2076.14</v>
      </c>
      <c r="AE197" s="93">
        <v>1623.53</v>
      </c>
      <c r="AF197" s="93">
        <v>0</v>
      </c>
      <c r="AG197" s="93">
        <v>0</v>
      </c>
      <c r="AH197" s="93">
        <v>0</v>
      </c>
      <c r="AI197" s="93">
        <v>1453</v>
      </c>
      <c r="AJ197" s="93">
        <v>0</v>
      </c>
      <c r="AK197" s="93">
        <v>0</v>
      </c>
      <c r="AL197" s="93">
        <v>0</v>
      </c>
      <c r="AM197" s="93">
        <v>0</v>
      </c>
      <c r="AN197" s="93">
        <v>0</v>
      </c>
      <c r="AO197" s="93">
        <v>0</v>
      </c>
      <c r="AP197" s="93">
        <v>0</v>
      </c>
      <c r="AQ197" s="93">
        <v>0</v>
      </c>
      <c r="AR197" s="93">
        <v>0</v>
      </c>
      <c r="AS197" s="93">
        <v>0</v>
      </c>
      <c r="AT197" s="93">
        <v>0</v>
      </c>
      <c r="AU197" s="93">
        <v>0</v>
      </c>
      <c r="AV197" s="70">
        <f t="shared" ref="AV197:AV260" si="13">SUM(E197:AU197)</f>
        <v>5063947.55</v>
      </c>
      <c r="AW197" s="35"/>
    </row>
    <row r="198" spans="1:49" ht="13" thickBot="1" x14ac:dyDescent="0.3">
      <c r="A198" s="101">
        <v>48</v>
      </c>
      <c r="B198" s="39">
        <v>3213</v>
      </c>
      <c r="C198" s="86">
        <v>483213</v>
      </c>
      <c r="D198" s="38" t="s">
        <v>195</v>
      </c>
      <c r="E198" s="93">
        <v>2877845</v>
      </c>
      <c r="F198" s="93">
        <v>0</v>
      </c>
      <c r="G198" s="93">
        <v>0</v>
      </c>
      <c r="H198" s="93">
        <v>0</v>
      </c>
      <c r="I198" s="93">
        <v>33257</v>
      </c>
      <c r="J198" s="93">
        <v>361354</v>
      </c>
      <c r="K198" s="93">
        <v>1480</v>
      </c>
      <c r="L198" s="93">
        <v>149070</v>
      </c>
      <c r="M198" s="93">
        <v>2028</v>
      </c>
      <c r="N198" s="93">
        <v>3000</v>
      </c>
      <c r="O198" s="93">
        <v>0</v>
      </c>
      <c r="P198" s="93">
        <v>19095</v>
      </c>
      <c r="Q198" s="93">
        <v>0</v>
      </c>
      <c r="R198" s="93">
        <v>19372</v>
      </c>
      <c r="S198" s="93">
        <v>0</v>
      </c>
      <c r="T198" s="93">
        <v>2699</v>
      </c>
      <c r="U198" s="93">
        <v>157263.32999999999</v>
      </c>
      <c r="V198" s="93">
        <v>0</v>
      </c>
      <c r="W198" s="93">
        <v>204018</v>
      </c>
      <c r="X198" s="93">
        <v>0</v>
      </c>
      <c r="Y198" s="93">
        <v>0</v>
      </c>
      <c r="Z198" s="93">
        <v>0</v>
      </c>
      <c r="AA198" s="93">
        <v>0</v>
      </c>
      <c r="AB198" s="93">
        <v>0</v>
      </c>
      <c r="AC198" s="93">
        <v>2540.4499999999998</v>
      </c>
      <c r="AD198" s="93">
        <v>2712.07</v>
      </c>
      <c r="AE198" s="93">
        <v>1304.0999999999999</v>
      </c>
      <c r="AF198" s="93">
        <v>0</v>
      </c>
      <c r="AG198" s="93">
        <v>0</v>
      </c>
      <c r="AH198" s="93">
        <v>3600</v>
      </c>
      <c r="AI198" s="93">
        <v>757.35</v>
      </c>
      <c r="AJ198" s="93">
        <v>0</v>
      </c>
      <c r="AK198" s="93">
        <v>0</v>
      </c>
      <c r="AL198" s="93">
        <v>0</v>
      </c>
      <c r="AM198" s="93">
        <v>0</v>
      </c>
      <c r="AN198" s="93">
        <v>0</v>
      </c>
      <c r="AO198" s="93">
        <v>0</v>
      </c>
      <c r="AP198" s="93">
        <v>0</v>
      </c>
      <c r="AQ198" s="93">
        <v>0</v>
      </c>
      <c r="AR198" s="93">
        <v>0</v>
      </c>
      <c r="AS198" s="93">
        <v>0</v>
      </c>
      <c r="AT198" s="93">
        <v>0</v>
      </c>
      <c r="AU198" s="93">
        <v>0</v>
      </c>
      <c r="AV198" s="70">
        <f t="shared" si="13"/>
        <v>3841395.3</v>
      </c>
      <c r="AW198" s="35"/>
    </row>
    <row r="199" spans="1:49" ht="13" thickBot="1" x14ac:dyDescent="0.3">
      <c r="A199" s="101">
        <v>31</v>
      </c>
      <c r="B199" s="39">
        <v>3220</v>
      </c>
      <c r="C199" s="86">
        <v>313220</v>
      </c>
      <c r="D199" s="38" t="s">
        <v>196</v>
      </c>
      <c r="E199" s="93">
        <v>11452343</v>
      </c>
      <c r="F199" s="93">
        <v>0</v>
      </c>
      <c r="G199" s="93">
        <v>0</v>
      </c>
      <c r="H199" s="93">
        <v>0</v>
      </c>
      <c r="I199" s="93">
        <v>0</v>
      </c>
      <c r="J199" s="93">
        <v>1332632</v>
      </c>
      <c r="K199" s="93">
        <v>5458</v>
      </c>
      <c r="L199" s="93">
        <v>774017</v>
      </c>
      <c r="M199" s="93">
        <v>24278</v>
      </c>
      <c r="N199" s="93">
        <v>11000</v>
      </c>
      <c r="O199" s="93">
        <v>0</v>
      </c>
      <c r="P199" s="93">
        <v>89164</v>
      </c>
      <c r="Q199" s="93">
        <v>0</v>
      </c>
      <c r="R199" s="93">
        <v>152113</v>
      </c>
      <c r="S199" s="93">
        <v>0</v>
      </c>
      <c r="T199" s="93">
        <v>60838</v>
      </c>
      <c r="U199" s="93">
        <v>0</v>
      </c>
      <c r="V199" s="93">
        <v>0</v>
      </c>
      <c r="W199" s="93">
        <v>0</v>
      </c>
      <c r="X199" s="93">
        <v>0</v>
      </c>
      <c r="Y199" s="93">
        <v>0</v>
      </c>
      <c r="Z199" s="93">
        <v>0</v>
      </c>
      <c r="AA199" s="93">
        <v>0</v>
      </c>
      <c r="AB199" s="93">
        <v>0</v>
      </c>
      <c r="AC199" s="93">
        <v>9650.7000000000007</v>
      </c>
      <c r="AD199" s="93">
        <v>0</v>
      </c>
      <c r="AE199" s="93">
        <v>0</v>
      </c>
      <c r="AF199" s="93">
        <v>0</v>
      </c>
      <c r="AG199" s="93">
        <v>27755.95</v>
      </c>
      <c r="AH199" s="93">
        <v>12640</v>
      </c>
      <c r="AI199" s="93">
        <v>3269.75</v>
      </c>
      <c r="AJ199" s="93">
        <v>0</v>
      </c>
      <c r="AK199" s="93">
        <v>0</v>
      </c>
      <c r="AL199" s="93">
        <v>0</v>
      </c>
      <c r="AM199" s="93">
        <v>0</v>
      </c>
      <c r="AN199" s="93">
        <v>0</v>
      </c>
      <c r="AO199" s="93">
        <v>0</v>
      </c>
      <c r="AP199" s="93">
        <v>0</v>
      </c>
      <c r="AQ199" s="93">
        <v>0</v>
      </c>
      <c r="AR199" s="93">
        <v>0</v>
      </c>
      <c r="AS199" s="93">
        <v>0</v>
      </c>
      <c r="AT199" s="93">
        <v>0</v>
      </c>
      <c r="AU199" s="93">
        <v>0</v>
      </c>
      <c r="AV199" s="70">
        <f t="shared" si="13"/>
        <v>13955159.4</v>
      </c>
      <c r="AW199" s="35"/>
    </row>
    <row r="200" spans="1:49" ht="13" thickBot="1" x14ac:dyDescent="0.3">
      <c r="A200" s="101">
        <v>13</v>
      </c>
      <c r="B200" s="39">
        <v>3269</v>
      </c>
      <c r="C200" s="86">
        <v>133269</v>
      </c>
      <c r="D200" s="38" t="s">
        <v>197</v>
      </c>
      <c r="E200" s="93">
        <v>38464214</v>
      </c>
      <c r="F200" s="93">
        <v>-63232</v>
      </c>
      <c r="G200" s="93">
        <v>125937</v>
      </c>
      <c r="H200" s="93">
        <v>0</v>
      </c>
      <c r="I200" s="93">
        <v>0</v>
      </c>
      <c r="J200" s="93">
        <v>19962768</v>
      </c>
      <c r="K200" s="93">
        <v>81758</v>
      </c>
      <c r="L200" s="93">
        <v>21287988</v>
      </c>
      <c r="M200" s="93">
        <v>1469469</v>
      </c>
      <c r="N200" s="93">
        <v>166000</v>
      </c>
      <c r="O200" s="93">
        <v>0</v>
      </c>
      <c r="P200" s="93">
        <v>929693</v>
      </c>
      <c r="Q200" s="93">
        <v>0</v>
      </c>
      <c r="R200" s="93">
        <v>241628</v>
      </c>
      <c r="S200" s="93">
        <v>0</v>
      </c>
      <c r="T200" s="93">
        <v>0</v>
      </c>
      <c r="U200" s="93">
        <v>7124028.96</v>
      </c>
      <c r="V200" s="93">
        <v>0</v>
      </c>
      <c r="W200" s="93">
        <v>0</v>
      </c>
      <c r="X200" s="93">
        <v>444454</v>
      </c>
      <c r="Y200" s="93">
        <v>0</v>
      </c>
      <c r="Z200" s="93">
        <v>0</v>
      </c>
      <c r="AA200" s="93">
        <v>0</v>
      </c>
      <c r="AB200" s="93">
        <v>506682</v>
      </c>
      <c r="AC200" s="93">
        <v>87563.66</v>
      </c>
      <c r="AD200" s="93">
        <v>70091.899999999994</v>
      </c>
      <c r="AE200" s="93">
        <v>0</v>
      </c>
      <c r="AF200" s="93">
        <v>0</v>
      </c>
      <c r="AG200" s="93">
        <v>1952515.92</v>
      </c>
      <c r="AH200" s="93">
        <v>392890</v>
      </c>
      <c r="AI200" s="93">
        <v>52425.25</v>
      </c>
      <c r="AJ200" s="93">
        <v>0</v>
      </c>
      <c r="AK200" s="93">
        <v>9601.9699999999993</v>
      </c>
      <c r="AL200" s="93">
        <v>0</v>
      </c>
      <c r="AM200" s="93">
        <v>0</v>
      </c>
      <c r="AN200" s="93">
        <v>15750.89</v>
      </c>
      <c r="AO200" s="93">
        <v>0</v>
      </c>
      <c r="AP200" s="93">
        <v>0</v>
      </c>
      <c r="AQ200" s="93">
        <v>0</v>
      </c>
      <c r="AR200" s="93">
        <v>57985.7</v>
      </c>
      <c r="AS200" s="93">
        <v>0</v>
      </c>
      <c r="AT200" s="93">
        <v>0</v>
      </c>
      <c r="AU200" s="93">
        <v>0</v>
      </c>
      <c r="AV200" s="70">
        <f t="shared" si="13"/>
        <v>93380213.25</v>
      </c>
      <c r="AW200" s="35"/>
    </row>
    <row r="201" spans="1:49" ht="13" thickBot="1" x14ac:dyDescent="0.3">
      <c r="A201" s="101">
        <v>68</v>
      </c>
      <c r="B201" s="39">
        <v>3276</v>
      </c>
      <c r="C201" s="86">
        <v>683276</v>
      </c>
      <c r="D201" s="38" t="s">
        <v>198</v>
      </c>
      <c r="E201" s="93">
        <v>4451438</v>
      </c>
      <c r="F201" s="93">
        <v>0</v>
      </c>
      <c r="G201" s="93">
        <v>0</v>
      </c>
      <c r="H201" s="93">
        <v>0</v>
      </c>
      <c r="I201" s="93">
        <v>0</v>
      </c>
      <c r="J201" s="93">
        <v>509754</v>
      </c>
      <c r="K201" s="93">
        <v>2088</v>
      </c>
      <c r="L201" s="93">
        <v>177043</v>
      </c>
      <c r="M201" s="93">
        <v>0</v>
      </c>
      <c r="N201" s="93">
        <v>0</v>
      </c>
      <c r="O201" s="93">
        <v>0</v>
      </c>
      <c r="P201" s="93">
        <v>35218</v>
      </c>
      <c r="Q201" s="93">
        <v>0</v>
      </c>
      <c r="R201" s="93">
        <v>23718</v>
      </c>
      <c r="S201" s="93">
        <v>0</v>
      </c>
      <c r="T201" s="93">
        <v>31495</v>
      </c>
      <c r="U201" s="93">
        <v>0</v>
      </c>
      <c r="V201" s="93">
        <v>0</v>
      </c>
      <c r="W201" s="93">
        <v>272553</v>
      </c>
      <c r="X201" s="93">
        <v>0</v>
      </c>
      <c r="Y201" s="93">
        <v>0</v>
      </c>
      <c r="Z201" s="93">
        <v>0</v>
      </c>
      <c r="AA201" s="93">
        <v>0</v>
      </c>
      <c r="AB201" s="93">
        <v>0</v>
      </c>
      <c r="AC201" s="93">
        <v>3749.57</v>
      </c>
      <c r="AD201" s="93">
        <v>3046.6</v>
      </c>
      <c r="AE201" s="93">
        <v>1588.06</v>
      </c>
      <c r="AF201" s="93">
        <v>0</v>
      </c>
      <c r="AG201" s="93">
        <v>0</v>
      </c>
      <c r="AH201" s="93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2278</v>
      </c>
      <c r="AN201" s="93">
        <v>0</v>
      </c>
      <c r="AO201" s="93">
        <v>0</v>
      </c>
      <c r="AP201" s="93">
        <v>0</v>
      </c>
      <c r="AQ201" s="93">
        <v>0</v>
      </c>
      <c r="AR201" s="93">
        <v>0</v>
      </c>
      <c r="AS201" s="93">
        <v>0</v>
      </c>
      <c r="AT201" s="93">
        <v>0</v>
      </c>
      <c r="AU201" s="93">
        <v>0</v>
      </c>
      <c r="AV201" s="70">
        <f t="shared" si="13"/>
        <v>5513969.2300000004</v>
      </c>
      <c r="AW201" s="35"/>
    </row>
    <row r="202" spans="1:49" ht="13" thickBot="1" x14ac:dyDescent="0.3">
      <c r="A202" s="101">
        <v>36</v>
      </c>
      <c r="B202" s="39">
        <v>3290</v>
      </c>
      <c r="C202" s="86">
        <v>363290</v>
      </c>
      <c r="D202" s="38" t="s">
        <v>199</v>
      </c>
      <c r="E202" s="93">
        <v>35131765</v>
      </c>
      <c r="F202" s="93">
        <v>0</v>
      </c>
      <c r="G202" s="93">
        <v>0</v>
      </c>
      <c r="H202" s="93">
        <v>0</v>
      </c>
      <c r="I202" s="93">
        <v>0</v>
      </c>
      <c r="J202" s="93">
        <v>3734486</v>
      </c>
      <c r="K202" s="93">
        <v>15295</v>
      </c>
      <c r="L202" s="93">
        <v>2819312</v>
      </c>
      <c r="M202" s="93">
        <v>60029</v>
      </c>
      <c r="N202" s="93">
        <v>13000</v>
      </c>
      <c r="O202" s="93">
        <v>0</v>
      </c>
      <c r="P202" s="93">
        <v>247662</v>
      </c>
      <c r="Q202" s="93">
        <v>0</v>
      </c>
      <c r="R202" s="93">
        <v>28983</v>
      </c>
      <c r="S202" s="93">
        <v>0</v>
      </c>
      <c r="T202" s="93">
        <v>0</v>
      </c>
      <c r="U202" s="93">
        <v>851843.05</v>
      </c>
      <c r="V202" s="93">
        <v>0</v>
      </c>
      <c r="W202" s="93">
        <v>0</v>
      </c>
      <c r="X202" s="93">
        <v>0</v>
      </c>
      <c r="Y202" s="93">
        <v>0</v>
      </c>
      <c r="Z202" s="93">
        <v>0</v>
      </c>
      <c r="AA202" s="93">
        <v>0</v>
      </c>
      <c r="AB202" s="93">
        <v>0</v>
      </c>
      <c r="AC202" s="93">
        <v>17268.71</v>
      </c>
      <c r="AD202" s="93">
        <v>16311.25</v>
      </c>
      <c r="AE202" s="93">
        <v>0</v>
      </c>
      <c r="AF202" s="93">
        <v>0</v>
      </c>
      <c r="AG202" s="93">
        <v>93301.86</v>
      </c>
      <c r="AH202" s="93">
        <v>31680</v>
      </c>
      <c r="AI202" s="93">
        <v>10367.49</v>
      </c>
      <c r="AJ202" s="93">
        <v>0</v>
      </c>
      <c r="AK202" s="93">
        <v>0</v>
      </c>
      <c r="AL202" s="93">
        <v>0</v>
      </c>
      <c r="AM202" s="93">
        <v>0</v>
      </c>
      <c r="AN202" s="93">
        <v>0</v>
      </c>
      <c r="AO202" s="93">
        <v>0</v>
      </c>
      <c r="AP202" s="93">
        <v>0</v>
      </c>
      <c r="AQ202" s="93">
        <v>0</v>
      </c>
      <c r="AR202" s="93">
        <v>0</v>
      </c>
      <c r="AS202" s="93">
        <v>0</v>
      </c>
      <c r="AT202" s="93">
        <v>0</v>
      </c>
      <c r="AU202" s="93">
        <v>0</v>
      </c>
      <c r="AV202" s="70">
        <f t="shared" si="13"/>
        <v>43071304.359999999</v>
      </c>
      <c r="AW202" s="35"/>
    </row>
    <row r="203" spans="1:49" ht="13" thickBot="1" x14ac:dyDescent="0.3">
      <c r="A203" s="101">
        <v>16</v>
      </c>
      <c r="B203" s="39">
        <v>3297</v>
      </c>
      <c r="C203" s="86">
        <v>163297</v>
      </c>
      <c r="D203" s="38" t="s">
        <v>200</v>
      </c>
      <c r="E203" s="93">
        <v>6343466</v>
      </c>
      <c r="F203" s="93">
        <v>0</v>
      </c>
      <c r="G203" s="93">
        <v>0</v>
      </c>
      <c r="H203" s="93">
        <v>0</v>
      </c>
      <c r="I203" s="93">
        <v>0</v>
      </c>
      <c r="J203" s="93">
        <v>923790</v>
      </c>
      <c r="K203" s="93">
        <v>3783</v>
      </c>
      <c r="L203" s="93">
        <v>635074</v>
      </c>
      <c r="M203" s="93">
        <v>0</v>
      </c>
      <c r="N203" s="93">
        <v>16000</v>
      </c>
      <c r="O203" s="93">
        <v>0</v>
      </c>
      <c r="P203" s="93">
        <v>51709</v>
      </c>
      <c r="Q203" s="93">
        <v>0</v>
      </c>
      <c r="R203" s="93">
        <v>136466</v>
      </c>
      <c r="S203" s="93">
        <v>0</v>
      </c>
      <c r="T203" s="93">
        <v>672484</v>
      </c>
      <c r="U203" s="93">
        <v>0</v>
      </c>
      <c r="V203" s="93">
        <v>0</v>
      </c>
      <c r="W203" s="93">
        <v>0</v>
      </c>
      <c r="X203" s="93">
        <v>0</v>
      </c>
      <c r="Y203" s="93">
        <v>0</v>
      </c>
      <c r="Z203" s="93">
        <v>0</v>
      </c>
      <c r="AA203" s="93">
        <v>0</v>
      </c>
      <c r="AB203" s="93">
        <v>0</v>
      </c>
      <c r="AC203" s="93">
        <v>9470.2000000000007</v>
      </c>
      <c r="AD203" s="93">
        <v>10083.870000000001</v>
      </c>
      <c r="AE203" s="93">
        <v>2832.11</v>
      </c>
      <c r="AF203" s="93">
        <v>0</v>
      </c>
      <c r="AG203" s="93">
        <v>0</v>
      </c>
      <c r="AH203" s="93">
        <v>8080</v>
      </c>
      <c r="AI203" s="93">
        <v>1528.25</v>
      </c>
      <c r="AJ203" s="93">
        <v>0</v>
      </c>
      <c r="AK203" s="93">
        <v>0</v>
      </c>
      <c r="AL203" s="93">
        <v>0</v>
      </c>
      <c r="AM203" s="93">
        <v>0</v>
      </c>
      <c r="AN203" s="93">
        <v>13424.28</v>
      </c>
      <c r="AO203" s="93">
        <v>0</v>
      </c>
      <c r="AP203" s="93">
        <v>0</v>
      </c>
      <c r="AQ203" s="93">
        <v>0</v>
      </c>
      <c r="AR203" s="93">
        <v>0</v>
      </c>
      <c r="AS203" s="93">
        <v>0</v>
      </c>
      <c r="AT203" s="93">
        <v>0</v>
      </c>
      <c r="AU203" s="93">
        <v>0</v>
      </c>
      <c r="AV203" s="70">
        <f t="shared" si="13"/>
        <v>8828190.7100000009</v>
      </c>
      <c r="AW203" s="35"/>
    </row>
    <row r="204" spans="1:49" ht="13" thickBot="1" x14ac:dyDescent="0.3">
      <c r="A204" s="101">
        <v>40</v>
      </c>
      <c r="B204" s="39">
        <v>1897</v>
      </c>
      <c r="C204" s="86">
        <v>401897</v>
      </c>
      <c r="D204" s="38" t="s">
        <v>116</v>
      </c>
      <c r="E204" s="93">
        <v>63566</v>
      </c>
      <c r="F204" s="93">
        <v>2512</v>
      </c>
      <c r="G204" s="93">
        <v>0</v>
      </c>
      <c r="H204" s="93">
        <v>125838</v>
      </c>
      <c r="I204" s="93">
        <v>0</v>
      </c>
      <c r="J204" s="93">
        <v>299768</v>
      </c>
      <c r="K204" s="93">
        <v>1228</v>
      </c>
      <c r="L204" s="93">
        <v>325666</v>
      </c>
      <c r="M204" s="93">
        <v>10983</v>
      </c>
      <c r="N204" s="93">
        <v>0</v>
      </c>
      <c r="O204" s="93">
        <v>0</v>
      </c>
      <c r="P204" s="93">
        <v>18327</v>
      </c>
      <c r="Q204" s="93">
        <v>0</v>
      </c>
      <c r="R204" s="93">
        <v>6162</v>
      </c>
      <c r="S204" s="93">
        <v>0</v>
      </c>
      <c r="T204" s="93">
        <v>0</v>
      </c>
      <c r="U204" s="93">
        <v>0</v>
      </c>
      <c r="V204" s="93">
        <v>0</v>
      </c>
      <c r="W204" s="93">
        <v>0</v>
      </c>
      <c r="X204" s="93">
        <v>0</v>
      </c>
      <c r="Y204" s="93">
        <v>0</v>
      </c>
      <c r="Z204" s="93">
        <v>0</v>
      </c>
      <c r="AA204" s="93">
        <v>0</v>
      </c>
      <c r="AB204" s="93">
        <v>0</v>
      </c>
      <c r="AC204" s="93">
        <v>1149.31</v>
      </c>
      <c r="AD204" s="93">
        <v>0</v>
      </c>
      <c r="AE204" s="93">
        <v>0</v>
      </c>
      <c r="AF204" s="93">
        <v>0</v>
      </c>
      <c r="AG204" s="93">
        <v>0</v>
      </c>
      <c r="AH204" s="93">
        <v>5200</v>
      </c>
      <c r="AI204" s="93">
        <v>1434.24</v>
      </c>
      <c r="AJ204" s="93">
        <v>0</v>
      </c>
      <c r="AK204" s="93">
        <v>0</v>
      </c>
      <c r="AL204" s="93">
        <v>0</v>
      </c>
      <c r="AM204" s="93">
        <v>0</v>
      </c>
      <c r="AN204" s="93">
        <v>0</v>
      </c>
      <c r="AO204" s="93">
        <v>0</v>
      </c>
      <c r="AP204" s="93">
        <v>0</v>
      </c>
      <c r="AQ204" s="93">
        <v>0</v>
      </c>
      <c r="AR204" s="93">
        <v>0</v>
      </c>
      <c r="AS204" s="93">
        <v>0</v>
      </c>
      <c r="AT204" s="93">
        <v>0</v>
      </c>
      <c r="AU204" s="93">
        <v>0</v>
      </c>
      <c r="AV204" s="70">
        <f t="shared" si="13"/>
        <v>861833.55</v>
      </c>
      <c r="AW204" s="35"/>
    </row>
    <row r="205" spans="1:49" ht="13" thickBot="1" x14ac:dyDescent="0.3">
      <c r="A205" s="101">
        <v>37</v>
      </c>
      <c r="B205" s="39">
        <v>3304</v>
      </c>
      <c r="C205" s="86">
        <v>373304</v>
      </c>
      <c r="D205" s="38" t="s">
        <v>201</v>
      </c>
      <c r="E205" s="93">
        <v>3973684</v>
      </c>
      <c r="F205" s="93">
        <v>0</v>
      </c>
      <c r="G205" s="93">
        <v>0</v>
      </c>
      <c r="H205" s="93">
        <v>0</v>
      </c>
      <c r="I205" s="93">
        <v>0</v>
      </c>
      <c r="J205" s="93">
        <v>489720</v>
      </c>
      <c r="K205" s="93">
        <v>2006</v>
      </c>
      <c r="L205" s="93">
        <v>15361</v>
      </c>
      <c r="M205" s="93">
        <v>0</v>
      </c>
      <c r="N205" s="93">
        <v>4000</v>
      </c>
      <c r="O205" s="93">
        <v>0</v>
      </c>
      <c r="P205" s="93">
        <v>34617</v>
      </c>
      <c r="Q205" s="93">
        <v>0</v>
      </c>
      <c r="R205" s="93">
        <v>28047</v>
      </c>
      <c r="S205" s="93">
        <v>0</v>
      </c>
      <c r="T205" s="93">
        <v>91734</v>
      </c>
      <c r="U205" s="93">
        <v>0</v>
      </c>
      <c r="V205" s="93">
        <v>0</v>
      </c>
      <c r="W205" s="93">
        <v>268195</v>
      </c>
      <c r="X205" s="93">
        <v>0</v>
      </c>
      <c r="Y205" s="93">
        <v>0</v>
      </c>
      <c r="Z205" s="93">
        <v>0</v>
      </c>
      <c r="AA205" s="93">
        <v>0</v>
      </c>
      <c r="AB205" s="93">
        <v>0</v>
      </c>
      <c r="AC205" s="93">
        <v>3327.26</v>
      </c>
      <c r="AD205" s="93">
        <v>1989.45</v>
      </c>
      <c r="AE205" s="93">
        <v>674.5</v>
      </c>
      <c r="AF205" s="93">
        <v>0</v>
      </c>
      <c r="AG205" s="93">
        <v>0</v>
      </c>
      <c r="AH205" s="93">
        <v>4400</v>
      </c>
      <c r="AI205" s="93">
        <v>3496.21</v>
      </c>
      <c r="AJ205" s="93">
        <v>0</v>
      </c>
      <c r="AK205" s="93">
        <v>0</v>
      </c>
      <c r="AL205" s="93">
        <v>0</v>
      </c>
      <c r="AM205" s="93">
        <v>0</v>
      </c>
      <c r="AN205" s="93">
        <v>0</v>
      </c>
      <c r="AO205" s="93">
        <v>0</v>
      </c>
      <c r="AP205" s="93">
        <v>0</v>
      </c>
      <c r="AQ205" s="93">
        <v>0</v>
      </c>
      <c r="AR205" s="93">
        <v>0</v>
      </c>
      <c r="AS205" s="93">
        <v>0</v>
      </c>
      <c r="AT205" s="93">
        <v>0</v>
      </c>
      <c r="AU205" s="93">
        <v>0</v>
      </c>
      <c r="AV205" s="70">
        <f t="shared" si="13"/>
        <v>4921251.42</v>
      </c>
      <c r="AW205" s="35"/>
    </row>
    <row r="206" spans="1:49" ht="13" thickBot="1" x14ac:dyDescent="0.3">
      <c r="A206" s="101">
        <v>38</v>
      </c>
      <c r="B206" s="39">
        <v>3311</v>
      </c>
      <c r="C206" s="86">
        <v>383311</v>
      </c>
      <c r="D206" s="38" t="s">
        <v>202</v>
      </c>
      <c r="E206" s="93">
        <v>14982980</v>
      </c>
      <c r="F206" s="93">
        <v>0</v>
      </c>
      <c r="G206" s="93">
        <v>0</v>
      </c>
      <c r="H206" s="93">
        <v>0</v>
      </c>
      <c r="I206" s="93">
        <v>145724</v>
      </c>
      <c r="J206" s="93">
        <v>1574524</v>
      </c>
      <c r="K206" s="93">
        <v>6449</v>
      </c>
      <c r="L206" s="93">
        <v>1030803</v>
      </c>
      <c r="M206" s="93">
        <v>0</v>
      </c>
      <c r="N206" s="93">
        <v>12000</v>
      </c>
      <c r="O206" s="93">
        <v>0</v>
      </c>
      <c r="P206" s="93">
        <v>88095</v>
      </c>
      <c r="Q206" s="93">
        <v>0</v>
      </c>
      <c r="R206" s="93">
        <v>43596</v>
      </c>
      <c r="S206" s="93">
        <v>0</v>
      </c>
      <c r="T206" s="93">
        <v>0</v>
      </c>
      <c r="U206" s="93">
        <v>757485.05</v>
      </c>
      <c r="V206" s="93">
        <v>0</v>
      </c>
      <c r="W206" s="93">
        <v>0</v>
      </c>
      <c r="X206" s="93">
        <v>0</v>
      </c>
      <c r="Y206" s="93">
        <v>0</v>
      </c>
      <c r="Z206" s="93">
        <v>0</v>
      </c>
      <c r="AA206" s="93">
        <v>0</v>
      </c>
      <c r="AB206" s="93">
        <v>0</v>
      </c>
      <c r="AC206" s="93">
        <v>8054.4</v>
      </c>
      <c r="AD206" s="93">
        <v>6394.79</v>
      </c>
      <c r="AE206" s="93">
        <v>0</v>
      </c>
      <c r="AF206" s="93">
        <v>0</v>
      </c>
      <c r="AG206" s="93">
        <v>0</v>
      </c>
      <c r="AH206" s="93">
        <v>11440</v>
      </c>
      <c r="AI206" s="93">
        <v>2222.5500000000002</v>
      </c>
      <c r="AJ206" s="93">
        <v>0</v>
      </c>
      <c r="AK206" s="93">
        <v>0</v>
      </c>
      <c r="AL206" s="93">
        <v>0</v>
      </c>
      <c r="AM206" s="93">
        <v>0</v>
      </c>
      <c r="AN206" s="93">
        <v>0</v>
      </c>
      <c r="AO206" s="93">
        <v>0</v>
      </c>
      <c r="AP206" s="93">
        <v>0</v>
      </c>
      <c r="AQ206" s="93">
        <v>0</v>
      </c>
      <c r="AR206" s="93">
        <v>31407.53</v>
      </c>
      <c r="AS206" s="93">
        <v>0</v>
      </c>
      <c r="AT206" s="93">
        <v>0</v>
      </c>
      <c r="AU206" s="93">
        <v>0</v>
      </c>
      <c r="AV206" s="70">
        <f t="shared" si="13"/>
        <v>18701175.32</v>
      </c>
      <c r="AW206" s="35"/>
    </row>
    <row r="207" spans="1:49" ht="13" thickBot="1" x14ac:dyDescent="0.3">
      <c r="A207" s="101">
        <v>68</v>
      </c>
      <c r="B207" s="39">
        <v>3318</v>
      </c>
      <c r="C207" s="86">
        <v>683318</v>
      </c>
      <c r="D207" s="38" t="s">
        <v>203</v>
      </c>
      <c r="E207" s="93">
        <v>2994518</v>
      </c>
      <c r="F207" s="93">
        <v>0</v>
      </c>
      <c r="G207" s="93">
        <v>0</v>
      </c>
      <c r="H207" s="93">
        <v>0</v>
      </c>
      <c r="I207" s="93">
        <v>0</v>
      </c>
      <c r="J207" s="93">
        <v>350224</v>
      </c>
      <c r="K207" s="93">
        <v>1434</v>
      </c>
      <c r="L207" s="93">
        <v>175188</v>
      </c>
      <c r="M207" s="93">
        <v>0</v>
      </c>
      <c r="N207" s="93">
        <v>1000</v>
      </c>
      <c r="O207" s="93">
        <v>0</v>
      </c>
      <c r="P207" s="93">
        <v>24536</v>
      </c>
      <c r="Q207" s="93">
        <v>0</v>
      </c>
      <c r="R207" s="93">
        <v>16805</v>
      </c>
      <c r="S207" s="93">
        <v>0</v>
      </c>
      <c r="T207" s="93">
        <v>0</v>
      </c>
      <c r="U207" s="93">
        <v>120568.55</v>
      </c>
      <c r="V207" s="93">
        <v>0</v>
      </c>
      <c r="W207" s="93">
        <v>188172</v>
      </c>
      <c r="X207" s="93">
        <v>0</v>
      </c>
      <c r="Y207" s="93">
        <v>0</v>
      </c>
      <c r="Z207" s="93">
        <v>0</v>
      </c>
      <c r="AA207" s="93">
        <v>0</v>
      </c>
      <c r="AB207" s="93">
        <v>0</v>
      </c>
      <c r="AC207" s="93">
        <v>1966.47</v>
      </c>
      <c r="AD207" s="93">
        <v>790.99</v>
      </c>
      <c r="AE207" s="93">
        <v>1987.53</v>
      </c>
      <c r="AF207" s="93">
        <v>0</v>
      </c>
      <c r="AG207" s="93">
        <v>0</v>
      </c>
      <c r="AH207" s="93">
        <v>3360</v>
      </c>
      <c r="AI207" s="93">
        <v>832.5</v>
      </c>
      <c r="AJ207" s="93">
        <v>0</v>
      </c>
      <c r="AK207" s="93">
        <v>0</v>
      </c>
      <c r="AL207" s="93">
        <v>0</v>
      </c>
      <c r="AM207" s="93">
        <v>0</v>
      </c>
      <c r="AN207" s="93">
        <v>0</v>
      </c>
      <c r="AO207" s="93">
        <v>0</v>
      </c>
      <c r="AP207" s="93">
        <v>0</v>
      </c>
      <c r="AQ207" s="93">
        <v>0</v>
      </c>
      <c r="AR207" s="93">
        <v>0</v>
      </c>
      <c r="AS207" s="93">
        <v>0</v>
      </c>
      <c r="AT207" s="93">
        <v>0</v>
      </c>
      <c r="AU207" s="93">
        <v>0</v>
      </c>
      <c r="AV207" s="70">
        <f t="shared" si="13"/>
        <v>3881383.04</v>
      </c>
      <c r="AW207" s="35"/>
    </row>
    <row r="208" spans="1:49" ht="13" thickBot="1" x14ac:dyDescent="0.3">
      <c r="A208" s="101">
        <v>24</v>
      </c>
      <c r="B208" s="39">
        <v>3325</v>
      </c>
      <c r="C208" s="86">
        <v>243325</v>
      </c>
      <c r="D208" s="38" t="s">
        <v>204</v>
      </c>
      <c r="E208" s="93">
        <v>3856292</v>
      </c>
      <c r="F208" s="93">
        <v>0</v>
      </c>
      <c r="G208" s="93">
        <v>0</v>
      </c>
      <c r="H208" s="93">
        <v>0</v>
      </c>
      <c r="I208" s="93">
        <v>0</v>
      </c>
      <c r="J208" s="93">
        <v>607698</v>
      </c>
      <c r="K208" s="93">
        <v>2489</v>
      </c>
      <c r="L208" s="93">
        <v>245253</v>
      </c>
      <c r="M208" s="93">
        <v>0</v>
      </c>
      <c r="N208" s="93">
        <v>0</v>
      </c>
      <c r="O208" s="93">
        <v>0</v>
      </c>
      <c r="P208" s="93">
        <v>53645</v>
      </c>
      <c r="Q208" s="93">
        <v>0</v>
      </c>
      <c r="R208" s="93">
        <v>53282</v>
      </c>
      <c r="S208" s="93">
        <v>0</v>
      </c>
      <c r="T208" s="93">
        <v>0</v>
      </c>
      <c r="U208" s="93">
        <v>0</v>
      </c>
      <c r="V208" s="93">
        <v>0</v>
      </c>
      <c r="W208" s="93">
        <v>0</v>
      </c>
      <c r="X208" s="93">
        <v>0</v>
      </c>
      <c r="Y208" s="93">
        <v>0</v>
      </c>
      <c r="Z208" s="93">
        <v>0</v>
      </c>
      <c r="AA208" s="93">
        <v>0</v>
      </c>
      <c r="AB208" s="93">
        <v>0</v>
      </c>
      <c r="AC208" s="93">
        <v>4198.3</v>
      </c>
      <c r="AD208" s="93">
        <v>1061.3399999999999</v>
      </c>
      <c r="AE208" s="93">
        <v>2418.11</v>
      </c>
      <c r="AF208" s="93">
        <v>0</v>
      </c>
      <c r="AG208" s="93">
        <v>0</v>
      </c>
      <c r="AH208" s="93">
        <v>0</v>
      </c>
      <c r="AI208" s="93">
        <v>1319.5</v>
      </c>
      <c r="AJ208" s="93">
        <v>0</v>
      </c>
      <c r="AK208" s="93">
        <v>0</v>
      </c>
      <c r="AL208" s="93">
        <v>0</v>
      </c>
      <c r="AM208" s="93">
        <v>0</v>
      </c>
      <c r="AN208" s="93">
        <v>0</v>
      </c>
      <c r="AO208" s="93">
        <v>0</v>
      </c>
      <c r="AP208" s="93">
        <v>0</v>
      </c>
      <c r="AQ208" s="93">
        <v>0</v>
      </c>
      <c r="AR208" s="93">
        <v>0</v>
      </c>
      <c r="AS208" s="93">
        <v>0</v>
      </c>
      <c r="AT208" s="93">
        <v>0</v>
      </c>
      <c r="AU208" s="93">
        <v>0</v>
      </c>
      <c r="AV208" s="70">
        <f t="shared" si="13"/>
        <v>4827656.25</v>
      </c>
      <c r="AW208" s="35"/>
    </row>
    <row r="209" spans="1:49" ht="13" thickBot="1" x14ac:dyDescent="0.3">
      <c r="A209" s="101">
        <v>13</v>
      </c>
      <c r="B209" s="39">
        <v>3332</v>
      </c>
      <c r="C209" s="86">
        <v>133332</v>
      </c>
      <c r="D209" s="38" t="s">
        <v>205</v>
      </c>
      <c r="E209" s="93">
        <v>7806385</v>
      </c>
      <c r="F209" s="93">
        <v>0</v>
      </c>
      <c r="G209" s="93">
        <v>0</v>
      </c>
      <c r="H209" s="93">
        <v>0</v>
      </c>
      <c r="I209" s="93">
        <v>0</v>
      </c>
      <c r="J209" s="93">
        <v>741258</v>
      </c>
      <c r="K209" s="93">
        <v>3036</v>
      </c>
      <c r="L209" s="93">
        <v>549424</v>
      </c>
      <c r="M209" s="93">
        <v>6996</v>
      </c>
      <c r="N209" s="93">
        <v>4000</v>
      </c>
      <c r="O209" s="93">
        <v>0</v>
      </c>
      <c r="P209" s="93">
        <v>40326</v>
      </c>
      <c r="Q209" s="93">
        <v>0</v>
      </c>
      <c r="R209" s="93">
        <v>11568</v>
      </c>
      <c r="S209" s="93">
        <v>0</v>
      </c>
      <c r="T209" s="93">
        <v>34169</v>
      </c>
      <c r="U209" s="93">
        <v>338116.16</v>
      </c>
      <c r="V209" s="93">
        <v>0</v>
      </c>
      <c r="W209" s="93">
        <v>0</v>
      </c>
      <c r="X209" s="93">
        <v>0</v>
      </c>
      <c r="Y209" s="93">
        <v>0</v>
      </c>
      <c r="Z209" s="93">
        <v>0</v>
      </c>
      <c r="AA209" s="93">
        <v>0</v>
      </c>
      <c r="AB209" s="93">
        <v>0</v>
      </c>
      <c r="AC209" s="93">
        <v>4198.72</v>
      </c>
      <c r="AD209" s="93">
        <v>1177.56</v>
      </c>
      <c r="AE209" s="93">
        <v>0</v>
      </c>
      <c r="AF209" s="93">
        <v>0</v>
      </c>
      <c r="AG209" s="93">
        <v>17009.41</v>
      </c>
      <c r="AH209" s="93">
        <v>8480</v>
      </c>
      <c r="AI209" s="93">
        <v>6836.91</v>
      </c>
      <c r="AJ209" s="93">
        <v>0</v>
      </c>
      <c r="AK209" s="93">
        <v>0</v>
      </c>
      <c r="AL209" s="93">
        <v>0</v>
      </c>
      <c r="AM209" s="93">
        <v>625</v>
      </c>
      <c r="AN209" s="93">
        <v>0</v>
      </c>
      <c r="AO209" s="93">
        <v>0</v>
      </c>
      <c r="AP209" s="93">
        <v>0</v>
      </c>
      <c r="AQ209" s="93">
        <v>0</v>
      </c>
      <c r="AR209" s="93">
        <v>9247.4500000000007</v>
      </c>
      <c r="AS209" s="93">
        <v>0</v>
      </c>
      <c r="AT209" s="93">
        <v>0</v>
      </c>
      <c r="AU209" s="93">
        <v>0</v>
      </c>
      <c r="AV209" s="70">
        <f t="shared" si="13"/>
        <v>9582853.2100000009</v>
      </c>
      <c r="AW209" s="35"/>
    </row>
    <row r="210" spans="1:49" ht="13" thickBot="1" x14ac:dyDescent="0.3">
      <c r="A210" s="101">
        <v>71</v>
      </c>
      <c r="B210" s="39">
        <v>3339</v>
      </c>
      <c r="C210" s="86">
        <v>713339</v>
      </c>
      <c r="D210" s="38" t="s">
        <v>206</v>
      </c>
      <c r="E210" s="93">
        <v>24180599</v>
      </c>
      <c r="F210" s="93">
        <v>0</v>
      </c>
      <c r="G210" s="93">
        <v>0</v>
      </c>
      <c r="H210" s="93">
        <v>0</v>
      </c>
      <c r="I210" s="93">
        <v>0</v>
      </c>
      <c r="J210" s="93">
        <v>2813664</v>
      </c>
      <c r="K210" s="93">
        <v>11523</v>
      </c>
      <c r="L210" s="93">
        <v>1602550</v>
      </c>
      <c r="M210" s="93">
        <v>5620</v>
      </c>
      <c r="N210" s="93">
        <v>0</v>
      </c>
      <c r="O210" s="93">
        <v>0</v>
      </c>
      <c r="P210" s="93">
        <v>185171</v>
      </c>
      <c r="Q210" s="93">
        <v>0</v>
      </c>
      <c r="R210" s="93">
        <v>105395</v>
      </c>
      <c r="S210" s="93">
        <v>0</v>
      </c>
      <c r="T210" s="93">
        <v>0</v>
      </c>
      <c r="U210" s="93">
        <v>0</v>
      </c>
      <c r="V210" s="93">
        <v>0</v>
      </c>
      <c r="W210" s="93">
        <v>0</v>
      </c>
      <c r="X210" s="93">
        <v>0</v>
      </c>
      <c r="Y210" s="93">
        <v>0</v>
      </c>
      <c r="Z210" s="93">
        <v>0</v>
      </c>
      <c r="AA210" s="93">
        <v>0</v>
      </c>
      <c r="AB210" s="93">
        <v>67032</v>
      </c>
      <c r="AC210" s="93">
        <v>14658.29</v>
      </c>
      <c r="AD210" s="93">
        <v>4389.3</v>
      </c>
      <c r="AE210" s="93">
        <v>0</v>
      </c>
      <c r="AF210" s="93">
        <v>0</v>
      </c>
      <c r="AG210" s="93">
        <v>0</v>
      </c>
      <c r="AH210" s="93">
        <v>0</v>
      </c>
      <c r="AI210" s="93">
        <v>6807.75</v>
      </c>
      <c r="AJ210" s="93">
        <v>0</v>
      </c>
      <c r="AK210" s="93">
        <v>0</v>
      </c>
      <c r="AL210" s="93">
        <v>0</v>
      </c>
      <c r="AM210" s="93">
        <v>0</v>
      </c>
      <c r="AN210" s="93">
        <v>0</v>
      </c>
      <c r="AO210" s="93">
        <v>0</v>
      </c>
      <c r="AP210" s="93">
        <v>0</v>
      </c>
      <c r="AQ210" s="93">
        <v>2835.6</v>
      </c>
      <c r="AR210" s="93">
        <v>19726.11</v>
      </c>
      <c r="AS210" s="93">
        <v>0</v>
      </c>
      <c r="AT210" s="93">
        <v>0</v>
      </c>
      <c r="AU210" s="93">
        <v>0</v>
      </c>
      <c r="AV210" s="70">
        <f t="shared" si="13"/>
        <v>29019971.050000001</v>
      </c>
      <c r="AW210" s="35"/>
    </row>
    <row r="211" spans="1:49" ht="13" thickBot="1" x14ac:dyDescent="0.3">
      <c r="A211" s="101">
        <v>29</v>
      </c>
      <c r="B211" s="39">
        <v>3360</v>
      </c>
      <c r="C211" s="86">
        <v>293360</v>
      </c>
      <c r="D211" s="38" t="s">
        <v>207</v>
      </c>
      <c r="E211" s="93">
        <v>9708086</v>
      </c>
      <c r="F211" s="93">
        <v>0</v>
      </c>
      <c r="G211" s="93">
        <v>0</v>
      </c>
      <c r="H211" s="93">
        <v>0</v>
      </c>
      <c r="I211" s="93">
        <v>95210</v>
      </c>
      <c r="J211" s="93">
        <v>1038058</v>
      </c>
      <c r="K211" s="93">
        <v>4251</v>
      </c>
      <c r="L211" s="93">
        <v>651998</v>
      </c>
      <c r="M211" s="93">
        <v>24039</v>
      </c>
      <c r="N211" s="93">
        <v>0</v>
      </c>
      <c r="O211" s="93">
        <v>41964.82</v>
      </c>
      <c r="P211" s="93">
        <v>61390</v>
      </c>
      <c r="Q211" s="93">
        <v>0</v>
      </c>
      <c r="R211" s="93">
        <v>73025</v>
      </c>
      <c r="S211" s="93">
        <v>0</v>
      </c>
      <c r="T211" s="93">
        <v>0</v>
      </c>
      <c r="U211" s="93">
        <v>608084.89</v>
      </c>
      <c r="V211" s="93">
        <v>0</v>
      </c>
      <c r="W211" s="93">
        <v>0</v>
      </c>
      <c r="X211" s="93">
        <v>0</v>
      </c>
      <c r="Y211" s="93">
        <v>0</v>
      </c>
      <c r="Z211" s="93">
        <v>0</v>
      </c>
      <c r="AA211" s="93">
        <v>0</v>
      </c>
      <c r="AB211" s="93">
        <v>0</v>
      </c>
      <c r="AC211" s="93">
        <v>7676.08</v>
      </c>
      <c r="AD211" s="93">
        <v>7822.09</v>
      </c>
      <c r="AE211" s="93">
        <v>7556.28</v>
      </c>
      <c r="AF211" s="93">
        <v>0</v>
      </c>
      <c r="AG211" s="93">
        <v>0</v>
      </c>
      <c r="AH211" s="93">
        <v>9840</v>
      </c>
      <c r="AI211" s="93">
        <v>2324.8000000000002</v>
      </c>
      <c r="AJ211" s="93">
        <v>0</v>
      </c>
      <c r="AK211" s="93">
        <v>18702.5</v>
      </c>
      <c r="AL211" s="93">
        <v>0</v>
      </c>
      <c r="AM211" s="93">
        <v>0</v>
      </c>
      <c r="AN211" s="93">
        <v>0</v>
      </c>
      <c r="AO211" s="93">
        <v>0</v>
      </c>
      <c r="AP211" s="93">
        <v>0</v>
      </c>
      <c r="AQ211" s="93">
        <v>0</v>
      </c>
      <c r="AR211" s="93">
        <v>46035.24</v>
      </c>
      <c r="AS211" s="93">
        <v>0</v>
      </c>
      <c r="AT211" s="93">
        <v>0</v>
      </c>
      <c r="AU211" s="93">
        <v>0</v>
      </c>
      <c r="AV211" s="70">
        <f t="shared" si="13"/>
        <v>12406063.699999999</v>
      </c>
      <c r="AW211" s="35"/>
    </row>
    <row r="212" spans="1:49" ht="13" thickBot="1" x14ac:dyDescent="0.3">
      <c r="A212" s="101">
        <v>14</v>
      </c>
      <c r="B212" s="39">
        <v>3367</v>
      </c>
      <c r="C212" s="86">
        <v>143367</v>
      </c>
      <c r="D212" s="38" t="s">
        <v>208</v>
      </c>
      <c r="E212" s="93">
        <v>6663479</v>
      </c>
      <c r="F212" s="93">
        <v>0</v>
      </c>
      <c r="G212" s="93">
        <v>0</v>
      </c>
      <c r="H212" s="93">
        <v>0</v>
      </c>
      <c r="I212" s="93">
        <v>0</v>
      </c>
      <c r="J212" s="93">
        <v>776132</v>
      </c>
      <c r="K212" s="93">
        <v>3179</v>
      </c>
      <c r="L212" s="93">
        <v>501041</v>
      </c>
      <c r="M212" s="93">
        <v>6530</v>
      </c>
      <c r="N212" s="93">
        <v>2000</v>
      </c>
      <c r="O212" s="93">
        <v>23987.599999999999</v>
      </c>
      <c r="P212" s="93">
        <v>56516</v>
      </c>
      <c r="Q212" s="93">
        <v>0</v>
      </c>
      <c r="R212" s="93">
        <v>22108</v>
      </c>
      <c r="S212" s="93">
        <v>0</v>
      </c>
      <c r="T212" s="93">
        <v>0</v>
      </c>
      <c r="U212" s="93">
        <v>0</v>
      </c>
      <c r="V212" s="93">
        <v>0</v>
      </c>
      <c r="W212" s="93">
        <v>0</v>
      </c>
      <c r="X212" s="93">
        <v>0</v>
      </c>
      <c r="Y212" s="93">
        <v>0</v>
      </c>
      <c r="Z212" s="93">
        <v>0</v>
      </c>
      <c r="AA212" s="93">
        <v>0</v>
      </c>
      <c r="AB212" s="93">
        <v>0</v>
      </c>
      <c r="AC212" s="93">
        <v>3954.74</v>
      </c>
      <c r="AD212" s="93">
        <v>2080.6</v>
      </c>
      <c r="AE212" s="93">
        <v>0</v>
      </c>
      <c r="AF212" s="93">
        <v>0</v>
      </c>
      <c r="AG212" s="93">
        <v>0</v>
      </c>
      <c r="AH212" s="93">
        <v>6640</v>
      </c>
      <c r="AI212" s="93">
        <v>2315</v>
      </c>
      <c r="AJ212" s="93">
        <v>0</v>
      </c>
      <c r="AK212" s="93">
        <v>0</v>
      </c>
      <c r="AL212" s="93">
        <v>0</v>
      </c>
      <c r="AM212" s="93">
        <v>0</v>
      </c>
      <c r="AN212" s="93">
        <v>0</v>
      </c>
      <c r="AO212" s="93">
        <v>0</v>
      </c>
      <c r="AP212" s="93">
        <v>0</v>
      </c>
      <c r="AQ212" s="93">
        <v>0</v>
      </c>
      <c r="AR212" s="93">
        <v>0</v>
      </c>
      <c r="AS212" s="93">
        <v>0</v>
      </c>
      <c r="AT212" s="93">
        <v>0</v>
      </c>
      <c r="AU212" s="93">
        <v>0</v>
      </c>
      <c r="AV212" s="70">
        <f t="shared" si="13"/>
        <v>8069962.9400000004</v>
      </c>
      <c r="AW212" s="35"/>
    </row>
    <row r="213" spans="1:49" ht="13" thickBot="1" x14ac:dyDescent="0.3">
      <c r="A213" s="101">
        <v>13</v>
      </c>
      <c r="B213" s="39">
        <v>3381</v>
      </c>
      <c r="C213" s="86">
        <v>133381</v>
      </c>
      <c r="D213" s="38" t="s">
        <v>209</v>
      </c>
      <c r="E213" s="93">
        <v>12959583</v>
      </c>
      <c r="F213" s="93">
        <v>0</v>
      </c>
      <c r="G213" s="93">
        <v>0</v>
      </c>
      <c r="H213" s="93">
        <v>0</v>
      </c>
      <c r="I213" s="93">
        <v>0</v>
      </c>
      <c r="J213" s="93">
        <v>1686566</v>
      </c>
      <c r="K213" s="93">
        <v>6907</v>
      </c>
      <c r="L213" s="93">
        <v>1836004</v>
      </c>
      <c r="M213" s="93">
        <v>176840</v>
      </c>
      <c r="N213" s="93">
        <v>19000</v>
      </c>
      <c r="O213" s="93">
        <v>0</v>
      </c>
      <c r="P213" s="93">
        <v>93003</v>
      </c>
      <c r="Q213" s="93">
        <v>0</v>
      </c>
      <c r="R213" s="93">
        <v>22418</v>
      </c>
      <c r="S213" s="93">
        <v>0</v>
      </c>
      <c r="T213" s="93">
        <v>0</v>
      </c>
      <c r="U213" s="93">
        <v>0</v>
      </c>
      <c r="V213" s="93">
        <v>0</v>
      </c>
      <c r="W213" s="93">
        <v>0</v>
      </c>
      <c r="X213" s="93">
        <v>0</v>
      </c>
      <c r="Y213" s="93">
        <v>0</v>
      </c>
      <c r="Z213" s="93">
        <v>0</v>
      </c>
      <c r="AA213" s="93">
        <v>0</v>
      </c>
      <c r="AB213" s="93">
        <v>46487</v>
      </c>
      <c r="AC213" s="93">
        <v>10766.01</v>
      </c>
      <c r="AD213" s="93">
        <v>4875.4799999999996</v>
      </c>
      <c r="AE213" s="93">
        <v>2371.4499999999998</v>
      </c>
      <c r="AF213" s="93">
        <v>0</v>
      </c>
      <c r="AG213" s="93">
        <v>0</v>
      </c>
      <c r="AH213" s="93">
        <v>24240</v>
      </c>
      <c r="AI213" s="93">
        <v>7667</v>
      </c>
      <c r="AJ213" s="93">
        <v>0</v>
      </c>
      <c r="AK213" s="93">
        <v>25000</v>
      </c>
      <c r="AL213" s="93">
        <v>1000</v>
      </c>
      <c r="AM213" s="93">
        <v>0</v>
      </c>
      <c r="AN213" s="93">
        <v>0</v>
      </c>
      <c r="AO213" s="93">
        <v>0</v>
      </c>
      <c r="AP213" s="93">
        <v>0</v>
      </c>
      <c r="AQ213" s="93">
        <v>0</v>
      </c>
      <c r="AR213" s="93">
        <v>0</v>
      </c>
      <c r="AS213" s="93">
        <v>0</v>
      </c>
      <c r="AT213" s="93">
        <v>0</v>
      </c>
      <c r="AU213" s="93">
        <v>0</v>
      </c>
      <c r="AV213" s="70">
        <f t="shared" si="13"/>
        <v>16922727.940000001</v>
      </c>
      <c r="AW213" s="35"/>
    </row>
    <row r="214" spans="1:49" ht="13" thickBot="1" x14ac:dyDescent="0.3">
      <c r="A214" s="101">
        <v>60</v>
      </c>
      <c r="B214" s="39">
        <v>3409</v>
      </c>
      <c r="C214" s="86">
        <v>603409</v>
      </c>
      <c r="D214" s="38" t="s">
        <v>210</v>
      </c>
      <c r="E214" s="93">
        <v>14923055</v>
      </c>
      <c r="F214" s="93">
        <v>0</v>
      </c>
      <c r="G214" s="93">
        <v>0</v>
      </c>
      <c r="H214" s="93">
        <v>0</v>
      </c>
      <c r="I214" s="93">
        <v>0</v>
      </c>
      <c r="J214" s="93">
        <v>1551522</v>
      </c>
      <c r="K214" s="93">
        <v>6354</v>
      </c>
      <c r="L214" s="93">
        <v>1411597</v>
      </c>
      <c r="M214" s="93">
        <v>163537</v>
      </c>
      <c r="N214" s="93">
        <v>14000</v>
      </c>
      <c r="O214" s="93">
        <v>0</v>
      </c>
      <c r="P214" s="93">
        <v>97676</v>
      </c>
      <c r="Q214" s="93">
        <v>0</v>
      </c>
      <c r="R214" s="93">
        <v>138180</v>
      </c>
      <c r="S214" s="93">
        <v>0</v>
      </c>
      <c r="T214" s="93">
        <v>0</v>
      </c>
      <c r="U214" s="93">
        <v>0</v>
      </c>
      <c r="V214" s="93">
        <v>0</v>
      </c>
      <c r="W214" s="93">
        <v>0</v>
      </c>
      <c r="X214" s="93">
        <v>0</v>
      </c>
      <c r="Y214" s="93">
        <v>0</v>
      </c>
      <c r="Z214" s="93">
        <v>0</v>
      </c>
      <c r="AA214" s="93">
        <v>0</v>
      </c>
      <c r="AB214" s="93">
        <v>31054</v>
      </c>
      <c r="AC214" s="93">
        <v>11907.13</v>
      </c>
      <c r="AD214" s="93">
        <v>3196.07</v>
      </c>
      <c r="AE214" s="93">
        <v>4050.64</v>
      </c>
      <c r="AF214" s="93">
        <v>0</v>
      </c>
      <c r="AG214" s="93">
        <v>0</v>
      </c>
      <c r="AH214" s="93">
        <v>39920</v>
      </c>
      <c r="AI214" s="93">
        <v>5118</v>
      </c>
      <c r="AJ214" s="93">
        <v>0</v>
      </c>
      <c r="AK214" s="93">
        <v>0</v>
      </c>
      <c r="AL214" s="93">
        <v>0</v>
      </c>
      <c r="AM214" s="93">
        <v>0</v>
      </c>
      <c r="AN214" s="93">
        <v>0</v>
      </c>
      <c r="AO214" s="93">
        <v>0</v>
      </c>
      <c r="AP214" s="93">
        <v>0</v>
      </c>
      <c r="AQ214" s="93">
        <v>0</v>
      </c>
      <c r="AR214" s="93">
        <v>91861.27</v>
      </c>
      <c r="AS214" s="93">
        <v>0</v>
      </c>
      <c r="AT214" s="93">
        <v>0</v>
      </c>
      <c r="AU214" s="93">
        <v>0</v>
      </c>
      <c r="AV214" s="70">
        <f t="shared" si="13"/>
        <v>18493028.109999999</v>
      </c>
      <c r="AW214" s="35"/>
    </row>
    <row r="215" spans="1:49" ht="13" thickBot="1" x14ac:dyDescent="0.3">
      <c r="A215" s="101">
        <v>2</v>
      </c>
      <c r="B215" s="39">
        <v>3427</v>
      </c>
      <c r="C215" s="86">
        <v>23427</v>
      </c>
      <c r="D215" s="38" t="s">
        <v>211</v>
      </c>
      <c r="E215" s="93">
        <v>2007810</v>
      </c>
      <c r="F215" s="93">
        <v>0</v>
      </c>
      <c r="G215" s="93">
        <v>0</v>
      </c>
      <c r="H215" s="93">
        <v>0</v>
      </c>
      <c r="I215" s="93">
        <v>19174</v>
      </c>
      <c r="J215" s="93">
        <v>208502</v>
      </c>
      <c r="K215" s="93">
        <v>854</v>
      </c>
      <c r="L215" s="93">
        <v>118093</v>
      </c>
      <c r="M215" s="93">
        <v>0</v>
      </c>
      <c r="N215" s="93">
        <v>0</v>
      </c>
      <c r="O215" s="93">
        <v>0</v>
      </c>
      <c r="P215" s="93">
        <v>12051</v>
      </c>
      <c r="Q215" s="93">
        <v>0</v>
      </c>
      <c r="R215" s="93">
        <v>15397</v>
      </c>
      <c r="S215" s="93">
        <v>0</v>
      </c>
      <c r="T215" s="93">
        <v>740</v>
      </c>
      <c r="U215" s="93">
        <v>133673.82999999999</v>
      </c>
      <c r="V215" s="93">
        <v>0</v>
      </c>
      <c r="W215" s="93">
        <v>113696</v>
      </c>
      <c r="X215" s="93">
        <v>0</v>
      </c>
      <c r="Y215" s="93">
        <v>0</v>
      </c>
      <c r="Z215" s="93">
        <v>0</v>
      </c>
      <c r="AA215" s="93">
        <v>0</v>
      </c>
      <c r="AB215" s="93">
        <v>0</v>
      </c>
      <c r="AC215" s="93">
        <v>1761.05</v>
      </c>
      <c r="AD215" s="93">
        <v>1926.49</v>
      </c>
      <c r="AE215" s="93">
        <v>1101.44</v>
      </c>
      <c r="AF215" s="93">
        <v>0</v>
      </c>
      <c r="AG215" s="93">
        <v>0</v>
      </c>
      <c r="AH215" s="93">
        <v>1840</v>
      </c>
      <c r="AI215" s="93">
        <v>1309.44</v>
      </c>
      <c r="AJ215" s="93">
        <v>0</v>
      </c>
      <c r="AK215" s="93">
        <v>0</v>
      </c>
      <c r="AL215" s="93">
        <v>0</v>
      </c>
      <c r="AM215" s="93">
        <v>0</v>
      </c>
      <c r="AN215" s="93">
        <v>0</v>
      </c>
      <c r="AO215" s="93">
        <v>0</v>
      </c>
      <c r="AP215" s="93">
        <v>0</v>
      </c>
      <c r="AQ215" s="93">
        <v>0</v>
      </c>
      <c r="AR215" s="93">
        <v>0</v>
      </c>
      <c r="AS215" s="93">
        <v>0</v>
      </c>
      <c r="AT215" s="93">
        <v>0</v>
      </c>
      <c r="AU215" s="93">
        <v>0</v>
      </c>
      <c r="AV215" s="70">
        <f t="shared" si="13"/>
        <v>2637929.25</v>
      </c>
      <c r="AW215" s="35"/>
    </row>
    <row r="216" spans="1:49" ht="13" thickBot="1" x14ac:dyDescent="0.3">
      <c r="A216" s="101">
        <v>27</v>
      </c>
      <c r="B216" s="39">
        <v>3428</v>
      </c>
      <c r="C216" s="86">
        <v>273428</v>
      </c>
      <c r="D216" s="38" t="s">
        <v>212</v>
      </c>
      <c r="E216" s="93">
        <v>5934768</v>
      </c>
      <c r="F216" s="93">
        <v>0</v>
      </c>
      <c r="G216" s="93">
        <v>0</v>
      </c>
      <c r="H216" s="93">
        <v>0</v>
      </c>
      <c r="I216" s="93">
        <v>0</v>
      </c>
      <c r="J216" s="93">
        <v>561694</v>
      </c>
      <c r="K216" s="93">
        <v>2300</v>
      </c>
      <c r="L216" s="93">
        <v>332418</v>
      </c>
      <c r="M216" s="93">
        <v>0</v>
      </c>
      <c r="N216" s="93">
        <v>2000</v>
      </c>
      <c r="O216" s="93">
        <v>0</v>
      </c>
      <c r="P216" s="93">
        <v>34283</v>
      </c>
      <c r="Q216" s="93">
        <v>0</v>
      </c>
      <c r="R216" s="93">
        <v>57280</v>
      </c>
      <c r="S216" s="93">
        <v>0</v>
      </c>
      <c r="T216" s="93">
        <v>100740</v>
      </c>
      <c r="U216" s="93">
        <v>0</v>
      </c>
      <c r="V216" s="93">
        <v>0</v>
      </c>
      <c r="W216" s="93">
        <v>0</v>
      </c>
      <c r="X216" s="93">
        <v>0</v>
      </c>
      <c r="Y216" s="93">
        <v>0</v>
      </c>
      <c r="Z216" s="93">
        <v>0</v>
      </c>
      <c r="AA216" s="93">
        <v>0</v>
      </c>
      <c r="AB216" s="93">
        <v>0</v>
      </c>
      <c r="AC216" s="93">
        <v>4331.53</v>
      </c>
      <c r="AD216" s="93">
        <v>1489.31</v>
      </c>
      <c r="AE216" s="93">
        <v>4039.52</v>
      </c>
      <c r="AF216" s="93">
        <v>0</v>
      </c>
      <c r="AG216" s="93">
        <v>0</v>
      </c>
      <c r="AH216" s="93">
        <v>0</v>
      </c>
      <c r="AI216" s="93">
        <v>1224.3499999999999</v>
      </c>
      <c r="AJ216" s="93">
        <v>0</v>
      </c>
      <c r="AK216" s="93">
        <v>0</v>
      </c>
      <c r="AL216" s="93">
        <v>0</v>
      </c>
      <c r="AM216" s="93">
        <v>0</v>
      </c>
      <c r="AN216" s="93">
        <v>0</v>
      </c>
      <c r="AO216" s="93">
        <v>0</v>
      </c>
      <c r="AP216" s="93">
        <v>0</v>
      </c>
      <c r="AQ216" s="93">
        <v>0</v>
      </c>
      <c r="AR216" s="93">
        <v>0</v>
      </c>
      <c r="AS216" s="93">
        <v>0</v>
      </c>
      <c r="AT216" s="93">
        <v>0</v>
      </c>
      <c r="AU216" s="93">
        <v>0</v>
      </c>
      <c r="AV216" s="70">
        <f t="shared" si="13"/>
        <v>7036567.71</v>
      </c>
      <c r="AW216" s="35"/>
    </row>
    <row r="217" spans="1:49" ht="13" thickBot="1" x14ac:dyDescent="0.3">
      <c r="A217" s="101">
        <v>70</v>
      </c>
      <c r="B217" s="39">
        <v>3430</v>
      </c>
      <c r="C217" s="86">
        <v>703430</v>
      </c>
      <c r="D217" s="38" t="s">
        <v>213</v>
      </c>
      <c r="E217" s="93">
        <v>30030479</v>
      </c>
      <c r="F217" s="93">
        <v>0</v>
      </c>
      <c r="G217" s="93">
        <v>0</v>
      </c>
      <c r="H217" s="93">
        <v>0</v>
      </c>
      <c r="I217" s="93">
        <v>250852</v>
      </c>
      <c r="J217" s="93">
        <v>2658586</v>
      </c>
      <c r="K217" s="93">
        <v>10888</v>
      </c>
      <c r="L217" s="93">
        <v>2674583</v>
      </c>
      <c r="M217" s="93">
        <v>2766</v>
      </c>
      <c r="N217" s="93">
        <v>0</v>
      </c>
      <c r="O217" s="93">
        <v>0</v>
      </c>
      <c r="P217" s="93">
        <v>153091</v>
      </c>
      <c r="Q217" s="93">
        <v>0</v>
      </c>
      <c r="R217" s="93">
        <v>75635</v>
      </c>
      <c r="S217" s="93">
        <v>0</v>
      </c>
      <c r="T217" s="93">
        <v>0</v>
      </c>
      <c r="U217" s="93">
        <v>0</v>
      </c>
      <c r="V217" s="93">
        <v>0</v>
      </c>
      <c r="W217" s="93">
        <v>0</v>
      </c>
      <c r="X217" s="93">
        <v>0</v>
      </c>
      <c r="Y217" s="93">
        <v>0</v>
      </c>
      <c r="Z217" s="93">
        <v>0</v>
      </c>
      <c r="AA217" s="93">
        <v>0</v>
      </c>
      <c r="AB217" s="93">
        <v>62582</v>
      </c>
      <c r="AC217" s="93">
        <v>15770.32</v>
      </c>
      <c r="AD217" s="93">
        <v>18445.89</v>
      </c>
      <c r="AE217" s="93">
        <v>0</v>
      </c>
      <c r="AF217" s="93">
        <v>0</v>
      </c>
      <c r="AG217" s="93">
        <v>305820.11</v>
      </c>
      <c r="AH217" s="93">
        <v>49760</v>
      </c>
      <c r="AI217" s="93">
        <v>3436</v>
      </c>
      <c r="AJ217" s="93">
        <v>0</v>
      </c>
      <c r="AK217" s="93">
        <v>0</v>
      </c>
      <c r="AL217" s="93">
        <v>0</v>
      </c>
      <c r="AM217" s="93">
        <v>0</v>
      </c>
      <c r="AN217" s="93">
        <v>0</v>
      </c>
      <c r="AO217" s="93">
        <v>0</v>
      </c>
      <c r="AP217" s="93">
        <v>0</v>
      </c>
      <c r="AQ217" s="93">
        <v>4359</v>
      </c>
      <c r="AR217" s="93">
        <v>42887.43</v>
      </c>
      <c r="AS217" s="93">
        <v>0</v>
      </c>
      <c r="AT217" s="93">
        <v>0</v>
      </c>
      <c r="AU217" s="93">
        <v>0</v>
      </c>
      <c r="AV217" s="70">
        <f t="shared" si="13"/>
        <v>36359940.75</v>
      </c>
      <c r="AW217" s="35"/>
    </row>
    <row r="218" spans="1:49" ht="13" thickBot="1" x14ac:dyDescent="0.3">
      <c r="A218" s="101">
        <v>72</v>
      </c>
      <c r="B218" s="39">
        <v>3434</v>
      </c>
      <c r="C218" s="86">
        <v>723434</v>
      </c>
      <c r="D218" s="38" t="s">
        <v>214</v>
      </c>
      <c r="E218" s="93">
        <v>7747433</v>
      </c>
      <c r="F218" s="93">
        <v>0</v>
      </c>
      <c r="G218" s="93">
        <v>0</v>
      </c>
      <c r="H218" s="93">
        <v>0</v>
      </c>
      <c r="I218" s="93">
        <v>62878</v>
      </c>
      <c r="J218" s="93">
        <v>726418</v>
      </c>
      <c r="K218" s="93">
        <v>2975</v>
      </c>
      <c r="L218" s="93">
        <v>402199</v>
      </c>
      <c r="M218" s="93">
        <v>0</v>
      </c>
      <c r="N218" s="93">
        <v>6000</v>
      </c>
      <c r="O218" s="93">
        <v>0</v>
      </c>
      <c r="P218" s="93">
        <v>48004</v>
      </c>
      <c r="Q218" s="93">
        <v>0</v>
      </c>
      <c r="R218" s="93">
        <v>132904</v>
      </c>
      <c r="S218" s="93">
        <v>0</v>
      </c>
      <c r="T218" s="93">
        <v>473603</v>
      </c>
      <c r="U218" s="93">
        <v>629053.32999999996</v>
      </c>
      <c r="V218" s="93">
        <v>0</v>
      </c>
      <c r="W218" s="93">
        <v>0</v>
      </c>
      <c r="X218" s="93">
        <v>0</v>
      </c>
      <c r="Y218" s="93">
        <v>0</v>
      </c>
      <c r="Z218" s="93">
        <v>0</v>
      </c>
      <c r="AA218" s="93">
        <v>0</v>
      </c>
      <c r="AB218" s="93">
        <v>24761</v>
      </c>
      <c r="AC218" s="93">
        <v>5482.7</v>
      </c>
      <c r="AD218" s="93">
        <v>5001.4799999999996</v>
      </c>
      <c r="AE218" s="93">
        <v>0</v>
      </c>
      <c r="AF218" s="93">
        <v>0</v>
      </c>
      <c r="AG218" s="93">
        <v>0</v>
      </c>
      <c r="AH218" s="93">
        <v>8160</v>
      </c>
      <c r="AI218" s="93">
        <v>1638.5</v>
      </c>
      <c r="AJ218" s="93">
        <v>0</v>
      </c>
      <c r="AK218" s="93">
        <v>0</v>
      </c>
      <c r="AL218" s="93">
        <v>0</v>
      </c>
      <c r="AM218" s="93">
        <v>0</v>
      </c>
      <c r="AN218" s="93">
        <v>0</v>
      </c>
      <c r="AO218" s="93">
        <v>18649.07</v>
      </c>
      <c r="AP218" s="93">
        <v>0</v>
      </c>
      <c r="AQ218" s="93">
        <v>0</v>
      </c>
      <c r="AR218" s="93">
        <v>60176.75</v>
      </c>
      <c r="AS218" s="93">
        <v>0</v>
      </c>
      <c r="AT218" s="93">
        <v>0</v>
      </c>
      <c r="AU218" s="93">
        <v>0</v>
      </c>
      <c r="AV218" s="70">
        <f t="shared" si="13"/>
        <v>10355336.83</v>
      </c>
      <c r="AW218" s="35"/>
    </row>
    <row r="219" spans="1:49" ht="13" thickBot="1" x14ac:dyDescent="0.3">
      <c r="A219" s="101">
        <v>67</v>
      </c>
      <c r="B219" s="39">
        <v>3437</v>
      </c>
      <c r="C219" s="86">
        <v>673437</v>
      </c>
      <c r="D219" s="38" t="s">
        <v>215</v>
      </c>
      <c r="E219" s="93">
        <v>8396184</v>
      </c>
      <c r="F219" s="93">
        <v>0</v>
      </c>
      <c r="G219" s="93">
        <v>0</v>
      </c>
      <c r="H219" s="93">
        <v>380932</v>
      </c>
      <c r="I219" s="93">
        <v>0</v>
      </c>
      <c r="J219" s="93">
        <v>2778048</v>
      </c>
      <c r="K219" s="93">
        <v>11378</v>
      </c>
      <c r="L219" s="93">
        <v>1869787</v>
      </c>
      <c r="M219" s="93">
        <v>0</v>
      </c>
      <c r="N219" s="93">
        <v>21000</v>
      </c>
      <c r="O219" s="93">
        <v>9077.39</v>
      </c>
      <c r="P219" s="93">
        <v>167478</v>
      </c>
      <c r="Q219" s="93">
        <v>0</v>
      </c>
      <c r="R219" s="93">
        <v>79469</v>
      </c>
      <c r="S219" s="93">
        <v>0</v>
      </c>
      <c r="T219" s="93">
        <v>0</v>
      </c>
      <c r="U219" s="93">
        <v>0</v>
      </c>
      <c r="V219" s="93">
        <v>0</v>
      </c>
      <c r="W219" s="93">
        <v>0</v>
      </c>
      <c r="X219" s="93">
        <v>0</v>
      </c>
      <c r="Y219" s="93">
        <v>0</v>
      </c>
      <c r="Z219" s="93">
        <v>0</v>
      </c>
      <c r="AA219" s="93">
        <v>0</v>
      </c>
      <c r="AB219" s="93">
        <v>0</v>
      </c>
      <c r="AC219" s="93">
        <v>17073.25</v>
      </c>
      <c r="AD219" s="93">
        <v>7772.71</v>
      </c>
      <c r="AE219" s="93">
        <v>0</v>
      </c>
      <c r="AF219" s="93">
        <v>0</v>
      </c>
      <c r="AG219" s="93">
        <v>0</v>
      </c>
      <c r="AH219" s="93">
        <v>32960</v>
      </c>
      <c r="AI219" s="93">
        <v>17603.5</v>
      </c>
      <c r="AJ219" s="93">
        <v>0</v>
      </c>
      <c r="AK219" s="93">
        <v>0</v>
      </c>
      <c r="AL219" s="93">
        <v>0</v>
      </c>
      <c r="AM219" s="93">
        <v>0</v>
      </c>
      <c r="AN219" s="93">
        <v>0</v>
      </c>
      <c r="AO219" s="93">
        <v>0</v>
      </c>
      <c r="AP219" s="93">
        <v>0</v>
      </c>
      <c r="AQ219" s="93">
        <v>4359</v>
      </c>
      <c r="AR219" s="93">
        <v>38481.42</v>
      </c>
      <c r="AS219" s="93">
        <v>0</v>
      </c>
      <c r="AT219" s="93">
        <v>0</v>
      </c>
      <c r="AU219" s="93">
        <v>0</v>
      </c>
      <c r="AV219" s="70">
        <f t="shared" si="13"/>
        <v>13831603.27</v>
      </c>
      <c r="AW219" s="35"/>
    </row>
    <row r="220" spans="1:49" ht="13" thickBot="1" x14ac:dyDescent="0.3">
      <c r="A220" s="101">
        <v>17</v>
      </c>
      <c r="B220" s="39">
        <v>3444</v>
      </c>
      <c r="C220" s="86">
        <v>173444</v>
      </c>
      <c r="D220" s="38" t="s">
        <v>216</v>
      </c>
      <c r="E220" s="93">
        <v>21400654</v>
      </c>
      <c r="F220" s="93">
        <v>0</v>
      </c>
      <c r="G220" s="93">
        <v>0</v>
      </c>
      <c r="H220" s="93">
        <v>0</v>
      </c>
      <c r="I220" s="93">
        <v>0</v>
      </c>
      <c r="J220" s="93">
        <v>2518348</v>
      </c>
      <c r="K220" s="93">
        <v>10314</v>
      </c>
      <c r="L220" s="93">
        <v>1515102</v>
      </c>
      <c r="M220" s="93">
        <v>10315</v>
      </c>
      <c r="N220" s="93">
        <v>17000</v>
      </c>
      <c r="O220" s="93">
        <v>21818.9</v>
      </c>
      <c r="P220" s="93">
        <v>149385</v>
      </c>
      <c r="Q220" s="93">
        <v>0</v>
      </c>
      <c r="R220" s="93">
        <v>115109</v>
      </c>
      <c r="S220" s="93">
        <v>0</v>
      </c>
      <c r="T220" s="93">
        <v>0</v>
      </c>
      <c r="U220" s="93">
        <v>0</v>
      </c>
      <c r="V220" s="93">
        <v>0</v>
      </c>
      <c r="W220" s="93">
        <v>0</v>
      </c>
      <c r="X220" s="93">
        <v>0</v>
      </c>
      <c r="Y220" s="93">
        <v>0</v>
      </c>
      <c r="Z220" s="93">
        <v>0</v>
      </c>
      <c r="AA220" s="93">
        <v>0</v>
      </c>
      <c r="AB220" s="93">
        <v>38184</v>
      </c>
      <c r="AC220" s="93">
        <v>15920.08</v>
      </c>
      <c r="AD220" s="93">
        <v>16743.21</v>
      </c>
      <c r="AE220" s="93">
        <v>0</v>
      </c>
      <c r="AF220" s="93">
        <v>0</v>
      </c>
      <c r="AG220" s="93">
        <v>28484.66</v>
      </c>
      <c r="AH220" s="93">
        <v>19440</v>
      </c>
      <c r="AI220" s="93">
        <v>3849.3</v>
      </c>
      <c r="AJ220" s="93">
        <v>0</v>
      </c>
      <c r="AK220" s="93">
        <v>13195.52</v>
      </c>
      <c r="AL220" s="93">
        <v>0</v>
      </c>
      <c r="AM220" s="93">
        <v>0</v>
      </c>
      <c r="AN220" s="93">
        <v>0</v>
      </c>
      <c r="AO220" s="93">
        <v>0</v>
      </c>
      <c r="AP220" s="93">
        <v>0</v>
      </c>
      <c r="AQ220" s="93">
        <v>0</v>
      </c>
      <c r="AR220" s="93">
        <v>36941.31</v>
      </c>
      <c r="AS220" s="93">
        <v>0</v>
      </c>
      <c r="AT220" s="93">
        <v>0</v>
      </c>
      <c r="AU220" s="93">
        <v>0</v>
      </c>
      <c r="AV220" s="70">
        <f t="shared" si="13"/>
        <v>25930803.98</v>
      </c>
      <c r="AW220" s="35"/>
    </row>
    <row r="221" spans="1:49" ht="13" thickBot="1" x14ac:dyDescent="0.3">
      <c r="A221" s="101">
        <v>45</v>
      </c>
      <c r="B221" s="39">
        <v>3479</v>
      </c>
      <c r="C221" s="86">
        <v>453479</v>
      </c>
      <c r="D221" s="38" t="s">
        <v>217</v>
      </c>
      <c r="E221" s="93">
        <v>840300</v>
      </c>
      <c r="F221" s="93">
        <v>20798</v>
      </c>
      <c r="G221" s="93">
        <v>0</v>
      </c>
      <c r="H221" s="93">
        <v>555534</v>
      </c>
      <c r="I221" s="93">
        <v>0</v>
      </c>
      <c r="J221" s="93">
        <v>2609614</v>
      </c>
      <c r="K221" s="93">
        <v>10688</v>
      </c>
      <c r="L221" s="93">
        <v>1802447</v>
      </c>
      <c r="M221" s="93">
        <v>141396</v>
      </c>
      <c r="N221" s="93">
        <v>17000</v>
      </c>
      <c r="O221" s="93">
        <v>0</v>
      </c>
      <c r="P221" s="93">
        <v>149185</v>
      </c>
      <c r="Q221" s="93">
        <v>0</v>
      </c>
      <c r="R221" s="93">
        <v>80481</v>
      </c>
      <c r="S221" s="93">
        <v>0</v>
      </c>
      <c r="T221" s="93">
        <v>0</v>
      </c>
      <c r="U221" s="93">
        <v>0</v>
      </c>
      <c r="V221" s="93">
        <v>0</v>
      </c>
      <c r="W221" s="93">
        <v>0</v>
      </c>
      <c r="X221" s="93">
        <v>0</v>
      </c>
      <c r="Y221" s="93">
        <v>0</v>
      </c>
      <c r="Z221" s="93">
        <v>0</v>
      </c>
      <c r="AA221" s="93">
        <v>0</v>
      </c>
      <c r="AB221" s="93">
        <v>47800</v>
      </c>
      <c r="AC221" s="93">
        <v>14802.13</v>
      </c>
      <c r="AD221" s="93">
        <v>8464.66</v>
      </c>
      <c r="AE221" s="93">
        <v>0</v>
      </c>
      <c r="AF221" s="93">
        <v>0</v>
      </c>
      <c r="AG221" s="93">
        <v>0</v>
      </c>
      <c r="AH221" s="93">
        <v>30440</v>
      </c>
      <c r="AI221" s="93">
        <v>6158.5</v>
      </c>
      <c r="AJ221" s="93">
        <v>0</v>
      </c>
      <c r="AK221" s="93">
        <v>0</v>
      </c>
      <c r="AL221" s="93">
        <v>0</v>
      </c>
      <c r="AM221" s="93">
        <v>0</v>
      </c>
      <c r="AN221" s="93">
        <v>0</v>
      </c>
      <c r="AO221" s="93">
        <v>0</v>
      </c>
      <c r="AP221" s="93">
        <v>0</v>
      </c>
      <c r="AQ221" s="93">
        <v>14401.86</v>
      </c>
      <c r="AR221" s="93">
        <v>0</v>
      </c>
      <c r="AS221" s="93">
        <v>0</v>
      </c>
      <c r="AT221" s="93">
        <v>0</v>
      </c>
      <c r="AU221" s="93">
        <v>0</v>
      </c>
      <c r="AV221" s="70">
        <f t="shared" si="13"/>
        <v>6349510.1500000004</v>
      </c>
      <c r="AW221" s="35"/>
    </row>
    <row r="222" spans="1:49" ht="13" thickBot="1" x14ac:dyDescent="0.3">
      <c r="A222" s="101">
        <v>26</v>
      </c>
      <c r="B222" s="39">
        <v>3484</v>
      </c>
      <c r="C222" s="86">
        <v>263484</v>
      </c>
      <c r="D222" s="38" t="s">
        <v>218</v>
      </c>
      <c r="E222" s="93">
        <v>0</v>
      </c>
      <c r="F222" s="93">
        <v>0</v>
      </c>
      <c r="G222" s="93">
        <v>0</v>
      </c>
      <c r="H222" s="93">
        <v>0</v>
      </c>
      <c r="I222" s="93">
        <v>9587</v>
      </c>
      <c r="J222" s="93">
        <v>113526</v>
      </c>
      <c r="K222" s="93">
        <v>465</v>
      </c>
      <c r="L222" s="93">
        <v>42460</v>
      </c>
      <c r="M222" s="93">
        <v>0</v>
      </c>
      <c r="N222" s="93">
        <v>2000</v>
      </c>
      <c r="O222" s="93">
        <v>0</v>
      </c>
      <c r="P222" s="93">
        <v>6242</v>
      </c>
      <c r="Q222" s="93">
        <v>0</v>
      </c>
      <c r="R222" s="93">
        <v>5031</v>
      </c>
      <c r="S222" s="93">
        <v>0</v>
      </c>
      <c r="T222" s="93">
        <v>65595</v>
      </c>
      <c r="U222" s="93">
        <v>62905.33</v>
      </c>
      <c r="V222" s="93">
        <v>0</v>
      </c>
      <c r="W222" s="93">
        <v>63780</v>
      </c>
      <c r="X222" s="93">
        <v>0</v>
      </c>
      <c r="Y222" s="93">
        <v>0</v>
      </c>
      <c r="Z222" s="93">
        <v>0</v>
      </c>
      <c r="AA222" s="93">
        <v>0</v>
      </c>
      <c r="AB222" s="93">
        <v>0</v>
      </c>
      <c r="AC222" s="93">
        <v>887.99</v>
      </c>
      <c r="AD222" s="93">
        <v>983.95</v>
      </c>
      <c r="AE222" s="93">
        <v>971.75</v>
      </c>
      <c r="AF222" s="93">
        <v>0</v>
      </c>
      <c r="AG222" s="93">
        <v>0</v>
      </c>
      <c r="AH222" s="93">
        <v>0</v>
      </c>
      <c r="AI222" s="93">
        <v>423.5</v>
      </c>
      <c r="AJ222" s="93">
        <v>0</v>
      </c>
      <c r="AK222" s="93">
        <v>0</v>
      </c>
      <c r="AL222" s="93">
        <v>0</v>
      </c>
      <c r="AM222" s="93">
        <v>0</v>
      </c>
      <c r="AN222" s="93">
        <v>0</v>
      </c>
      <c r="AO222" s="93">
        <v>0</v>
      </c>
      <c r="AP222" s="93">
        <v>0</v>
      </c>
      <c r="AQ222" s="93">
        <v>0</v>
      </c>
      <c r="AR222" s="93">
        <v>0</v>
      </c>
      <c r="AS222" s="93">
        <v>0</v>
      </c>
      <c r="AT222" s="93">
        <v>0</v>
      </c>
      <c r="AU222" s="93">
        <v>0</v>
      </c>
      <c r="AV222" s="70">
        <f t="shared" si="13"/>
        <v>374858.52</v>
      </c>
      <c r="AW222" s="35"/>
    </row>
    <row r="223" spans="1:49" ht="13" thickBot="1" x14ac:dyDescent="0.3">
      <c r="A223" s="101">
        <v>35</v>
      </c>
      <c r="B223" s="39">
        <v>3500</v>
      </c>
      <c r="C223" s="86">
        <v>353500</v>
      </c>
      <c r="D223" s="38" t="s">
        <v>219</v>
      </c>
      <c r="E223" s="93">
        <v>17262315</v>
      </c>
      <c r="F223" s="93">
        <v>0</v>
      </c>
      <c r="G223" s="93">
        <v>0</v>
      </c>
      <c r="H223" s="93">
        <v>0</v>
      </c>
      <c r="I223" s="93">
        <v>0</v>
      </c>
      <c r="J223" s="93">
        <v>1863162</v>
      </c>
      <c r="K223" s="93">
        <v>7631</v>
      </c>
      <c r="L223" s="93">
        <v>1485064</v>
      </c>
      <c r="M223" s="93">
        <v>0</v>
      </c>
      <c r="N223" s="93">
        <v>0</v>
      </c>
      <c r="O223" s="93">
        <v>0</v>
      </c>
      <c r="P223" s="93">
        <v>119408</v>
      </c>
      <c r="Q223" s="93">
        <v>0</v>
      </c>
      <c r="R223" s="93">
        <v>187867</v>
      </c>
      <c r="S223" s="93">
        <v>0</v>
      </c>
      <c r="T223" s="93">
        <v>391593</v>
      </c>
      <c r="U223" s="93">
        <v>668369.16</v>
      </c>
      <c r="V223" s="93">
        <v>0</v>
      </c>
      <c r="W223" s="93">
        <v>0</v>
      </c>
      <c r="X223" s="93">
        <v>0</v>
      </c>
      <c r="Y223" s="93">
        <v>0</v>
      </c>
      <c r="Z223" s="93">
        <v>0</v>
      </c>
      <c r="AA223" s="93">
        <v>0</v>
      </c>
      <c r="AB223" s="93">
        <v>0</v>
      </c>
      <c r="AC223" s="93">
        <v>12131.65</v>
      </c>
      <c r="AD223" s="93">
        <v>3955.53</v>
      </c>
      <c r="AE223" s="93">
        <v>0</v>
      </c>
      <c r="AF223" s="93">
        <v>0</v>
      </c>
      <c r="AG223" s="93">
        <v>0</v>
      </c>
      <c r="AH223" s="93">
        <v>0</v>
      </c>
      <c r="AI223" s="93">
        <v>6639</v>
      </c>
      <c r="AJ223" s="93">
        <v>19381.2</v>
      </c>
      <c r="AK223" s="93">
        <v>0</v>
      </c>
      <c r="AL223" s="93">
        <v>0</v>
      </c>
      <c r="AM223" s="93">
        <v>0</v>
      </c>
      <c r="AN223" s="93">
        <v>0</v>
      </c>
      <c r="AO223" s="93">
        <v>0</v>
      </c>
      <c r="AP223" s="93">
        <v>0</v>
      </c>
      <c r="AQ223" s="93">
        <v>0</v>
      </c>
      <c r="AR223" s="93">
        <v>0</v>
      </c>
      <c r="AS223" s="93">
        <v>0</v>
      </c>
      <c r="AT223" s="93">
        <v>0</v>
      </c>
      <c r="AU223" s="93">
        <v>0</v>
      </c>
      <c r="AV223" s="70">
        <f t="shared" si="13"/>
        <v>22027516.539999999</v>
      </c>
      <c r="AW223" s="35"/>
    </row>
    <row r="224" spans="1:49" ht="13" thickBot="1" x14ac:dyDescent="0.3">
      <c r="A224" s="101">
        <v>67</v>
      </c>
      <c r="B224" s="39">
        <v>3528</v>
      </c>
      <c r="C224" s="86">
        <v>673528</v>
      </c>
      <c r="D224" s="38" t="s">
        <v>222</v>
      </c>
      <c r="E224" s="93">
        <v>3279276</v>
      </c>
      <c r="F224" s="93">
        <v>0</v>
      </c>
      <c r="G224" s="93">
        <v>0</v>
      </c>
      <c r="H224" s="93">
        <v>0</v>
      </c>
      <c r="I224" s="93">
        <v>0</v>
      </c>
      <c r="J224" s="93">
        <v>575792</v>
      </c>
      <c r="K224" s="93">
        <v>2358</v>
      </c>
      <c r="L224" s="93">
        <v>308303</v>
      </c>
      <c r="M224" s="93">
        <v>0</v>
      </c>
      <c r="N224" s="93">
        <v>0</v>
      </c>
      <c r="O224" s="93">
        <v>0</v>
      </c>
      <c r="P224" s="93">
        <v>29777</v>
      </c>
      <c r="Q224" s="93">
        <v>0</v>
      </c>
      <c r="R224" s="93">
        <v>12645</v>
      </c>
      <c r="S224" s="93">
        <v>0</v>
      </c>
      <c r="T224" s="93">
        <v>0</v>
      </c>
      <c r="U224" s="93">
        <v>0</v>
      </c>
      <c r="V224" s="93">
        <v>0</v>
      </c>
      <c r="W224" s="93">
        <v>0</v>
      </c>
      <c r="X224" s="93">
        <v>0</v>
      </c>
      <c r="Y224" s="93">
        <v>0</v>
      </c>
      <c r="Z224" s="93">
        <v>0</v>
      </c>
      <c r="AA224" s="93">
        <v>0</v>
      </c>
      <c r="AB224" s="93">
        <v>0</v>
      </c>
      <c r="AC224" s="93">
        <v>2583.3200000000002</v>
      </c>
      <c r="AD224" s="93">
        <v>0</v>
      </c>
      <c r="AE224" s="93">
        <v>0</v>
      </c>
      <c r="AF224" s="93">
        <v>0</v>
      </c>
      <c r="AG224" s="93">
        <v>0</v>
      </c>
      <c r="AH224" s="93">
        <v>4020</v>
      </c>
      <c r="AI224" s="93">
        <v>1951</v>
      </c>
      <c r="AJ224" s="93">
        <v>0</v>
      </c>
      <c r="AK224" s="93">
        <v>0</v>
      </c>
      <c r="AL224" s="93">
        <v>0</v>
      </c>
      <c r="AM224" s="93">
        <v>0</v>
      </c>
      <c r="AN224" s="93">
        <v>0</v>
      </c>
      <c r="AO224" s="93">
        <v>0</v>
      </c>
      <c r="AP224" s="93">
        <v>0</v>
      </c>
      <c r="AQ224" s="93">
        <v>0</v>
      </c>
      <c r="AR224" s="93">
        <v>0</v>
      </c>
      <c r="AS224" s="93">
        <v>0</v>
      </c>
      <c r="AT224" s="93">
        <v>0</v>
      </c>
      <c r="AU224" s="93">
        <v>0</v>
      </c>
      <c r="AV224" s="70">
        <f t="shared" si="13"/>
        <v>4216705.32</v>
      </c>
      <c r="AW224" s="35"/>
    </row>
    <row r="225" spans="1:49" ht="13" thickBot="1" x14ac:dyDescent="0.3">
      <c r="A225" s="101">
        <v>13</v>
      </c>
      <c r="B225" s="39">
        <v>3549</v>
      </c>
      <c r="C225" s="86">
        <v>133549</v>
      </c>
      <c r="D225" s="38" t="s">
        <v>224</v>
      </c>
      <c r="E225" s="93">
        <v>17209105</v>
      </c>
      <c r="F225" s="93">
        <v>1036852</v>
      </c>
      <c r="G225" s="93">
        <v>0</v>
      </c>
      <c r="H225" s="93">
        <v>0</v>
      </c>
      <c r="I225" s="93">
        <v>0</v>
      </c>
      <c r="J225" s="93">
        <v>5491542</v>
      </c>
      <c r="K225" s="93">
        <v>22491</v>
      </c>
      <c r="L225" s="93">
        <v>4384968</v>
      </c>
      <c r="M225" s="93">
        <v>98092</v>
      </c>
      <c r="N225" s="93">
        <v>25000</v>
      </c>
      <c r="O225" s="93">
        <v>0</v>
      </c>
      <c r="P225" s="93">
        <v>306248</v>
      </c>
      <c r="Q225" s="93">
        <v>0</v>
      </c>
      <c r="R225" s="93">
        <v>239762</v>
      </c>
      <c r="S225" s="93">
        <v>0</v>
      </c>
      <c r="T225" s="93">
        <v>0</v>
      </c>
      <c r="U225" s="93">
        <v>304042.44</v>
      </c>
      <c r="V225" s="93">
        <v>0</v>
      </c>
      <c r="W225" s="93">
        <v>0</v>
      </c>
      <c r="X225" s="93">
        <v>0</v>
      </c>
      <c r="Y225" s="93">
        <v>0</v>
      </c>
      <c r="Z225" s="93">
        <v>0</v>
      </c>
      <c r="AA225" s="93">
        <v>0</v>
      </c>
      <c r="AB225" s="93">
        <v>65443</v>
      </c>
      <c r="AC225" s="93">
        <v>23245.08</v>
      </c>
      <c r="AD225" s="93">
        <v>6445.5</v>
      </c>
      <c r="AE225" s="93">
        <v>7409</v>
      </c>
      <c r="AF225" s="93">
        <v>0</v>
      </c>
      <c r="AG225" s="93">
        <v>69054.22</v>
      </c>
      <c r="AH225" s="93">
        <v>0</v>
      </c>
      <c r="AI225" s="93">
        <v>15843.9</v>
      </c>
      <c r="AJ225" s="93">
        <v>0</v>
      </c>
      <c r="AK225" s="93">
        <v>20686.759999999998</v>
      </c>
      <c r="AL225" s="93">
        <v>0</v>
      </c>
      <c r="AM225" s="93">
        <v>0</v>
      </c>
      <c r="AN225" s="93">
        <v>0</v>
      </c>
      <c r="AO225" s="93">
        <v>0</v>
      </c>
      <c r="AP225" s="93">
        <v>0</v>
      </c>
      <c r="AQ225" s="93">
        <v>0</v>
      </c>
      <c r="AR225" s="93">
        <v>91090.32</v>
      </c>
      <c r="AS225" s="93">
        <v>0</v>
      </c>
      <c r="AT225" s="93">
        <v>0</v>
      </c>
      <c r="AU225" s="93">
        <v>0</v>
      </c>
      <c r="AV225" s="70">
        <f t="shared" si="13"/>
        <v>29417320.219999999</v>
      </c>
      <c r="AW225" s="35"/>
    </row>
    <row r="226" spans="1:49" ht="13" thickBot="1" x14ac:dyDescent="0.3">
      <c r="A226" s="101">
        <v>53</v>
      </c>
      <c r="B226" s="39">
        <v>3612</v>
      </c>
      <c r="C226" s="86">
        <v>533612</v>
      </c>
      <c r="D226" s="38" t="s">
        <v>225</v>
      </c>
      <c r="E226" s="93">
        <v>22139697</v>
      </c>
      <c r="F226" s="93">
        <v>0</v>
      </c>
      <c r="G226" s="93">
        <v>0</v>
      </c>
      <c r="H226" s="93">
        <v>0</v>
      </c>
      <c r="I226" s="93">
        <v>0</v>
      </c>
      <c r="J226" s="93">
        <v>2598484</v>
      </c>
      <c r="K226" s="93">
        <v>10642</v>
      </c>
      <c r="L226" s="93">
        <v>1420037</v>
      </c>
      <c r="M226" s="93">
        <v>37126</v>
      </c>
      <c r="N226" s="93">
        <v>0</v>
      </c>
      <c r="O226" s="93">
        <v>0</v>
      </c>
      <c r="P226" s="93">
        <v>163339</v>
      </c>
      <c r="Q226" s="93">
        <v>0</v>
      </c>
      <c r="R226" s="93">
        <v>76250</v>
      </c>
      <c r="S226" s="93">
        <v>0</v>
      </c>
      <c r="T226" s="93">
        <v>0</v>
      </c>
      <c r="U226" s="93">
        <v>0</v>
      </c>
      <c r="V226" s="93">
        <v>0</v>
      </c>
      <c r="W226" s="93">
        <v>0</v>
      </c>
      <c r="X226" s="93">
        <v>0</v>
      </c>
      <c r="Y226" s="93">
        <v>0</v>
      </c>
      <c r="Z226" s="93">
        <v>0</v>
      </c>
      <c r="AA226" s="93">
        <v>0</v>
      </c>
      <c r="AB226" s="93">
        <v>23524</v>
      </c>
      <c r="AC226" s="93">
        <v>11188.78</v>
      </c>
      <c r="AD226" s="93">
        <v>3837.69</v>
      </c>
      <c r="AE226" s="93">
        <v>5456.5</v>
      </c>
      <c r="AF226" s="93">
        <v>0</v>
      </c>
      <c r="AG226" s="93">
        <v>0</v>
      </c>
      <c r="AH226" s="93">
        <v>50000</v>
      </c>
      <c r="AI226" s="93">
        <v>5432.25</v>
      </c>
      <c r="AJ226" s="93">
        <v>0</v>
      </c>
      <c r="AK226" s="93">
        <v>10237.5</v>
      </c>
      <c r="AL226" s="93">
        <v>0</v>
      </c>
      <c r="AM226" s="93">
        <v>0</v>
      </c>
      <c r="AN226" s="93">
        <v>20776.169999999998</v>
      </c>
      <c r="AO226" s="93">
        <v>0</v>
      </c>
      <c r="AP226" s="93">
        <v>0</v>
      </c>
      <c r="AQ226" s="93">
        <v>0</v>
      </c>
      <c r="AR226" s="93">
        <v>0</v>
      </c>
      <c r="AS226" s="93">
        <v>0</v>
      </c>
      <c r="AT226" s="93">
        <v>0</v>
      </c>
      <c r="AU226" s="93">
        <v>0</v>
      </c>
      <c r="AV226" s="70">
        <f t="shared" si="13"/>
        <v>26576027.890000001</v>
      </c>
      <c r="AW226" s="35"/>
    </row>
    <row r="227" spans="1:49" ht="13" thickBot="1" x14ac:dyDescent="0.3">
      <c r="A227" s="101">
        <v>40</v>
      </c>
      <c r="B227" s="39">
        <v>3619</v>
      </c>
      <c r="C227" s="86">
        <v>403619</v>
      </c>
      <c r="D227" s="38" t="s">
        <v>226</v>
      </c>
      <c r="E227" s="93">
        <v>536097290</v>
      </c>
      <c r="F227" s="93">
        <v>0</v>
      </c>
      <c r="G227" s="93">
        <v>29944705</v>
      </c>
      <c r="H227" s="93">
        <v>506549</v>
      </c>
      <c r="I227" s="93">
        <v>5018688</v>
      </c>
      <c r="J227" s="93">
        <v>55083112</v>
      </c>
      <c r="K227" s="93">
        <v>225594</v>
      </c>
      <c r="L227" s="93">
        <v>56570576</v>
      </c>
      <c r="M227" s="93">
        <v>52090</v>
      </c>
      <c r="N227" s="93">
        <v>462000</v>
      </c>
      <c r="O227" s="93">
        <v>0</v>
      </c>
      <c r="P227" s="93">
        <v>5150629</v>
      </c>
      <c r="Q227" s="93">
        <v>0</v>
      </c>
      <c r="R227" s="93">
        <v>2225709</v>
      </c>
      <c r="S227" s="93">
        <v>0</v>
      </c>
      <c r="T227" s="93">
        <v>0</v>
      </c>
      <c r="U227" s="93">
        <v>24173995.27</v>
      </c>
      <c r="V227" s="93">
        <v>0</v>
      </c>
      <c r="W227" s="93">
        <v>0</v>
      </c>
      <c r="X227" s="93">
        <v>150812</v>
      </c>
      <c r="Y227" s="93">
        <v>0</v>
      </c>
      <c r="Z227" s="93">
        <v>0</v>
      </c>
      <c r="AA227" s="93">
        <v>1400000</v>
      </c>
      <c r="AB227" s="93">
        <v>1847406</v>
      </c>
      <c r="AC227" s="93">
        <v>433972.02</v>
      </c>
      <c r="AD227" s="93">
        <v>404871.99</v>
      </c>
      <c r="AE227" s="93">
        <v>0</v>
      </c>
      <c r="AF227" s="93">
        <v>0</v>
      </c>
      <c r="AG227" s="93">
        <v>1254105.46</v>
      </c>
      <c r="AH227" s="93">
        <v>85424.5</v>
      </c>
      <c r="AI227" s="93">
        <v>99984.24</v>
      </c>
      <c r="AJ227" s="93">
        <v>406347</v>
      </c>
      <c r="AK227" s="93">
        <v>20203.48</v>
      </c>
      <c r="AL227" s="93">
        <v>1000</v>
      </c>
      <c r="AM227" s="93">
        <v>8827.83</v>
      </c>
      <c r="AN227" s="93">
        <v>27752.99</v>
      </c>
      <c r="AO227" s="93">
        <v>3022.36</v>
      </c>
      <c r="AP227" s="93">
        <v>27085.55</v>
      </c>
      <c r="AQ227" s="93">
        <v>14589.45</v>
      </c>
      <c r="AR227" s="93">
        <v>20419.2</v>
      </c>
      <c r="AS227" s="93">
        <v>0</v>
      </c>
      <c r="AT227" s="93">
        <v>0</v>
      </c>
      <c r="AU227" s="93">
        <v>0</v>
      </c>
      <c r="AV227" s="70">
        <f t="shared" si="13"/>
        <v>721716761.34000003</v>
      </c>
      <c r="AW227" s="35"/>
    </row>
    <row r="228" spans="1:49" ht="13" thickBot="1" x14ac:dyDescent="0.3">
      <c r="A228" s="101">
        <v>25</v>
      </c>
      <c r="B228" s="39">
        <v>3633</v>
      </c>
      <c r="C228" s="86">
        <v>253633</v>
      </c>
      <c r="D228" s="38" t="s">
        <v>227</v>
      </c>
      <c r="E228" s="93">
        <v>4890604</v>
      </c>
      <c r="F228" s="93">
        <v>0</v>
      </c>
      <c r="G228" s="93">
        <v>0</v>
      </c>
      <c r="H228" s="93">
        <v>0</v>
      </c>
      <c r="I228" s="93">
        <v>0</v>
      </c>
      <c r="J228" s="93">
        <v>516432</v>
      </c>
      <c r="K228" s="93">
        <v>2115</v>
      </c>
      <c r="L228" s="93">
        <v>397380</v>
      </c>
      <c r="M228" s="93">
        <v>36244</v>
      </c>
      <c r="N228" s="93">
        <v>6000</v>
      </c>
      <c r="O228" s="93">
        <v>0</v>
      </c>
      <c r="P228" s="93">
        <v>29543</v>
      </c>
      <c r="Q228" s="93">
        <v>0</v>
      </c>
      <c r="R228" s="93">
        <v>20515</v>
      </c>
      <c r="S228" s="93">
        <v>0</v>
      </c>
      <c r="T228" s="93">
        <v>0</v>
      </c>
      <c r="U228" s="93">
        <v>0</v>
      </c>
      <c r="V228" s="93">
        <v>0</v>
      </c>
      <c r="W228" s="93">
        <v>280872</v>
      </c>
      <c r="X228" s="93">
        <v>0</v>
      </c>
      <c r="Y228" s="93">
        <v>0</v>
      </c>
      <c r="Z228" s="93">
        <v>0</v>
      </c>
      <c r="AA228" s="93">
        <v>0</v>
      </c>
      <c r="AB228" s="93">
        <v>0</v>
      </c>
      <c r="AC228" s="93">
        <v>4253.8</v>
      </c>
      <c r="AD228" s="93">
        <v>1894.87</v>
      </c>
      <c r="AE228" s="93">
        <v>2242.86</v>
      </c>
      <c r="AF228" s="93">
        <v>0</v>
      </c>
      <c r="AG228" s="93">
        <v>0</v>
      </c>
      <c r="AH228" s="93">
        <v>7040</v>
      </c>
      <c r="AI228" s="93">
        <v>920</v>
      </c>
      <c r="AJ228" s="93">
        <v>0</v>
      </c>
      <c r="AK228" s="93">
        <v>0</v>
      </c>
      <c r="AL228" s="93">
        <v>0</v>
      </c>
      <c r="AM228" s="93">
        <v>0</v>
      </c>
      <c r="AN228" s="93">
        <v>0</v>
      </c>
      <c r="AO228" s="93">
        <v>0</v>
      </c>
      <c r="AP228" s="93">
        <v>0</v>
      </c>
      <c r="AQ228" s="93">
        <v>0</v>
      </c>
      <c r="AR228" s="93">
        <v>0</v>
      </c>
      <c r="AS228" s="93">
        <v>0</v>
      </c>
      <c r="AT228" s="93">
        <v>0</v>
      </c>
      <c r="AU228" s="93">
        <v>0</v>
      </c>
      <c r="AV228" s="70">
        <f t="shared" si="13"/>
        <v>6196056.5300000003</v>
      </c>
      <c r="AW228" s="35"/>
    </row>
    <row r="229" spans="1:49" ht="13" thickBot="1" x14ac:dyDescent="0.3">
      <c r="A229" s="101">
        <v>43</v>
      </c>
      <c r="B229" s="39">
        <v>3640</v>
      </c>
      <c r="C229" s="86">
        <v>433640</v>
      </c>
      <c r="D229" s="38" t="s">
        <v>228</v>
      </c>
      <c r="E229" s="93">
        <v>0</v>
      </c>
      <c r="F229" s="93">
        <v>1375</v>
      </c>
      <c r="G229" s="93">
        <v>0</v>
      </c>
      <c r="H229" s="93">
        <v>0</v>
      </c>
      <c r="I229" s="93">
        <v>0</v>
      </c>
      <c r="J229" s="93">
        <v>436296</v>
      </c>
      <c r="K229" s="93">
        <v>1787</v>
      </c>
      <c r="L229" s="93">
        <v>370714</v>
      </c>
      <c r="M229" s="93">
        <v>71700</v>
      </c>
      <c r="N229" s="93">
        <v>0</v>
      </c>
      <c r="O229" s="93">
        <v>0</v>
      </c>
      <c r="P229" s="93">
        <v>22399</v>
      </c>
      <c r="Q229" s="93">
        <v>0</v>
      </c>
      <c r="R229" s="93">
        <v>59145</v>
      </c>
      <c r="S229" s="93">
        <v>0</v>
      </c>
      <c r="T229" s="93">
        <v>56348</v>
      </c>
      <c r="U229" s="93">
        <v>230652.89</v>
      </c>
      <c r="V229" s="93">
        <v>0</v>
      </c>
      <c r="W229" s="93">
        <v>237295</v>
      </c>
      <c r="X229" s="93">
        <v>0</v>
      </c>
      <c r="Y229" s="93">
        <v>0</v>
      </c>
      <c r="Z229" s="93">
        <v>0</v>
      </c>
      <c r="AA229" s="93">
        <v>0</v>
      </c>
      <c r="AB229" s="93">
        <v>0</v>
      </c>
      <c r="AC229" s="93">
        <v>3188.88</v>
      </c>
      <c r="AD229" s="93">
        <v>1532.23</v>
      </c>
      <c r="AE229" s="93">
        <v>687.01</v>
      </c>
      <c r="AF229" s="93">
        <v>0</v>
      </c>
      <c r="AG229" s="93">
        <v>0</v>
      </c>
      <c r="AH229" s="93">
        <v>0</v>
      </c>
      <c r="AI229" s="93">
        <v>3262.35</v>
      </c>
      <c r="AJ229" s="93">
        <v>0</v>
      </c>
      <c r="AK229" s="93">
        <v>0</v>
      </c>
      <c r="AL229" s="93">
        <v>0</v>
      </c>
      <c r="AM229" s="93">
        <v>0</v>
      </c>
      <c r="AN229" s="93">
        <v>0</v>
      </c>
      <c r="AO229" s="93">
        <v>0</v>
      </c>
      <c r="AP229" s="93">
        <v>0</v>
      </c>
      <c r="AQ229" s="93">
        <v>0</v>
      </c>
      <c r="AR229" s="93">
        <v>0</v>
      </c>
      <c r="AS229" s="93">
        <v>0</v>
      </c>
      <c r="AT229" s="93">
        <v>0</v>
      </c>
      <c r="AU229" s="93">
        <v>0</v>
      </c>
      <c r="AV229" s="70">
        <f t="shared" si="13"/>
        <v>1496382.36</v>
      </c>
      <c r="AW229" s="35"/>
    </row>
    <row r="230" spans="1:49" ht="13" thickBot="1" x14ac:dyDescent="0.3">
      <c r="A230" s="101">
        <v>36</v>
      </c>
      <c r="B230" s="39">
        <v>3661</v>
      </c>
      <c r="C230" s="86">
        <v>363661</v>
      </c>
      <c r="D230" s="38" t="s">
        <v>231</v>
      </c>
      <c r="E230" s="93">
        <v>5198412</v>
      </c>
      <c r="F230" s="93">
        <v>0</v>
      </c>
      <c r="G230" s="93">
        <v>0</v>
      </c>
      <c r="H230" s="93">
        <v>0</v>
      </c>
      <c r="I230" s="93">
        <v>0</v>
      </c>
      <c r="J230" s="93">
        <v>595826</v>
      </c>
      <c r="K230" s="93">
        <v>2440</v>
      </c>
      <c r="L230" s="93">
        <v>314576</v>
      </c>
      <c r="M230" s="93">
        <v>0</v>
      </c>
      <c r="N230" s="93">
        <v>2000</v>
      </c>
      <c r="O230" s="93">
        <v>0</v>
      </c>
      <c r="P230" s="93">
        <v>38990</v>
      </c>
      <c r="Q230" s="93">
        <v>0</v>
      </c>
      <c r="R230" s="93">
        <v>32849</v>
      </c>
      <c r="S230" s="93">
        <v>0</v>
      </c>
      <c r="T230" s="93">
        <v>6978</v>
      </c>
      <c r="U230" s="93">
        <v>0</v>
      </c>
      <c r="V230" s="93">
        <v>0</v>
      </c>
      <c r="W230" s="93">
        <v>0</v>
      </c>
      <c r="X230" s="93">
        <v>0</v>
      </c>
      <c r="Y230" s="93">
        <v>0</v>
      </c>
      <c r="Z230" s="93">
        <v>0</v>
      </c>
      <c r="AA230" s="93">
        <v>0</v>
      </c>
      <c r="AB230" s="93">
        <v>0</v>
      </c>
      <c r="AC230" s="93">
        <v>4397.71</v>
      </c>
      <c r="AD230" s="93">
        <v>1298.6300000000001</v>
      </c>
      <c r="AE230" s="93">
        <v>1873.74</v>
      </c>
      <c r="AF230" s="93">
        <v>0</v>
      </c>
      <c r="AG230" s="93">
        <v>0</v>
      </c>
      <c r="AH230" s="93">
        <v>5120</v>
      </c>
      <c r="AI230" s="93">
        <v>539</v>
      </c>
      <c r="AJ230" s="93">
        <v>0</v>
      </c>
      <c r="AK230" s="93">
        <v>0</v>
      </c>
      <c r="AL230" s="93">
        <v>0</v>
      </c>
      <c r="AM230" s="93">
        <v>0</v>
      </c>
      <c r="AN230" s="93">
        <v>0</v>
      </c>
      <c r="AO230" s="93">
        <v>0</v>
      </c>
      <c r="AP230" s="93">
        <v>0</v>
      </c>
      <c r="AQ230" s="93">
        <v>0</v>
      </c>
      <c r="AR230" s="93">
        <v>0</v>
      </c>
      <c r="AS230" s="93">
        <v>0</v>
      </c>
      <c r="AT230" s="93">
        <v>0</v>
      </c>
      <c r="AU230" s="93">
        <v>0</v>
      </c>
      <c r="AV230" s="70">
        <f t="shared" si="13"/>
        <v>6205300.0800000001</v>
      </c>
      <c r="AW230" s="35"/>
    </row>
    <row r="231" spans="1:49" ht="13" thickBot="1" x14ac:dyDescent="0.3">
      <c r="A231" s="101">
        <v>6</v>
      </c>
      <c r="B231" s="39">
        <v>3668</v>
      </c>
      <c r="C231" s="86">
        <v>63668</v>
      </c>
      <c r="D231" s="38" t="s">
        <v>232</v>
      </c>
      <c r="E231" s="93">
        <v>6639270</v>
      </c>
      <c r="F231" s="93">
        <v>0</v>
      </c>
      <c r="G231" s="93">
        <v>0</v>
      </c>
      <c r="H231" s="93">
        <v>0</v>
      </c>
      <c r="I231" s="93">
        <v>0</v>
      </c>
      <c r="J231" s="93">
        <v>672994</v>
      </c>
      <c r="K231" s="93">
        <v>2756</v>
      </c>
      <c r="L231" s="93">
        <v>399678</v>
      </c>
      <c r="M231" s="93">
        <v>20382</v>
      </c>
      <c r="N231" s="93">
        <v>10000</v>
      </c>
      <c r="O231" s="93">
        <v>0</v>
      </c>
      <c r="P231" s="93">
        <v>34484</v>
      </c>
      <c r="Q231" s="93">
        <v>0</v>
      </c>
      <c r="R231" s="93">
        <v>38196</v>
      </c>
      <c r="S231" s="93">
        <v>0</v>
      </c>
      <c r="T231" s="93">
        <v>14806</v>
      </c>
      <c r="U231" s="93">
        <v>314526.65999999997</v>
      </c>
      <c r="V231" s="93">
        <v>0</v>
      </c>
      <c r="W231" s="93">
        <v>0</v>
      </c>
      <c r="X231" s="93">
        <v>0</v>
      </c>
      <c r="Y231" s="93">
        <v>0</v>
      </c>
      <c r="Z231" s="93">
        <v>0</v>
      </c>
      <c r="AA231" s="93">
        <v>0</v>
      </c>
      <c r="AB231" s="93">
        <v>0</v>
      </c>
      <c r="AC231" s="93">
        <v>4374.92</v>
      </c>
      <c r="AD231" s="93">
        <v>2595.56</v>
      </c>
      <c r="AE231" s="93">
        <v>2930.49</v>
      </c>
      <c r="AF231" s="93">
        <v>0</v>
      </c>
      <c r="AG231" s="93">
        <v>0</v>
      </c>
      <c r="AH231" s="93">
        <v>6000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3">
        <v>0</v>
      </c>
      <c r="AO231" s="93">
        <v>0</v>
      </c>
      <c r="AP231" s="93">
        <v>0</v>
      </c>
      <c r="AQ231" s="93">
        <v>0</v>
      </c>
      <c r="AR231" s="93">
        <v>0</v>
      </c>
      <c r="AS231" s="93">
        <v>0</v>
      </c>
      <c r="AT231" s="93">
        <v>0</v>
      </c>
      <c r="AU231" s="93">
        <v>0</v>
      </c>
      <c r="AV231" s="70">
        <f t="shared" si="13"/>
        <v>8162993.6299999999</v>
      </c>
      <c r="AW231" s="35"/>
    </row>
    <row r="232" spans="1:49" ht="13" thickBot="1" x14ac:dyDescent="0.3">
      <c r="A232" s="101">
        <v>13</v>
      </c>
      <c r="B232" s="39">
        <v>3675</v>
      </c>
      <c r="C232" s="86">
        <v>133675</v>
      </c>
      <c r="D232" s="38" t="s">
        <v>233</v>
      </c>
      <c r="E232" s="93">
        <v>14839272</v>
      </c>
      <c r="F232" s="93">
        <v>0</v>
      </c>
      <c r="G232" s="93">
        <v>0</v>
      </c>
      <c r="H232" s="93">
        <v>0</v>
      </c>
      <c r="I232" s="93">
        <v>0</v>
      </c>
      <c r="J232" s="93">
        <v>2332106</v>
      </c>
      <c r="K232" s="93">
        <v>9551</v>
      </c>
      <c r="L232" s="93">
        <v>1849443</v>
      </c>
      <c r="M232" s="93">
        <v>0</v>
      </c>
      <c r="N232" s="93">
        <v>0</v>
      </c>
      <c r="O232" s="93">
        <v>0</v>
      </c>
      <c r="P232" s="93">
        <v>140773</v>
      </c>
      <c r="Q232" s="93">
        <v>0</v>
      </c>
      <c r="R232" s="93">
        <v>87100</v>
      </c>
      <c r="S232" s="93">
        <v>0</v>
      </c>
      <c r="T232" s="93">
        <v>0</v>
      </c>
      <c r="U232" s="93">
        <v>0</v>
      </c>
      <c r="V232" s="93">
        <v>0</v>
      </c>
      <c r="W232" s="93">
        <v>0</v>
      </c>
      <c r="X232" s="93">
        <v>0</v>
      </c>
      <c r="Y232" s="93">
        <v>0</v>
      </c>
      <c r="Z232" s="93">
        <v>0</v>
      </c>
      <c r="AA232" s="93">
        <v>0</v>
      </c>
      <c r="AB232" s="93">
        <v>58131</v>
      </c>
      <c r="AC232" s="93">
        <v>12312.97</v>
      </c>
      <c r="AD232" s="93">
        <v>10076.94</v>
      </c>
      <c r="AE232" s="93">
        <v>0</v>
      </c>
      <c r="AF232" s="93">
        <v>0</v>
      </c>
      <c r="AG232" s="93">
        <v>0</v>
      </c>
      <c r="AH232" s="93">
        <v>25920</v>
      </c>
      <c r="AI232" s="93">
        <v>4002</v>
      </c>
      <c r="AJ232" s="93">
        <v>0</v>
      </c>
      <c r="AK232" s="93">
        <v>0</v>
      </c>
      <c r="AL232" s="93">
        <v>0</v>
      </c>
      <c r="AM232" s="93">
        <v>0</v>
      </c>
      <c r="AN232" s="93">
        <v>0</v>
      </c>
      <c r="AO232" s="93">
        <v>0</v>
      </c>
      <c r="AP232" s="93">
        <v>0</v>
      </c>
      <c r="AQ232" s="93">
        <v>0</v>
      </c>
      <c r="AR232" s="93">
        <v>0</v>
      </c>
      <c r="AS232" s="93">
        <v>0</v>
      </c>
      <c r="AT232" s="93">
        <v>0</v>
      </c>
      <c r="AU232" s="93">
        <v>0</v>
      </c>
      <c r="AV232" s="70">
        <f t="shared" si="13"/>
        <v>19368687.91</v>
      </c>
      <c r="AW232" s="35"/>
    </row>
    <row r="233" spans="1:49" ht="13" thickBot="1" x14ac:dyDescent="0.3">
      <c r="A233" s="101">
        <v>23</v>
      </c>
      <c r="B233" s="39">
        <v>3682</v>
      </c>
      <c r="C233" s="86">
        <v>233682</v>
      </c>
      <c r="D233" s="38" t="s">
        <v>234</v>
      </c>
      <c r="E233" s="93">
        <v>16808171</v>
      </c>
      <c r="F233" s="93">
        <v>0</v>
      </c>
      <c r="G233" s="93">
        <v>0</v>
      </c>
      <c r="H233" s="93">
        <v>0</v>
      </c>
      <c r="I233" s="93">
        <v>0</v>
      </c>
      <c r="J233" s="93">
        <v>1739990</v>
      </c>
      <c r="K233" s="93">
        <v>7126</v>
      </c>
      <c r="L233" s="93">
        <v>1659785</v>
      </c>
      <c r="M233" s="93">
        <v>0</v>
      </c>
      <c r="N233" s="93">
        <v>0</v>
      </c>
      <c r="O233" s="93">
        <v>0</v>
      </c>
      <c r="P233" s="93">
        <v>92702</v>
      </c>
      <c r="Q233" s="93">
        <v>0</v>
      </c>
      <c r="R233" s="93">
        <v>47109</v>
      </c>
      <c r="S233" s="93">
        <v>0</v>
      </c>
      <c r="T233" s="93">
        <v>0</v>
      </c>
      <c r="U233" s="93">
        <v>0</v>
      </c>
      <c r="V233" s="93">
        <v>0</v>
      </c>
      <c r="W233" s="93">
        <v>0</v>
      </c>
      <c r="X233" s="93">
        <v>0</v>
      </c>
      <c r="Y233" s="93">
        <v>0</v>
      </c>
      <c r="Z233" s="93">
        <v>0</v>
      </c>
      <c r="AA233" s="93">
        <v>0</v>
      </c>
      <c r="AB233" s="93">
        <v>0</v>
      </c>
      <c r="AC233" s="93">
        <v>10669.39</v>
      </c>
      <c r="AD233" s="93">
        <v>6924.55</v>
      </c>
      <c r="AE233" s="93">
        <v>10653</v>
      </c>
      <c r="AF233" s="93">
        <v>0</v>
      </c>
      <c r="AG233" s="93">
        <v>0</v>
      </c>
      <c r="AH233" s="93">
        <v>19600</v>
      </c>
      <c r="AI233" s="93">
        <v>4327.0200000000004</v>
      </c>
      <c r="AJ233" s="93">
        <v>0</v>
      </c>
      <c r="AK233" s="93">
        <v>0</v>
      </c>
      <c r="AL233" s="93">
        <v>0</v>
      </c>
      <c r="AM233" s="93">
        <v>0</v>
      </c>
      <c r="AN233" s="93">
        <v>0</v>
      </c>
      <c r="AO233" s="93">
        <v>0</v>
      </c>
      <c r="AP233" s="93">
        <v>0</v>
      </c>
      <c r="AQ233" s="93">
        <v>0</v>
      </c>
      <c r="AR233" s="93">
        <v>5405</v>
      </c>
      <c r="AS233" s="93">
        <v>0</v>
      </c>
      <c r="AT233" s="93">
        <v>0</v>
      </c>
      <c r="AU233" s="93">
        <v>0</v>
      </c>
      <c r="AV233" s="70">
        <f t="shared" si="13"/>
        <v>20412461.960000001</v>
      </c>
      <c r="AW233" s="35"/>
    </row>
    <row r="234" spans="1:49" ht="13" thickBot="1" x14ac:dyDescent="0.3">
      <c r="A234" s="101">
        <v>39</v>
      </c>
      <c r="B234" s="39">
        <v>3689</v>
      </c>
      <c r="C234" s="86">
        <v>393689</v>
      </c>
      <c r="D234" s="38" t="s">
        <v>235</v>
      </c>
      <c r="E234" s="93">
        <v>2613584</v>
      </c>
      <c r="F234" s="93">
        <v>0</v>
      </c>
      <c r="G234" s="93">
        <v>0</v>
      </c>
      <c r="H234" s="93">
        <v>0</v>
      </c>
      <c r="I234" s="93">
        <v>48002</v>
      </c>
      <c r="J234" s="93">
        <v>527562</v>
      </c>
      <c r="K234" s="93">
        <v>2161</v>
      </c>
      <c r="L234" s="93">
        <v>421987</v>
      </c>
      <c r="M234" s="93">
        <v>0</v>
      </c>
      <c r="N234" s="93">
        <v>9000</v>
      </c>
      <c r="O234" s="93">
        <v>0</v>
      </c>
      <c r="P234" s="93">
        <v>35652</v>
      </c>
      <c r="Q234" s="93">
        <v>0</v>
      </c>
      <c r="R234" s="93">
        <v>29771</v>
      </c>
      <c r="S234" s="93">
        <v>0</v>
      </c>
      <c r="T234" s="93">
        <v>119768</v>
      </c>
      <c r="U234" s="93">
        <v>175610.72</v>
      </c>
      <c r="V234" s="93">
        <v>0</v>
      </c>
      <c r="W234" s="93">
        <v>288795</v>
      </c>
      <c r="X234" s="93">
        <v>0</v>
      </c>
      <c r="Y234" s="93">
        <v>0</v>
      </c>
      <c r="Z234" s="93">
        <v>0</v>
      </c>
      <c r="AA234" s="93">
        <v>0</v>
      </c>
      <c r="AB234" s="93">
        <v>7285</v>
      </c>
      <c r="AC234" s="93">
        <v>2814.87</v>
      </c>
      <c r="AD234" s="93">
        <v>3775.4</v>
      </c>
      <c r="AE234" s="93">
        <v>0</v>
      </c>
      <c r="AF234" s="93">
        <v>0</v>
      </c>
      <c r="AG234" s="93">
        <v>0</v>
      </c>
      <c r="AH234" s="93">
        <v>0</v>
      </c>
      <c r="AI234" s="93">
        <v>1421.01</v>
      </c>
      <c r="AJ234" s="93">
        <v>0</v>
      </c>
      <c r="AK234" s="93">
        <v>0</v>
      </c>
      <c r="AL234" s="93">
        <v>0</v>
      </c>
      <c r="AM234" s="93">
        <v>0</v>
      </c>
      <c r="AN234" s="93">
        <v>0</v>
      </c>
      <c r="AO234" s="93">
        <v>0</v>
      </c>
      <c r="AP234" s="93">
        <v>0</v>
      </c>
      <c r="AQ234" s="93">
        <v>0</v>
      </c>
      <c r="AR234" s="93">
        <v>54605.33</v>
      </c>
      <c r="AS234" s="93">
        <v>0</v>
      </c>
      <c r="AT234" s="93">
        <v>0</v>
      </c>
      <c r="AU234" s="93">
        <v>0</v>
      </c>
      <c r="AV234" s="70">
        <f t="shared" si="13"/>
        <v>4341794.33</v>
      </c>
      <c r="AW234" s="35"/>
    </row>
    <row r="235" spans="1:49" ht="13" thickBot="1" x14ac:dyDescent="0.3">
      <c r="A235" s="101">
        <v>23</v>
      </c>
      <c r="B235" s="39">
        <v>3696</v>
      </c>
      <c r="C235" s="86">
        <v>233696</v>
      </c>
      <c r="D235" s="38" t="s">
        <v>236</v>
      </c>
      <c r="E235" s="93">
        <v>2072579</v>
      </c>
      <c r="F235" s="93">
        <v>0</v>
      </c>
      <c r="G235" s="93">
        <v>0</v>
      </c>
      <c r="H235" s="93">
        <v>0</v>
      </c>
      <c r="I235" s="93">
        <v>0</v>
      </c>
      <c r="J235" s="93">
        <v>260442</v>
      </c>
      <c r="K235" s="93">
        <v>1067</v>
      </c>
      <c r="L235" s="93">
        <v>160949</v>
      </c>
      <c r="M235" s="93">
        <v>0</v>
      </c>
      <c r="N235" s="93">
        <v>0</v>
      </c>
      <c r="O235" s="93">
        <v>0</v>
      </c>
      <c r="P235" s="93">
        <v>12986</v>
      </c>
      <c r="Q235" s="93">
        <v>0</v>
      </c>
      <c r="R235" s="93">
        <v>11851</v>
      </c>
      <c r="S235" s="93">
        <v>0</v>
      </c>
      <c r="T235" s="93">
        <v>0</v>
      </c>
      <c r="U235" s="93">
        <v>0</v>
      </c>
      <c r="V235" s="93">
        <v>0</v>
      </c>
      <c r="W235" s="93">
        <v>141426</v>
      </c>
      <c r="X235" s="93">
        <v>0</v>
      </c>
      <c r="Y235" s="93">
        <v>0</v>
      </c>
      <c r="Z235" s="93">
        <v>0</v>
      </c>
      <c r="AA235" s="93">
        <v>0</v>
      </c>
      <c r="AB235" s="93">
        <v>0</v>
      </c>
      <c r="AC235" s="93">
        <v>2083.41</v>
      </c>
      <c r="AD235" s="93">
        <v>2200.63</v>
      </c>
      <c r="AE235" s="93">
        <v>724.73</v>
      </c>
      <c r="AF235" s="93">
        <v>0</v>
      </c>
      <c r="AG235" s="93">
        <v>0</v>
      </c>
      <c r="AH235" s="93">
        <v>0</v>
      </c>
      <c r="AI235" s="93">
        <v>1348</v>
      </c>
      <c r="AJ235" s="93">
        <v>0</v>
      </c>
      <c r="AK235" s="93">
        <v>0</v>
      </c>
      <c r="AL235" s="93">
        <v>0</v>
      </c>
      <c r="AM235" s="93">
        <v>0</v>
      </c>
      <c r="AN235" s="93">
        <v>0</v>
      </c>
      <c r="AO235" s="93">
        <v>0</v>
      </c>
      <c r="AP235" s="93">
        <v>0</v>
      </c>
      <c r="AQ235" s="93">
        <v>0</v>
      </c>
      <c r="AR235" s="93">
        <v>0</v>
      </c>
      <c r="AS235" s="93">
        <v>0</v>
      </c>
      <c r="AT235" s="93">
        <v>0</v>
      </c>
      <c r="AU235" s="93">
        <v>0</v>
      </c>
      <c r="AV235" s="70">
        <f t="shared" si="13"/>
        <v>2667656.77</v>
      </c>
      <c r="AW235" s="35"/>
    </row>
    <row r="236" spans="1:49" ht="13" thickBot="1" x14ac:dyDescent="0.3">
      <c r="A236" s="101">
        <v>37</v>
      </c>
      <c r="B236" s="39">
        <v>3787</v>
      </c>
      <c r="C236" s="86">
        <v>373787</v>
      </c>
      <c r="D236" s="38" t="s">
        <v>237</v>
      </c>
      <c r="E236" s="93">
        <v>12626136</v>
      </c>
      <c r="F236" s="93">
        <v>0</v>
      </c>
      <c r="G236" s="93">
        <v>0</v>
      </c>
      <c r="H236" s="93">
        <v>0</v>
      </c>
      <c r="I236" s="93">
        <v>0</v>
      </c>
      <c r="J236" s="93">
        <v>1472870</v>
      </c>
      <c r="K236" s="93">
        <v>6032</v>
      </c>
      <c r="L236" s="93">
        <v>1062069</v>
      </c>
      <c r="M236" s="93">
        <v>2097</v>
      </c>
      <c r="N236" s="93">
        <v>5000</v>
      </c>
      <c r="O236" s="93">
        <v>0</v>
      </c>
      <c r="P236" s="93">
        <v>77947</v>
      </c>
      <c r="Q236" s="93">
        <v>0</v>
      </c>
      <c r="R236" s="93">
        <v>79567</v>
      </c>
      <c r="S236" s="93">
        <v>0</v>
      </c>
      <c r="T236" s="93">
        <v>0</v>
      </c>
      <c r="U236" s="93">
        <v>0</v>
      </c>
      <c r="V236" s="93">
        <v>0</v>
      </c>
      <c r="W236" s="93">
        <v>0</v>
      </c>
      <c r="X236" s="93">
        <v>0</v>
      </c>
      <c r="Y236" s="93">
        <v>0</v>
      </c>
      <c r="Z236" s="93">
        <v>0</v>
      </c>
      <c r="AA236" s="93">
        <v>0</v>
      </c>
      <c r="AB236" s="93">
        <v>0</v>
      </c>
      <c r="AC236" s="93">
        <v>8017.18</v>
      </c>
      <c r="AD236" s="93">
        <v>2343.2600000000002</v>
      </c>
      <c r="AE236" s="93">
        <v>0</v>
      </c>
      <c r="AF236" s="93">
        <v>0</v>
      </c>
      <c r="AG236" s="93">
        <v>0</v>
      </c>
      <c r="AH236" s="93">
        <v>14480</v>
      </c>
      <c r="AI236" s="93">
        <v>3452.5</v>
      </c>
      <c r="AJ236" s="93">
        <v>0</v>
      </c>
      <c r="AK236" s="93">
        <v>0</v>
      </c>
      <c r="AL236" s="93">
        <v>0</v>
      </c>
      <c r="AM236" s="93">
        <v>0</v>
      </c>
      <c r="AN236" s="93">
        <v>0</v>
      </c>
      <c r="AO236" s="93">
        <v>0</v>
      </c>
      <c r="AP236" s="93">
        <v>0</v>
      </c>
      <c r="AQ236" s="93">
        <v>0</v>
      </c>
      <c r="AR236" s="93">
        <v>77225</v>
      </c>
      <c r="AS236" s="93">
        <v>0</v>
      </c>
      <c r="AT236" s="93">
        <v>0</v>
      </c>
      <c r="AU236" s="93">
        <v>0</v>
      </c>
      <c r="AV236" s="70">
        <f t="shared" si="13"/>
        <v>15437235.939999999</v>
      </c>
      <c r="AW236" s="35"/>
    </row>
    <row r="237" spans="1:49" ht="13" thickBot="1" x14ac:dyDescent="0.3">
      <c r="A237" s="101">
        <v>13</v>
      </c>
      <c r="B237" s="39">
        <v>3794</v>
      </c>
      <c r="C237" s="86">
        <v>133794</v>
      </c>
      <c r="D237" s="38" t="s">
        <v>238</v>
      </c>
      <c r="E237" s="93">
        <v>14188359</v>
      </c>
      <c r="F237" s="93">
        <v>0</v>
      </c>
      <c r="G237" s="93">
        <v>0</v>
      </c>
      <c r="H237" s="93">
        <v>0</v>
      </c>
      <c r="I237" s="93">
        <v>0</v>
      </c>
      <c r="J237" s="93">
        <v>1766702</v>
      </c>
      <c r="K237" s="93">
        <v>7236</v>
      </c>
      <c r="L237" s="93">
        <v>1016210</v>
      </c>
      <c r="M237" s="93">
        <v>87234</v>
      </c>
      <c r="N237" s="93">
        <v>7000</v>
      </c>
      <c r="O237" s="93">
        <v>26800</v>
      </c>
      <c r="P237" s="93">
        <v>103017</v>
      </c>
      <c r="Q237" s="93">
        <v>0</v>
      </c>
      <c r="R237" s="93">
        <v>59874</v>
      </c>
      <c r="S237" s="93">
        <v>0</v>
      </c>
      <c r="T237" s="93">
        <v>0</v>
      </c>
      <c r="U237" s="93">
        <v>0</v>
      </c>
      <c r="V237" s="93">
        <v>0</v>
      </c>
      <c r="W237" s="93">
        <v>0</v>
      </c>
      <c r="X237" s="93">
        <v>0</v>
      </c>
      <c r="Y237" s="93">
        <v>0</v>
      </c>
      <c r="Z237" s="93">
        <v>0</v>
      </c>
      <c r="AA237" s="93">
        <v>0</v>
      </c>
      <c r="AB237" s="93">
        <v>0</v>
      </c>
      <c r="AC237" s="93">
        <v>11037.87</v>
      </c>
      <c r="AD237" s="93">
        <v>2824.88</v>
      </c>
      <c r="AE237" s="93">
        <v>11337.77</v>
      </c>
      <c r="AF237" s="93">
        <v>0</v>
      </c>
      <c r="AG237" s="93">
        <v>0</v>
      </c>
      <c r="AH237" s="93">
        <v>37040</v>
      </c>
      <c r="AI237" s="93">
        <v>4676.25</v>
      </c>
      <c r="AJ237" s="93">
        <v>0</v>
      </c>
      <c r="AK237" s="93">
        <v>25000</v>
      </c>
      <c r="AL237" s="93">
        <v>0</v>
      </c>
      <c r="AM237" s="93">
        <v>992.88</v>
      </c>
      <c r="AN237" s="93">
        <v>7686.19</v>
      </c>
      <c r="AO237" s="93">
        <v>0</v>
      </c>
      <c r="AP237" s="93">
        <v>0</v>
      </c>
      <c r="AQ237" s="93">
        <v>0</v>
      </c>
      <c r="AR237" s="93">
        <v>0</v>
      </c>
      <c r="AS237" s="93">
        <v>0</v>
      </c>
      <c r="AT237" s="93">
        <v>0</v>
      </c>
      <c r="AU237" s="93">
        <v>0</v>
      </c>
      <c r="AV237" s="70">
        <f t="shared" si="13"/>
        <v>17363027.84</v>
      </c>
      <c r="AW237" s="35"/>
    </row>
    <row r="238" spans="1:49" ht="13" thickBot="1" x14ac:dyDescent="0.3">
      <c r="A238" s="101">
        <v>67</v>
      </c>
      <c r="B238" s="39">
        <v>3822</v>
      </c>
      <c r="C238" s="86">
        <v>673822</v>
      </c>
      <c r="D238" s="38" t="s">
        <v>239</v>
      </c>
      <c r="E238" s="93">
        <v>23288251</v>
      </c>
      <c r="F238" s="93">
        <v>0</v>
      </c>
      <c r="G238" s="93">
        <v>0</v>
      </c>
      <c r="H238" s="93">
        <v>0</v>
      </c>
      <c r="I238" s="93">
        <v>0</v>
      </c>
      <c r="J238" s="93">
        <v>3491852</v>
      </c>
      <c r="K238" s="93">
        <v>14301</v>
      </c>
      <c r="L238" s="93">
        <v>2320204</v>
      </c>
      <c r="M238" s="93">
        <v>0</v>
      </c>
      <c r="N238" s="93">
        <v>25000</v>
      </c>
      <c r="O238" s="93">
        <v>0</v>
      </c>
      <c r="P238" s="93">
        <v>198424</v>
      </c>
      <c r="Q238" s="93">
        <v>0</v>
      </c>
      <c r="R238" s="93">
        <v>155208</v>
      </c>
      <c r="S238" s="93">
        <v>0</v>
      </c>
      <c r="T238" s="93">
        <v>0</v>
      </c>
      <c r="U238" s="93">
        <v>0</v>
      </c>
      <c r="V238" s="93">
        <v>0</v>
      </c>
      <c r="W238" s="93">
        <v>0</v>
      </c>
      <c r="X238" s="93">
        <v>0</v>
      </c>
      <c r="Y238" s="93">
        <v>0</v>
      </c>
      <c r="Z238" s="93">
        <v>0</v>
      </c>
      <c r="AA238" s="93">
        <v>0</v>
      </c>
      <c r="AB238" s="93">
        <v>29016</v>
      </c>
      <c r="AC238" s="93">
        <v>26805.759999999998</v>
      </c>
      <c r="AD238" s="93">
        <v>7309.23</v>
      </c>
      <c r="AE238" s="93">
        <v>0</v>
      </c>
      <c r="AF238" s="93">
        <v>0</v>
      </c>
      <c r="AG238" s="93">
        <v>0</v>
      </c>
      <c r="AH238" s="93">
        <v>29360</v>
      </c>
      <c r="AI238" s="93">
        <v>8557.25</v>
      </c>
      <c r="AJ238" s="93">
        <v>0</v>
      </c>
      <c r="AK238" s="93">
        <v>0</v>
      </c>
      <c r="AL238" s="93">
        <v>0</v>
      </c>
      <c r="AM238" s="93">
        <v>0</v>
      </c>
      <c r="AN238" s="93">
        <v>0</v>
      </c>
      <c r="AO238" s="93">
        <v>0</v>
      </c>
      <c r="AP238" s="93">
        <v>0</v>
      </c>
      <c r="AQ238" s="93">
        <v>4359</v>
      </c>
      <c r="AR238" s="93">
        <v>0</v>
      </c>
      <c r="AS238" s="93">
        <v>0</v>
      </c>
      <c r="AT238" s="93">
        <v>0</v>
      </c>
      <c r="AU238" s="93">
        <v>0</v>
      </c>
      <c r="AV238" s="70">
        <f t="shared" si="13"/>
        <v>29598647.239999998</v>
      </c>
      <c r="AW238" s="35"/>
    </row>
    <row r="239" spans="1:49" ht="13" thickBot="1" x14ac:dyDescent="0.3">
      <c r="A239" s="101">
        <v>67</v>
      </c>
      <c r="B239" s="39">
        <v>3857</v>
      </c>
      <c r="C239" s="86">
        <v>673857</v>
      </c>
      <c r="D239" s="38" t="s">
        <v>241</v>
      </c>
      <c r="E239" s="93">
        <v>23385950</v>
      </c>
      <c r="F239" s="93">
        <v>0</v>
      </c>
      <c r="G239" s="93">
        <v>0</v>
      </c>
      <c r="H239" s="93">
        <v>0</v>
      </c>
      <c r="I239" s="93">
        <v>0</v>
      </c>
      <c r="J239" s="93">
        <v>3579408</v>
      </c>
      <c r="K239" s="93">
        <v>14660</v>
      </c>
      <c r="L239" s="93">
        <v>1809240</v>
      </c>
      <c r="M239" s="93">
        <v>54452</v>
      </c>
      <c r="N239" s="93">
        <v>25000</v>
      </c>
      <c r="O239" s="93">
        <v>0</v>
      </c>
      <c r="P239" s="93">
        <v>248697</v>
      </c>
      <c r="Q239" s="93">
        <v>0</v>
      </c>
      <c r="R239" s="93">
        <v>154637</v>
      </c>
      <c r="S239" s="93">
        <v>0</v>
      </c>
      <c r="T239" s="93">
        <v>0</v>
      </c>
      <c r="U239" s="93">
        <v>0</v>
      </c>
      <c r="V239" s="93">
        <v>0</v>
      </c>
      <c r="W239" s="93">
        <v>0</v>
      </c>
      <c r="X239" s="93">
        <v>0</v>
      </c>
      <c r="Y239" s="93">
        <v>0</v>
      </c>
      <c r="Z239" s="93">
        <v>0</v>
      </c>
      <c r="AA239" s="93">
        <v>0</v>
      </c>
      <c r="AB239" s="93">
        <v>27415</v>
      </c>
      <c r="AC239" s="93">
        <v>13318.42</v>
      </c>
      <c r="AD239" s="93">
        <v>4953.72</v>
      </c>
      <c r="AE239" s="93">
        <v>0</v>
      </c>
      <c r="AF239" s="93">
        <v>0</v>
      </c>
      <c r="AG239" s="93">
        <v>0</v>
      </c>
      <c r="AH239" s="93">
        <v>25920</v>
      </c>
      <c r="AI239" s="93">
        <v>15846</v>
      </c>
      <c r="AJ239" s="93">
        <v>0</v>
      </c>
      <c r="AK239" s="93">
        <v>16750</v>
      </c>
      <c r="AL239" s="93">
        <v>0</v>
      </c>
      <c r="AM239" s="93">
        <v>0</v>
      </c>
      <c r="AN239" s="93">
        <v>0</v>
      </c>
      <c r="AO239" s="93">
        <v>0</v>
      </c>
      <c r="AP239" s="93">
        <v>0</v>
      </c>
      <c r="AQ239" s="93">
        <v>0</v>
      </c>
      <c r="AR239" s="93">
        <v>74340</v>
      </c>
      <c r="AS239" s="93">
        <v>0</v>
      </c>
      <c r="AT239" s="93">
        <v>0</v>
      </c>
      <c r="AU239" s="93">
        <v>0</v>
      </c>
      <c r="AV239" s="70">
        <f t="shared" si="13"/>
        <v>29450587.140000001</v>
      </c>
      <c r="AW239" s="35"/>
    </row>
    <row r="240" spans="1:49" ht="13" thickBot="1" x14ac:dyDescent="0.3">
      <c r="A240" s="101">
        <v>29</v>
      </c>
      <c r="B240" s="39">
        <v>3871</v>
      </c>
      <c r="C240" s="86">
        <v>293871</v>
      </c>
      <c r="D240" s="38" t="s">
        <v>243</v>
      </c>
      <c r="E240" s="93">
        <v>3252344</v>
      </c>
      <c r="F240" s="93">
        <v>0</v>
      </c>
      <c r="G240" s="93">
        <v>0</v>
      </c>
      <c r="H240" s="93">
        <v>0</v>
      </c>
      <c r="I240" s="93">
        <v>49258</v>
      </c>
      <c r="J240" s="93">
        <v>532756</v>
      </c>
      <c r="K240" s="93">
        <v>2182</v>
      </c>
      <c r="L240" s="93">
        <v>271528</v>
      </c>
      <c r="M240" s="93">
        <v>8721</v>
      </c>
      <c r="N240" s="93">
        <v>0</v>
      </c>
      <c r="O240" s="93">
        <v>0</v>
      </c>
      <c r="P240" s="93">
        <v>34217</v>
      </c>
      <c r="Q240" s="93">
        <v>0</v>
      </c>
      <c r="R240" s="93">
        <v>42215</v>
      </c>
      <c r="S240" s="93">
        <v>0</v>
      </c>
      <c r="T240" s="93">
        <v>91443</v>
      </c>
      <c r="U240" s="93">
        <v>254242.39</v>
      </c>
      <c r="V240" s="93">
        <v>0</v>
      </c>
      <c r="W240" s="93">
        <v>289587</v>
      </c>
      <c r="X240" s="93">
        <v>0</v>
      </c>
      <c r="Y240" s="93">
        <v>0</v>
      </c>
      <c r="Z240" s="93">
        <v>0</v>
      </c>
      <c r="AA240" s="93">
        <v>0</v>
      </c>
      <c r="AB240" s="93">
        <v>0</v>
      </c>
      <c r="AC240" s="93">
        <v>3769.65</v>
      </c>
      <c r="AD240" s="93">
        <v>5303.73</v>
      </c>
      <c r="AE240" s="93">
        <v>1899.76</v>
      </c>
      <c r="AF240" s="93">
        <v>0</v>
      </c>
      <c r="AG240" s="93">
        <v>0</v>
      </c>
      <c r="AH240" s="93">
        <v>4960</v>
      </c>
      <c r="AI240" s="93">
        <v>4962.3999999999996</v>
      </c>
      <c r="AJ240" s="93">
        <v>0</v>
      </c>
      <c r="AK240" s="93">
        <v>0</v>
      </c>
      <c r="AL240" s="93">
        <v>0</v>
      </c>
      <c r="AM240" s="93">
        <v>800</v>
      </c>
      <c r="AN240" s="93">
        <v>0</v>
      </c>
      <c r="AO240" s="93">
        <v>0</v>
      </c>
      <c r="AP240" s="93">
        <v>0</v>
      </c>
      <c r="AQ240" s="93">
        <v>0</v>
      </c>
      <c r="AR240" s="93">
        <v>72360.88</v>
      </c>
      <c r="AS240" s="93">
        <v>0</v>
      </c>
      <c r="AT240" s="93">
        <v>0</v>
      </c>
      <c r="AU240" s="93">
        <v>0</v>
      </c>
      <c r="AV240" s="70">
        <f t="shared" si="13"/>
        <v>4922549.8099999996</v>
      </c>
      <c r="AW240" s="35"/>
    </row>
    <row r="241" spans="1:49" ht="13" thickBot="1" x14ac:dyDescent="0.3">
      <c r="A241" s="101">
        <v>70</v>
      </c>
      <c r="B241" s="39">
        <v>3892</v>
      </c>
      <c r="C241" s="86">
        <v>703892</v>
      </c>
      <c r="D241" s="38" t="s">
        <v>244</v>
      </c>
      <c r="E241" s="93">
        <v>38163179</v>
      </c>
      <c r="F241" s="93">
        <v>0</v>
      </c>
      <c r="G241" s="93">
        <v>0</v>
      </c>
      <c r="H241" s="93">
        <v>0</v>
      </c>
      <c r="I241" s="93">
        <v>0</v>
      </c>
      <c r="J241" s="93">
        <v>5042632</v>
      </c>
      <c r="K241" s="93">
        <v>20652</v>
      </c>
      <c r="L241" s="93">
        <v>2951535</v>
      </c>
      <c r="M241" s="93">
        <v>0</v>
      </c>
      <c r="N241" s="93">
        <v>24000</v>
      </c>
      <c r="O241" s="93">
        <v>0</v>
      </c>
      <c r="P241" s="93">
        <v>344604</v>
      </c>
      <c r="Q241" s="93">
        <v>0</v>
      </c>
      <c r="R241" s="93">
        <v>93974</v>
      </c>
      <c r="S241" s="93">
        <v>0</v>
      </c>
      <c r="T241" s="93">
        <v>0</v>
      </c>
      <c r="U241" s="93">
        <v>0</v>
      </c>
      <c r="V241" s="93">
        <v>0</v>
      </c>
      <c r="W241" s="93">
        <v>0</v>
      </c>
      <c r="X241" s="93">
        <v>0</v>
      </c>
      <c r="Y241" s="93">
        <v>0</v>
      </c>
      <c r="Z241" s="93">
        <v>0</v>
      </c>
      <c r="AA241" s="93">
        <v>0</v>
      </c>
      <c r="AB241" s="93">
        <v>14997</v>
      </c>
      <c r="AC241" s="93">
        <v>20878.63</v>
      </c>
      <c r="AD241" s="93">
        <v>13197.89</v>
      </c>
      <c r="AE241" s="93">
        <v>0</v>
      </c>
      <c r="AF241" s="93">
        <v>0</v>
      </c>
      <c r="AG241" s="93">
        <v>0</v>
      </c>
      <c r="AH241" s="93">
        <v>42400</v>
      </c>
      <c r="AI241" s="93">
        <v>11250.8</v>
      </c>
      <c r="AJ241" s="93">
        <v>0</v>
      </c>
      <c r="AK241" s="93">
        <v>0</v>
      </c>
      <c r="AL241" s="93">
        <v>0</v>
      </c>
      <c r="AM241" s="93">
        <v>0</v>
      </c>
      <c r="AN241" s="93">
        <v>0</v>
      </c>
      <c r="AO241" s="93">
        <v>0</v>
      </c>
      <c r="AP241" s="93">
        <v>0</v>
      </c>
      <c r="AQ241" s="93">
        <v>5690.31</v>
      </c>
      <c r="AR241" s="93">
        <v>0</v>
      </c>
      <c r="AS241" s="93">
        <v>0</v>
      </c>
      <c r="AT241" s="93">
        <v>0</v>
      </c>
      <c r="AU241" s="93">
        <v>0</v>
      </c>
      <c r="AV241" s="70">
        <f t="shared" si="13"/>
        <v>46748990.630000003</v>
      </c>
      <c r="AW241" s="35"/>
    </row>
    <row r="242" spans="1:49" ht="13" thickBot="1" x14ac:dyDescent="0.3">
      <c r="A242" s="101">
        <v>10</v>
      </c>
      <c r="B242" s="39">
        <v>3899</v>
      </c>
      <c r="C242" s="86">
        <v>103899</v>
      </c>
      <c r="D242" s="38" t="s">
        <v>245</v>
      </c>
      <c r="E242" s="93">
        <v>5625541</v>
      </c>
      <c r="F242" s="93">
        <v>0</v>
      </c>
      <c r="G242" s="93">
        <v>0</v>
      </c>
      <c r="H242" s="93">
        <v>0</v>
      </c>
      <c r="I242" s="93">
        <v>0</v>
      </c>
      <c r="J242" s="93">
        <v>678188</v>
      </c>
      <c r="K242" s="93">
        <v>2778</v>
      </c>
      <c r="L242" s="93">
        <v>4939</v>
      </c>
      <c r="M242" s="93">
        <v>4419</v>
      </c>
      <c r="N242" s="93">
        <v>4000</v>
      </c>
      <c r="O242" s="93">
        <v>0</v>
      </c>
      <c r="P242" s="93">
        <v>42896</v>
      </c>
      <c r="Q242" s="93">
        <v>0</v>
      </c>
      <c r="R242" s="93">
        <v>40969</v>
      </c>
      <c r="S242" s="93">
        <v>0</v>
      </c>
      <c r="T242" s="93">
        <v>0</v>
      </c>
      <c r="U242" s="93">
        <v>283074</v>
      </c>
      <c r="V242" s="93">
        <v>0</v>
      </c>
      <c r="W242" s="93">
        <v>0</v>
      </c>
      <c r="X242" s="93">
        <v>0</v>
      </c>
      <c r="Y242" s="93">
        <v>0</v>
      </c>
      <c r="Z242" s="93">
        <v>0</v>
      </c>
      <c r="AA242" s="93">
        <v>0</v>
      </c>
      <c r="AB242" s="93">
        <v>0</v>
      </c>
      <c r="AC242" s="93">
        <v>4553.71</v>
      </c>
      <c r="AD242" s="93">
        <v>2553.9699999999998</v>
      </c>
      <c r="AE242" s="93">
        <v>2350.94</v>
      </c>
      <c r="AF242" s="93">
        <v>0</v>
      </c>
      <c r="AG242" s="93">
        <v>0</v>
      </c>
      <c r="AH242" s="93">
        <v>7200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3">
        <v>0</v>
      </c>
      <c r="AO242" s="93">
        <v>0</v>
      </c>
      <c r="AP242" s="93">
        <v>0</v>
      </c>
      <c r="AQ242" s="93">
        <v>0</v>
      </c>
      <c r="AR242" s="93">
        <v>0</v>
      </c>
      <c r="AS242" s="93">
        <v>0</v>
      </c>
      <c r="AT242" s="93">
        <v>0</v>
      </c>
      <c r="AU242" s="93">
        <v>0</v>
      </c>
      <c r="AV242" s="70">
        <f t="shared" si="13"/>
        <v>6703462.6200000001</v>
      </c>
      <c r="AW242" s="35"/>
    </row>
    <row r="243" spans="1:49" ht="13" thickBot="1" x14ac:dyDescent="0.3">
      <c r="A243" s="101">
        <v>71</v>
      </c>
      <c r="B243" s="39">
        <v>3906</v>
      </c>
      <c r="C243" s="86">
        <v>713906</v>
      </c>
      <c r="D243" s="38" t="s">
        <v>246</v>
      </c>
      <c r="E243" s="93">
        <v>3760578</v>
      </c>
      <c r="F243" s="93">
        <v>0</v>
      </c>
      <c r="G243" s="93">
        <v>0</v>
      </c>
      <c r="H243" s="93">
        <v>0</v>
      </c>
      <c r="I243" s="93">
        <v>0</v>
      </c>
      <c r="J243" s="93">
        <v>815458</v>
      </c>
      <c r="K243" s="93">
        <v>3340</v>
      </c>
      <c r="L243" s="93">
        <v>468884</v>
      </c>
      <c r="M243" s="93">
        <v>0</v>
      </c>
      <c r="N243" s="93">
        <v>2000</v>
      </c>
      <c r="O243" s="93">
        <v>0</v>
      </c>
      <c r="P243" s="93">
        <v>53812</v>
      </c>
      <c r="Q243" s="93">
        <v>0</v>
      </c>
      <c r="R243" s="93">
        <v>69315</v>
      </c>
      <c r="S243" s="93">
        <v>0</v>
      </c>
      <c r="T243" s="93">
        <v>3956</v>
      </c>
      <c r="U243" s="93">
        <v>490137.39</v>
      </c>
      <c r="V243" s="93">
        <v>0</v>
      </c>
      <c r="W243" s="93">
        <v>0</v>
      </c>
      <c r="X243" s="93">
        <v>0</v>
      </c>
      <c r="Y243" s="93">
        <v>0</v>
      </c>
      <c r="Z243" s="93">
        <v>0</v>
      </c>
      <c r="AA243" s="93">
        <v>0</v>
      </c>
      <c r="AB243" s="93">
        <v>0</v>
      </c>
      <c r="AC243" s="93">
        <v>4618.22</v>
      </c>
      <c r="AD243" s="93">
        <v>4212.3</v>
      </c>
      <c r="AE243" s="93">
        <v>0</v>
      </c>
      <c r="AF243" s="93">
        <v>0</v>
      </c>
      <c r="AG243" s="93">
        <v>0</v>
      </c>
      <c r="AH243" s="93">
        <v>7120</v>
      </c>
      <c r="AI243" s="93">
        <v>1921.25</v>
      </c>
      <c r="AJ243" s="93">
        <v>0</v>
      </c>
      <c r="AK243" s="93">
        <v>0</v>
      </c>
      <c r="AL243" s="93">
        <v>0</v>
      </c>
      <c r="AM243" s="93">
        <v>0</v>
      </c>
      <c r="AN243" s="93">
        <v>0</v>
      </c>
      <c r="AO243" s="93">
        <v>0</v>
      </c>
      <c r="AP243" s="93">
        <v>0</v>
      </c>
      <c r="AQ243" s="93">
        <v>0</v>
      </c>
      <c r="AR243" s="93">
        <v>0</v>
      </c>
      <c r="AS243" s="93">
        <v>0</v>
      </c>
      <c r="AT243" s="93">
        <v>0</v>
      </c>
      <c r="AU243" s="93">
        <v>0</v>
      </c>
      <c r="AV243" s="70">
        <f t="shared" si="13"/>
        <v>5685352.1600000001</v>
      </c>
      <c r="AW243" s="35"/>
    </row>
    <row r="244" spans="1:49" ht="13" thickBot="1" x14ac:dyDescent="0.3">
      <c r="A244" s="101">
        <v>9</v>
      </c>
      <c r="B244" s="39">
        <v>3920</v>
      </c>
      <c r="C244" s="86">
        <v>93920</v>
      </c>
      <c r="D244" s="38" t="s">
        <v>247</v>
      </c>
      <c r="E244" s="93">
        <v>547790</v>
      </c>
      <c r="F244" s="93">
        <v>-816</v>
      </c>
      <c r="G244" s="93">
        <v>0</v>
      </c>
      <c r="H244" s="93">
        <v>0</v>
      </c>
      <c r="I244" s="93">
        <v>0</v>
      </c>
      <c r="J244" s="93">
        <v>211470</v>
      </c>
      <c r="K244" s="93">
        <v>866</v>
      </c>
      <c r="L244" s="93">
        <v>110485</v>
      </c>
      <c r="M244" s="93">
        <v>0</v>
      </c>
      <c r="N244" s="93">
        <v>3000</v>
      </c>
      <c r="O244" s="93">
        <v>0</v>
      </c>
      <c r="P244" s="93">
        <v>13253</v>
      </c>
      <c r="Q244" s="93">
        <v>0</v>
      </c>
      <c r="R244" s="93">
        <v>26774</v>
      </c>
      <c r="S244" s="93">
        <v>0</v>
      </c>
      <c r="T244" s="93">
        <v>0</v>
      </c>
      <c r="U244" s="93">
        <v>131052.78</v>
      </c>
      <c r="V244" s="93">
        <v>3235.27</v>
      </c>
      <c r="W244" s="93">
        <v>116469</v>
      </c>
      <c r="X244" s="93">
        <v>0</v>
      </c>
      <c r="Y244" s="93">
        <v>0</v>
      </c>
      <c r="Z244" s="93">
        <v>0</v>
      </c>
      <c r="AA244" s="93">
        <v>0</v>
      </c>
      <c r="AB244" s="93">
        <v>0</v>
      </c>
      <c r="AC244" s="93">
        <v>2561.2600000000002</v>
      </c>
      <c r="AD244" s="93">
        <v>2308.41</v>
      </c>
      <c r="AE244" s="93">
        <v>0</v>
      </c>
      <c r="AF244" s="93">
        <v>0</v>
      </c>
      <c r="AG244" s="93">
        <v>0</v>
      </c>
      <c r="AH244" s="93">
        <v>2880</v>
      </c>
      <c r="AI244" s="93">
        <v>532</v>
      </c>
      <c r="AJ244" s="93">
        <v>0</v>
      </c>
      <c r="AK244" s="93">
        <v>0</v>
      </c>
      <c r="AL244" s="93">
        <v>0</v>
      </c>
      <c r="AM244" s="93">
        <v>0</v>
      </c>
      <c r="AN244" s="93">
        <v>0</v>
      </c>
      <c r="AO244" s="93">
        <v>0</v>
      </c>
      <c r="AP244" s="93">
        <v>0</v>
      </c>
      <c r="AQ244" s="93">
        <v>0</v>
      </c>
      <c r="AR244" s="93">
        <v>0</v>
      </c>
      <c r="AS244" s="93">
        <v>0</v>
      </c>
      <c r="AT244" s="93">
        <v>0</v>
      </c>
      <c r="AU244" s="93">
        <v>0</v>
      </c>
      <c r="AV244" s="70">
        <f t="shared" si="13"/>
        <v>1171860.72</v>
      </c>
      <c r="AW244" s="35"/>
    </row>
    <row r="245" spans="1:49" ht="13" thickBot="1" x14ac:dyDescent="0.3">
      <c r="A245" s="101">
        <v>67</v>
      </c>
      <c r="B245" s="39">
        <v>3925</v>
      </c>
      <c r="C245" s="86">
        <v>673925</v>
      </c>
      <c r="D245" s="38" t="s">
        <v>248</v>
      </c>
      <c r="E245" s="93">
        <v>7302669</v>
      </c>
      <c r="F245" s="93">
        <v>0</v>
      </c>
      <c r="G245" s="93">
        <v>0</v>
      </c>
      <c r="H245" s="93">
        <v>30714</v>
      </c>
      <c r="I245" s="93">
        <v>0</v>
      </c>
      <c r="J245" s="93">
        <v>3277414</v>
      </c>
      <c r="K245" s="93">
        <v>13423</v>
      </c>
      <c r="L245" s="93">
        <v>1815975</v>
      </c>
      <c r="M245" s="93">
        <v>65539</v>
      </c>
      <c r="N245" s="93">
        <v>16000</v>
      </c>
      <c r="O245" s="93">
        <v>0</v>
      </c>
      <c r="P245" s="93">
        <v>182534</v>
      </c>
      <c r="Q245" s="93">
        <v>0</v>
      </c>
      <c r="R245" s="93">
        <v>105412</v>
      </c>
      <c r="S245" s="93">
        <v>0</v>
      </c>
      <c r="T245" s="93">
        <v>0</v>
      </c>
      <c r="U245" s="93">
        <v>0</v>
      </c>
      <c r="V245" s="93">
        <v>0</v>
      </c>
      <c r="W245" s="93">
        <v>0</v>
      </c>
      <c r="X245" s="93">
        <v>0</v>
      </c>
      <c r="Y245" s="93">
        <v>0</v>
      </c>
      <c r="Z245" s="93">
        <v>0</v>
      </c>
      <c r="AA245" s="93">
        <v>0</v>
      </c>
      <c r="AB245" s="93">
        <v>0</v>
      </c>
      <c r="AC245" s="93">
        <v>12998.44</v>
      </c>
      <c r="AD245" s="93">
        <v>0</v>
      </c>
      <c r="AE245" s="93">
        <v>0</v>
      </c>
      <c r="AF245" s="93">
        <v>0</v>
      </c>
      <c r="AG245" s="93">
        <v>0</v>
      </c>
      <c r="AH245" s="93">
        <v>23440</v>
      </c>
      <c r="AI245" s="93">
        <v>11500</v>
      </c>
      <c r="AJ245" s="93">
        <v>0</v>
      </c>
      <c r="AK245" s="93">
        <v>0</v>
      </c>
      <c r="AL245" s="93">
        <v>0</v>
      </c>
      <c r="AM245" s="93">
        <v>0</v>
      </c>
      <c r="AN245" s="93">
        <v>0</v>
      </c>
      <c r="AO245" s="93">
        <v>0</v>
      </c>
      <c r="AP245" s="93">
        <v>0</v>
      </c>
      <c r="AQ245" s="93">
        <v>4403.07</v>
      </c>
      <c r="AR245" s="93">
        <v>52710</v>
      </c>
      <c r="AS245" s="93">
        <v>0</v>
      </c>
      <c r="AT245" s="93">
        <v>0</v>
      </c>
      <c r="AU245" s="93">
        <v>0</v>
      </c>
      <c r="AV245" s="70">
        <f t="shared" si="13"/>
        <v>12914731.51</v>
      </c>
      <c r="AW245" s="35"/>
    </row>
    <row r="246" spans="1:49" ht="13" thickBot="1" x14ac:dyDescent="0.3">
      <c r="A246" s="101">
        <v>23</v>
      </c>
      <c r="B246" s="39">
        <v>3934</v>
      </c>
      <c r="C246" s="86">
        <v>233934</v>
      </c>
      <c r="D246" s="38" t="s">
        <v>249</v>
      </c>
      <c r="E246" s="93">
        <v>6440612</v>
      </c>
      <c r="F246" s="93">
        <v>0</v>
      </c>
      <c r="G246" s="93">
        <v>0</v>
      </c>
      <c r="H246" s="93">
        <v>0</v>
      </c>
      <c r="I246" s="93">
        <v>0</v>
      </c>
      <c r="J246" s="93">
        <v>675962</v>
      </c>
      <c r="K246" s="93">
        <v>2768</v>
      </c>
      <c r="L246" s="93">
        <v>403291</v>
      </c>
      <c r="M246" s="93">
        <v>16246</v>
      </c>
      <c r="N246" s="93">
        <v>0</v>
      </c>
      <c r="O246" s="93">
        <v>0</v>
      </c>
      <c r="P246" s="93">
        <v>37221</v>
      </c>
      <c r="Q246" s="93">
        <v>0</v>
      </c>
      <c r="R246" s="93">
        <v>23071</v>
      </c>
      <c r="S246" s="93">
        <v>0</v>
      </c>
      <c r="T246" s="93">
        <v>209973</v>
      </c>
      <c r="U246" s="93">
        <v>0</v>
      </c>
      <c r="V246" s="93">
        <v>0</v>
      </c>
      <c r="W246" s="93">
        <v>0</v>
      </c>
      <c r="X246" s="93">
        <v>0</v>
      </c>
      <c r="Y246" s="93">
        <v>0</v>
      </c>
      <c r="Z246" s="93">
        <v>0</v>
      </c>
      <c r="AA246" s="93">
        <v>0</v>
      </c>
      <c r="AB246" s="93">
        <v>0</v>
      </c>
      <c r="AC246" s="93">
        <v>5833.19</v>
      </c>
      <c r="AD246" s="93">
        <v>3264.53</v>
      </c>
      <c r="AE246" s="93">
        <v>1183.1199999999999</v>
      </c>
      <c r="AF246" s="93">
        <v>0</v>
      </c>
      <c r="AG246" s="93">
        <v>0</v>
      </c>
      <c r="AH246" s="93">
        <v>6560</v>
      </c>
      <c r="AI246" s="93">
        <v>1599.25</v>
      </c>
      <c r="AJ246" s="93">
        <v>0</v>
      </c>
      <c r="AK246" s="93">
        <v>0</v>
      </c>
      <c r="AL246" s="93">
        <v>0</v>
      </c>
      <c r="AM246" s="93">
        <v>0</v>
      </c>
      <c r="AN246" s="93">
        <v>0</v>
      </c>
      <c r="AO246" s="93">
        <v>0</v>
      </c>
      <c r="AP246" s="93">
        <v>0</v>
      </c>
      <c r="AQ246" s="93">
        <v>0</v>
      </c>
      <c r="AR246" s="93">
        <v>0</v>
      </c>
      <c r="AS246" s="93">
        <v>0</v>
      </c>
      <c r="AT246" s="93">
        <v>0</v>
      </c>
      <c r="AU246" s="93">
        <v>0</v>
      </c>
      <c r="AV246" s="70">
        <f t="shared" si="13"/>
        <v>7827584.0899999999</v>
      </c>
      <c r="AW246" s="35"/>
    </row>
    <row r="247" spans="1:49" ht="13" thickBot="1" x14ac:dyDescent="0.3">
      <c r="A247" s="101">
        <v>8</v>
      </c>
      <c r="B247" s="39">
        <v>3941</v>
      </c>
      <c r="C247" s="86">
        <v>83941</v>
      </c>
      <c r="D247" s="38" t="s">
        <v>250</v>
      </c>
      <c r="E247" s="93">
        <v>6394814</v>
      </c>
      <c r="F247" s="93">
        <v>0</v>
      </c>
      <c r="G247" s="93">
        <v>0</v>
      </c>
      <c r="H247" s="93">
        <v>0</v>
      </c>
      <c r="I247" s="93">
        <v>0</v>
      </c>
      <c r="J247" s="93">
        <v>835492</v>
      </c>
      <c r="K247" s="93">
        <v>3422</v>
      </c>
      <c r="L247" s="93">
        <v>147292</v>
      </c>
      <c r="M247" s="93">
        <v>0</v>
      </c>
      <c r="N247" s="93">
        <v>12000</v>
      </c>
      <c r="O247" s="93">
        <v>0</v>
      </c>
      <c r="P247" s="93">
        <v>62892</v>
      </c>
      <c r="Q247" s="93">
        <v>0</v>
      </c>
      <c r="R247" s="93">
        <v>117741</v>
      </c>
      <c r="S247" s="93">
        <v>0</v>
      </c>
      <c r="T247" s="93">
        <v>0</v>
      </c>
      <c r="U247" s="93">
        <v>217547.61</v>
      </c>
      <c r="V247" s="93">
        <v>0</v>
      </c>
      <c r="W247" s="93">
        <v>0</v>
      </c>
      <c r="X247" s="93">
        <v>0</v>
      </c>
      <c r="Y247" s="93">
        <v>0</v>
      </c>
      <c r="Z247" s="93">
        <v>0</v>
      </c>
      <c r="AA247" s="93">
        <v>0</v>
      </c>
      <c r="AB247" s="93">
        <v>0</v>
      </c>
      <c r="AC247" s="93">
        <v>5445.35</v>
      </c>
      <c r="AD247" s="93">
        <v>3727.25</v>
      </c>
      <c r="AE247" s="93">
        <v>1269.8399999999999</v>
      </c>
      <c r="AF247" s="93">
        <v>0</v>
      </c>
      <c r="AG247" s="93">
        <v>0</v>
      </c>
      <c r="AH247" s="93">
        <v>6480</v>
      </c>
      <c r="AI247" s="93">
        <v>362.5</v>
      </c>
      <c r="AJ247" s="93">
        <v>0</v>
      </c>
      <c r="AK247" s="93">
        <v>0</v>
      </c>
      <c r="AL247" s="93">
        <v>0</v>
      </c>
      <c r="AM247" s="93">
        <v>0</v>
      </c>
      <c r="AN247" s="93">
        <v>0</v>
      </c>
      <c r="AO247" s="93">
        <v>0</v>
      </c>
      <c r="AP247" s="93">
        <v>0</v>
      </c>
      <c r="AQ247" s="93">
        <v>0</v>
      </c>
      <c r="AR247" s="93">
        <v>0</v>
      </c>
      <c r="AS247" s="93">
        <v>0</v>
      </c>
      <c r="AT247" s="93">
        <v>0</v>
      </c>
      <c r="AU247" s="93">
        <v>0</v>
      </c>
      <c r="AV247" s="70">
        <f t="shared" si="13"/>
        <v>7808485.5499999998</v>
      </c>
      <c r="AW247" s="35"/>
    </row>
    <row r="248" spans="1:49" ht="13" thickBot="1" x14ac:dyDescent="0.3">
      <c r="A248" s="101">
        <v>29</v>
      </c>
      <c r="B248" s="39">
        <v>3948</v>
      </c>
      <c r="C248" s="86">
        <v>293948</v>
      </c>
      <c r="D248" s="38" t="s">
        <v>251</v>
      </c>
      <c r="E248" s="93">
        <v>3240107</v>
      </c>
      <c r="F248" s="93">
        <v>0</v>
      </c>
      <c r="G248" s="93">
        <v>0</v>
      </c>
      <c r="H248" s="93">
        <v>0</v>
      </c>
      <c r="I248" s="93">
        <v>40200</v>
      </c>
      <c r="J248" s="93">
        <v>448910</v>
      </c>
      <c r="K248" s="93">
        <v>1839</v>
      </c>
      <c r="L248" s="93">
        <v>226886</v>
      </c>
      <c r="M248" s="93">
        <v>0</v>
      </c>
      <c r="N248" s="93">
        <v>4000</v>
      </c>
      <c r="O248" s="93">
        <v>0</v>
      </c>
      <c r="P248" s="93">
        <v>25771</v>
      </c>
      <c r="Q248" s="93">
        <v>0</v>
      </c>
      <c r="R248" s="93">
        <v>21961</v>
      </c>
      <c r="S248" s="93">
        <v>0</v>
      </c>
      <c r="T248" s="93">
        <v>48581</v>
      </c>
      <c r="U248" s="93">
        <v>293558.21999999997</v>
      </c>
      <c r="V248" s="93">
        <v>0</v>
      </c>
      <c r="W248" s="93">
        <v>240464</v>
      </c>
      <c r="X248" s="93">
        <v>0</v>
      </c>
      <c r="Y248" s="93">
        <v>0</v>
      </c>
      <c r="Z248" s="93">
        <v>0</v>
      </c>
      <c r="AA248" s="93">
        <v>0</v>
      </c>
      <c r="AB248" s="93">
        <v>0</v>
      </c>
      <c r="AC248" s="93">
        <v>3201.69</v>
      </c>
      <c r="AD248" s="93">
        <v>3593.56</v>
      </c>
      <c r="AE248" s="93">
        <v>1829.2</v>
      </c>
      <c r="AF248" s="93">
        <v>0</v>
      </c>
      <c r="AG248" s="93">
        <v>0</v>
      </c>
      <c r="AH248" s="93">
        <v>4640</v>
      </c>
      <c r="AI248" s="93">
        <v>1105</v>
      </c>
      <c r="AJ248" s="93">
        <v>0</v>
      </c>
      <c r="AK248" s="93">
        <v>0</v>
      </c>
      <c r="AL248" s="93">
        <v>0</v>
      </c>
      <c r="AM248" s="93">
        <v>0</v>
      </c>
      <c r="AN248" s="93">
        <v>0</v>
      </c>
      <c r="AO248" s="93">
        <v>0</v>
      </c>
      <c r="AP248" s="93">
        <v>0</v>
      </c>
      <c r="AQ248" s="93">
        <v>0</v>
      </c>
      <c r="AR248" s="93">
        <v>23907</v>
      </c>
      <c r="AS248" s="93">
        <v>0</v>
      </c>
      <c r="AT248" s="93">
        <v>0</v>
      </c>
      <c r="AU248" s="93">
        <v>0</v>
      </c>
      <c r="AV248" s="70">
        <f t="shared" si="13"/>
        <v>4630553.67</v>
      </c>
      <c r="AW248" s="35"/>
    </row>
    <row r="249" spans="1:49" ht="13" thickBot="1" x14ac:dyDescent="0.3">
      <c r="A249" s="101">
        <v>68</v>
      </c>
      <c r="B249" s="39">
        <v>3955</v>
      </c>
      <c r="C249" s="86">
        <v>683955</v>
      </c>
      <c r="D249" s="38" t="s">
        <v>252</v>
      </c>
      <c r="E249" s="93">
        <v>15857433</v>
      </c>
      <c r="F249" s="93">
        <v>0</v>
      </c>
      <c r="G249" s="93">
        <v>0</v>
      </c>
      <c r="H249" s="93">
        <v>0</v>
      </c>
      <c r="I249" s="93">
        <v>0</v>
      </c>
      <c r="J249" s="93">
        <v>1686566</v>
      </c>
      <c r="K249" s="93">
        <v>6907</v>
      </c>
      <c r="L249" s="93">
        <v>996042</v>
      </c>
      <c r="M249" s="93">
        <v>0</v>
      </c>
      <c r="N249" s="93">
        <v>0</v>
      </c>
      <c r="O249" s="93">
        <v>0</v>
      </c>
      <c r="P249" s="93">
        <v>106723</v>
      </c>
      <c r="Q249" s="93">
        <v>0</v>
      </c>
      <c r="R249" s="93">
        <v>70599</v>
      </c>
      <c r="S249" s="93">
        <v>0</v>
      </c>
      <c r="T249" s="93">
        <v>0</v>
      </c>
      <c r="U249" s="93">
        <v>0</v>
      </c>
      <c r="V249" s="93">
        <v>0</v>
      </c>
      <c r="W249" s="93">
        <v>0</v>
      </c>
      <c r="X249" s="93">
        <v>0</v>
      </c>
      <c r="Y249" s="93">
        <v>0</v>
      </c>
      <c r="Z249" s="93">
        <v>0</v>
      </c>
      <c r="AA249" s="93">
        <v>0</v>
      </c>
      <c r="AB249" s="93">
        <v>0</v>
      </c>
      <c r="AC249" s="93">
        <v>9554.58</v>
      </c>
      <c r="AD249" s="93">
        <v>3003.78</v>
      </c>
      <c r="AE249" s="93">
        <v>5829.03</v>
      </c>
      <c r="AF249" s="93">
        <v>0</v>
      </c>
      <c r="AG249" s="93">
        <v>25272.05</v>
      </c>
      <c r="AH249" s="93">
        <v>0</v>
      </c>
      <c r="AI249" s="93">
        <v>4298.8999999999996</v>
      </c>
      <c r="AJ249" s="93">
        <v>0</v>
      </c>
      <c r="AK249" s="93">
        <v>0</v>
      </c>
      <c r="AL249" s="93">
        <v>0</v>
      </c>
      <c r="AM249" s="93">
        <v>0</v>
      </c>
      <c r="AN249" s="93">
        <v>0</v>
      </c>
      <c r="AO249" s="93">
        <v>0</v>
      </c>
      <c r="AP249" s="93">
        <v>0</v>
      </c>
      <c r="AQ249" s="93">
        <v>0</v>
      </c>
      <c r="AR249" s="93">
        <v>0</v>
      </c>
      <c r="AS249" s="93">
        <v>0</v>
      </c>
      <c r="AT249" s="93">
        <v>0</v>
      </c>
      <c r="AU249" s="93">
        <v>0</v>
      </c>
      <c r="AV249" s="70">
        <f t="shared" si="13"/>
        <v>18772228.34</v>
      </c>
      <c r="AW249" s="35"/>
    </row>
    <row r="250" spans="1:49" ht="13" thickBot="1" x14ac:dyDescent="0.3">
      <c r="A250" s="101">
        <v>55</v>
      </c>
      <c r="B250" s="39">
        <v>3962</v>
      </c>
      <c r="C250" s="86">
        <v>553962</v>
      </c>
      <c r="D250" s="38" t="s">
        <v>253</v>
      </c>
      <c r="E250" s="93">
        <v>25529815</v>
      </c>
      <c r="F250" s="93">
        <v>0</v>
      </c>
      <c r="G250" s="93">
        <v>0</v>
      </c>
      <c r="H250" s="93">
        <v>0</v>
      </c>
      <c r="I250" s="93">
        <v>0</v>
      </c>
      <c r="J250" s="93">
        <v>2577708</v>
      </c>
      <c r="K250" s="93">
        <v>10557</v>
      </c>
      <c r="L250" s="93">
        <v>1553962</v>
      </c>
      <c r="M250" s="93">
        <v>56555</v>
      </c>
      <c r="N250" s="93">
        <v>15000</v>
      </c>
      <c r="O250" s="93">
        <v>0</v>
      </c>
      <c r="P250" s="93">
        <v>145413</v>
      </c>
      <c r="Q250" s="93">
        <v>0</v>
      </c>
      <c r="R250" s="93">
        <v>119634</v>
      </c>
      <c r="S250" s="93">
        <v>0</v>
      </c>
      <c r="T250" s="93">
        <v>0</v>
      </c>
      <c r="U250" s="93">
        <v>0</v>
      </c>
      <c r="V250" s="93">
        <v>0</v>
      </c>
      <c r="W250" s="93">
        <v>0</v>
      </c>
      <c r="X250" s="93">
        <v>0</v>
      </c>
      <c r="Y250" s="93">
        <v>0</v>
      </c>
      <c r="Z250" s="93">
        <v>0</v>
      </c>
      <c r="AA250" s="93">
        <v>0</v>
      </c>
      <c r="AB250" s="93">
        <v>0</v>
      </c>
      <c r="AC250" s="93">
        <v>23335.24</v>
      </c>
      <c r="AD250" s="93">
        <v>12088.32</v>
      </c>
      <c r="AE250" s="93">
        <v>6351.56</v>
      </c>
      <c r="AF250" s="93">
        <v>0</v>
      </c>
      <c r="AG250" s="93">
        <v>0</v>
      </c>
      <c r="AH250" s="93">
        <v>16000</v>
      </c>
      <c r="AI250" s="93">
        <v>6614.5</v>
      </c>
      <c r="AJ250" s="93">
        <v>0</v>
      </c>
      <c r="AK250" s="93">
        <v>18392.21</v>
      </c>
      <c r="AL250" s="93">
        <v>0</v>
      </c>
      <c r="AM250" s="93">
        <v>0</v>
      </c>
      <c r="AN250" s="93">
        <v>0</v>
      </c>
      <c r="AO250" s="93">
        <v>0</v>
      </c>
      <c r="AP250" s="93">
        <v>0</v>
      </c>
      <c r="AQ250" s="93">
        <v>0</v>
      </c>
      <c r="AR250" s="93">
        <v>60616.86</v>
      </c>
      <c r="AS250" s="93">
        <v>0</v>
      </c>
      <c r="AT250" s="93">
        <v>0</v>
      </c>
      <c r="AU250" s="93">
        <v>0</v>
      </c>
      <c r="AV250" s="70">
        <f t="shared" si="13"/>
        <v>30152042.690000001</v>
      </c>
      <c r="AW250" s="35"/>
    </row>
    <row r="251" spans="1:49" ht="13" thickBot="1" x14ac:dyDescent="0.3">
      <c r="A251" s="101">
        <v>38</v>
      </c>
      <c r="B251" s="39">
        <v>3969</v>
      </c>
      <c r="C251" s="86">
        <v>383969</v>
      </c>
      <c r="D251" s="38" t="s">
        <v>254</v>
      </c>
      <c r="E251" s="93">
        <v>2504267</v>
      </c>
      <c r="F251" s="93">
        <v>0</v>
      </c>
      <c r="G251" s="93">
        <v>0</v>
      </c>
      <c r="H251" s="93">
        <v>0</v>
      </c>
      <c r="I251" s="93">
        <v>0</v>
      </c>
      <c r="J251" s="93">
        <v>247828</v>
      </c>
      <c r="K251" s="93">
        <v>1015</v>
      </c>
      <c r="L251" s="93">
        <v>189699</v>
      </c>
      <c r="M251" s="93">
        <v>47692</v>
      </c>
      <c r="N251" s="93">
        <v>3000</v>
      </c>
      <c r="O251" s="93">
        <v>0</v>
      </c>
      <c r="P251" s="93">
        <v>12585</v>
      </c>
      <c r="Q251" s="93">
        <v>0</v>
      </c>
      <c r="R251" s="93">
        <v>11084</v>
      </c>
      <c r="S251" s="93">
        <v>0</v>
      </c>
      <c r="T251" s="93">
        <v>34</v>
      </c>
      <c r="U251" s="93">
        <v>0</v>
      </c>
      <c r="V251" s="93">
        <v>0</v>
      </c>
      <c r="W251" s="93">
        <v>135880</v>
      </c>
      <c r="X251" s="93">
        <v>0</v>
      </c>
      <c r="Y251" s="93">
        <v>0</v>
      </c>
      <c r="Z251" s="93">
        <v>0</v>
      </c>
      <c r="AA251" s="93">
        <v>0</v>
      </c>
      <c r="AB251" s="93">
        <v>0</v>
      </c>
      <c r="AC251" s="93">
        <v>2708.41</v>
      </c>
      <c r="AD251" s="93">
        <v>1716.25</v>
      </c>
      <c r="AE251" s="93">
        <v>1719.11</v>
      </c>
      <c r="AF251" s="93">
        <v>0</v>
      </c>
      <c r="AG251" s="93">
        <v>0</v>
      </c>
      <c r="AH251" s="93">
        <v>2880</v>
      </c>
      <c r="AI251" s="93">
        <v>920.75</v>
      </c>
      <c r="AJ251" s="93">
        <v>0</v>
      </c>
      <c r="AK251" s="93">
        <v>0</v>
      </c>
      <c r="AL251" s="93">
        <v>0</v>
      </c>
      <c r="AM251" s="93">
        <v>0</v>
      </c>
      <c r="AN251" s="93">
        <v>0</v>
      </c>
      <c r="AO251" s="93">
        <v>0</v>
      </c>
      <c r="AP251" s="93">
        <v>0</v>
      </c>
      <c r="AQ251" s="93">
        <v>0</v>
      </c>
      <c r="AR251" s="93">
        <v>0</v>
      </c>
      <c r="AS251" s="93">
        <v>0</v>
      </c>
      <c r="AT251" s="93">
        <v>0</v>
      </c>
      <c r="AU251" s="93">
        <v>0</v>
      </c>
      <c r="AV251" s="70">
        <f t="shared" si="13"/>
        <v>3163028.52</v>
      </c>
      <c r="AW251" s="35"/>
    </row>
    <row r="252" spans="1:49" ht="13" thickBot="1" x14ac:dyDescent="0.3">
      <c r="A252" s="101">
        <v>40</v>
      </c>
      <c r="B252" s="39">
        <v>2177</v>
      </c>
      <c r="C252" s="86">
        <v>402177</v>
      </c>
      <c r="D252" s="38" t="s">
        <v>130</v>
      </c>
      <c r="E252" s="93">
        <v>291228</v>
      </c>
      <c r="F252" s="93">
        <v>0</v>
      </c>
      <c r="G252" s="93">
        <v>0</v>
      </c>
      <c r="H252" s="93">
        <v>707015</v>
      </c>
      <c r="I252" s="93">
        <v>0</v>
      </c>
      <c r="J252" s="93">
        <v>776874</v>
      </c>
      <c r="K252" s="93">
        <v>3182</v>
      </c>
      <c r="L252" s="93">
        <v>603246</v>
      </c>
      <c r="M252" s="93">
        <v>20216</v>
      </c>
      <c r="N252" s="93">
        <v>0</v>
      </c>
      <c r="O252" s="93">
        <v>0</v>
      </c>
      <c r="P252" s="93">
        <v>61457</v>
      </c>
      <c r="Q252" s="93">
        <v>0</v>
      </c>
      <c r="R252" s="93">
        <v>25034</v>
      </c>
      <c r="S252" s="93">
        <v>0</v>
      </c>
      <c r="T252" s="93">
        <v>0</v>
      </c>
      <c r="U252" s="93">
        <v>0</v>
      </c>
      <c r="V252" s="93">
        <v>0</v>
      </c>
      <c r="W252" s="93">
        <v>0</v>
      </c>
      <c r="X252" s="93">
        <v>0</v>
      </c>
      <c r="Y252" s="93">
        <v>0</v>
      </c>
      <c r="Z252" s="93">
        <v>0</v>
      </c>
      <c r="AA252" s="93">
        <v>0</v>
      </c>
      <c r="AB252" s="93">
        <v>7722</v>
      </c>
      <c r="AC252" s="93">
        <v>0</v>
      </c>
      <c r="AD252" s="93">
        <v>0</v>
      </c>
      <c r="AE252" s="93">
        <v>0</v>
      </c>
      <c r="AF252" s="93">
        <v>0</v>
      </c>
      <c r="AG252" s="93">
        <v>0</v>
      </c>
      <c r="AH252" s="93">
        <v>8080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3">
        <v>0</v>
      </c>
      <c r="AO252" s="93">
        <v>0</v>
      </c>
      <c r="AP252" s="93">
        <v>0</v>
      </c>
      <c r="AQ252" s="93">
        <v>0</v>
      </c>
      <c r="AR252" s="93">
        <v>0</v>
      </c>
      <c r="AS252" s="93">
        <v>0</v>
      </c>
      <c r="AT252" s="93">
        <v>0</v>
      </c>
      <c r="AU252" s="93">
        <v>0</v>
      </c>
      <c r="AV252" s="70">
        <f t="shared" si="13"/>
        <v>2504054</v>
      </c>
      <c r="AW252" s="35"/>
    </row>
    <row r="253" spans="1:49" ht="13" thickBot="1" x14ac:dyDescent="0.3">
      <c r="A253" s="101">
        <v>67</v>
      </c>
      <c r="B253" s="39">
        <v>3976</v>
      </c>
      <c r="C253" s="86">
        <v>673976</v>
      </c>
      <c r="D253" s="38" t="s">
        <v>255</v>
      </c>
      <c r="E253" s="93">
        <v>656524</v>
      </c>
      <c r="F253" s="93">
        <v>3396</v>
      </c>
      <c r="G253" s="93">
        <v>0</v>
      </c>
      <c r="H253" s="93">
        <v>0</v>
      </c>
      <c r="I253" s="93">
        <v>1851</v>
      </c>
      <c r="J253" s="93">
        <v>15582</v>
      </c>
      <c r="K253" s="93">
        <v>64</v>
      </c>
      <c r="L253" s="93">
        <v>124027</v>
      </c>
      <c r="M253" s="93">
        <v>0</v>
      </c>
      <c r="N253" s="93">
        <v>4000</v>
      </c>
      <c r="O253" s="93">
        <v>0</v>
      </c>
      <c r="P253" s="93">
        <v>501</v>
      </c>
      <c r="Q253" s="93">
        <v>0</v>
      </c>
      <c r="R253" s="93">
        <v>0</v>
      </c>
      <c r="S253" s="93">
        <v>0</v>
      </c>
      <c r="T253" s="93">
        <v>0</v>
      </c>
      <c r="U253" s="93">
        <v>0</v>
      </c>
      <c r="V253" s="93">
        <v>0</v>
      </c>
      <c r="W253" s="93">
        <v>0</v>
      </c>
      <c r="X253" s="93">
        <v>420011</v>
      </c>
      <c r="Y253" s="93">
        <v>0</v>
      </c>
      <c r="Z253" s="93">
        <v>0</v>
      </c>
      <c r="AA253" s="93">
        <v>0</v>
      </c>
      <c r="AB253" s="93">
        <v>0</v>
      </c>
      <c r="AC253" s="93">
        <v>0</v>
      </c>
      <c r="AD253" s="93">
        <v>0</v>
      </c>
      <c r="AE253" s="93">
        <v>0</v>
      </c>
      <c r="AF253" s="93">
        <v>0</v>
      </c>
      <c r="AG253" s="93">
        <v>0</v>
      </c>
      <c r="AH253" s="93">
        <v>1040</v>
      </c>
      <c r="AI253" s="93">
        <v>0</v>
      </c>
      <c r="AJ253" s="93">
        <v>0</v>
      </c>
      <c r="AK253" s="93">
        <v>0</v>
      </c>
      <c r="AL253" s="93">
        <v>0</v>
      </c>
      <c r="AM253" s="93">
        <v>850</v>
      </c>
      <c r="AN253" s="93">
        <v>0</v>
      </c>
      <c r="AO253" s="93">
        <v>0</v>
      </c>
      <c r="AP253" s="93">
        <v>0</v>
      </c>
      <c r="AQ253" s="93">
        <v>0</v>
      </c>
      <c r="AR253" s="93">
        <v>0</v>
      </c>
      <c r="AS253" s="93">
        <v>0</v>
      </c>
      <c r="AT253" s="93">
        <v>0</v>
      </c>
      <c r="AU253" s="93">
        <v>0</v>
      </c>
      <c r="AV253" s="70">
        <f t="shared" si="13"/>
        <v>1227846</v>
      </c>
      <c r="AW253" s="35"/>
    </row>
    <row r="254" spans="1:49" ht="13" thickBot="1" x14ac:dyDescent="0.3">
      <c r="A254" s="101">
        <v>51</v>
      </c>
      <c r="B254" s="39">
        <v>4690</v>
      </c>
      <c r="C254" s="86">
        <v>514690</v>
      </c>
      <c r="D254" s="38" t="s">
        <v>304</v>
      </c>
      <c r="E254" s="93">
        <v>775076</v>
      </c>
      <c r="F254" s="93">
        <v>0</v>
      </c>
      <c r="G254" s="93">
        <v>0</v>
      </c>
      <c r="H254" s="93">
        <v>0</v>
      </c>
      <c r="I254" s="93">
        <v>0</v>
      </c>
      <c r="J254" s="93">
        <v>146916</v>
      </c>
      <c r="K254" s="93">
        <v>602</v>
      </c>
      <c r="L254" s="93">
        <v>61268</v>
      </c>
      <c r="M254" s="93">
        <v>33967</v>
      </c>
      <c r="N254" s="93">
        <v>0</v>
      </c>
      <c r="O254" s="93">
        <v>0</v>
      </c>
      <c r="P254" s="93">
        <v>6943</v>
      </c>
      <c r="Q254" s="93">
        <v>0</v>
      </c>
      <c r="R254" s="93">
        <v>5091</v>
      </c>
      <c r="S254" s="93">
        <v>0</v>
      </c>
      <c r="T254" s="93">
        <v>0</v>
      </c>
      <c r="U254" s="93">
        <v>0</v>
      </c>
      <c r="V254" s="93">
        <v>0</v>
      </c>
      <c r="W254" s="93">
        <v>78438</v>
      </c>
      <c r="X254" s="93">
        <v>0</v>
      </c>
      <c r="Y254" s="93">
        <v>0</v>
      </c>
      <c r="Z254" s="93">
        <v>0</v>
      </c>
      <c r="AA254" s="93">
        <v>0</v>
      </c>
      <c r="AB254" s="93">
        <v>0</v>
      </c>
      <c r="AC254" s="93">
        <v>0</v>
      </c>
      <c r="AD254" s="93">
        <v>0</v>
      </c>
      <c r="AE254" s="93">
        <v>0</v>
      </c>
      <c r="AF254" s="93">
        <v>0</v>
      </c>
      <c r="AG254" s="93">
        <v>0</v>
      </c>
      <c r="AH254" s="93">
        <v>1440</v>
      </c>
      <c r="AI254" s="93">
        <v>922.25</v>
      </c>
      <c r="AJ254" s="93">
        <v>0</v>
      </c>
      <c r="AK254" s="93">
        <v>0</v>
      </c>
      <c r="AL254" s="93">
        <v>0</v>
      </c>
      <c r="AM254" s="93">
        <v>1000</v>
      </c>
      <c r="AN254" s="93">
        <v>0</v>
      </c>
      <c r="AO254" s="93">
        <v>0</v>
      </c>
      <c r="AP254" s="93">
        <v>0</v>
      </c>
      <c r="AQ254" s="93">
        <v>0</v>
      </c>
      <c r="AR254" s="93">
        <v>0</v>
      </c>
      <c r="AS254" s="93">
        <v>0</v>
      </c>
      <c r="AT254" s="93">
        <v>0</v>
      </c>
      <c r="AU254" s="93">
        <v>0</v>
      </c>
      <c r="AV254" s="70">
        <f t="shared" si="13"/>
        <v>1111663.25</v>
      </c>
      <c r="AW254" s="35"/>
    </row>
    <row r="255" spans="1:49" ht="13" thickBot="1" x14ac:dyDescent="0.3">
      <c r="A255" s="101">
        <v>12</v>
      </c>
      <c r="B255" s="39">
        <v>2016</v>
      </c>
      <c r="C255" s="86">
        <v>122016</v>
      </c>
      <c r="D255" s="38" t="s">
        <v>122</v>
      </c>
      <c r="E255" s="93">
        <v>3374965</v>
      </c>
      <c r="F255" s="93">
        <v>0</v>
      </c>
      <c r="G255" s="93">
        <v>0</v>
      </c>
      <c r="H255" s="93">
        <v>0</v>
      </c>
      <c r="I255" s="93">
        <v>32332</v>
      </c>
      <c r="J255" s="93">
        <v>343546</v>
      </c>
      <c r="K255" s="93">
        <v>1407</v>
      </c>
      <c r="L255" s="93">
        <v>293370</v>
      </c>
      <c r="M255" s="93">
        <v>700</v>
      </c>
      <c r="N255" s="93">
        <v>3000</v>
      </c>
      <c r="O255" s="93">
        <v>0</v>
      </c>
      <c r="P255" s="93">
        <v>19529</v>
      </c>
      <c r="Q255" s="93">
        <v>0</v>
      </c>
      <c r="R255" s="93">
        <v>25458</v>
      </c>
      <c r="S255" s="93">
        <v>0</v>
      </c>
      <c r="T255" s="93">
        <v>2106</v>
      </c>
      <c r="U255" s="93">
        <v>136294.89000000001</v>
      </c>
      <c r="V255" s="93">
        <v>0</v>
      </c>
      <c r="W255" s="93">
        <v>187380</v>
      </c>
      <c r="X255" s="93">
        <v>0</v>
      </c>
      <c r="Y255" s="93">
        <v>0</v>
      </c>
      <c r="Z255" s="93">
        <v>0</v>
      </c>
      <c r="AA255" s="93">
        <v>0</v>
      </c>
      <c r="AB255" s="93">
        <v>0</v>
      </c>
      <c r="AC255" s="93">
        <v>2073.38</v>
      </c>
      <c r="AD255" s="93">
        <v>2068.2600000000002</v>
      </c>
      <c r="AE255" s="93">
        <v>1769.56</v>
      </c>
      <c r="AF255" s="93">
        <v>0</v>
      </c>
      <c r="AG255" s="93">
        <v>0</v>
      </c>
      <c r="AH255" s="93">
        <v>0</v>
      </c>
      <c r="AI255" s="93">
        <v>941.34</v>
      </c>
      <c r="AJ255" s="93">
        <v>0</v>
      </c>
      <c r="AK255" s="93">
        <v>0</v>
      </c>
      <c r="AL255" s="93">
        <v>1000</v>
      </c>
      <c r="AM255" s="93">
        <v>0</v>
      </c>
      <c r="AN255" s="93">
        <v>0</v>
      </c>
      <c r="AO255" s="93">
        <v>0</v>
      </c>
      <c r="AP255" s="93">
        <v>0</v>
      </c>
      <c r="AQ255" s="93">
        <v>0</v>
      </c>
      <c r="AR255" s="93">
        <v>0</v>
      </c>
      <c r="AS255" s="93">
        <v>0</v>
      </c>
      <c r="AT255" s="93">
        <v>0</v>
      </c>
      <c r="AU255" s="93">
        <v>0</v>
      </c>
      <c r="AV255" s="70">
        <f t="shared" si="13"/>
        <v>4427940.43</v>
      </c>
      <c r="AW255" s="35"/>
    </row>
    <row r="256" spans="1:49" ht="13" thickBot="1" x14ac:dyDescent="0.3">
      <c r="A256" s="101">
        <v>20</v>
      </c>
      <c r="B256" s="39">
        <v>3983</v>
      </c>
      <c r="C256" s="86">
        <v>203983</v>
      </c>
      <c r="D256" s="38" t="s">
        <v>256</v>
      </c>
      <c r="E256" s="93">
        <v>10607188</v>
      </c>
      <c r="F256" s="93">
        <v>0</v>
      </c>
      <c r="G256" s="93">
        <v>0</v>
      </c>
      <c r="H256" s="93">
        <v>0</v>
      </c>
      <c r="I256" s="93">
        <v>0</v>
      </c>
      <c r="J256" s="93">
        <v>989828</v>
      </c>
      <c r="K256" s="93">
        <v>4054</v>
      </c>
      <c r="L256" s="93">
        <v>1040939</v>
      </c>
      <c r="M256" s="93">
        <v>66136</v>
      </c>
      <c r="N256" s="93">
        <v>11000</v>
      </c>
      <c r="O256" s="93">
        <v>0</v>
      </c>
      <c r="P256" s="93">
        <v>72005</v>
      </c>
      <c r="Q256" s="93">
        <v>0</v>
      </c>
      <c r="R256" s="93">
        <v>23636</v>
      </c>
      <c r="S256" s="93">
        <v>0</v>
      </c>
      <c r="T256" s="93">
        <v>0</v>
      </c>
      <c r="U256" s="93">
        <v>0</v>
      </c>
      <c r="V256" s="93">
        <v>0</v>
      </c>
      <c r="W256" s="93">
        <v>0</v>
      </c>
      <c r="X256" s="93">
        <v>0</v>
      </c>
      <c r="Y256" s="93">
        <v>0</v>
      </c>
      <c r="Z256" s="93">
        <v>0</v>
      </c>
      <c r="AA256" s="93">
        <v>0</v>
      </c>
      <c r="AB256" s="93">
        <v>0</v>
      </c>
      <c r="AC256" s="93">
        <v>6236.34</v>
      </c>
      <c r="AD256" s="93">
        <v>3307.26</v>
      </c>
      <c r="AE256" s="93">
        <v>7180.83</v>
      </c>
      <c r="AF256" s="93">
        <v>0</v>
      </c>
      <c r="AG256" s="93">
        <v>0</v>
      </c>
      <c r="AH256" s="93">
        <v>10400</v>
      </c>
      <c r="AI256" s="93">
        <v>5791.5</v>
      </c>
      <c r="AJ256" s="93">
        <v>0</v>
      </c>
      <c r="AK256" s="93">
        <v>0</v>
      </c>
      <c r="AL256" s="93">
        <v>0</v>
      </c>
      <c r="AM256" s="93">
        <v>0</v>
      </c>
      <c r="AN256" s="93">
        <v>0</v>
      </c>
      <c r="AO256" s="93">
        <v>0</v>
      </c>
      <c r="AP256" s="93">
        <v>0</v>
      </c>
      <c r="AQ256" s="93">
        <v>0</v>
      </c>
      <c r="AR256" s="93">
        <v>59611.03</v>
      </c>
      <c r="AS256" s="93">
        <v>0</v>
      </c>
      <c r="AT256" s="93">
        <v>0</v>
      </c>
      <c r="AU256" s="93">
        <v>0</v>
      </c>
      <c r="AV256" s="70">
        <f t="shared" si="13"/>
        <v>12907312.960000001</v>
      </c>
      <c r="AW256" s="35"/>
    </row>
    <row r="257" spans="1:49" ht="13" thickBot="1" x14ac:dyDescent="0.3">
      <c r="A257" s="101">
        <v>67</v>
      </c>
      <c r="B257" s="39">
        <v>3514</v>
      </c>
      <c r="C257" s="86">
        <v>673514</v>
      </c>
      <c r="D257" s="38" t="s">
        <v>221</v>
      </c>
      <c r="E257" s="93">
        <v>99651</v>
      </c>
      <c r="F257" s="93">
        <v>257859</v>
      </c>
      <c r="G257" s="93">
        <v>0</v>
      </c>
      <c r="H257" s="93">
        <v>0</v>
      </c>
      <c r="I257" s="93">
        <v>0</v>
      </c>
      <c r="J257" s="93">
        <v>191436</v>
      </c>
      <c r="K257" s="93">
        <v>784</v>
      </c>
      <c r="L257" s="93">
        <v>123388</v>
      </c>
      <c r="M257" s="93">
        <v>5169</v>
      </c>
      <c r="N257" s="93">
        <v>0</v>
      </c>
      <c r="O257" s="93">
        <v>0</v>
      </c>
      <c r="P257" s="93">
        <v>11083</v>
      </c>
      <c r="Q257" s="93">
        <v>0</v>
      </c>
      <c r="R257" s="93">
        <v>7500</v>
      </c>
      <c r="S257" s="93">
        <v>0</v>
      </c>
      <c r="T257" s="93">
        <v>0</v>
      </c>
      <c r="U257" s="93">
        <v>0</v>
      </c>
      <c r="V257" s="93">
        <v>0</v>
      </c>
      <c r="W257" s="93">
        <v>0</v>
      </c>
      <c r="X257" s="93">
        <v>0</v>
      </c>
      <c r="Y257" s="93">
        <v>0</v>
      </c>
      <c r="Z257" s="93">
        <v>0</v>
      </c>
      <c r="AA257" s="93">
        <v>0</v>
      </c>
      <c r="AB257" s="93">
        <v>0</v>
      </c>
      <c r="AC257" s="93">
        <v>0</v>
      </c>
      <c r="AD257" s="93">
        <v>0</v>
      </c>
      <c r="AE257" s="93">
        <v>0</v>
      </c>
      <c r="AF257" s="93">
        <v>0</v>
      </c>
      <c r="AG257" s="93">
        <v>0</v>
      </c>
      <c r="AH257" s="93">
        <v>4640</v>
      </c>
      <c r="AI257" s="93">
        <v>949.75</v>
      </c>
      <c r="AJ257" s="93">
        <v>0</v>
      </c>
      <c r="AK257" s="93">
        <v>0</v>
      </c>
      <c r="AL257" s="93">
        <v>0</v>
      </c>
      <c r="AM257" s="93">
        <v>0</v>
      </c>
      <c r="AN257" s="93">
        <v>0</v>
      </c>
      <c r="AO257" s="93">
        <v>0</v>
      </c>
      <c r="AP257" s="93">
        <v>0</v>
      </c>
      <c r="AQ257" s="93">
        <v>0</v>
      </c>
      <c r="AR257" s="93">
        <v>0</v>
      </c>
      <c r="AS257" s="93">
        <v>0</v>
      </c>
      <c r="AT257" s="93">
        <v>0</v>
      </c>
      <c r="AU257" s="93">
        <v>0</v>
      </c>
      <c r="AV257" s="70">
        <f t="shared" si="13"/>
        <v>702459.75</v>
      </c>
      <c r="AW257" s="35"/>
    </row>
    <row r="258" spans="1:49" ht="13" thickBot="1" x14ac:dyDescent="0.3">
      <c r="A258" s="101">
        <v>63</v>
      </c>
      <c r="B258" s="39">
        <v>616</v>
      </c>
      <c r="C258" s="86">
        <v>630616</v>
      </c>
      <c r="D258" s="38" t="s">
        <v>43</v>
      </c>
      <c r="E258" s="93">
        <v>0</v>
      </c>
      <c r="F258" s="93">
        <v>0</v>
      </c>
      <c r="G258" s="93">
        <v>0</v>
      </c>
      <c r="H258" s="93">
        <v>0</v>
      </c>
      <c r="I258" s="93">
        <v>0</v>
      </c>
      <c r="J258" s="93">
        <v>94976</v>
      </c>
      <c r="K258" s="93">
        <v>389</v>
      </c>
      <c r="L258" s="93">
        <v>183923</v>
      </c>
      <c r="M258" s="93">
        <v>10577</v>
      </c>
      <c r="N258" s="93">
        <v>0</v>
      </c>
      <c r="O258" s="93">
        <v>0</v>
      </c>
      <c r="P258" s="93">
        <v>4607</v>
      </c>
      <c r="Q258" s="93">
        <v>0</v>
      </c>
      <c r="R258" s="93">
        <v>27797</v>
      </c>
      <c r="S258" s="93">
        <v>0</v>
      </c>
      <c r="T258" s="93">
        <v>136230</v>
      </c>
      <c r="U258" s="93">
        <v>73389.56</v>
      </c>
      <c r="V258" s="93">
        <v>0</v>
      </c>
      <c r="W258" s="93">
        <v>51104</v>
      </c>
      <c r="X258" s="93">
        <v>0</v>
      </c>
      <c r="Y258" s="93">
        <v>0</v>
      </c>
      <c r="Z258" s="93">
        <v>0</v>
      </c>
      <c r="AA258" s="93">
        <v>0</v>
      </c>
      <c r="AB258" s="93">
        <v>0</v>
      </c>
      <c r="AC258" s="93">
        <v>1317.61</v>
      </c>
      <c r="AD258" s="93">
        <v>1920.13</v>
      </c>
      <c r="AE258" s="93">
        <v>0</v>
      </c>
      <c r="AF258" s="93">
        <v>0</v>
      </c>
      <c r="AG258" s="93">
        <v>0</v>
      </c>
      <c r="AH258" s="93">
        <v>2080</v>
      </c>
      <c r="AI258" s="93">
        <v>1174</v>
      </c>
      <c r="AJ258" s="93">
        <v>0</v>
      </c>
      <c r="AK258" s="93">
        <v>0</v>
      </c>
      <c r="AL258" s="93">
        <v>0</v>
      </c>
      <c r="AM258" s="93">
        <v>0</v>
      </c>
      <c r="AN258" s="93">
        <v>0</v>
      </c>
      <c r="AO258" s="93">
        <v>0</v>
      </c>
      <c r="AP258" s="93">
        <v>0</v>
      </c>
      <c r="AQ258" s="93">
        <v>0</v>
      </c>
      <c r="AR258" s="93">
        <v>0</v>
      </c>
      <c r="AS258" s="93">
        <v>0</v>
      </c>
      <c r="AT258" s="93">
        <v>0</v>
      </c>
      <c r="AU258" s="93">
        <v>0</v>
      </c>
      <c r="AV258" s="70">
        <f t="shared" si="13"/>
        <v>589484.30000000005</v>
      </c>
      <c r="AW258" s="36"/>
    </row>
    <row r="259" spans="1:49" ht="13" thickBot="1" x14ac:dyDescent="0.3">
      <c r="A259" s="101">
        <v>45</v>
      </c>
      <c r="B259" s="39">
        <v>1945</v>
      </c>
      <c r="C259" s="86">
        <v>451945</v>
      </c>
      <c r="D259" s="38" t="s">
        <v>119</v>
      </c>
      <c r="E259" s="93">
        <v>2768255</v>
      </c>
      <c r="F259" s="93">
        <v>76881</v>
      </c>
      <c r="G259" s="93">
        <v>0</v>
      </c>
      <c r="H259" s="93">
        <v>0</v>
      </c>
      <c r="I259" s="93">
        <v>0</v>
      </c>
      <c r="J259" s="93">
        <v>564662</v>
      </c>
      <c r="K259" s="93">
        <v>2313</v>
      </c>
      <c r="L259" s="93">
        <v>461503</v>
      </c>
      <c r="M259" s="93">
        <v>2130</v>
      </c>
      <c r="N259" s="93">
        <v>0</v>
      </c>
      <c r="O259" s="93">
        <v>0</v>
      </c>
      <c r="P259" s="93">
        <v>36387</v>
      </c>
      <c r="Q259" s="93">
        <v>0</v>
      </c>
      <c r="R259" s="93">
        <v>20259</v>
      </c>
      <c r="S259" s="93">
        <v>0</v>
      </c>
      <c r="T259" s="93">
        <v>0</v>
      </c>
      <c r="U259" s="93">
        <v>0</v>
      </c>
      <c r="V259" s="93">
        <v>0</v>
      </c>
      <c r="W259" s="93">
        <v>0</v>
      </c>
      <c r="X259" s="93">
        <v>0</v>
      </c>
      <c r="Y259" s="93">
        <v>0</v>
      </c>
      <c r="Z259" s="93">
        <v>0</v>
      </c>
      <c r="AA259" s="93">
        <v>0</v>
      </c>
      <c r="AB259" s="93">
        <v>0</v>
      </c>
      <c r="AC259" s="93">
        <v>2270.2399999999998</v>
      </c>
      <c r="AD259" s="93">
        <v>1248.21</v>
      </c>
      <c r="AE259" s="93">
        <v>0</v>
      </c>
      <c r="AF259" s="93">
        <v>0</v>
      </c>
      <c r="AG259" s="93">
        <v>0</v>
      </c>
      <c r="AH259" s="93">
        <v>6480</v>
      </c>
      <c r="AI259" s="93">
        <v>2705.27</v>
      </c>
      <c r="AJ259" s="93">
        <v>0</v>
      </c>
      <c r="AK259" s="93">
        <v>0</v>
      </c>
      <c r="AL259" s="93">
        <v>0</v>
      </c>
      <c r="AM259" s="93">
        <v>0</v>
      </c>
      <c r="AN259" s="93">
        <v>0</v>
      </c>
      <c r="AO259" s="93">
        <v>0</v>
      </c>
      <c r="AP259" s="93">
        <v>0</v>
      </c>
      <c r="AQ259" s="93">
        <v>2234.62</v>
      </c>
      <c r="AR259" s="93">
        <v>0</v>
      </c>
      <c r="AS259" s="93">
        <v>0</v>
      </c>
      <c r="AT259" s="93">
        <v>0</v>
      </c>
      <c r="AU259" s="93">
        <v>0</v>
      </c>
      <c r="AV259" s="70">
        <f t="shared" si="13"/>
        <v>3947328.34</v>
      </c>
      <c r="AW259" s="35"/>
    </row>
    <row r="260" spans="1:49" ht="13" thickBot="1" x14ac:dyDescent="0.3">
      <c r="A260" s="101">
        <v>63</v>
      </c>
      <c r="B260" s="39">
        <v>1526</v>
      </c>
      <c r="C260" s="86">
        <v>631526</v>
      </c>
      <c r="D260" s="38" t="s">
        <v>92</v>
      </c>
      <c r="E260" s="93">
        <v>0</v>
      </c>
      <c r="F260" s="93">
        <v>24955</v>
      </c>
      <c r="G260" s="93">
        <v>0</v>
      </c>
      <c r="H260" s="93">
        <v>0</v>
      </c>
      <c r="I260" s="93">
        <v>0</v>
      </c>
      <c r="J260" s="93">
        <v>944566</v>
      </c>
      <c r="K260" s="93">
        <v>3868</v>
      </c>
      <c r="L260" s="93">
        <v>872668</v>
      </c>
      <c r="M260" s="93">
        <v>56644</v>
      </c>
      <c r="N260" s="93">
        <v>0</v>
      </c>
      <c r="O260" s="93">
        <v>0</v>
      </c>
      <c r="P260" s="93">
        <v>52510</v>
      </c>
      <c r="Q260" s="93">
        <v>0</v>
      </c>
      <c r="R260" s="93">
        <v>141138</v>
      </c>
      <c r="S260" s="93">
        <v>0</v>
      </c>
      <c r="T260" s="93">
        <v>351995</v>
      </c>
      <c r="U260" s="93">
        <v>503242.66</v>
      </c>
      <c r="V260" s="93">
        <v>0</v>
      </c>
      <c r="W260" s="93">
        <v>0</v>
      </c>
      <c r="X260" s="93">
        <v>0</v>
      </c>
      <c r="Y260" s="93">
        <v>0</v>
      </c>
      <c r="Z260" s="93">
        <v>0</v>
      </c>
      <c r="AA260" s="93">
        <v>0</v>
      </c>
      <c r="AB260" s="93">
        <v>0</v>
      </c>
      <c r="AC260" s="93">
        <v>5670.65</v>
      </c>
      <c r="AD260" s="93">
        <v>3813.57</v>
      </c>
      <c r="AE260" s="93">
        <v>3397.2</v>
      </c>
      <c r="AF260" s="93">
        <v>0</v>
      </c>
      <c r="AG260" s="93">
        <v>0</v>
      </c>
      <c r="AH260" s="93">
        <v>20080</v>
      </c>
      <c r="AI260" s="93">
        <v>2119.25</v>
      </c>
      <c r="AJ260" s="93">
        <v>0</v>
      </c>
      <c r="AK260" s="93">
        <v>0</v>
      </c>
      <c r="AL260" s="93">
        <v>0</v>
      </c>
      <c r="AM260" s="93">
        <v>1980.74</v>
      </c>
      <c r="AN260" s="93">
        <v>0</v>
      </c>
      <c r="AO260" s="93">
        <v>0</v>
      </c>
      <c r="AP260" s="93">
        <v>0</v>
      </c>
      <c r="AQ260" s="93">
        <v>0</v>
      </c>
      <c r="AR260" s="93">
        <v>0</v>
      </c>
      <c r="AS260" s="93">
        <v>0</v>
      </c>
      <c r="AT260" s="93">
        <v>0</v>
      </c>
      <c r="AU260" s="93">
        <v>0</v>
      </c>
      <c r="AV260" s="70">
        <f t="shared" si="13"/>
        <v>2988648.07</v>
      </c>
      <c r="AW260" s="35"/>
    </row>
    <row r="261" spans="1:49" ht="13" thickBot="1" x14ac:dyDescent="0.3">
      <c r="A261" s="101">
        <v>65</v>
      </c>
      <c r="B261" s="39">
        <v>3654</v>
      </c>
      <c r="C261" s="86">
        <v>653654</v>
      </c>
      <c r="D261" s="38" t="s">
        <v>230</v>
      </c>
      <c r="E261" s="93">
        <v>0</v>
      </c>
      <c r="F261" s="93">
        <v>1297</v>
      </c>
      <c r="G261" s="93">
        <v>0</v>
      </c>
      <c r="H261" s="93">
        <v>0</v>
      </c>
      <c r="I261" s="93">
        <v>21753</v>
      </c>
      <c r="J261" s="93">
        <v>240408</v>
      </c>
      <c r="K261" s="93">
        <v>985</v>
      </c>
      <c r="L261" s="93">
        <v>147648</v>
      </c>
      <c r="M261" s="93">
        <v>0</v>
      </c>
      <c r="N261" s="93">
        <v>0</v>
      </c>
      <c r="O261" s="93">
        <v>0</v>
      </c>
      <c r="P261" s="93">
        <v>12886</v>
      </c>
      <c r="Q261" s="93">
        <v>0</v>
      </c>
      <c r="R261" s="93">
        <v>23664</v>
      </c>
      <c r="S261" s="93">
        <v>0</v>
      </c>
      <c r="T261" s="93">
        <v>35254</v>
      </c>
      <c r="U261" s="93">
        <v>117947.5</v>
      </c>
      <c r="V261" s="93">
        <v>0</v>
      </c>
      <c r="W261" s="93">
        <v>128749</v>
      </c>
      <c r="X261" s="93">
        <v>0</v>
      </c>
      <c r="Y261" s="93">
        <v>0</v>
      </c>
      <c r="Z261" s="93">
        <v>0</v>
      </c>
      <c r="AA261" s="93">
        <v>0</v>
      </c>
      <c r="AB261" s="93">
        <v>0</v>
      </c>
      <c r="AC261" s="93">
        <v>2522.06</v>
      </c>
      <c r="AD261" s="93">
        <v>2911</v>
      </c>
      <c r="AE261" s="93">
        <v>1314.56</v>
      </c>
      <c r="AF261" s="93">
        <v>0</v>
      </c>
      <c r="AG261" s="93">
        <v>0</v>
      </c>
      <c r="AH261" s="93">
        <v>0</v>
      </c>
      <c r="AI261" s="93">
        <v>587.25</v>
      </c>
      <c r="AJ261" s="93">
        <v>0</v>
      </c>
      <c r="AK261" s="93">
        <v>25000</v>
      </c>
      <c r="AL261" s="93">
        <v>0</v>
      </c>
      <c r="AM261" s="93">
        <v>0</v>
      </c>
      <c r="AN261" s="93">
        <v>0</v>
      </c>
      <c r="AO261" s="93">
        <v>0</v>
      </c>
      <c r="AP261" s="93">
        <v>0</v>
      </c>
      <c r="AQ261" s="93">
        <v>0</v>
      </c>
      <c r="AR261" s="93">
        <v>0</v>
      </c>
      <c r="AS261" s="93">
        <v>0</v>
      </c>
      <c r="AT261" s="93">
        <v>0</v>
      </c>
      <c r="AU261" s="93">
        <v>0</v>
      </c>
      <c r="AV261" s="70">
        <f t="shared" ref="AV261:AV324" si="14">SUM(E261:AU261)</f>
        <v>762926.37</v>
      </c>
      <c r="AW261" s="35"/>
    </row>
    <row r="262" spans="1:49" ht="13" thickBot="1" x14ac:dyDescent="0.3">
      <c r="A262" s="101">
        <v>41</v>
      </c>
      <c r="B262" s="39">
        <v>3990</v>
      </c>
      <c r="C262" s="86">
        <v>413990</v>
      </c>
      <c r="D262" s="38" t="s">
        <v>257</v>
      </c>
      <c r="E262" s="93">
        <v>5420846</v>
      </c>
      <c r="F262" s="93">
        <v>0</v>
      </c>
      <c r="G262" s="93">
        <v>0</v>
      </c>
      <c r="H262" s="93">
        <v>0</v>
      </c>
      <c r="I262" s="93">
        <v>43307</v>
      </c>
      <c r="J262" s="93">
        <v>465234</v>
      </c>
      <c r="K262" s="93">
        <v>1905</v>
      </c>
      <c r="L262" s="93">
        <v>286440</v>
      </c>
      <c r="M262" s="93">
        <v>3667</v>
      </c>
      <c r="N262" s="93">
        <v>0</v>
      </c>
      <c r="O262" s="93">
        <v>0</v>
      </c>
      <c r="P262" s="93">
        <v>27407</v>
      </c>
      <c r="Q262" s="93">
        <v>0</v>
      </c>
      <c r="R262" s="93">
        <v>37026</v>
      </c>
      <c r="S262" s="93">
        <v>0</v>
      </c>
      <c r="T262" s="93">
        <v>61120</v>
      </c>
      <c r="U262" s="93">
        <v>230652.89</v>
      </c>
      <c r="V262" s="93">
        <v>0</v>
      </c>
      <c r="W262" s="93">
        <v>252745</v>
      </c>
      <c r="X262" s="93">
        <v>0</v>
      </c>
      <c r="Y262" s="93">
        <v>0</v>
      </c>
      <c r="Z262" s="93">
        <v>0</v>
      </c>
      <c r="AA262" s="93">
        <v>0</v>
      </c>
      <c r="AB262" s="93">
        <v>0</v>
      </c>
      <c r="AC262" s="93">
        <v>4079.04</v>
      </c>
      <c r="AD262" s="93">
        <v>4192.92</v>
      </c>
      <c r="AE262" s="93">
        <v>0</v>
      </c>
      <c r="AF262" s="93">
        <v>0</v>
      </c>
      <c r="AG262" s="93">
        <v>0</v>
      </c>
      <c r="AH262" s="93">
        <v>4960</v>
      </c>
      <c r="AI262" s="93">
        <v>1108.25</v>
      </c>
      <c r="AJ262" s="93">
        <v>0</v>
      </c>
      <c r="AK262" s="93">
        <v>0</v>
      </c>
      <c r="AL262" s="93">
        <v>0</v>
      </c>
      <c r="AM262" s="93">
        <v>0</v>
      </c>
      <c r="AN262" s="93">
        <v>0</v>
      </c>
      <c r="AO262" s="93">
        <v>0</v>
      </c>
      <c r="AP262" s="93">
        <v>0</v>
      </c>
      <c r="AQ262" s="93">
        <v>0</v>
      </c>
      <c r="AR262" s="93">
        <v>0</v>
      </c>
      <c r="AS262" s="93">
        <v>0</v>
      </c>
      <c r="AT262" s="93">
        <v>0</v>
      </c>
      <c r="AU262" s="93">
        <v>0</v>
      </c>
      <c r="AV262" s="70">
        <f t="shared" si="14"/>
        <v>6844690.0999999996</v>
      </c>
      <c r="AW262" s="35"/>
    </row>
    <row r="263" spans="1:49" ht="13" thickBot="1" x14ac:dyDescent="0.3">
      <c r="A263" s="101">
        <v>51</v>
      </c>
      <c r="B263" s="39">
        <v>4011</v>
      </c>
      <c r="C263" s="86">
        <v>514011</v>
      </c>
      <c r="D263" s="38" t="s">
        <v>258</v>
      </c>
      <c r="E263" s="93">
        <v>245649</v>
      </c>
      <c r="F263" s="93">
        <v>-235</v>
      </c>
      <c r="G263" s="93">
        <v>0</v>
      </c>
      <c r="H263" s="93">
        <v>0</v>
      </c>
      <c r="I263" s="93">
        <v>0</v>
      </c>
      <c r="J263" s="93">
        <v>66038</v>
      </c>
      <c r="K263" s="93">
        <v>270</v>
      </c>
      <c r="L263" s="93">
        <v>37425</v>
      </c>
      <c r="M263" s="93">
        <v>0</v>
      </c>
      <c r="N263" s="93">
        <v>0</v>
      </c>
      <c r="O263" s="93">
        <v>0</v>
      </c>
      <c r="P263" s="93">
        <v>3305</v>
      </c>
      <c r="Q263" s="93">
        <v>0</v>
      </c>
      <c r="R263" s="93">
        <v>1561</v>
      </c>
      <c r="S263" s="93">
        <v>0</v>
      </c>
      <c r="T263" s="93">
        <v>2976</v>
      </c>
      <c r="U263" s="93">
        <v>20968.439999999999</v>
      </c>
      <c r="V263" s="93">
        <v>0</v>
      </c>
      <c r="W263" s="93">
        <v>0</v>
      </c>
      <c r="X263" s="93">
        <v>0</v>
      </c>
      <c r="Y263" s="93">
        <v>0</v>
      </c>
      <c r="Z263" s="93">
        <v>0</v>
      </c>
      <c r="AA263" s="93">
        <v>0</v>
      </c>
      <c r="AB263" s="93">
        <v>0</v>
      </c>
      <c r="AC263" s="93">
        <v>0</v>
      </c>
      <c r="AD263" s="93">
        <v>0</v>
      </c>
      <c r="AE263" s="93">
        <v>0</v>
      </c>
      <c r="AF263" s="93">
        <v>0</v>
      </c>
      <c r="AG263" s="93">
        <v>0</v>
      </c>
      <c r="AH263" s="93">
        <v>1202.4100000000001</v>
      </c>
      <c r="AI263" s="93">
        <v>435</v>
      </c>
      <c r="AJ263" s="93">
        <v>0</v>
      </c>
      <c r="AK263" s="93">
        <v>0</v>
      </c>
      <c r="AL263" s="93">
        <v>0</v>
      </c>
      <c r="AM263" s="93">
        <v>0</v>
      </c>
      <c r="AN263" s="93">
        <v>0</v>
      </c>
      <c r="AO263" s="93">
        <v>0</v>
      </c>
      <c r="AP263" s="93">
        <v>0</v>
      </c>
      <c r="AQ263" s="93">
        <v>0</v>
      </c>
      <c r="AR263" s="93">
        <v>0</v>
      </c>
      <c r="AS263" s="93">
        <v>0</v>
      </c>
      <c r="AT263" s="93">
        <v>0</v>
      </c>
      <c r="AU263" s="93">
        <v>0</v>
      </c>
      <c r="AV263" s="70">
        <f t="shared" si="14"/>
        <v>379594.85</v>
      </c>
      <c r="AW263" s="35"/>
    </row>
    <row r="264" spans="1:49" ht="13" thickBot="1" x14ac:dyDescent="0.3">
      <c r="A264" s="101">
        <v>40</v>
      </c>
      <c r="B264" s="39">
        <v>4018</v>
      </c>
      <c r="C264" s="86">
        <v>404018</v>
      </c>
      <c r="D264" s="38" t="s">
        <v>259</v>
      </c>
      <c r="E264" s="93">
        <v>34116507</v>
      </c>
      <c r="F264" s="93">
        <v>0</v>
      </c>
      <c r="G264" s="93">
        <v>0</v>
      </c>
      <c r="H264" s="93">
        <v>290537</v>
      </c>
      <c r="I264" s="93">
        <v>0</v>
      </c>
      <c r="J264" s="93">
        <v>4595948</v>
      </c>
      <c r="K264" s="93">
        <v>18823</v>
      </c>
      <c r="L264" s="93">
        <v>2167712</v>
      </c>
      <c r="M264" s="93">
        <v>13265</v>
      </c>
      <c r="N264" s="93">
        <v>29000</v>
      </c>
      <c r="O264" s="93">
        <v>0</v>
      </c>
      <c r="P264" s="93">
        <v>269995</v>
      </c>
      <c r="Q264" s="93">
        <v>0</v>
      </c>
      <c r="R264" s="93">
        <v>132170</v>
      </c>
      <c r="S264" s="93">
        <v>0</v>
      </c>
      <c r="T264" s="93">
        <v>0</v>
      </c>
      <c r="U264" s="93">
        <v>0</v>
      </c>
      <c r="V264" s="93">
        <v>0</v>
      </c>
      <c r="W264" s="93">
        <v>0</v>
      </c>
      <c r="X264" s="93">
        <v>0</v>
      </c>
      <c r="Y264" s="93">
        <v>0</v>
      </c>
      <c r="Z264" s="93">
        <v>0</v>
      </c>
      <c r="AA264" s="93">
        <v>0</v>
      </c>
      <c r="AB264" s="93">
        <v>29943</v>
      </c>
      <c r="AC264" s="93">
        <v>24371.66</v>
      </c>
      <c r="AD264" s="93">
        <v>3601.25</v>
      </c>
      <c r="AE264" s="93">
        <v>0</v>
      </c>
      <c r="AF264" s="93">
        <v>0</v>
      </c>
      <c r="AG264" s="93">
        <v>0</v>
      </c>
      <c r="AH264" s="93">
        <v>36000</v>
      </c>
      <c r="AI264" s="93">
        <v>20056</v>
      </c>
      <c r="AJ264" s="93">
        <v>0</v>
      </c>
      <c r="AK264" s="93">
        <v>0</v>
      </c>
      <c r="AL264" s="93">
        <v>0</v>
      </c>
      <c r="AM264" s="93">
        <v>0</v>
      </c>
      <c r="AN264" s="93">
        <v>0</v>
      </c>
      <c r="AO264" s="93">
        <v>0</v>
      </c>
      <c r="AP264" s="93">
        <v>0</v>
      </c>
      <c r="AQ264" s="93">
        <v>0</v>
      </c>
      <c r="AR264" s="93">
        <v>77784.160000000003</v>
      </c>
      <c r="AS264" s="93">
        <v>0</v>
      </c>
      <c r="AT264" s="93">
        <v>0</v>
      </c>
      <c r="AU264" s="93">
        <v>0</v>
      </c>
      <c r="AV264" s="70">
        <f t="shared" si="14"/>
        <v>41825713.07</v>
      </c>
      <c r="AW264" s="35"/>
    </row>
    <row r="265" spans="1:49" ht="13" thickBot="1" x14ac:dyDescent="0.3">
      <c r="A265" s="101">
        <v>20</v>
      </c>
      <c r="B265" s="39">
        <v>4025</v>
      </c>
      <c r="C265" s="86">
        <v>204025</v>
      </c>
      <c r="D265" s="38" t="s">
        <v>260</v>
      </c>
      <c r="E265" s="93">
        <v>3600656</v>
      </c>
      <c r="F265" s="93">
        <v>0</v>
      </c>
      <c r="G265" s="93">
        <v>0</v>
      </c>
      <c r="H265" s="93">
        <v>0</v>
      </c>
      <c r="I265" s="93">
        <v>0</v>
      </c>
      <c r="J265" s="93">
        <v>358386</v>
      </c>
      <c r="K265" s="93">
        <v>1468</v>
      </c>
      <c r="L265" s="93">
        <v>142156</v>
      </c>
      <c r="M265" s="93">
        <v>0</v>
      </c>
      <c r="N265" s="93">
        <v>5000</v>
      </c>
      <c r="O265" s="93">
        <v>0</v>
      </c>
      <c r="P265" s="93">
        <v>23000</v>
      </c>
      <c r="Q265" s="93">
        <v>0</v>
      </c>
      <c r="R265" s="93">
        <v>12193</v>
      </c>
      <c r="S265" s="93">
        <v>0</v>
      </c>
      <c r="T265" s="93">
        <v>0</v>
      </c>
      <c r="U265" s="93">
        <v>0</v>
      </c>
      <c r="V265" s="93">
        <v>0</v>
      </c>
      <c r="W265" s="93">
        <v>199661</v>
      </c>
      <c r="X265" s="93">
        <v>0</v>
      </c>
      <c r="Y265" s="93">
        <v>0</v>
      </c>
      <c r="Z265" s="93">
        <v>0</v>
      </c>
      <c r="AA265" s="93">
        <v>0</v>
      </c>
      <c r="AB265" s="93">
        <v>0</v>
      </c>
      <c r="AC265" s="93">
        <v>3192.79</v>
      </c>
      <c r="AD265" s="93">
        <v>1820.33</v>
      </c>
      <c r="AE265" s="93">
        <v>3989.15</v>
      </c>
      <c r="AF265" s="93">
        <v>0</v>
      </c>
      <c r="AG265" s="93">
        <v>0</v>
      </c>
      <c r="AH265" s="93">
        <v>0</v>
      </c>
      <c r="AI265" s="93">
        <v>930.5</v>
      </c>
      <c r="AJ265" s="93">
        <v>0</v>
      </c>
      <c r="AK265" s="93">
        <v>0</v>
      </c>
      <c r="AL265" s="93">
        <v>0</v>
      </c>
      <c r="AM265" s="93">
        <v>0</v>
      </c>
      <c r="AN265" s="93">
        <v>0</v>
      </c>
      <c r="AO265" s="93">
        <v>0</v>
      </c>
      <c r="AP265" s="93">
        <v>0</v>
      </c>
      <c r="AQ265" s="93">
        <v>0</v>
      </c>
      <c r="AR265" s="93">
        <v>2581.4699999999998</v>
      </c>
      <c r="AS265" s="93">
        <v>0</v>
      </c>
      <c r="AT265" s="93">
        <v>0</v>
      </c>
      <c r="AU265" s="93">
        <v>0</v>
      </c>
      <c r="AV265" s="70">
        <f t="shared" si="14"/>
        <v>4355034.24</v>
      </c>
      <c r="AW265" s="35"/>
    </row>
    <row r="266" spans="1:49" ht="13" thickBot="1" x14ac:dyDescent="0.3">
      <c r="A266" s="101">
        <v>67</v>
      </c>
      <c r="B266" s="39">
        <v>4060</v>
      </c>
      <c r="C266" s="86">
        <v>674060</v>
      </c>
      <c r="D266" s="38" t="s">
        <v>261</v>
      </c>
      <c r="E266" s="93">
        <v>10602715</v>
      </c>
      <c r="F266" s="93">
        <v>-15943</v>
      </c>
      <c r="G266" s="93">
        <v>0</v>
      </c>
      <c r="H266" s="93">
        <v>0</v>
      </c>
      <c r="I266" s="93">
        <v>0</v>
      </c>
      <c r="J266" s="93">
        <v>3987508</v>
      </c>
      <c r="K266" s="93">
        <v>16331</v>
      </c>
      <c r="L266" s="93">
        <v>2240021</v>
      </c>
      <c r="M266" s="93">
        <v>26698</v>
      </c>
      <c r="N266" s="93">
        <v>0</v>
      </c>
      <c r="O266" s="93">
        <v>0</v>
      </c>
      <c r="P266" s="93">
        <v>257944</v>
      </c>
      <c r="Q266" s="93">
        <v>0</v>
      </c>
      <c r="R266" s="93">
        <v>146517</v>
      </c>
      <c r="S266" s="93">
        <v>0</v>
      </c>
      <c r="T266" s="93">
        <v>0</v>
      </c>
      <c r="U266" s="93">
        <v>0</v>
      </c>
      <c r="V266" s="93">
        <v>0</v>
      </c>
      <c r="W266" s="93">
        <v>0</v>
      </c>
      <c r="X266" s="93">
        <v>0</v>
      </c>
      <c r="Y266" s="93">
        <v>0</v>
      </c>
      <c r="Z266" s="93">
        <v>0</v>
      </c>
      <c r="AA266" s="93">
        <v>0</v>
      </c>
      <c r="AB266" s="93">
        <v>47717</v>
      </c>
      <c r="AC266" s="93">
        <v>13668.19</v>
      </c>
      <c r="AD266" s="93">
        <v>4010.89</v>
      </c>
      <c r="AE266" s="93">
        <v>0</v>
      </c>
      <c r="AF266" s="93">
        <v>0</v>
      </c>
      <c r="AG266" s="93">
        <v>0</v>
      </c>
      <c r="AH266" s="93">
        <v>41680</v>
      </c>
      <c r="AI266" s="93">
        <v>11277.5</v>
      </c>
      <c r="AJ266" s="93">
        <v>0</v>
      </c>
      <c r="AK266" s="93">
        <v>0</v>
      </c>
      <c r="AL266" s="93">
        <v>0</v>
      </c>
      <c r="AM266" s="93">
        <v>0</v>
      </c>
      <c r="AN266" s="93">
        <v>20713.919999999998</v>
      </c>
      <c r="AO266" s="93">
        <v>0</v>
      </c>
      <c r="AP266" s="93">
        <v>0</v>
      </c>
      <c r="AQ266" s="93">
        <v>0</v>
      </c>
      <c r="AR266" s="93">
        <v>0</v>
      </c>
      <c r="AS266" s="93">
        <v>0</v>
      </c>
      <c r="AT266" s="93">
        <v>0</v>
      </c>
      <c r="AU266" s="93">
        <v>0</v>
      </c>
      <c r="AV266" s="70">
        <f t="shared" si="14"/>
        <v>17400858.5</v>
      </c>
      <c r="AW266" s="35"/>
    </row>
    <row r="267" spans="1:49" ht="13" thickBot="1" x14ac:dyDescent="0.3">
      <c r="A267" s="101">
        <v>42</v>
      </c>
      <c r="B267" s="39">
        <v>4067</v>
      </c>
      <c r="C267" s="86">
        <v>424067</v>
      </c>
      <c r="D267" s="38" t="s">
        <v>262</v>
      </c>
      <c r="E267" s="93">
        <v>7526644</v>
      </c>
      <c r="F267" s="93">
        <v>0</v>
      </c>
      <c r="G267" s="93">
        <v>0</v>
      </c>
      <c r="H267" s="93">
        <v>0</v>
      </c>
      <c r="I267" s="93">
        <v>0</v>
      </c>
      <c r="J267" s="93">
        <v>769454</v>
      </c>
      <c r="K267" s="93">
        <v>3151</v>
      </c>
      <c r="L267" s="93">
        <v>490506</v>
      </c>
      <c r="M267" s="93">
        <v>0</v>
      </c>
      <c r="N267" s="93">
        <v>0</v>
      </c>
      <c r="O267" s="93">
        <v>0</v>
      </c>
      <c r="P267" s="93">
        <v>40693</v>
      </c>
      <c r="Q267" s="93">
        <v>0</v>
      </c>
      <c r="R267" s="93">
        <v>18845</v>
      </c>
      <c r="S267" s="93">
        <v>0</v>
      </c>
      <c r="T267" s="93">
        <v>0</v>
      </c>
      <c r="U267" s="93">
        <v>343358.28</v>
      </c>
      <c r="V267" s="93">
        <v>0</v>
      </c>
      <c r="W267" s="93">
        <v>0</v>
      </c>
      <c r="X267" s="93">
        <v>12389</v>
      </c>
      <c r="Y267" s="93">
        <v>0</v>
      </c>
      <c r="Z267" s="93">
        <v>0</v>
      </c>
      <c r="AA267" s="93">
        <v>0</v>
      </c>
      <c r="AB267" s="93">
        <v>0</v>
      </c>
      <c r="AC267" s="93">
        <v>3783.59</v>
      </c>
      <c r="AD267" s="93">
        <v>1896.39</v>
      </c>
      <c r="AE267" s="93">
        <v>1514.7</v>
      </c>
      <c r="AF267" s="93">
        <v>0</v>
      </c>
      <c r="AG267" s="93">
        <v>0</v>
      </c>
      <c r="AH267" s="93">
        <v>6720</v>
      </c>
      <c r="AI267" s="93">
        <v>4038.25</v>
      </c>
      <c r="AJ267" s="93">
        <v>0</v>
      </c>
      <c r="AK267" s="93">
        <v>0</v>
      </c>
      <c r="AL267" s="93">
        <v>0</v>
      </c>
      <c r="AM267" s="93">
        <v>0</v>
      </c>
      <c r="AN267" s="93">
        <v>0</v>
      </c>
      <c r="AO267" s="93">
        <v>0</v>
      </c>
      <c r="AP267" s="93">
        <v>0</v>
      </c>
      <c r="AQ267" s="93">
        <v>0</v>
      </c>
      <c r="AR267" s="93">
        <v>0</v>
      </c>
      <c r="AS267" s="93">
        <v>0</v>
      </c>
      <c r="AT267" s="93">
        <v>0</v>
      </c>
      <c r="AU267" s="93">
        <v>0</v>
      </c>
      <c r="AV267" s="70">
        <f t="shared" si="14"/>
        <v>9222993.2100000009</v>
      </c>
      <c r="AW267" s="35"/>
    </row>
    <row r="268" spans="1:49" ht="13" thickBot="1" x14ac:dyDescent="0.3">
      <c r="A268" s="101">
        <v>42</v>
      </c>
      <c r="B268" s="39">
        <v>4074</v>
      </c>
      <c r="C268" s="86">
        <v>424074</v>
      </c>
      <c r="D268" s="38" t="s">
        <v>263</v>
      </c>
      <c r="E268" s="93">
        <v>10787096</v>
      </c>
      <c r="F268" s="93">
        <v>0</v>
      </c>
      <c r="G268" s="93">
        <v>0</v>
      </c>
      <c r="H268" s="93">
        <v>0</v>
      </c>
      <c r="I268" s="93">
        <v>0</v>
      </c>
      <c r="J268" s="93">
        <v>1267336</v>
      </c>
      <c r="K268" s="93">
        <v>5190</v>
      </c>
      <c r="L268" s="93">
        <v>839394</v>
      </c>
      <c r="M268" s="93">
        <v>15001</v>
      </c>
      <c r="N268" s="93">
        <v>6000</v>
      </c>
      <c r="O268" s="93">
        <v>0</v>
      </c>
      <c r="P268" s="93">
        <v>69134</v>
      </c>
      <c r="Q268" s="93">
        <v>0</v>
      </c>
      <c r="R268" s="93">
        <v>160511</v>
      </c>
      <c r="S268" s="93">
        <v>0</v>
      </c>
      <c r="T268" s="93">
        <v>0</v>
      </c>
      <c r="U268" s="93">
        <v>456063.66</v>
      </c>
      <c r="V268" s="93">
        <v>0</v>
      </c>
      <c r="W268" s="93">
        <v>0</v>
      </c>
      <c r="X268" s="93">
        <v>0</v>
      </c>
      <c r="Y268" s="93">
        <v>0</v>
      </c>
      <c r="Z268" s="93">
        <v>0</v>
      </c>
      <c r="AA268" s="93">
        <v>0</v>
      </c>
      <c r="AB268" s="93">
        <v>0</v>
      </c>
      <c r="AC268" s="93">
        <v>7002.28</v>
      </c>
      <c r="AD268" s="93">
        <v>4289.97</v>
      </c>
      <c r="AE268" s="93">
        <v>0</v>
      </c>
      <c r="AF268" s="93">
        <v>0</v>
      </c>
      <c r="AG268" s="93">
        <v>0</v>
      </c>
      <c r="AH268" s="93">
        <v>0</v>
      </c>
      <c r="AI268" s="93">
        <v>2769</v>
      </c>
      <c r="AJ268" s="93">
        <v>0</v>
      </c>
      <c r="AK268" s="93">
        <v>0</v>
      </c>
      <c r="AL268" s="93">
        <v>0</v>
      </c>
      <c r="AM268" s="93">
        <v>0</v>
      </c>
      <c r="AN268" s="93">
        <v>15000</v>
      </c>
      <c r="AO268" s="93">
        <v>0</v>
      </c>
      <c r="AP268" s="93">
        <v>0</v>
      </c>
      <c r="AQ268" s="93">
        <v>0</v>
      </c>
      <c r="AR268" s="93">
        <v>0</v>
      </c>
      <c r="AS268" s="93">
        <v>0</v>
      </c>
      <c r="AT268" s="93">
        <v>0</v>
      </c>
      <c r="AU268" s="93">
        <v>0</v>
      </c>
      <c r="AV268" s="70">
        <f t="shared" si="14"/>
        <v>13634786.91</v>
      </c>
      <c r="AW268" s="35"/>
    </row>
    <row r="269" spans="1:49" ht="13" thickBot="1" x14ac:dyDescent="0.3">
      <c r="A269" s="101">
        <v>70</v>
      </c>
      <c r="B269" s="39">
        <v>4088</v>
      </c>
      <c r="C269" s="86">
        <v>704088</v>
      </c>
      <c r="D269" s="38" t="s">
        <v>264</v>
      </c>
      <c r="E269" s="93">
        <v>8683715</v>
      </c>
      <c r="F269" s="93">
        <v>0</v>
      </c>
      <c r="G269" s="93">
        <v>0</v>
      </c>
      <c r="H269" s="93">
        <v>0</v>
      </c>
      <c r="I269" s="93">
        <v>0</v>
      </c>
      <c r="J269" s="93">
        <v>919338</v>
      </c>
      <c r="K269" s="93">
        <v>3765</v>
      </c>
      <c r="L269" s="93">
        <v>454687</v>
      </c>
      <c r="M269" s="93">
        <v>17915</v>
      </c>
      <c r="N269" s="93">
        <v>5000</v>
      </c>
      <c r="O269" s="93">
        <v>6007.82</v>
      </c>
      <c r="P269" s="93">
        <v>58419</v>
      </c>
      <c r="Q269" s="93">
        <v>0</v>
      </c>
      <c r="R269" s="93">
        <v>42666</v>
      </c>
      <c r="S269" s="93">
        <v>0</v>
      </c>
      <c r="T269" s="93">
        <v>0</v>
      </c>
      <c r="U269" s="93">
        <v>0</v>
      </c>
      <c r="V269" s="93">
        <v>0</v>
      </c>
      <c r="W269" s="93">
        <v>0</v>
      </c>
      <c r="X269" s="93">
        <v>0</v>
      </c>
      <c r="Y269" s="93">
        <v>0</v>
      </c>
      <c r="Z269" s="93">
        <v>0</v>
      </c>
      <c r="AA269" s="93">
        <v>0</v>
      </c>
      <c r="AB269" s="93">
        <v>0</v>
      </c>
      <c r="AC269" s="93">
        <v>6868.28</v>
      </c>
      <c r="AD269" s="93">
        <v>6547.38</v>
      </c>
      <c r="AE269" s="93">
        <v>0</v>
      </c>
      <c r="AF269" s="93">
        <v>0</v>
      </c>
      <c r="AG269" s="93">
        <v>0</v>
      </c>
      <c r="AH269" s="93">
        <v>7680</v>
      </c>
      <c r="AI269" s="93">
        <v>2131.5</v>
      </c>
      <c r="AJ269" s="93">
        <v>0</v>
      </c>
      <c r="AK269" s="93">
        <v>0</v>
      </c>
      <c r="AL269" s="93">
        <v>0</v>
      </c>
      <c r="AM269" s="93">
        <v>0</v>
      </c>
      <c r="AN269" s="93">
        <v>0</v>
      </c>
      <c r="AO269" s="93">
        <v>0</v>
      </c>
      <c r="AP269" s="93">
        <v>0</v>
      </c>
      <c r="AQ269" s="93">
        <v>0</v>
      </c>
      <c r="AR269" s="93">
        <v>0</v>
      </c>
      <c r="AS269" s="93">
        <v>0</v>
      </c>
      <c r="AT269" s="93">
        <v>0</v>
      </c>
      <c r="AU269" s="93">
        <v>0</v>
      </c>
      <c r="AV269" s="70">
        <f t="shared" si="14"/>
        <v>10214739.98</v>
      </c>
      <c r="AW269" s="35"/>
    </row>
    <row r="270" spans="1:49" ht="13" thickBot="1" x14ac:dyDescent="0.3">
      <c r="A270" s="101">
        <v>32</v>
      </c>
      <c r="B270" s="39">
        <v>4095</v>
      </c>
      <c r="C270" s="86">
        <v>324095</v>
      </c>
      <c r="D270" s="38" t="s">
        <v>265</v>
      </c>
      <c r="E270" s="93">
        <v>15763173</v>
      </c>
      <c r="F270" s="93">
        <v>0</v>
      </c>
      <c r="G270" s="93">
        <v>0</v>
      </c>
      <c r="H270" s="93">
        <v>0</v>
      </c>
      <c r="I270" s="93">
        <v>0</v>
      </c>
      <c r="J270" s="93">
        <v>2068696</v>
      </c>
      <c r="K270" s="93">
        <v>8472</v>
      </c>
      <c r="L270" s="93">
        <v>1422503</v>
      </c>
      <c r="M270" s="93">
        <v>3652</v>
      </c>
      <c r="N270" s="93">
        <v>19000</v>
      </c>
      <c r="O270" s="93">
        <v>0</v>
      </c>
      <c r="P270" s="93">
        <v>118507</v>
      </c>
      <c r="Q270" s="93">
        <v>0</v>
      </c>
      <c r="R270" s="93">
        <v>38908</v>
      </c>
      <c r="S270" s="93">
        <v>0</v>
      </c>
      <c r="T270" s="93">
        <v>0</v>
      </c>
      <c r="U270" s="93">
        <v>0</v>
      </c>
      <c r="V270" s="93">
        <v>0</v>
      </c>
      <c r="W270" s="93">
        <v>0</v>
      </c>
      <c r="X270" s="93">
        <v>0</v>
      </c>
      <c r="Y270" s="93">
        <v>0</v>
      </c>
      <c r="Z270" s="93">
        <v>0</v>
      </c>
      <c r="AA270" s="93">
        <v>0</v>
      </c>
      <c r="AB270" s="93">
        <v>9408</v>
      </c>
      <c r="AC270" s="93">
        <v>12039.1</v>
      </c>
      <c r="AD270" s="93">
        <v>5136.51</v>
      </c>
      <c r="AE270" s="93">
        <v>10762.85</v>
      </c>
      <c r="AF270" s="93">
        <v>0</v>
      </c>
      <c r="AG270" s="93">
        <v>39590.18</v>
      </c>
      <c r="AH270" s="93">
        <v>20400</v>
      </c>
      <c r="AI270" s="93">
        <v>4536.5</v>
      </c>
      <c r="AJ270" s="93">
        <v>0</v>
      </c>
      <c r="AK270" s="93">
        <v>0</v>
      </c>
      <c r="AL270" s="93">
        <v>0</v>
      </c>
      <c r="AM270" s="93">
        <v>0</v>
      </c>
      <c r="AN270" s="93">
        <v>0</v>
      </c>
      <c r="AO270" s="93">
        <v>0</v>
      </c>
      <c r="AP270" s="93">
        <v>0</v>
      </c>
      <c r="AQ270" s="93">
        <v>0</v>
      </c>
      <c r="AR270" s="93">
        <v>67012.39</v>
      </c>
      <c r="AS270" s="93">
        <v>0</v>
      </c>
      <c r="AT270" s="93">
        <v>0</v>
      </c>
      <c r="AU270" s="93">
        <v>0</v>
      </c>
      <c r="AV270" s="70">
        <f t="shared" si="14"/>
        <v>19611796.530000001</v>
      </c>
      <c r="AW270" s="35"/>
    </row>
    <row r="271" spans="1:49" ht="13" thickBot="1" x14ac:dyDescent="0.3">
      <c r="A271" s="101">
        <v>59</v>
      </c>
      <c r="B271" s="39">
        <v>4137</v>
      </c>
      <c r="C271" s="86">
        <v>594137</v>
      </c>
      <c r="D271" s="38" t="s">
        <v>266</v>
      </c>
      <c r="E271" s="93">
        <v>5945364</v>
      </c>
      <c r="F271" s="93">
        <v>0</v>
      </c>
      <c r="G271" s="93">
        <v>0</v>
      </c>
      <c r="H271" s="93">
        <v>0</v>
      </c>
      <c r="I271" s="93">
        <v>0</v>
      </c>
      <c r="J271" s="93">
        <v>702674</v>
      </c>
      <c r="K271" s="93">
        <v>2878</v>
      </c>
      <c r="L271" s="93">
        <v>271922</v>
      </c>
      <c r="M271" s="93">
        <v>0</v>
      </c>
      <c r="N271" s="93">
        <v>4000</v>
      </c>
      <c r="O271" s="93">
        <v>0</v>
      </c>
      <c r="P271" s="93">
        <v>45767</v>
      </c>
      <c r="Q271" s="93">
        <v>0</v>
      </c>
      <c r="R271" s="93">
        <v>26073</v>
      </c>
      <c r="S271" s="93">
        <v>0</v>
      </c>
      <c r="T271" s="93">
        <v>0</v>
      </c>
      <c r="U271" s="93">
        <v>0</v>
      </c>
      <c r="V271" s="93">
        <v>0</v>
      </c>
      <c r="W271" s="93">
        <v>0</v>
      </c>
      <c r="X271" s="93">
        <v>0</v>
      </c>
      <c r="Y271" s="93">
        <v>0</v>
      </c>
      <c r="Z271" s="93">
        <v>0</v>
      </c>
      <c r="AA271" s="93">
        <v>0</v>
      </c>
      <c r="AB271" s="93">
        <v>0</v>
      </c>
      <c r="AC271" s="93">
        <v>5195.47</v>
      </c>
      <c r="AD271" s="93">
        <v>0</v>
      </c>
      <c r="AE271" s="93">
        <v>0</v>
      </c>
      <c r="AF271" s="93">
        <v>0</v>
      </c>
      <c r="AG271" s="93">
        <v>0</v>
      </c>
      <c r="AH271" s="93">
        <v>6560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3">
        <v>0</v>
      </c>
      <c r="AO271" s="93">
        <v>0</v>
      </c>
      <c r="AP271" s="93">
        <v>0</v>
      </c>
      <c r="AQ271" s="93">
        <v>4356.82</v>
      </c>
      <c r="AR271" s="93">
        <v>0</v>
      </c>
      <c r="AS271" s="93">
        <v>0</v>
      </c>
      <c r="AT271" s="93">
        <v>0</v>
      </c>
      <c r="AU271" s="93">
        <v>0</v>
      </c>
      <c r="AV271" s="70">
        <f t="shared" si="14"/>
        <v>7014790.29</v>
      </c>
      <c r="AW271" s="35"/>
    </row>
    <row r="272" spans="1:49" ht="13" thickBot="1" x14ac:dyDescent="0.3">
      <c r="A272" s="101">
        <v>13</v>
      </c>
      <c r="B272" s="39">
        <v>4144</v>
      </c>
      <c r="C272" s="86">
        <v>134144</v>
      </c>
      <c r="D272" s="38" t="s">
        <v>267</v>
      </c>
      <c r="E272" s="93">
        <v>21114546</v>
      </c>
      <c r="F272" s="93">
        <v>0</v>
      </c>
      <c r="G272" s="93">
        <v>0</v>
      </c>
      <c r="H272" s="93">
        <v>0</v>
      </c>
      <c r="I272" s="93">
        <v>0</v>
      </c>
      <c r="J272" s="93">
        <v>2846312</v>
      </c>
      <c r="K272" s="93">
        <v>11657</v>
      </c>
      <c r="L272" s="93">
        <v>2023614</v>
      </c>
      <c r="M272" s="93">
        <v>74768</v>
      </c>
      <c r="N272" s="93">
        <v>12000</v>
      </c>
      <c r="O272" s="93">
        <v>25000</v>
      </c>
      <c r="P272" s="93">
        <v>151288</v>
      </c>
      <c r="Q272" s="93">
        <v>0</v>
      </c>
      <c r="R272" s="93">
        <v>87595</v>
      </c>
      <c r="S272" s="93">
        <v>0</v>
      </c>
      <c r="T272" s="93">
        <v>0</v>
      </c>
      <c r="U272" s="93">
        <v>0</v>
      </c>
      <c r="V272" s="93">
        <v>0</v>
      </c>
      <c r="W272" s="93">
        <v>0</v>
      </c>
      <c r="X272" s="93">
        <v>0</v>
      </c>
      <c r="Y272" s="93">
        <v>0</v>
      </c>
      <c r="Z272" s="93">
        <v>0</v>
      </c>
      <c r="AA272" s="93">
        <v>0</v>
      </c>
      <c r="AB272" s="93">
        <v>20171</v>
      </c>
      <c r="AC272" s="93">
        <v>13302.88</v>
      </c>
      <c r="AD272" s="93">
        <v>2581.5</v>
      </c>
      <c r="AE272" s="93">
        <v>0</v>
      </c>
      <c r="AF272" s="93">
        <v>0</v>
      </c>
      <c r="AG272" s="93">
        <v>13357.7</v>
      </c>
      <c r="AH272" s="93">
        <v>28880</v>
      </c>
      <c r="AI272" s="93">
        <v>7522.25</v>
      </c>
      <c r="AJ272" s="93">
        <v>0</v>
      </c>
      <c r="AK272" s="93">
        <v>22175</v>
      </c>
      <c r="AL272" s="93">
        <v>0</v>
      </c>
      <c r="AM272" s="93">
        <v>0</v>
      </c>
      <c r="AN272" s="93">
        <v>50000</v>
      </c>
      <c r="AO272" s="93">
        <v>0</v>
      </c>
      <c r="AP272" s="93">
        <v>0</v>
      </c>
      <c r="AQ272" s="93">
        <v>0</v>
      </c>
      <c r="AR272" s="93">
        <v>120815.44</v>
      </c>
      <c r="AS272" s="93">
        <v>0</v>
      </c>
      <c r="AT272" s="93">
        <v>0</v>
      </c>
      <c r="AU272" s="93">
        <v>0</v>
      </c>
      <c r="AV272" s="70">
        <f t="shared" si="14"/>
        <v>26625585.77</v>
      </c>
      <c r="AW272" s="35"/>
    </row>
    <row r="273" spans="1:49" ht="13" thickBot="1" x14ac:dyDescent="0.3">
      <c r="A273" s="101">
        <v>48</v>
      </c>
      <c r="B273" s="39">
        <v>4165</v>
      </c>
      <c r="C273" s="86">
        <v>484165</v>
      </c>
      <c r="D273" s="38" t="s">
        <v>269</v>
      </c>
      <c r="E273" s="93">
        <v>10276193</v>
      </c>
      <c r="F273" s="93">
        <v>0</v>
      </c>
      <c r="G273" s="93">
        <v>0</v>
      </c>
      <c r="H273" s="93">
        <v>0</v>
      </c>
      <c r="I273" s="93">
        <v>0</v>
      </c>
      <c r="J273" s="93">
        <v>1147132</v>
      </c>
      <c r="K273" s="93">
        <v>4698</v>
      </c>
      <c r="L273" s="93">
        <v>665642</v>
      </c>
      <c r="M273" s="93">
        <v>0</v>
      </c>
      <c r="N273" s="93">
        <v>3000</v>
      </c>
      <c r="O273" s="93">
        <v>0</v>
      </c>
      <c r="P273" s="93">
        <v>71605</v>
      </c>
      <c r="Q273" s="93">
        <v>0</v>
      </c>
      <c r="R273" s="93">
        <v>111595</v>
      </c>
      <c r="S273" s="93">
        <v>0</v>
      </c>
      <c r="T273" s="93">
        <v>0</v>
      </c>
      <c r="U273" s="93">
        <v>0</v>
      </c>
      <c r="V273" s="93">
        <v>0</v>
      </c>
      <c r="W273" s="93">
        <v>0</v>
      </c>
      <c r="X273" s="93">
        <v>0</v>
      </c>
      <c r="Y273" s="93">
        <v>0</v>
      </c>
      <c r="Z273" s="93">
        <v>0</v>
      </c>
      <c r="AA273" s="93">
        <v>0</v>
      </c>
      <c r="AB273" s="93">
        <v>0</v>
      </c>
      <c r="AC273" s="93">
        <v>11865.87</v>
      </c>
      <c r="AD273" s="93">
        <v>7308.94</v>
      </c>
      <c r="AE273" s="93">
        <v>0</v>
      </c>
      <c r="AF273" s="93">
        <v>0</v>
      </c>
      <c r="AG273" s="93">
        <v>0</v>
      </c>
      <c r="AH273" s="93">
        <v>9840</v>
      </c>
      <c r="AI273" s="93">
        <v>2730</v>
      </c>
      <c r="AJ273" s="93">
        <v>0</v>
      </c>
      <c r="AK273" s="93">
        <v>0</v>
      </c>
      <c r="AL273" s="93">
        <v>0</v>
      </c>
      <c r="AM273" s="93">
        <v>0</v>
      </c>
      <c r="AN273" s="93">
        <v>0</v>
      </c>
      <c r="AO273" s="93">
        <v>0</v>
      </c>
      <c r="AP273" s="93">
        <v>0</v>
      </c>
      <c r="AQ273" s="93">
        <v>0</v>
      </c>
      <c r="AR273" s="93">
        <v>0</v>
      </c>
      <c r="AS273" s="93">
        <v>0</v>
      </c>
      <c r="AT273" s="93">
        <v>0</v>
      </c>
      <c r="AU273" s="93">
        <v>0</v>
      </c>
      <c r="AV273" s="70">
        <f t="shared" si="14"/>
        <v>12311609.810000001</v>
      </c>
      <c r="AW273" s="35"/>
    </row>
    <row r="274" spans="1:49" ht="13" thickBot="1" x14ac:dyDescent="0.3">
      <c r="A274" s="101">
        <v>70</v>
      </c>
      <c r="B274" s="39">
        <v>4179</v>
      </c>
      <c r="C274" s="86">
        <v>704179</v>
      </c>
      <c r="D274" s="38" t="s">
        <v>270</v>
      </c>
      <c r="E274" s="93">
        <v>63775285</v>
      </c>
      <c r="F274" s="93">
        <v>0</v>
      </c>
      <c r="G274" s="93">
        <v>0</v>
      </c>
      <c r="H274" s="93">
        <v>0</v>
      </c>
      <c r="I274" s="93">
        <v>0</v>
      </c>
      <c r="J274" s="93">
        <v>7141008</v>
      </c>
      <c r="K274" s="93">
        <v>29246</v>
      </c>
      <c r="L274" s="93">
        <v>7029812</v>
      </c>
      <c r="M274" s="93">
        <v>0</v>
      </c>
      <c r="N274" s="93">
        <v>87000</v>
      </c>
      <c r="O274" s="93">
        <v>0</v>
      </c>
      <c r="P274" s="93">
        <v>421750</v>
      </c>
      <c r="Q274" s="93">
        <v>0</v>
      </c>
      <c r="R274" s="93">
        <v>93104</v>
      </c>
      <c r="S274" s="93">
        <v>0</v>
      </c>
      <c r="T274" s="93">
        <v>0</v>
      </c>
      <c r="U274" s="93">
        <v>870190.44</v>
      </c>
      <c r="V274" s="93">
        <v>0</v>
      </c>
      <c r="W274" s="93">
        <v>0</v>
      </c>
      <c r="X274" s="93">
        <v>7414</v>
      </c>
      <c r="Y274" s="93">
        <v>0</v>
      </c>
      <c r="Z274" s="93">
        <v>0</v>
      </c>
      <c r="AA274" s="93">
        <v>0</v>
      </c>
      <c r="AB274" s="93">
        <v>65598</v>
      </c>
      <c r="AC274" s="93">
        <v>34916.68</v>
      </c>
      <c r="AD274" s="93">
        <v>18470</v>
      </c>
      <c r="AE274" s="93">
        <v>22107.14</v>
      </c>
      <c r="AF274" s="93">
        <v>0</v>
      </c>
      <c r="AG274" s="93">
        <v>53815.3</v>
      </c>
      <c r="AH274" s="93">
        <v>68160</v>
      </c>
      <c r="AI274" s="93">
        <v>15892</v>
      </c>
      <c r="AJ274" s="93">
        <v>0</v>
      </c>
      <c r="AK274" s="93">
        <v>0</v>
      </c>
      <c r="AL274" s="93">
        <v>0</v>
      </c>
      <c r="AM274" s="93">
        <v>0</v>
      </c>
      <c r="AN274" s="93">
        <v>0</v>
      </c>
      <c r="AO274" s="93">
        <v>0</v>
      </c>
      <c r="AP274" s="93">
        <v>0</v>
      </c>
      <c r="AQ274" s="93">
        <v>0</v>
      </c>
      <c r="AR274" s="93">
        <v>114358.12</v>
      </c>
      <c r="AS274" s="93">
        <v>0</v>
      </c>
      <c r="AT274" s="93">
        <v>0</v>
      </c>
      <c r="AU274" s="93">
        <v>0</v>
      </c>
      <c r="AV274" s="70">
        <f t="shared" si="14"/>
        <v>79848126.680000007</v>
      </c>
      <c r="AW274" s="35"/>
    </row>
    <row r="275" spans="1:49" ht="13" thickBot="1" x14ac:dyDescent="0.3">
      <c r="A275" s="101">
        <v>61</v>
      </c>
      <c r="B275" s="39">
        <v>4186</v>
      </c>
      <c r="C275" s="86">
        <v>614186</v>
      </c>
      <c r="D275" s="38" t="s">
        <v>271</v>
      </c>
      <c r="E275" s="93">
        <v>6428356</v>
      </c>
      <c r="F275" s="93">
        <v>0</v>
      </c>
      <c r="G275" s="93">
        <v>0</v>
      </c>
      <c r="H275" s="93">
        <v>0</v>
      </c>
      <c r="I275" s="93">
        <v>0</v>
      </c>
      <c r="J275" s="93">
        <v>636636</v>
      </c>
      <c r="K275" s="93">
        <v>2607</v>
      </c>
      <c r="L275" s="93">
        <v>301609</v>
      </c>
      <c r="M275" s="93">
        <v>22296</v>
      </c>
      <c r="N275" s="93">
        <v>3000</v>
      </c>
      <c r="O275" s="93">
        <v>0</v>
      </c>
      <c r="P275" s="93">
        <v>49572</v>
      </c>
      <c r="Q275" s="93">
        <v>0</v>
      </c>
      <c r="R275" s="93">
        <v>74819</v>
      </c>
      <c r="S275" s="93">
        <v>0</v>
      </c>
      <c r="T275" s="93">
        <v>65980</v>
      </c>
      <c r="U275" s="93">
        <v>233273.94</v>
      </c>
      <c r="V275" s="93">
        <v>0</v>
      </c>
      <c r="W275" s="93">
        <v>0</v>
      </c>
      <c r="X275" s="93">
        <v>0</v>
      </c>
      <c r="Y275" s="93">
        <v>0</v>
      </c>
      <c r="Z275" s="93">
        <v>0</v>
      </c>
      <c r="AA275" s="93">
        <v>0</v>
      </c>
      <c r="AB275" s="93">
        <v>14518</v>
      </c>
      <c r="AC275" s="93">
        <v>3822.45</v>
      </c>
      <c r="AD275" s="93">
        <v>1975.87</v>
      </c>
      <c r="AE275" s="93">
        <v>2916.24</v>
      </c>
      <c r="AF275" s="93">
        <v>0</v>
      </c>
      <c r="AG275" s="93">
        <v>0</v>
      </c>
      <c r="AH275" s="93">
        <v>5120</v>
      </c>
      <c r="AI275" s="93">
        <v>1309</v>
      </c>
      <c r="AJ275" s="93">
        <v>0</v>
      </c>
      <c r="AK275" s="93">
        <v>24611.56</v>
      </c>
      <c r="AL275" s="93">
        <v>1000</v>
      </c>
      <c r="AM275" s="93">
        <v>860.22</v>
      </c>
      <c r="AN275" s="93">
        <v>0</v>
      </c>
      <c r="AO275" s="93">
        <v>0</v>
      </c>
      <c r="AP275" s="93">
        <v>0</v>
      </c>
      <c r="AQ275" s="93">
        <v>0</v>
      </c>
      <c r="AR275" s="93">
        <v>0</v>
      </c>
      <c r="AS275" s="93">
        <v>0</v>
      </c>
      <c r="AT275" s="93">
        <v>0</v>
      </c>
      <c r="AU275" s="93">
        <v>0</v>
      </c>
      <c r="AV275" s="70">
        <f t="shared" si="14"/>
        <v>7874282.2800000003</v>
      </c>
      <c r="AW275" s="35"/>
    </row>
    <row r="276" spans="1:49" ht="13" thickBot="1" x14ac:dyDescent="0.3">
      <c r="A276" s="101">
        <v>10</v>
      </c>
      <c r="B276" s="39">
        <v>4207</v>
      </c>
      <c r="C276" s="86">
        <v>104207</v>
      </c>
      <c r="D276" s="38" t="s">
        <v>272</v>
      </c>
      <c r="E276" s="93">
        <v>3399565</v>
      </c>
      <c r="F276" s="93">
        <v>0</v>
      </c>
      <c r="G276" s="93">
        <v>0</v>
      </c>
      <c r="H276" s="93">
        <v>0</v>
      </c>
      <c r="I276" s="93">
        <v>32133</v>
      </c>
      <c r="J276" s="93">
        <v>358386</v>
      </c>
      <c r="K276" s="93">
        <v>1468</v>
      </c>
      <c r="L276" s="93">
        <v>126303</v>
      </c>
      <c r="M276" s="93">
        <v>9901</v>
      </c>
      <c r="N276" s="93">
        <v>0</v>
      </c>
      <c r="O276" s="93">
        <v>0</v>
      </c>
      <c r="P276" s="93">
        <v>34551</v>
      </c>
      <c r="Q276" s="93">
        <v>0</v>
      </c>
      <c r="R276" s="93">
        <v>19541</v>
      </c>
      <c r="S276" s="93">
        <v>0</v>
      </c>
      <c r="T276" s="93">
        <v>85217</v>
      </c>
      <c r="U276" s="93">
        <v>209684.44</v>
      </c>
      <c r="V276" s="93">
        <v>0</v>
      </c>
      <c r="W276" s="93">
        <v>200453</v>
      </c>
      <c r="X276" s="93">
        <v>0</v>
      </c>
      <c r="Y276" s="93">
        <v>0</v>
      </c>
      <c r="Z276" s="93">
        <v>0</v>
      </c>
      <c r="AA276" s="93">
        <v>0</v>
      </c>
      <c r="AB276" s="93">
        <v>0</v>
      </c>
      <c r="AC276" s="93">
        <v>2998.44</v>
      </c>
      <c r="AD276" s="93">
        <v>2151.16</v>
      </c>
      <c r="AE276" s="93">
        <v>2891</v>
      </c>
      <c r="AF276" s="93">
        <v>0</v>
      </c>
      <c r="AG276" s="93">
        <v>0</v>
      </c>
      <c r="AH276" s="93">
        <v>4400</v>
      </c>
      <c r="AI276" s="93">
        <v>1164.8</v>
      </c>
      <c r="AJ276" s="93">
        <v>0</v>
      </c>
      <c r="AK276" s="93">
        <v>0</v>
      </c>
      <c r="AL276" s="93">
        <v>0</v>
      </c>
      <c r="AM276" s="93">
        <v>0</v>
      </c>
      <c r="AN276" s="93">
        <v>0</v>
      </c>
      <c r="AO276" s="93">
        <v>0</v>
      </c>
      <c r="AP276" s="93">
        <v>0</v>
      </c>
      <c r="AQ276" s="93">
        <v>0</v>
      </c>
      <c r="AR276" s="93">
        <v>0</v>
      </c>
      <c r="AS276" s="93">
        <v>0</v>
      </c>
      <c r="AT276" s="93">
        <v>0</v>
      </c>
      <c r="AU276" s="93">
        <v>0</v>
      </c>
      <c r="AV276" s="70">
        <f t="shared" si="14"/>
        <v>4490807.84</v>
      </c>
      <c r="AW276" s="35"/>
    </row>
    <row r="277" spans="1:49" ht="13" thickBot="1" x14ac:dyDescent="0.3">
      <c r="A277" s="101">
        <v>28</v>
      </c>
      <c r="B277" s="39">
        <v>4221</v>
      </c>
      <c r="C277" s="86">
        <v>284221</v>
      </c>
      <c r="D277" s="38" t="s">
        <v>273</v>
      </c>
      <c r="E277" s="93">
        <v>3085934</v>
      </c>
      <c r="F277" s="93">
        <v>13528</v>
      </c>
      <c r="G277" s="93">
        <v>0</v>
      </c>
      <c r="H277" s="93">
        <v>0</v>
      </c>
      <c r="I277" s="93">
        <v>0</v>
      </c>
      <c r="J277" s="93">
        <v>736806</v>
      </c>
      <c r="K277" s="93">
        <v>3018</v>
      </c>
      <c r="L277" s="93">
        <v>343495</v>
      </c>
      <c r="M277" s="93">
        <v>0</v>
      </c>
      <c r="N277" s="93">
        <v>3000</v>
      </c>
      <c r="O277" s="93">
        <v>0</v>
      </c>
      <c r="P277" s="93">
        <v>44064</v>
      </c>
      <c r="Q277" s="93">
        <v>0</v>
      </c>
      <c r="R277" s="93">
        <v>19726</v>
      </c>
      <c r="S277" s="93">
        <v>0</v>
      </c>
      <c r="T277" s="93">
        <v>32488</v>
      </c>
      <c r="U277" s="93">
        <v>0</v>
      </c>
      <c r="V277" s="93">
        <v>0</v>
      </c>
      <c r="W277" s="93">
        <v>0</v>
      </c>
      <c r="X277" s="93">
        <v>0</v>
      </c>
      <c r="Y277" s="93">
        <v>0</v>
      </c>
      <c r="Z277" s="93">
        <v>0</v>
      </c>
      <c r="AA277" s="93">
        <v>0</v>
      </c>
      <c r="AB277" s="93">
        <v>0</v>
      </c>
      <c r="AC277" s="93">
        <v>2584.31</v>
      </c>
      <c r="AD277" s="93">
        <v>0</v>
      </c>
      <c r="AE277" s="93">
        <v>0</v>
      </c>
      <c r="AF277" s="93">
        <v>0</v>
      </c>
      <c r="AG277" s="93">
        <v>0</v>
      </c>
      <c r="AH277" s="93">
        <v>0</v>
      </c>
      <c r="AI277" s="93">
        <v>1351.5</v>
      </c>
      <c r="AJ277" s="93">
        <v>0</v>
      </c>
      <c r="AK277" s="93">
        <v>0</v>
      </c>
      <c r="AL277" s="93">
        <v>0</v>
      </c>
      <c r="AM277" s="93">
        <v>0</v>
      </c>
      <c r="AN277" s="93">
        <v>0</v>
      </c>
      <c r="AO277" s="93">
        <v>0</v>
      </c>
      <c r="AP277" s="93">
        <v>0</v>
      </c>
      <c r="AQ277" s="93">
        <v>0</v>
      </c>
      <c r="AR277" s="93">
        <v>0</v>
      </c>
      <c r="AS277" s="93">
        <v>0</v>
      </c>
      <c r="AT277" s="93">
        <v>0</v>
      </c>
      <c r="AU277" s="93">
        <v>0</v>
      </c>
      <c r="AV277" s="70">
        <f t="shared" si="14"/>
        <v>4285994.8099999996</v>
      </c>
      <c r="AW277" s="35"/>
    </row>
    <row r="278" spans="1:49" ht="13" thickBot="1" x14ac:dyDescent="0.3">
      <c r="A278" s="101">
        <v>11</v>
      </c>
      <c r="B278" s="39">
        <v>4228</v>
      </c>
      <c r="C278" s="86">
        <v>114228</v>
      </c>
      <c r="D278" s="38" t="s">
        <v>274</v>
      </c>
      <c r="E278" s="93">
        <v>4623636</v>
      </c>
      <c r="F278" s="93">
        <v>0</v>
      </c>
      <c r="G278" s="93">
        <v>0</v>
      </c>
      <c r="H278" s="93">
        <v>0</v>
      </c>
      <c r="I278" s="93">
        <v>0</v>
      </c>
      <c r="J278" s="93">
        <v>628474</v>
      </c>
      <c r="K278" s="93">
        <v>2574</v>
      </c>
      <c r="L278" s="93">
        <v>110229</v>
      </c>
      <c r="M278" s="93">
        <v>13273</v>
      </c>
      <c r="N278" s="93">
        <v>2000</v>
      </c>
      <c r="O278" s="93">
        <v>0</v>
      </c>
      <c r="P278" s="93">
        <v>51275</v>
      </c>
      <c r="Q278" s="93">
        <v>0</v>
      </c>
      <c r="R278" s="93">
        <v>24294</v>
      </c>
      <c r="S278" s="93">
        <v>0</v>
      </c>
      <c r="T278" s="93">
        <v>0</v>
      </c>
      <c r="U278" s="93">
        <v>0</v>
      </c>
      <c r="V278" s="93">
        <v>0</v>
      </c>
      <c r="W278" s="93">
        <v>0</v>
      </c>
      <c r="X278" s="93">
        <v>0</v>
      </c>
      <c r="Y278" s="93">
        <v>0</v>
      </c>
      <c r="Z278" s="93">
        <v>0</v>
      </c>
      <c r="AA278" s="93">
        <v>0</v>
      </c>
      <c r="AB278" s="93">
        <v>0</v>
      </c>
      <c r="AC278" s="93">
        <v>4198.3900000000003</v>
      </c>
      <c r="AD278" s="93">
        <v>2969.31</v>
      </c>
      <c r="AE278" s="93">
        <v>1980.37</v>
      </c>
      <c r="AF278" s="93">
        <v>0</v>
      </c>
      <c r="AG278" s="93">
        <v>0</v>
      </c>
      <c r="AH278" s="93">
        <v>5600</v>
      </c>
      <c r="AI278" s="93">
        <v>1644.5</v>
      </c>
      <c r="AJ278" s="93">
        <v>0</v>
      </c>
      <c r="AK278" s="93">
        <v>0</v>
      </c>
      <c r="AL278" s="93">
        <v>0</v>
      </c>
      <c r="AM278" s="93">
        <v>0</v>
      </c>
      <c r="AN278" s="93">
        <v>0</v>
      </c>
      <c r="AO278" s="93">
        <v>0</v>
      </c>
      <c r="AP278" s="93">
        <v>0</v>
      </c>
      <c r="AQ278" s="93">
        <v>0</v>
      </c>
      <c r="AR278" s="93">
        <v>29091.599999999999</v>
      </c>
      <c r="AS278" s="93">
        <v>0</v>
      </c>
      <c r="AT278" s="93">
        <v>0</v>
      </c>
      <c r="AU278" s="93">
        <v>0</v>
      </c>
      <c r="AV278" s="70">
        <f t="shared" si="14"/>
        <v>5501239.1699999999</v>
      </c>
      <c r="AW278" s="35"/>
    </row>
    <row r="279" spans="1:49" ht="13" thickBot="1" x14ac:dyDescent="0.3">
      <c r="A279" s="101">
        <v>30</v>
      </c>
      <c r="B279" s="39">
        <v>4235</v>
      </c>
      <c r="C279" s="86">
        <v>304235</v>
      </c>
      <c r="D279" s="38" t="s">
        <v>275</v>
      </c>
      <c r="E279" s="93">
        <v>39371</v>
      </c>
      <c r="F279" s="93">
        <v>47162</v>
      </c>
      <c r="G279" s="93">
        <v>0</v>
      </c>
      <c r="H279" s="93">
        <v>0</v>
      </c>
      <c r="I279" s="93">
        <v>0</v>
      </c>
      <c r="J279" s="93">
        <v>120946</v>
      </c>
      <c r="K279" s="93">
        <v>495</v>
      </c>
      <c r="L279" s="93">
        <v>97296</v>
      </c>
      <c r="M279" s="93">
        <v>14335</v>
      </c>
      <c r="N279" s="93">
        <v>0</v>
      </c>
      <c r="O279" s="93">
        <v>0</v>
      </c>
      <c r="P279" s="93">
        <v>6076</v>
      </c>
      <c r="Q279" s="93">
        <v>0</v>
      </c>
      <c r="R279" s="93">
        <v>6276</v>
      </c>
      <c r="S279" s="93">
        <v>0</v>
      </c>
      <c r="T279" s="93">
        <v>2515</v>
      </c>
      <c r="U279" s="93">
        <v>0</v>
      </c>
      <c r="V279" s="93">
        <v>0</v>
      </c>
      <c r="W279" s="93">
        <v>67742</v>
      </c>
      <c r="X279" s="93">
        <v>0</v>
      </c>
      <c r="Y279" s="93">
        <v>0</v>
      </c>
      <c r="Z279" s="93">
        <v>0</v>
      </c>
      <c r="AA279" s="93">
        <v>0</v>
      </c>
      <c r="AB279" s="93">
        <v>0</v>
      </c>
      <c r="AC279" s="93">
        <v>1101.94</v>
      </c>
      <c r="AD279" s="93">
        <v>0</v>
      </c>
      <c r="AE279" s="93">
        <v>357.8</v>
      </c>
      <c r="AF279" s="93">
        <v>0</v>
      </c>
      <c r="AG279" s="93">
        <v>0</v>
      </c>
      <c r="AH279" s="93">
        <v>1600</v>
      </c>
      <c r="AI279" s="93">
        <v>1561.75</v>
      </c>
      <c r="AJ279" s="93">
        <v>0</v>
      </c>
      <c r="AK279" s="93">
        <v>0</v>
      </c>
      <c r="AL279" s="93">
        <v>0</v>
      </c>
      <c r="AM279" s="93">
        <v>0</v>
      </c>
      <c r="AN279" s="93">
        <v>0</v>
      </c>
      <c r="AO279" s="93">
        <v>0</v>
      </c>
      <c r="AP279" s="93">
        <v>0</v>
      </c>
      <c r="AQ279" s="93">
        <v>0</v>
      </c>
      <c r="AR279" s="93">
        <v>0</v>
      </c>
      <c r="AS279" s="93">
        <v>0</v>
      </c>
      <c r="AT279" s="93">
        <v>0</v>
      </c>
      <c r="AU279" s="93">
        <v>0</v>
      </c>
      <c r="AV279" s="70">
        <f t="shared" si="14"/>
        <v>406835.49</v>
      </c>
      <c r="AW279" s="35"/>
    </row>
    <row r="280" spans="1:49" ht="13" thickBot="1" x14ac:dyDescent="0.3">
      <c r="A280" s="101">
        <v>53</v>
      </c>
      <c r="B280" s="39">
        <v>4151</v>
      </c>
      <c r="C280" s="86">
        <v>534151</v>
      </c>
      <c r="D280" s="38" t="s">
        <v>268</v>
      </c>
      <c r="E280" s="93">
        <v>5412091</v>
      </c>
      <c r="F280" s="93">
        <v>0</v>
      </c>
      <c r="G280" s="93">
        <v>0</v>
      </c>
      <c r="H280" s="93">
        <v>0</v>
      </c>
      <c r="I280" s="93">
        <v>0</v>
      </c>
      <c r="J280" s="93">
        <v>612150</v>
      </c>
      <c r="K280" s="93">
        <v>2507</v>
      </c>
      <c r="L280" s="93">
        <v>344798</v>
      </c>
      <c r="M280" s="93">
        <v>0</v>
      </c>
      <c r="N280" s="93">
        <v>6000</v>
      </c>
      <c r="O280" s="93">
        <v>0</v>
      </c>
      <c r="P280" s="93">
        <v>36053</v>
      </c>
      <c r="Q280" s="93">
        <v>0</v>
      </c>
      <c r="R280" s="93">
        <v>34976</v>
      </c>
      <c r="S280" s="93">
        <v>0</v>
      </c>
      <c r="T280" s="93">
        <v>0</v>
      </c>
      <c r="U280" s="93">
        <v>0</v>
      </c>
      <c r="V280" s="93">
        <v>0</v>
      </c>
      <c r="W280" s="93">
        <v>0</v>
      </c>
      <c r="X280" s="93">
        <v>0</v>
      </c>
      <c r="Y280" s="93">
        <v>0</v>
      </c>
      <c r="Z280" s="93">
        <v>0</v>
      </c>
      <c r="AA280" s="93">
        <v>0</v>
      </c>
      <c r="AB280" s="93">
        <v>8038</v>
      </c>
      <c r="AC280" s="93">
        <v>4165.68</v>
      </c>
      <c r="AD280" s="93">
        <v>2593.1799999999998</v>
      </c>
      <c r="AE280" s="93">
        <v>2928.64</v>
      </c>
      <c r="AF280" s="93">
        <v>0</v>
      </c>
      <c r="AG280" s="93">
        <v>0</v>
      </c>
      <c r="AH280" s="93">
        <v>5840</v>
      </c>
      <c r="AI280" s="93">
        <v>1631</v>
      </c>
      <c r="AJ280" s="93">
        <v>0</v>
      </c>
      <c r="AK280" s="93">
        <v>0</v>
      </c>
      <c r="AL280" s="93">
        <v>0</v>
      </c>
      <c r="AM280" s="93">
        <v>0</v>
      </c>
      <c r="AN280" s="93">
        <v>0</v>
      </c>
      <c r="AO280" s="93">
        <v>0</v>
      </c>
      <c r="AP280" s="93">
        <v>0</v>
      </c>
      <c r="AQ280" s="93">
        <v>0</v>
      </c>
      <c r="AR280" s="93">
        <v>0</v>
      </c>
      <c r="AS280" s="93">
        <v>0</v>
      </c>
      <c r="AT280" s="93">
        <v>0</v>
      </c>
      <c r="AU280" s="93">
        <v>0</v>
      </c>
      <c r="AV280" s="70">
        <f t="shared" si="14"/>
        <v>6473771.5</v>
      </c>
      <c r="AW280" s="35"/>
    </row>
    <row r="281" spans="1:49" ht="13" thickBot="1" x14ac:dyDescent="0.3">
      <c r="A281" s="101">
        <v>33</v>
      </c>
      <c r="B281" s="39">
        <v>490</v>
      </c>
      <c r="C281" s="86">
        <v>330490</v>
      </c>
      <c r="D281" s="38" t="s">
        <v>39</v>
      </c>
      <c r="E281" s="93">
        <v>2609126</v>
      </c>
      <c r="F281" s="93">
        <v>0</v>
      </c>
      <c r="G281" s="93">
        <v>0</v>
      </c>
      <c r="H281" s="93">
        <v>0</v>
      </c>
      <c r="I281" s="93">
        <v>0</v>
      </c>
      <c r="J281" s="93">
        <v>309414</v>
      </c>
      <c r="K281" s="93">
        <v>1267</v>
      </c>
      <c r="L281" s="93">
        <v>191898</v>
      </c>
      <c r="M281" s="93">
        <v>0</v>
      </c>
      <c r="N281" s="93">
        <v>0</v>
      </c>
      <c r="O281" s="93">
        <v>0</v>
      </c>
      <c r="P281" s="93">
        <v>20196</v>
      </c>
      <c r="Q281" s="93">
        <v>0</v>
      </c>
      <c r="R281" s="93">
        <v>31017</v>
      </c>
      <c r="S281" s="93">
        <v>0</v>
      </c>
      <c r="T281" s="93">
        <v>30244</v>
      </c>
      <c r="U281" s="93">
        <v>102221.17</v>
      </c>
      <c r="V281" s="93">
        <v>0</v>
      </c>
      <c r="W281" s="93">
        <v>168365</v>
      </c>
      <c r="X281" s="93">
        <v>0</v>
      </c>
      <c r="Y281" s="93">
        <v>0</v>
      </c>
      <c r="Z281" s="93">
        <v>0</v>
      </c>
      <c r="AA281" s="93">
        <v>0</v>
      </c>
      <c r="AB281" s="93">
        <v>0</v>
      </c>
      <c r="AC281" s="93">
        <v>2444.0500000000002</v>
      </c>
      <c r="AD281" s="93">
        <v>871.33</v>
      </c>
      <c r="AE281" s="93">
        <v>1321.06</v>
      </c>
      <c r="AF281" s="93">
        <v>0</v>
      </c>
      <c r="AG281" s="93">
        <v>0</v>
      </c>
      <c r="AH281" s="93">
        <v>0</v>
      </c>
      <c r="AI281" s="93">
        <v>1147.9000000000001</v>
      </c>
      <c r="AJ281" s="93">
        <v>0</v>
      </c>
      <c r="AK281" s="93">
        <v>0</v>
      </c>
      <c r="AL281" s="93">
        <v>0</v>
      </c>
      <c r="AM281" s="93">
        <v>0</v>
      </c>
      <c r="AN281" s="93">
        <v>0</v>
      </c>
      <c r="AO281" s="93">
        <v>0</v>
      </c>
      <c r="AP281" s="93">
        <v>0</v>
      </c>
      <c r="AQ281" s="93">
        <v>0</v>
      </c>
      <c r="AR281" s="93">
        <v>0</v>
      </c>
      <c r="AS281" s="93">
        <v>0</v>
      </c>
      <c r="AT281" s="93">
        <v>0</v>
      </c>
      <c r="AU281" s="93">
        <v>0</v>
      </c>
      <c r="AV281" s="70">
        <f t="shared" si="14"/>
        <v>3469532.51</v>
      </c>
      <c r="AW281" s="36"/>
    </row>
    <row r="282" spans="1:49" ht="13" thickBot="1" x14ac:dyDescent="0.3">
      <c r="A282" s="101">
        <v>46</v>
      </c>
      <c r="B282" s="39">
        <v>4270</v>
      </c>
      <c r="C282" s="86">
        <v>464270</v>
      </c>
      <c r="D282" s="38" t="s">
        <v>277</v>
      </c>
      <c r="E282" s="93">
        <v>569062</v>
      </c>
      <c r="F282" s="93">
        <v>0</v>
      </c>
      <c r="G282" s="93">
        <v>0</v>
      </c>
      <c r="H282" s="93">
        <v>0</v>
      </c>
      <c r="I282" s="93">
        <v>0</v>
      </c>
      <c r="J282" s="93">
        <v>181790</v>
      </c>
      <c r="K282" s="93">
        <v>745</v>
      </c>
      <c r="L282" s="93">
        <v>130620</v>
      </c>
      <c r="M282" s="93">
        <v>0</v>
      </c>
      <c r="N282" s="93">
        <v>1000</v>
      </c>
      <c r="O282" s="93">
        <v>0</v>
      </c>
      <c r="P282" s="93">
        <v>9881</v>
      </c>
      <c r="Q282" s="93">
        <v>0</v>
      </c>
      <c r="R282" s="93">
        <v>21999</v>
      </c>
      <c r="S282" s="93">
        <v>0</v>
      </c>
      <c r="T282" s="93">
        <v>30507</v>
      </c>
      <c r="U282" s="93">
        <v>55042.17</v>
      </c>
      <c r="V282" s="93">
        <v>0</v>
      </c>
      <c r="W282" s="93">
        <v>105376</v>
      </c>
      <c r="X282" s="93">
        <v>0</v>
      </c>
      <c r="Y282" s="93">
        <v>0</v>
      </c>
      <c r="Z282" s="93">
        <v>0</v>
      </c>
      <c r="AA282" s="93">
        <v>0</v>
      </c>
      <c r="AB282" s="93">
        <v>0</v>
      </c>
      <c r="AC282" s="93">
        <v>1909.93</v>
      </c>
      <c r="AD282" s="93">
        <v>1640.57</v>
      </c>
      <c r="AE282" s="93">
        <v>267.54000000000002</v>
      </c>
      <c r="AF282" s="93">
        <v>0</v>
      </c>
      <c r="AG282" s="93">
        <v>0</v>
      </c>
      <c r="AH282" s="93">
        <v>3680</v>
      </c>
      <c r="AI282" s="93">
        <v>526.86</v>
      </c>
      <c r="AJ282" s="93">
        <v>0</v>
      </c>
      <c r="AK282" s="93">
        <v>0</v>
      </c>
      <c r="AL282" s="93">
        <v>0</v>
      </c>
      <c r="AM282" s="93">
        <v>0</v>
      </c>
      <c r="AN282" s="93">
        <v>0</v>
      </c>
      <c r="AO282" s="93">
        <v>0</v>
      </c>
      <c r="AP282" s="93">
        <v>0</v>
      </c>
      <c r="AQ282" s="93">
        <v>0</v>
      </c>
      <c r="AR282" s="93">
        <v>0</v>
      </c>
      <c r="AS282" s="93">
        <v>0</v>
      </c>
      <c r="AT282" s="93">
        <v>0</v>
      </c>
      <c r="AU282" s="93">
        <v>0</v>
      </c>
      <c r="AV282" s="70">
        <f t="shared" si="14"/>
        <v>1114047.07</v>
      </c>
      <c r="AW282" s="35"/>
    </row>
    <row r="283" spans="1:49" ht="13" thickBot="1" x14ac:dyDescent="0.3">
      <c r="A283" s="101">
        <v>38</v>
      </c>
      <c r="B283" s="39">
        <v>4305</v>
      </c>
      <c r="C283" s="86">
        <v>384305</v>
      </c>
      <c r="D283" s="38" t="s">
        <v>278</v>
      </c>
      <c r="E283" s="93">
        <v>7505372</v>
      </c>
      <c r="F283" s="93">
        <v>0</v>
      </c>
      <c r="G283" s="93">
        <v>0</v>
      </c>
      <c r="H283" s="93">
        <v>0</v>
      </c>
      <c r="I283" s="93">
        <v>0</v>
      </c>
      <c r="J283" s="93">
        <v>735322</v>
      </c>
      <c r="K283" s="93">
        <v>3012</v>
      </c>
      <c r="L283" s="93">
        <v>373466</v>
      </c>
      <c r="M283" s="93">
        <v>0</v>
      </c>
      <c r="N283" s="93">
        <v>0</v>
      </c>
      <c r="O283" s="93">
        <v>0</v>
      </c>
      <c r="P283" s="93">
        <v>42295</v>
      </c>
      <c r="Q283" s="93">
        <v>0</v>
      </c>
      <c r="R283" s="93">
        <v>30130</v>
      </c>
      <c r="S283" s="93">
        <v>0</v>
      </c>
      <c r="T283" s="93">
        <v>0</v>
      </c>
      <c r="U283" s="93">
        <v>314526.65999999997</v>
      </c>
      <c r="V283" s="93">
        <v>0</v>
      </c>
      <c r="W283" s="93">
        <v>0</v>
      </c>
      <c r="X283" s="93">
        <v>0</v>
      </c>
      <c r="Y283" s="93">
        <v>0</v>
      </c>
      <c r="Z283" s="93">
        <v>0</v>
      </c>
      <c r="AA283" s="93">
        <v>0</v>
      </c>
      <c r="AB283" s="93">
        <v>0</v>
      </c>
      <c r="AC283" s="93">
        <v>4410.21</v>
      </c>
      <c r="AD283" s="93">
        <v>3510.28</v>
      </c>
      <c r="AE283" s="93">
        <v>468.32</v>
      </c>
      <c r="AF283" s="93">
        <v>0</v>
      </c>
      <c r="AG283" s="93">
        <v>0</v>
      </c>
      <c r="AH283" s="93">
        <v>7200</v>
      </c>
      <c r="AI283" s="93">
        <v>2320</v>
      </c>
      <c r="AJ283" s="93">
        <v>0</v>
      </c>
      <c r="AK283" s="93">
        <v>0</v>
      </c>
      <c r="AL283" s="93">
        <v>0</v>
      </c>
      <c r="AM283" s="93">
        <v>0</v>
      </c>
      <c r="AN283" s="93">
        <v>0</v>
      </c>
      <c r="AO283" s="93">
        <v>0</v>
      </c>
      <c r="AP283" s="93">
        <v>0</v>
      </c>
      <c r="AQ283" s="93">
        <v>0</v>
      </c>
      <c r="AR283" s="93">
        <v>0</v>
      </c>
      <c r="AS283" s="93">
        <v>0</v>
      </c>
      <c r="AT283" s="93">
        <v>0</v>
      </c>
      <c r="AU283" s="93">
        <v>0</v>
      </c>
      <c r="AV283" s="70">
        <f t="shared" si="14"/>
        <v>9022032.4700000007</v>
      </c>
      <c r="AW283" s="35"/>
    </row>
    <row r="284" spans="1:49" ht="13" thickBot="1" x14ac:dyDescent="0.3">
      <c r="A284" s="101">
        <v>67</v>
      </c>
      <c r="B284" s="39">
        <v>4312</v>
      </c>
      <c r="C284" s="86">
        <v>674312</v>
      </c>
      <c r="D284" s="38" t="s">
        <v>279</v>
      </c>
      <c r="E284" s="93">
        <v>3226135</v>
      </c>
      <c r="F284" s="93">
        <v>3397774</v>
      </c>
      <c r="G284" s="93">
        <v>0</v>
      </c>
      <c r="H284" s="93">
        <v>0</v>
      </c>
      <c r="I284" s="93">
        <v>0</v>
      </c>
      <c r="J284" s="93">
        <v>2046436</v>
      </c>
      <c r="K284" s="93">
        <v>8381</v>
      </c>
      <c r="L284" s="93">
        <v>1044125</v>
      </c>
      <c r="M284" s="93">
        <v>4809</v>
      </c>
      <c r="N284" s="93">
        <v>7000</v>
      </c>
      <c r="O284" s="93">
        <v>0</v>
      </c>
      <c r="P284" s="93">
        <v>117205</v>
      </c>
      <c r="Q284" s="93">
        <v>0</v>
      </c>
      <c r="R284" s="93">
        <v>80372</v>
      </c>
      <c r="S284" s="93">
        <v>0</v>
      </c>
      <c r="T284" s="93">
        <v>0</v>
      </c>
      <c r="U284" s="93">
        <v>0</v>
      </c>
      <c r="V284" s="93">
        <v>0</v>
      </c>
      <c r="W284" s="93">
        <v>0</v>
      </c>
      <c r="X284" s="93">
        <v>0</v>
      </c>
      <c r="Y284" s="93">
        <v>0</v>
      </c>
      <c r="Z284" s="93">
        <v>0</v>
      </c>
      <c r="AA284" s="93">
        <v>0</v>
      </c>
      <c r="AB284" s="93">
        <v>6675</v>
      </c>
      <c r="AC284" s="93">
        <v>9995.2099999999991</v>
      </c>
      <c r="AD284" s="93">
        <v>868.38</v>
      </c>
      <c r="AE284" s="93">
        <v>0</v>
      </c>
      <c r="AF284" s="93">
        <v>0</v>
      </c>
      <c r="AG284" s="93">
        <v>0</v>
      </c>
      <c r="AH284" s="93">
        <v>20160</v>
      </c>
      <c r="AI284" s="93">
        <v>3583.8</v>
      </c>
      <c r="AJ284" s="93">
        <v>0</v>
      </c>
      <c r="AK284" s="93">
        <v>0</v>
      </c>
      <c r="AL284" s="93">
        <v>1000</v>
      </c>
      <c r="AM284" s="93">
        <v>0</v>
      </c>
      <c r="AN284" s="93">
        <v>0</v>
      </c>
      <c r="AO284" s="93">
        <v>0</v>
      </c>
      <c r="AP284" s="93">
        <v>0</v>
      </c>
      <c r="AQ284" s="93">
        <v>0</v>
      </c>
      <c r="AR284" s="93">
        <v>0</v>
      </c>
      <c r="AS284" s="93">
        <v>0</v>
      </c>
      <c r="AT284" s="93">
        <v>0</v>
      </c>
      <c r="AU284" s="93">
        <v>0</v>
      </c>
      <c r="AV284" s="70">
        <f t="shared" si="14"/>
        <v>9974519.3900000006</v>
      </c>
      <c r="AW284" s="35"/>
    </row>
    <row r="285" spans="1:49" ht="13" thickBot="1" x14ac:dyDescent="0.3">
      <c r="A285" s="101">
        <v>63</v>
      </c>
      <c r="B285" s="39">
        <v>4330</v>
      </c>
      <c r="C285" s="86">
        <v>634330</v>
      </c>
      <c r="D285" s="38" t="s">
        <v>280</v>
      </c>
      <c r="E285" s="93">
        <v>0</v>
      </c>
      <c r="F285" s="93">
        <v>3093</v>
      </c>
      <c r="G285" s="93">
        <v>0</v>
      </c>
      <c r="H285" s="93">
        <v>0</v>
      </c>
      <c r="I285" s="93">
        <v>9058</v>
      </c>
      <c r="J285" s="93">
        <v>89040</v>
      </c>
      <c r="K285" s="93">
        <v>365</v>
      </c>
      <c r="L285" s="93">
        <v>31141</v>
      </c>
      <c r="M285" s="93">
        <v>0</v>
      </c>
      <c r="N285" s="93">
        <v>0</v>
      </c>
      <c r="O285" s="93">
        <v>0</v>
      </c>
      <c r="P285" s="93">
        <v>5274</v>
      </c>
      <c r="Q285" s="93">
        <v>0</v>
      </c>
      <c r="R285" s="93">
        <v>10263</v>
      </c>
      <c r="S285" s="93">
        <v>0</v>
      </c>
      <c r="T285" s="93">
        <v>25817</v>
      </c>
      <c r="U285" s="93">
        <v>41936.89</v>
      </c>
      <c r="V285" s="93">
        <v>0</v>
      </c>
      <c r="W285" s="93">
        <v>48727</v>
      </c>
      <c r="X285" s="93">
        <v>0</v>
      </c>
      <c r="Y285" s="93">
        <v>0</v>
      </c>
      <c r="Z285" s="93">
        <v>0</v>
      </c>
      <c r="AA285" s="93">
        <v>0</v>
      </c>
      <c r="AB285" s="93">
        <v>7898</v>
      </c>
      <c r="AC285" s="93">
        <v>1023.28</v>
      </c>
      <c r="AD285" s="93">
        <v>836.67</v>
      </c>
      <c r="AE285" s="93">
        <v>828.36</v>
      </c>
      <c r="AF285" s="93">
        <v>0</v>
      </c>
      <c r="AG285" s="93">
        <v>0</v>
      </c>
      <c r="AH285" s="93">
        <v>1280</v>
      </c>
      <c r="AI285" s="93">
        <v>435</v>
      </c>
      <c r="AJ285" s="93">
        <v>0</v>
      </c>
      <c r="AK285" s="93">
        <v>0</v>
      </c>
      <c r="AL285" s="93">
        <v>0</v>
      </c>
      <c r="AM285" s="93">
        <v>0</v>
      </c>
      <c r="AN285" s="93">
        <v>0</v>
      </c>
      <c r="AO285" s="93">
        <v>0</v>
      </c>
      <c r="AP285" s="93">
        <v>0</v>
      </c>
      <c r="AQ285" s="93">
        <v>0</v>
      </c>
      <c r="AR285" s="93">
        <v>0</v>
      </c>
      <c r="AS285" s="93">
        <v>0</v>
      </c>
      <c r="AT285" s="93">
        <v>0</v>
      </c>
      <c r="AU285" s="93">
        <v>0</v>
      </c>
      <c r="AV285" s="70">
        <f t="shared" si="14"/>
        <v>277016.2</v>
      </c>
      <c r="AW285" s="35"/>
    </row>
    <row r="286" spans="1:49" ht="13" thickBot="1" x14ac:dyDescent="0.3">
      <c r="A286" s="101">
        <v>50</v>
      </c>
      <c r="B286" s="39">
        <v>4347</v>
      </c>
      <c r="C286" s="86">
        <v>504347</v>
      </c>
      <c r="D286" s="38" t="s">
        <v>281</v>
      </c>
      <c r="E286" s="93">
        <v>3465914</v>
      </c>
      <c r="F286" s="93">
        <v>0</v>
      </c>
      <c r="G286" s="93">
        <v>0</v>
      </c>
      <c r="H286" s="93">
        <v>0</v>
      </c>
      <c r="I286" s="93">
        <v>0</v>
      </c>
      <c r="J286" s="93">
        <v>560210</v>
      </c>
      <c r="K286" s="93">
        <v>2294</v>
      </c>
      <c r="L286" s="93">
        <v>319428</v>
      </c>
      <c r="M286" s="93">
        <v>0</v>
      </c>
      <c r="N286" s="93">
        <v>5000</v>
      </c>
      <c r="O286" s="93">
        <v>23097.94</v>
      </c>
      <c r="P286" s="93">
        <v>30979</v>
      </c>
      <c r="Q286" s="93">
        <v>0</v>
      </c>
      <c r="R286" s="93">
        <v>61141</v>
      </c>
      <c r="S286" s="93">
        <v>0</v>
      </c>
      <c r="T286" s="93">
        <v>91662</v>
      </c>
      <c r="U286" s="93">
        <v>201821.28</v>
      </c>
      <c r="V286" s="93">
        <v>0</v>
      </c>
      <c r="W286" s="93">
        <v>0</v>
      </c>
      <c r="X286" s="93">
        <v>0</v>
      </c>
      <c r="Y286" s="93">
        <v>0</v>
      </c>
      <c r="Z286" s="93">
        <v>0</v>
      </c>
      <c r="AA286" s="93">
        <v>0</v>
      </c>
      <c r="AB286" s="93">
        <v>0</v>
      </c>
      <c r="AC286" s="93">
        <v>3843.31</v>
      </c>
      <c r="AD286" s="93">
        <v>2264.25</v>
      </c>
      <c r="AE286" s="93">
        <v>0</v>
      </c>
      <c r="AF286" s="93">
        <v>0</v>
      </c>
      <c r="AG286" s="93">
        <v>0</v>
      </c>
      <c r="AH286" s="93">
        <v>0</v>
      </c>
      <c r="AI286" s="93">
        <v>1138.25</v>
      </c>
      <c r="AJ286" s="93">
        <v>0</v>
      </c>
      <c r="AK286" s="93">
        <v>0</v>
      </c>
      <c r="AL286" s="93">
        <v>0</v>
      </c>
      <c r="AM286" s="93">
        <v>0</v>
      </c>
      <c r="AN286" s="93">
        <v>13894.02</v>
      </c>
      <c r="AO286" s="93">
        <v>0</v>
      </c>
      <c r="AP286" s="93">
        <v>0</v>
      </c>
      <c r="AQ286" s="93">
        <v>0</v>
      </c>
      <c r="AR286" s="93">
        <v>72624.97</v>
      </c>
      <c r="AS286" s="93">
        <v>0</v>
      </c>
      <c r="AT286" s="93">
        <v>0</v>
      </c>
      <c r="AU286" s="93">
        <v>0</v>
      </c>
      <c r="AV286" s="70">
        <f t="shared" si="14"/>
        <v>4855312.0199999996</v>
      </c>
      <c r="AW286" s="35"/>
    </row>
    <row r="287" spans="1:49" ht="13" thickBot="1" x14ac:dyDescent="0.3">
      <c r="A287" s="101">
        <v>71</v>
      </c>
      <c r="B287" s="39">
        <v>4368</v>
      </c>
      <c r="C287" s="86">
        <v>714368</v>
      </c>
      <c r="D287" s="38" t="s">
        <v>282</v>
      </c>
      <c r="E287" s="93">
        <v>3376575</v>
      </c>
      <c r="F287" s="93">
        <v>0</v>
      </c>
      <c r="G287" s="93">
        <v>0</v>
      </c>
      <c r="H287" s="93">
        <v>0</v>
      </c>
      <c r="I287" s="93">
        <v>0</v>
      </c>
      <c r="J287" s="93">
        <v>413294</v>
      </c>
      <c r="K287" s="93">
        <v>1693</v>
      </c>
      <c r="L287" s="93">
        <v>179283</v>
      </c>
      <c r="M287" s="93">
        <v>6255</v>
      </c>
      <c r="N287" s="93">
        <v>3000</v>
      </c>
      <c r="O287" s="93">
        <v>0</v>
      </c>
      <c r="P287" s="93">
        <v>25137</v>
      </c>
      <c r="Q287" s="93">
        <v>0</v>
      </c>
      <c r="R287" s="93">
        <v>48339</v>
      </c>
      <c r="S287" s="93">
        <v>0</v>
      </c>
      <c r="T287" s="93">
        <v>109975</v>
      </c>
      <c r="U287" s="93">
        <v>141537</v>
      </c>
      <c r="V287" s="93">
        <v>0</v>
      </c>
      <c r="W287" s="93">
        <v>227391</v>
      </c>
      <c r="X287" s="93">
        <v>0</v>
      </c>
      <c r="Y287" s="93">
        <v>0</v>
      </c>
      <c r="Z287" s="93">
        <v>0</v>
      </c>
      <c r="AA287" s="93">
        <v>0</v>
      </c>
      <c r="AB287" s="93">
        <v>0</v>
      </c>
      <c r="AC287" s="93">
        <v>3589.31</v>
      </c>
      <c r="AD287" s="93">
        <v>4554.05</v>
      </c>
      <c r="AE287" s="93">
        <v>0</v>
      </c>
      <c r="AF287" s="93">
        <v>0</v>
      </c>
      <c r="AG287" s="93">
        <v>0</v>
      </c>
      <c r="AH287" s="93">
        <v>3120</v>
      </c>
      <c r="AI287" s="93">
        <v>935.25</v>
      </c>
      <c r="AJ287" s="93">
        <v>0</v>
      </c>
      <c r="AK287" s="93">
        <v>16750</v>
      </c>
      <c r="AL287" s="93">
        <v>0</v>
      </c>
      <c r="AM287" s="93">
        <v>0</v>
      </c>
      <c r="AN287" s="93">
        <v>0</v>
      </c>
      <c r="AO287" s="93">
        <v>0</v>
      </c>
      <c r="AP287" s="93">
        <v>0</v>
      </c>
      <c r="AQ287" s="93">
        <v>0</v>
      </c>
      <c r="AR287" s="93">
        <v>118080.34</v>
      </c>
      <c r="AS287" s="93">
        <v>0</v>
      </c>
      <c r="AT287" s="93">
        <v>0</v>
      </c>
      <c r="AU287" s="93">
        <v>0</v>
      </c>
      <c r="AV287" s="70">
        <f t="shared" si="14"/>
        <v>4679507.95</v>
      </c>
      <c r="AW287" s="35"/>
    </row>
    <row r="288" spans="1:49" ht="13" thickBot="1" x14ac:dyDescent="0.3">
      <c r="A288" s="101">
        <v>22</v>
      </c>
      <c r="B288" s="39">
        <v>4389</v>
      </c>
      <c r="C288" s="86">
        <v>224389</v>
      </c>
      <c r="D288" s="38" t="s">
        <v>284</v>
      </c>
      <c r="E288" s="93">
        <v>9087616</v>
      </c>
      <c r="F288" s="93">
        <v>0</v>
      </c>
      <c r="G288" s="93">
        <v>0</v>
      </c>
      <c r="H288" s="93">
        <v>0</v>
      </c>
      <c r="I288" s="93">
        <v>0</v>
      </c>
      <c r="J288" s="93">
        <v>1119678</v>
      </c>
      <c r="K288" s="93">
        <v>4586</v>
      </c>
      <c r="L288" s="93">
        <v>653991</v>
      </c>
      <c r="M288" s="93">
        <v>9215</v>
      </c>
      <c r="N288" s="93">
        <v>8000</v>
      </c>
      <c r="O288" s="93">
        <v>0</v>
      </c>
      <c r="P288" s="93">
        <v>59587</v>
      </c>
      <c r="Q288" s="93">
        <v>0</v>
      </c>
      <c r="R288" s="93">
        <v>34345</v>
      </c>
      <c r="S288" s="93">
        <v>0</v>
      </c>
      <c r="T288" s="93">
        <v>0</v>
      </c>
      <c r="U288" s="93">
        <v>0</v>
      </c>
      <c r="V288" s="93">
        <v>0</v>
      </c>
      <c r="W288" s="93">
        <v>0</v>
      </c>
      <c r="X288" s="93">
        <v>0</v>
      </c>
      <c r="Y288" s="93">
        <v>0</v>
      </c>
      <c r="Z288" s="93">
        <v>0</v>
      </c>
      <c r="AA288" s="93">
        <v>0</v>
      </c>
      <c r="AB288" s="93">
        <v>7516</v>
      </c>
      <c r="AC288" s="93">
        <v>7692.29</v>
      </c>
      <c r="AD288" s="93">
        <v>2937.12</v>
      </c>
      <c r="AE288" s="93">
        <v>3929.15</v>
      </c>
      <c r="AF288" s="93">
        <v>0</v>
      </c>
      <c r="AG288" s="93">
        <v>0</v>
      </c>
      <c r="AH288" s="93">
        <v>11360</v>
      </c>
      <c r="AI288" s="93">
        <v>9100</v>
      </c>
      <c r="AJ288" s="93">
        <v>0</v>
      </c>
      <c r="AK288" s="93">
        <v>0</v>
      </c>
      <c r="AL288" s="93">
        <v>0</v>
      </c>
      <c r="AM288" s="93">
        <v>0</v>
      </c>
      <c r="AN288" s="93">
        <v>0</v>
      </c>
      <c r="AO288" s="93">
        <v>0</v>
      </c>
      <c r="AP288" s="93">
        <v>0</v>
      </c>
      <c r="AQ288" s="93">
        <v>0</v>
      </c>
      <c r="AR288" s="93">
        <v>0</v>
      </c>
      <c r="AS288" s="93">
        <v>0</v>
      </c>
      <c r="AT288" s="93">
        <v>0</v>
      </c>
      <c r="AU288" s="93">
        <v>0</v>
      </c>
      <c r="AV288" s="70">
        <f t="shared" si="14"/>
        <v>11019552.560000001</v>
      </c>
      <c r="AW288" s="35"/>
    </row>
    <row r="289" spans="1:49" ht="13" thickBot="1" x14ac:dyDescent="0.3">
      <c r="A289" s="101">
        <v>47</v>
      </c>
      <c r="B289" s="39">
        <v>4459</v>
      </c>
      <c r="C289" s="86">
        <v>474459</v>
      </c>
      <c r="D289" s="38" t="s">
        <v>285</v>
      </c>
      <c r="E289" s="93">
        <v>1514144</v>
      </c>
      <c r="F289" s="93">
        <v>0</v>
      </c>
      <c r="G289" s="93">
        <v>0</v>
      </c>
      <c r="H289" s="93">
        <v>0</v>
      </c>
      <c r="I289" s="93">
        <v>0</v>
      </c>
      <c r="J289" s="93">
        <v>187726</v>
      </c>
      <c r="K289" s="93">
        <v>769</v>
      </c>
      <c r="L289" s="93">
        <v>126174</v>
      </c>
      <c r="M289" s="93">
        <v>6525</v>
      </c>
      <c r="N289" s="93">
        <v>1000</v>
      </c>
      <c r="O289" s="93">
        <v>0</v>
      </c>
      <c r="P289" s="93">
        <v>14288</v>
      </c>
      <c r="Q289" s="93">
        <v>0</v>
      </c>
      <c r="R289" s="93">
        <v>22054</v>
      </c>
      <c r="S289" s="93">
        <v>0</v>
      </c>
      <c r="T289" s="93">
        <v>82478</v>
      </c>
      <c r="U289" s="93">
        <v>0</v>
      </c>
      <c r="V289" s="93">
        <v>0</v>
      </c>
      <c r="W289" s="93">
        <v>100226</v>
      </c>
      <c r="X289" s="93">
        <v>0</v>
      </c>
      <c r="Y289" s="93">
        <v>0</v>
      </c>
      <c r="Z289" s="93">
        <v>0</v>
      </c>
      <c r="AA289" s="93">
        <v>0</v>
      </c>
      <c r="AB289" s="93">
        <v>0</v>
      </c>
      <c r="AC289" s="93">
        <v>1852.11</v>
      </c>
      <c r="AD289" s="93">
        <v>1212.5999999999999</v>
      </c>
      <c r="AE289" s="93">
        <v>0</v>
      </c>
      <c r="AF289" s="93">
        <v>0</v>
      </c>
      <c r="AG289" s="93">
        <v>0</v>
      </c>
      <c r="AH289" s="93">
        <v>0</v>
      </c>
      <c r="AI289" s="93">
        <v>623.5</v>
      </c>
      <c r="AJ289" s="93">
        <v>0</v>
      </c>
      <c r="AK289" s="93">
        <v>0</v>
      </c>
      <c r="AL289" s="93">
        <v>0</v>
      </c>
      <c r="AM289" s="93">
        <v>0</v>
      </c>
      <c r="AN289" s="93">
        <v>0</v>
      </c>
      <c r="AO289" s="93">
        <v>0</v>
      </c>
      <c r="AP289" s="93">
        <v>0</v>
      </c>
      <c r="AQ289" s="93">
        <v>0</v>
      </c>
      <c r="AR289" s="93">
        <v>0</v>
      </c>
      <c r="AS289" s="93">
        <v>0</v>
      </c>
      <c r="AT289" s="93">
        <v>0</v>
      </c>
      <c r="AU289" s="93">
        <v>0</v>
      </c>
      <c r="AV289" s="70">
        <f t="shared" si="14"/>
        <v>2059072.21</v>
      </c>
      <c r="AW289" s="35"/>
    </row>
    <row r="290" spans="1:49" ht="13" thickBot="1" x14ac:dyDescent="0.3">
      <c r="A290" s="101">
        <v>59</v>
      </c>
      <c r="B290" s="39">
        <v>4473</v>
      </c>
      <c r="C290" s="86">
        <v>594473</v>
      </c>
      <c r="D290" s="38" t="s">
        <v>286</v>
      </c>
      <c r="E290" s="93">
        <v>12422542</v>
      </c>
      <c r="F290" s="93">
        <v>0</v>
      </c>
      <c r="G290" s="93">
        <v>0</v>
      </c>
      <c r="H290" s="93">
        <v>0</v>
      </c>
      <c r="I290" s="93">
        <v>0</v>
      </c>
      <c r="J290" s="93">
        <v>1607172</v>
      </c>
      <c r="K290" s="93">
        <v>6582</v>
      </c>
      <c r="L290" s="93">
        <v>1133793</v>
      </c>
      <c r="M290" s="93">
        <v>0</v>
      </c>
      <c r="N290" s="93">
        <v>6000</v>
      </c>
      <c r="O290" s="93">
        <v>0</v>
      </c>
      <c r="P290" s="93">
        <v>102917</v>
      </c>
      <c r="Q290" s="93">
        <v>0</v>
      </c>
      <c r="R290" s="93">
        <v>50297</v>
      </c>
      <c r="S290" s="93">
        <v>0</v>
      </c>
      <c r="T290" s="93">
        <v>0</v>
      </c>
      <c r="U290" s="93">
        <v>0</v>
      </c>
      <c r="V290" s="93">
        <v>0</v>
      </c>
      <c r="W290" s="93">
        <v>0</v>
      </c>
      <c r="X290" s="93">
        <v>0</v>
      </c>
      <c r="Y290" s="93">
        <v>0</v>
      </c>
      <c r="Z290" s="93">
        <v>0</v>
      </c>
      <c r="AA290" s="93">
        <v>0</v>
      </c>
      <c r="AB290" s="93">
        <v>0</v>
      </c>
      <c r="AC290" s="93">
        <v>9160.66</v>
      </c>
      <c r="AD290" s="93">
        <v>4898.55</v>
      </c>
      <c r="AE290" s="93">
        <v>1433.29</v>
      </c>
      <c r="AF290" s="93">
        <v>0</v>
      </c>
      <c r="AG290" s="93">
        <v>0</v>
      </c>
      <c r="AH290" s="93">
        <v>0</v>
      </c>
      <c r="AI290" s="93">
        <v>476</v>
      </c>
      <c r="AJ290" s="93">
        <v>0</v>
      </c>
      <c r="AK290" s="93">
        <v>0</v>
      </c>
      <c r="AL290" s="93">
        <v>0</v>
      </c>
      <c r="AM290" s="93">
        <v>0</v>
      </c>
      <c r="AN290" s="93">
        <v>0</v>
      </c>
      <c r="AO290" s="93">
        <v>0</v>
      </c>
      <c r="AP290" s="93">
        <v>0</v>
      </c>
      <c r="AQ290" s="93">
        <v>0</v>
      </c>
      <c r="AR290" s="93">
        <v>0</v>
      </c>
      <c r="AS290" s="93">
        <v>0</v>
      </c>
      <c r="AT290" s="93">
        <v>0</v>
      </c>
      <c r="AU290" s="93">
        <v>0</v>
      </c>
      <c r="AV290" s="70">
        <f t="shared" si="14"/>
        <v>15345271.5</v>
      </c>
      <c r="AW290" s="35"/>
    </row>
    <row r="291" spans="1:49" ht="13" thickBot="1" x14ac:dyDescent="0.3">
      <c r="A291" s="101">
        <v>71</v>
      </c>
      <c r="B291" s="39">
        <v>4508</v>
      </c>
      <c r="C291" s="86">
        <v>714508</v>
      </c>
      <c r="D291" s="38" t="s">
        <v>288</v>
      </c>
      <c r="E291" s="93">
        <v>3552342</v>
      </c>
      <c r="F291" s="93">
        <v>0</v>
      </c>
      <c r="G291" s="93">
        <v>0</v>
      </c>
      <c r="H291" s="93">
        <v>0</v>
      </c>
      <c r="I291" s="93">
        <v>0</v>
      </c>
      <c r="J291" s="93">
        <v>327222</v>
      </c>
      <c r="K291" s="93">
        <v>1340</v>
      </c>
      <c r="L291" s="93">
        <v>119906</v>
      </c>
      <c r="M291" s="93">
        <v>0</v>
      </c>
      <c r="N291" s="93">
        <v>2000</v>
      </c>
      <c r="O291" s="93">
        <v>0</v>
      </c>
      <c r="P291" s="93">
        <v>18427</v>
      </c>
      <c r="Q291" s="93">
        <v>0</v>
      </c>
      <c r="R291" s="93">
        <v>7837</v>
      </c>
      <c r="S291" s="93">
        <v>0</v>
      </c>
      <c r="T291" s="93">
        <v>0</v>
      </c>
      <c r="U291" s="93">
        <v>0</v>
      </c>
      <c r="V291" s="93">
        <v>0</v>
      </c>
      <c r="W291" s="93">
        <v>186984</v>
      </c>
      <c r="X291" s="93">
        <v>0</v>
      </c>
      <c r="Y291" s="93">
        <v>0</v>
      </c>
      <c r="Z291" s="93">
        <v>0</v>
      </c>
      <c r="AA291" s="93">
        <v>0</v>
      </c>
      <c r="AB291" s="93">
        <v>0</v>
      </c>
      <c r="AC291" s="93">
        <v>2462.9899999999998</v>
      </c>
      <c r="AD291" s="93">
        <v>1091.72</v>
      </c>
      <c r="AE291" s="93">
        <v>1274.67</v>
      </c>
      <c r="AF291" s="93">
        <v>0</v>
      </c>
      <c r="AG291" s="93">
        <v>0</v>
      </c>
      <c r="AH291" s="93">
        <v>0</v>
      </c>
      <c r="AI291" s="93">
        <v>494</v>
      </c>
      <c r="AJ291" s="93">
        <v>0</v>
      </c>
      <c r="AK291" s="93">
        <v>0</v>
      </c>
      <c r="AL291" s="93">
        <v>0</v>
      </c>
      <c r="AM291" s="93">
        <v>0</v>
      </c>
      <c r="AN291" s="93">
        <v>0</v>
      </c>
      <c r="AO291" s="93">
        <v>0</v>
      </c>
      <c r="AP291" s="93">
        <v>0</v>
      </c>
      <c r="AQ291" s="93">
        <v>0</v>
      </c>
      <c r="AR291" s="93">
        <v>0</v>
      </c>
      <c r="AS291" s="93">
        <v>0</v>
      </c>
      <c r="AT291" s="93">
        <v>0</v>
      </c>
      <c r="AU291" s="93">
        <v>0</v>
      </c>
      <c r="AV291" s="70">
        <f t="shared" si="14"/>
        <v>4221381.38</v>
      </c>
      <c r="AW291" s="35"/>
    </row>
    <row r="292" spans="1:49" ht="13" thickBot="1" x14ac:dyDescent="0.3">
      <c r="A292" s="101">
        <v>45</v>
      </c>
      <c r="B292" s="39">
        <v>4515</v>
      </c>
      <c r="C292" s="86">
        <v>454515</v>
      </c>
      <c r="D292" s="38" t="s">
        <v>289</v>
      </c>
      <c r="E292" s="93">
        <v>14855746</v>
      </c>
      <c r="F292" s="93">
        <v>0</v>
      </c>
      <c r="G292" s="93">
        <v>0</v>
      </c>
      <c r="H292" s="93">
        <v>0</v>
      </c>
      <c r="I292" s="93">
        <v>0</v>
      </c>
      <c r="J292" s="93">
        <v>1885422</v>
      </c>
      <c r="K292" s="93">
        <v>7722</v>
      </c>
      <c r="L292" s="93">
        <v>1405648</v>
      </c>
      <c r="M292" s="93">
        <v>3929</v>
      </c>
      <c r="N292" s="93">
        <v>4000</v>
      </c>
      <c r="O292" s="93">
        <v>0</v>
      </c>
      <c r="P292" s="93">
        <v>127987</v>
      </c>
      <c r="Q292" s="93">
        <v>0</v>
      </c>
      <c r="R292" s="93">
        <v>42775</v>
      </c>
      <c r="S292" s="93">
        <v>0</v>
      </c>
      <c r="T292" s="93">
        <v>0</v>
      </c>
      <c r="U292" s="93">
        <v>0</v>
      </c>
      <c r="V292" s="93">
        <v>0</v>
      </c>
      <c r="W292" s="93">
        <v>0</v>
      </c>
      <c r="X292" s="93">
        <v>11281</v>
      </c>
      <c r="Y292" s="93">
        <v>0</v>
      </c>
      <c r="Z292" s="93">
        <v>0</v>
      </c>
      <c r="AA292" s="93">
        <v>0</v>
      </c>
      <c r="AB292" s="93">
        <v>0</v>
      </c>
      <c r="AC292" s="93">
        <v>9398.9699999999993</v>
      </c>
      <c r="AD292" s="93">
        <v>0</v>
      </c>
      <c r="AE292" s="93">
        <v>0</v>
      </c>
      <c r="AF292" s="93">
        <v>0</v>
      </c>
      <c r="AG292" s="93">
        <v>0</v>
      </c>
      <c r="AH292" s="93">
        <v>16160</v>
      </c>
      <c r="AI292" s="93">
        <v>605</v>
      </c>
      <c r="AJ292" s="93">
        <v>0</v>
      </c>
      <c r="AK292" s="93">
        <v>0</v>
      </c>
      <c r="AL292" s="93">
        <v>0</v>
      </c>
      <c r="AM292" s="93">
        <v>0</v>
      </c>
      <c r="AN292" s="93">
        <v>0</v>
      </c>
      <c r="AO292" s="93">
        <v>0</v>
      </c>
      <c r="AP292" s="93">
        <v>0</v>
      </c>
      <c r="AQ292" s="93">
        <v>3386.57</v>
      </c>
      <c r="AR292" s="93">
        <v>0</v>
      </c>
      <c r="AS292" s="93">
        <v>0</v>
      </c>
      <c r="AT292" s="93">
        <v>0</v>
      </c>
      <c r="AU292" s="93">
        <v>0</v>
      </c>
      <c r="AV292" s="70">
        <f t="shared" si="14"/>
        <v>18374060.539999999</v>
      </c>
      <c r="AW292" s="35"/>
    </row>
    <row r="293" spans="1:49" ht="13" thickBot="1" x14ac:dyDescent="0.3">
      <c r="A293" s="101">
        <v>11</v>
      </c>
      <c r="B293" s="39">
        <v>4501</v>
      </c>
      <c r="C293" s="86">
        <v>114501</v>
      </c>
      <c r="D293" s="38" t="s">
        <v>287</v>
      </c>
      <c r="E293" s="93">
        <v>13308933</v>
      </c>
      <c r="F293" s="93">
        <v>0</v>
      </c>
      <c r="G293" s="93">
        <v>0</v>
      </c>
      <c r="H293" s="93">
        <v>0</v>
      </c>
      <c r="I293" s="93">
        <v>0</v>
      </c>
      <c r="J293" s="93">
        <v>1622012</v>
      </c>
      <c r="K293" s="93">
        <v>6643</v>
      </c>
      <c r="L293" s="93">
        <v>866982</v>
      </c>
      <c r="M293" s="93">
        <v>0</v>
      </c>
      <c r="N293" s="93">
        <v>0</v>
      </c>
      <c r="O293" s="93">
        <v>0</v>
      </c>
      <c r="P293" s="93">
        <v>92602</v>
      </c>
      <c r="Q293" s="93">
        <v>0</v>
      </c>
      <c r="R293" s="93">
        <v>77838</v>
      </c>
      <c r="S293" s="93">
        <v>0</v>
      </c>
      <c r="T293" s="93">
        <v>0</v>
      </c>
      <c r="U293" s="93">
        <v>584495.39</v>
      </c>
      <c r="V293" s="93">
        <v>0</v>
      </c>
      <c r="W293" s="93">
        <v>0</v>
      </c>
      <c r="X293" s="93">
        <v>0</v>
      </c>
      <c r="Y293" s="93">
        <v>0</v>
      </c>
      <c r="Z293" s="93">
        <v>0</v>
      </c>
      <c r="AA293" s="93">
        <v>0</v>
      </c>
      <c r="AB293" s="93">
        <v>0</v>
      </c>
      <c r="AC293" s="93">
        <v>8541.35</v>
      </c>
      <c r="AD293" s="93">
        <v>5518.72</v>
      </c>
      <c r="AE293" s="93">
        <v>0</v>
      </c>
      <c r="AF293" s="93">
        <v>0</v>
      </c>
      <c r="AG293" s="93">
        <v>0</v>
      </c>
      <c r="AH293" s="93">
        <v>16960</v>
      </c>
      <c r="AI293" s="93">
        <v>2023.95</v>
      </c>
      <c r="AJ293" s="93">
        <v>0</v>
      </c>
      <c r="AK293" s="93">
        <v>16234</v>
      </c>
      <c r="AL293" s="93">
        <v>0</v>
      </c>
      <c r="AM293" s="93">
        <v>0</v>
      </c>
      <c r="AN293" s="93">
        <v>0</v>
      </c>
      <c r="AO293" s="93">
        <v>0</v>
      </c>
      <c r="AP293" s="93">
        <v>0</v>
      </c>
      <c r="AQ293" s="93">
        <v>0</v>
      </c>
      <c r="AR293" s="93">
        <v>0</v>
      </c>
      <c r="AS293" s="93">
        <v>0</v>
      </c>
      <c r="AT293" s="93">
        <v>0</v>
      </c>
      <c r="AU293" s="93">
        <v>0</v>
      </c>
      <c r="AV293" s="70">
        <f t="shared" si="14"/>
        <v>16608783.41</v>
      </c>
      <c r="AW293" s="35"/>
    </row>
    <row r="294" spans="1:49" ht="13" thickBot="1" x14ac:dyDescent="0.3">
      <c r="A294" s="101">
        <v>22</v>
      </c>
      <c r="B294" s="39">
        <v>4529</v>
      </c>
      <c r="C294" s="86">
        <v>224529</v>
      </c>
      <c r="D294" s="38" t="s">
        <v>291</v>
      </c>
      <c r="E294" s="93">
        <v>2331367</v>
      </c>
      <c r="F294" s="93">
        <v>0</v>
      </c>
      <c r="G294" s="93">
        <v>0</v>
      </c>
      <c r="H294" s="93">
        <v>0</v>
      </c>
      <c r="I294" s="93">
        <v>0</v>
      </c>
      <c r="J294" s="93">
        <v>224826</v>
      </c>
      <c r="K294" s="93">
        <v>921</v>
      </c>
      <c r="L294" s="93">
        <v>202142</v>
      </c>
      <c r="M294" s="93">
        <v>0</v>
      </c>
      <c r="N294" s="93">
        <v>7000</v>
      </c>
      <c r="O294" s="93">
        <v>0</v>
      </c>
      <c r="P294" s="93">
        <v>14621</v>
      </c>
      <c r="Q294" s="93">
        <v>0</v>
      </c>
      <c r="R294" s="93">
        <v>11524</v>
      </c>
      <c r="S294" s="93">
        <v>0</v>
      </c>
      <c r="T294" s="93">
        <v>25252</v>
      </c>
      <c r="U294" s="93">
        <v>55042.17</v>
      </c>
      <c r="V294" s="93">
        <v>0</v>
      </c>
      <c r="W294" s="93">
        <v>127165</v>
      </c>
      <c r="X294" s="93">
        <v>0</v>
      </c>
      <c r="Y294" s="93">
        <v>0</v>
      </c>
      <c r="Z294" s="93">
        <v>0</v>
      </c>
      <c r="AA294" s="93">
        <v>0</v>
      </c>
      <c r="AB294" s="93">
        <v>0</v>
      </c>
      <c r="AC294" s="93">
        <v>3123.83</v>
      </c>
      <c r="AD294" s="93">
        <v>2481.3200000000002</v>
      </c>
      <c r="AE294" s="93">
        <v>758.06</v>
      </c>
      <c r="AF294" s="93">
        <v>0</v>
      </c>
      <c r="AG294" s="93">
        <v>0</v>
      </c>
      <c r="AH294" s="93">
        <v>3000</v>
      </c>
      <c r="AI294" s="93">
        <v>558.25</v>
      </c>
      <c r="AJ294" s="93">
        <v>0</v>
      </c>
      <c r="AK294" s="93">
        <v>0</v>
      </c>
      <c r="AL294" s="93">
        <v>0</v>
      </c>
      <c r="AM294" s="93">
        <v>1000</v>
      </c>
      <c r="AN294" s="93">
        <v>0</v>
      </c>
      <c r="AO294" s="93">
        <v>0</v>
      </c>
      <c r="AP294" s="93">
        <v>0</v>
      </c>
      <c r="AQ294" s="93">
        <v>0</v>
      </c>
      <c r="AR294" s="93">
        <v>0</v>
      </c>
      <c r="AS294" s="93">
        <v>0</v>
      </c>
      <c r="AT294" s="93">
        <v>0</v>
      </c>
      <c r="AU294" s="93">
        <v>0</v>
      </c>
      <c r="AV294" s="70">
        <f t="shared" si="14"/>
        <v>3010781.63</v>
      </c>
      <c r="AW294" s="35"/>
    </row>
    <row r="295" spans="1:49" ht="13" thickBot="1" x14ac:dyDescent="0.3">
      <c r="A295" s="101">
        <v>11</v>
      </c>
      <c r="B295" s="39">
        <v>4536</v>
      </c>
      <c r="C295" s="86">
        <v>114536</v>
      </c>
      <c r="D295" s="38" t="s">
        <v>292</v>
      </c>
      <c r="E295" s="93">
        <v>5405620</v>
      </c>
      <c r="F295" s="93">
        <v>0</v>
      </c>
      <c r="G295" s="93">
        <v>0</v>
      </c>
      <c r="H295" s="93">
        <v>0</v>
      </c>
      <c r="I295" s="93">
        <v>0</v>
      </c>
      <c r="J295" s="93">
        <v>778358</v>
      </c>
      <c r="K295" s="93">
        <v>3188</v>
      </c>
      <c r="L295" s="93">
        <v>370606</v>
      </c>
      <c r="M295" s="93">
        <v>0</v>
      </c>
      <c r="N295" s="93">
        <v>7000</v>
      </c>
      <c r="O295" s="93">
        <v>10927.87</v>
      </c>
      <c r="P295" s="93">
        <v>45466</v>
      </c>
      <c r="Q295" s="93">
        <v>0</v>
      </c>
      <c r="R295" s="93">
        <v>25426</v>
      </c>
      <c r="S295" s="93">
        <v>0</v>
      </c>
      <c r="T295" s="93">
        <v>0</v>
      </c>
      <c r="U295" s="93">
        <v>0</v>
      </c>
      <c r="V295" s="93">
        <v>0</v>
      </c>
      <c r="W295" s="93">
        <v>0</v>
      </c>
      <c r="X295" s="93">
        <v>0</v>
      </c>
      <c r="Y295" s="93">
        <v>0</v>
      </c>
      <c r="Z295" s="93">
        <v>0</v>
      </c>
      <c r="AA295" s="93">
        <v>0</v>
      </c>
      <c r="AB295" s="93">
        <v>0</v>
      </c>
      <c r="AC295" s="93">
        <v>4087.16</v>
      </c>
      <c r="AD295" s="93">
        <v>3973.48</v>
      </c>
      <c r="AE295" s="93">
        <v>0</v>
      </c>
      <c r="AF295" s="93">
        <v>0</v>
      </c>
      <c r="AG295" s="93">
        <v>0</v>
      </c>
      <c r="AH295" s="93">
        <v>7440</v>
      </c>
      <c r="AI295" s="93">
        <v>482.8</v>
      </c>
      <c r="AJ295" s="93">
        <v>0</v>
      </c>
      <c r="AK295" s="93">
        <v>0</v>
      </c>
      <c r="AL295" s="93">
        <v>0</v>
      </c>
      <c r="AM295" s="93">
        <v>0</v>
      </c>
      <c r="AN295" s="93">
        <v>0</v>
      </c>
      <c r="AO295" s="93">
        <v>0</v>
      </c>
      <c r="AP295" s="93">
        <v>0</v>
      </c>
      <c r="AQ295" s="93">
        <v>0</v>
      </c>
      <c r="AR295" s="93">
        <v>0</v>
      </c>
      <c r="AS295" s="93">
        <v>0</v>
      </c>
      <c r="AT295" s="93">
        <v>0</v>
      </c>
      <c r="AU295" s="93">
        <v>0</v>
      </c>
      <c r="AV295" s="70">
        <f t="shared" si="14"/>
        <v>6662575.3099999996</v>
      </c>
      <c r="AW295" s="35"/>
    </row>
    <row r="296" spans="1:49" ht="13" thickBot="1" x14ac:dyDescent="0.3">
      <c r="A296" s="101">
        <v>12</v>
      </c>
      <c r="B296" s="39">
        <v>4543</v>
      </c>
      <c r="C296" s="86">
        <v>124543</v>
      </c>
      <c r="D296" s="38" t="s">
        <v>293</v>
      </c>
      <c r="E296" s="93">
        <v>7200098</v>
      </c>
      <c r="F296" s="93">
        <v>0</v>
      </c>
      <c r="G296" s="93">
        <v>0</v>
      </c>
      <c r="H296" s="93">
        <v>0</v>
      </c>
      <c r="I296" s="93">
        <v>73457</v>
      </c>
      <c r="J296" s="93">
        <v>774648</v>
      </c>
      <c r="K296" s="93">
        <v>3173</v>
      </c>
      <c r="L296" s="93">
        <v>630536</v>
      </c>
      <c r="M296" s="93">
        <v>0</v>
      </c>
      <c r="N296" s="93">
        <v>12000</v>
      </c>
      <c r="O296" s="93">
        <v>38057.870000000003</v>
      </c>
      <c r="P296" s="93">
        <v>46635</v>
      </c>
      <c r="Q296" s="93">
        <v>0</v>
      </c>
      <c r="R296" s="93">
        <v>42721</v>
      </c>
      <c r="S296" s="93">
        <v>0</v>
      </c>
      <c r="T296" s="93">
        <v>0</v>
      </c>
      <c r="U296" s="93">
        <v>364326.72</v>
      </c>
      <c r="V296" s="93">
        <v>0</v>
      </c>
      <c r="W296" s="93">
        <v>0</v>
      </c>
      <c r="X296" s="93">
        <v>0</v>
      </c>
      <c r="Y296" s="93">
        <v>0</v>
      </c>
      <c r="Z296" s="93">
        <v>0</v>
      </c>
      <c r="AA296" s="93">
        <v>0</v>
      </c>
      <c r="AB296" s="93">
        <v>0</v>
      </c>
      <c r="AC296" s="93">
        <v>5466.96</v>
      </c>
      <c r="AD296" s="93">
        <v>1940.73</v>
      </c>
      <c r="AE296" s="93">
        <v>6905.52</v>
      </c>
      <c r="AF296" s="93">
        <v>0</v>
      </c>
      <c r="AG296" s="93">
        <v>0</v>
      </c>
      <c r="AH296" s="93">
        <v>0</v>
      </c>
      <c r="AI296" s="93">
        <v>0</v>
      </c>
      <c r="AJ296" s="93">
        <v>0</v>
      </c>
      <c r="AK296" s="93">
        <v>0</v>
      </c>
      <c r="AL296" s="93">
        <v>1000</v>
      </c>
      <c r="AM296" s="93">
        <v>0</v>
      </c>
      <c r="AN296" s="93">
        <v>0</v>
      </c>
      <c r="AO296" s="93">
        <v>0</v>
      </c>
      <c r="AP296" s="93">
        <v>0</v>
      </c>
      <c r="AQ296" s="93">
        <v>0</v>
      </c>
      <c r="AR296" s="93">
        <v>71418.39</v>
      </c>
      <c r="AS296" s="93">
        <v>0</v>
      </c>
      <c r="AT296" s="93">
        <v>0</v>
      </c>
      <c r="AU296" s="93">
        <v>0</v>
      </c>
      <c r="AV296" s="70">
        <f t="shared" si="14"/>
        <v>9272384.1899999995</v>
      </c>
      <c r="AW296" s="35"/>
    </row>
    <row r="297" spans="1:49" ht="13" thickBot="1" x14ac:dyDescent="0.3">
      <c r="A297" s="101">
        <v>3</v>
      </c>
      <c r="B297" s="39">
        <v>4557</v>
      </c>
      <c r="C297" s="86">
        <v>34557</v>
      </c>
      <c r="D297" s="38" t="s">
        <v>294</v>
      </c>
      <c r="E297" s="93">
        <v>2414500</v>
      </c>
      <c r="F297" s="93">
        <v>0</v>
      </c>
      <c r="G297" s="93">
        <v>0</v>
      </c>
      <c r="H297" s="93">
        <v>0</v>
      </c>
      <c r="I297" s="93">
        <v>0</v>
      </c>
      <c r="J297" s="93">
        <v>230020</v>
      </c>
      <c r="K297" s="93">
        <v>942</v>
      </c>
      <c r="L297" s="93">
        <v>183545</v>
      </c>
      <c r="M297" s="93">
        <v>529</v>
      </c>
      <c r="N297" s="93">
        <v>4000</v>
      </c>
      <c r="O297" s="93">
        <v>0</v>
      </c>
      <c r="P297" s="93">
        <v>12986</v>
      </c>
      <c r="Q297" s="93">
        <v>0</v>
      </c>
      <c r="R297" s="93">
        <v>10339</v>
      </c>
      <c r="S297" s="93">
        <v>0</v>
      </c>
      <c r="T297" s="93">
        <v>5550</v>
      </c>
      <c r="U297" s="93">
        <v>136294.89000000001</v>
      </c>
      <c r="V297" s="93">
        <v>0</v>
      </c>
      <c r="W297" s="93">
        <v>127165</v>
      </c>
      <c r="X297" s="93">
        <v>0</v>
      </c>
      <c r="Y297" s="93">
        <v>0</v>
      </c>
      <c r="Z297" s="93">
        <v>0</v>
      </c>
      <c r="AA297" s="93">
        <v>0</v>
      </c>
      <c r="AB297" s="93">
        <v>0</v>
      </c>
      <c r="AC297" s="93">
        <v>2144.67</v>
      </c>
      <c r="AD297" s="93">
        <v>1099.4100000000001</v>
      </c>
      <c r="AE297" s="93">
        <v>1630.7</v>
      </c>
      <c r="AF297" s="93">
        <v>0</v>
      </c>
      <c r="AG297" s="93">
        <v>0</v>
      </c>
      <c r="AH297" s="93">
        <v>3200</v>
      </c>
      <c r="AI297" s="93">
        <v>721</v>
      </c>
      <c r="AJ297" s="93">
        <v>0</v>
      </c>
      <c r="AK297" s="93">
        <v>0</v>
      </c>
      <c r="AL297" s="93">
        <v>0</v>
      </c>
      <c r="AM297" s="93">
        <v>0</v>
      </c>
      <c r="AN297" s="93">
        <v>0</v>
      </c>
      <c r="AO297" s="93">
        <v>0</v>
      </c>
      <c r="AP297" s="93">
        <v>0</v>
      </c>
      <c r="AQ297" s="93">
        <v>0</v>
      </c>
      <c r="AR297" s="93">
        <v>0</v>
      </c>
      <c r="AS297" s="93">
        <v>0</v>
      </c>
      <c r="AT297" s="93">
        <v>0</v>
      </c>
      <c r="AU297" s="93">
        <v>0</v>
      </c>
      <c r="AV297" s="70">
        <f t="shared" si="14"/>
        <v>3134666.67</v>
      </c>
      <c r="AW297" s="35"/>
    </row>
    <row r="298" spans="1:49" ht="13" thickBot="1" x14ac:dyDescent="0.3">
      <c r="A298" s="101">
        <v>50</v>
      </c>
      <c r="B298" s="39">
        <v>4571</v>
      </c>
      <c r="C298" s="86">
        <v>504571</v>
      </c>
      <c r="D298" s="38" t="s">
        <v>295</v>
      </c>
      <c r="E298" s="93">
        <v>2018980</v>
      </c>
      <c r="F298" s="93">
        <v>0</v>
      </c>
      <c r="G298" s="93">
        <v>0</v>
      </c>
      <c r="H298" s="93">
        <v>0</v>
      </c>
      <c r="I298" s="93">
        <v>0</v>
      </c>
      <c r="J298" s="93">
        <v>286412</v>
      </c>
      <c r="K298" s="93">
        <v>1173</v>
      </c>
      <c r="L298" s="93">
        <v>150917</v>
      </c>
      <c r="M298" s="93">
        <v>0</v>
      </c>
      <c r="N298" s="93">
        <v>0</v>
      </c>
      <c r="O298" s="93">
        <v>0</v>
      </c>
      <c r="P298" s="93">
        <v>20964</v>
      </c>
      <c r="Q298" s="93">
        <v>0</v>
      </c>
      <c r="R298" s="93">
        <v>49649</v>
      </c>
      <c r="S298" s="93">
        <v>0</v>
      </c>
      <c r="T298" s="93">
        <v>671</v>
      </c>
      <c r="U298" s="93">
        <v>83873.78</v>
      </c>
      <c r="V298" s="93">
        <v>0</v>
      </c>
      <c r="W298" s="93">
        <v>164799</v>
      </c>
      <c r="X298" s="93">
        <v>0</v>
      </c>
      <c r="Y298" s="93">
        <v>0</v>
      </c>
      <c r="Z298" s="93">
        <v>0</v>
      </c>
      <c r="AA298" s="93">
        <v>0</v>
      </c>
      <c r="AB298" s="93">
        <v>0</v>
      </c>
      <c r="AC298" s="93">
        <v>1666.17</v>
      </c>
      <c r="AD298" s="93">
        <v>494.06</v>
      </c>
      <c r="AE298" s="93">
        <v>842.8</v>
      </c>
      <c r="AF298" s="93">
        <v>0</v>
      </c>
      <c r="AG298" s="93">
        <v>0</v>
      </c>
      <c r="AH298" s="93">
        <v>0</v>
      </c>
      <c r="AI298" s="93">
        <v>1281</v>
      </c>
      <c r="AJ298" s="93">
        <v>0</v>
      </c>
      <c r="AK298" s="93">
        <v>0</v>
      </c>
      <c r="AL298" s="93">
        <v>0</v>
      </c>
      <c r="AM298" s="93">
        <v>0</v>
      </c>
      <c r="AN298" s="93">
        <v>0</v>
      </c>
      <c r="AO298" s="93">
        <v>0</v>
      </c>
      <c r="AP298" s="93">
        <v>0</v>
      </c>
      <c r="AQ298" s="93">
        <v>0</v>
      </c>
      <c r="AR298" s="93">
        <v>0</v>
      </c>
      <c r="AS298" s="93">
        <v>0</v>
      </c>
      <c r="AT298" s="93">
        <v>0</v>
      </c>
      <c r="AU298" s="93">
        <v>0</v>
      </c>
      <c r="AV298" s="70">
        <f t="shared" si="14"/>
        <v>2781722.81</v>
      </c>
      <c r="AW298" s="35"/>
    </row>
    <row r="299" spans="1:49" ht="13" thickBot="1" x14ac:dyDescent="0.3">
      <c r="A299" s="101">
        <v>47</v>
      </c>
      <c r="B299" s="39">
        <v>4578</v>
      </c>
      <c r="C299" s="86">
        <v>474578</v>
      </c>
      <c r="D299" s="38" t="s">
        <v>296</v>
      </c>
      <c r="E299" s="93">
        <v>8431834</v>
      </c>
      <c r="F299" s="93">
        <v>0</v>
      </c>
      <c r="G299" s="93">
        <v>0</v>
      </c>
      <c r="H299" s="93">
        <v>0</v>
      </c>
      <c r="I299" s="93">
        <v>0</v>
      </c>
      <c r="J299" s="93">
        <v>1006152</v>
      </c>
      <c r="K299" s="93">
        <v>4121</v>
      </c>
      <c r="L299" s="93">
        <v>668425</v>
      </c>
      <c r="M299" s="93">
        <v>0</v>
      </c>
      <c r="N299" s="93">
        <v>7000</v>
      </c>
      <c r="O299" s="93">
        <v>0</v>
      </c>
      <c r="P299" s="93">
        <v>55882</v>
      </c>
      <c r="Q299" s="93">
        <v>0</v>
      </c>
      <c r="R299" s="93">
        <v>55539</v>
      </c>
      <c r="S299" s="93">
        <v>0</v>
      </c>
      <c r="T299" s="93">
        <v>0</v>
      </c>
      <c r="U299" s="93">
        <v>0</v>
      </c>
      <c r="V299" s="93">
        <v>0</v>
      </c>
      <c r="W299" s="93">
        <v>0</v>
      </c>
      <c r="X299" s="93">
        <v>0</v>
      </c>
      <c r="Y299" s="93">
        <v>0</v>
      </c>
      <c r="Z299" s="93">
        <v>0</v>
      </c>
      <c r="AA299" s="93">
        <v>0</v>
      </c>
      <c r="AB299" s="93">
        <v>0</v>
      </c>
      <c r="AC299" s="93">
        <v>6692.92</v>
      </c>
      <c r="AD299" s="93">
        <v>2817.76</v>
      </c>
      <c r="AE299" s="93">
        <v>1042.97</v>
      </c>
      <c r="AF299" s="93">
        <v>0</v>
      </c>
      <c r="AG299" s="93">
        <v>0</v>
      </c>
      <c r="AH299" s="93">
        <v>16880</v>
      </c>
      <c r="AI299" s="93">
        <v>2205</v>
      </c>
      <c r="AJ299" s="93">
        <v>0</v>
      </c>
      <c r="AK299" s="93">
        <v>0</v>
      </c>
      <c r="AL299" s="93">
        <v>0</v>
      </c>
      <c r="AM299" s="93">
        <v>0</v>
      </c>
      <c r="AN299" s="93">
        <v>0</v>
      </c>
      <c r="AO299" s="93">
        <v>0</v>
      </c>
      <c r="AP299" s="93">
        <v>0</v>
      </c>
      <c r="AQ299" s="93">
        <v>0</v>
      </c>
      <c r="AR299" s="93">
        <v>152400</v>
      </c>
      <c r="AS299" s="93">
        <v>0</v>
      </c>
      <c r="AT299" s="93">
        <v>0</v>
      </c>
      <c r="AU299" s="93">
        <v>0</v>
      </c>
      <c r="AV299" s="70">
        <f t="shared" si="14"/>
        <v>10410991.65</v>
      </c>
      <c r="AW299" s="35"/>
    </row>
    <row r="300" spans="1:49" ht="13" thickBot="1" x14ac:dyDescent="0.3">
      <c r="A300" s="101">
        <v>24</v>
      </c>
      <c r="B300" s="39">
        <v>4606</v>
      </c>
      <c r="C300" s="86">
        <v>244606</v>
      </c>
      <c r="D300" s="38" t="s">
        <v>297</v>
      </c>
      <c r="E300" s="93">
        <v>968264</v>
      </c>
      <c r="F300" s="93">
        <v>0</v>
      </c>
      <c r="G300" s="93">
        <v>0</v>
      </c>
      <c r="H300" s="93">
        <v>0</v>
      </c>
      <c r="I300" s="93">
        <v>0</v>
      </c>
      <c r="J300" s="93">
        <v>280476</v>
      </c>
      <c r="K300" s="93">
        <v>1149</v>
      </c>
      <c r="L300" s="93">
        <v>94430</v>
      </c>
      <c r="M300" s="93">
        <v>0</v>
      </c>
      <c r="N300" s="93">
        <v>1000</v>
      </c>
      <c r="O300" s="93">
        <v>0</v>
      </c>
      <c r="P300" s="93">
        <v>17559</v>
      </c>
      <c r="Q300" s="93">
        <v>0</v>
      </c>
      <c r="R300" s="93">
        <v>6896</v>
      </c>
      <c r="S300" s="93">
        <v>0</v>
      </c>
      <c r="T300" s="93">
        <v>0</v>
      </c>
      <c r="U300" s="93">
        <v>123189.61</v>
      </c>
      <c r="V300" s="93">
        <v>0</v>
      </c>
      <c r="W300" s="93">
        <v>151726</v>
      </c>
      <c r="X300" s="93">
        <v>0</v>
      </c>
      <c r="Y300" s="93">
        <v>0</v>
      </c>
      <c r="Z300" s="93">
        <v>0</v>
      </c>
      <c r="AA300" s="93">
        <v>0</v>
      </c>
      <c r="AB300" s="93">
        <v>0</v>
      </c>
      <c r="AC300" s="93">
        <v>1683.37</v>
      </c>
      <c r="AD300" s="93">
        <v>715.98</v>
      </c>
      <c r="AE300" s="93">
        <v>1449.8</v>
      </c>
      <c r="AF300" s="93">
        <v>0</v>
      </c>
      <c r="AG300" s="93">
        <v>0</v>
      </c>
      <c r="AH300" s="93">
        <v>2720</v>
      </c>
      <c r="AI300" s="93">
        <v>565</v>
      </c>
      <c r="AJ300" s="93">
        <v>0</v>
      </c>
      <c r="AK300" s="93">
        <v>0</v>
      </c>
      <c r="AL300" s="93">
        <v>0</v>
      </c>
      <c r="AM300" s="93">
        <v>0</v>
      </c>
      <c r="AN300" s="93">
        <v>0</v>
      </c>
      <c r="AO300" s="93">
        <v>0</v>
      </c>
      <c r="AP300" s="93">
        <v>0</v>
      </c>
      <c r="AQ300" s="93">
        <v>0</v>
      </c>
      <c r="AR300" s="93">
        <v>0</v>
      </c>
      <c r="AS300" s="93">
        <v>0</v>
      </c>
      <c r="AT300" s="93">
        <v>0</v>
      </c>
      <c r="AU300" s="93">
        <v>0</v>
      </c>
      <c r="AV300" s="70">
        <f t="shared" si="14"/>
        <v>1651823.76</v>
      </c>
      <c r="AW300" s="35"/>
    </row>
    <row r="301" spans="1:49" ht="13" thickBot="1" x14ac:dyDescent="0.3">
      <c r="A301" s="101">
        <v>5</v>
      </c>
      <c r="B301" s="39">
        <v>4613</v>
      </c>
      <c r="C301" s="86">
        <v>54613</v>
      </c>
      <c r="D301" s="38" t="s">
        <v>298</v>
      </c>
      <c r="E301" s="93">
        <v>26734466</v>
      </c>
      <c r="F301" s="93">
        <v>0</v>
      </c>
      <c r="G301" s="93">
        <v>0</v>
      </c>
      <c r="H301" s="93">
        <v>0</v>
      </c>
      <c r="I301" s="93">
        <v>0</v>
      </c>
      <c r="J301" s="93">
        <v>2877476</v>
      </c>
      <c r="K301" s="93">
        <v>11785</v>
      </c>
      <c r="L301" s="93">
        <v>1758992</v>
      </c>
      <c r="M301" s="93">
        <v>0</v>
      </c>
      <c r="N301" s="93">
        <v>22000</v>
      </c>
      <c r="O301" s="93">
        <v>0</v>
      </c>
      <c r="P301" s="93">
        <v>152990</v>
      </c>
      <c r="Q301" s="93">
        <v>0</v>
      </c>
      <c r="R301" s="93">
        <v>197118</v>
      </c>
      <c r="S301" s="93">
        <v>0</v>
      </c>
      <c r="T301" s="93">
        <v>0</v>
      </c>
      <c r="U301" s="93">
        <v>241137.11</v>
      </c>
      <c r="V301" s="93">
        <v>0</v>
      </c>
      <c r="W301" s="93">
        <v>0</v>
      </c>
      <c r="X301" s="93">
        <v>0</v>
      </c>
      <c r="Y301" s="93">
        <v>0</v>
      </c>
      <c r="Z301" s="93">
        <v>0</v>
      </c>
      <c r="AA301" s="93">
        <v>0</v>
      </c>
      <c r="AB301" s="93">
        <v>0</v>
      </c>
      <c r="AC301" s="93">
        <v>15570.41</v>
      </c>
      <c r="AD301" s="93">
        <v>4695.25</v>
      </c>
      <c r="AE301" s="93">
        <v>6107.42</v>
      </c>
      <c r="AF301" s="93">
        <v>0</v>
      </c>
      <c r="AG301" s="93">
        <v>0</v>
      </c>
      <c r="AH301" s="93">
        <v>24640</v>
      </c>
      <c r="AI301" s="93">
        <v>6734</v>
      </c>
      <c r="AJ301" s="93">
        <v>0</v>
      </c>
      <c r="AK301" s="93">
        <v>24195</v>
      </c>
      <c r="AL301" s="93">
        <v>0</v>
      </c>
      <c r="AM301" s="93">
        <v>0</v>
      </c>
      <c r="AN301" s="93">
        <v>0</v>
      </c>
      <c r="AO301" s="93">
        <v>19386.43</v>
      </c>
      <c r="AP301" s="93">
        <v>0</v>
      </c>
      <c r="AQ301" s="93">
        <v>0</v>
      </c>
      <c r="AR301" s="93">
        <v>0</v>
      </c>
      <c r="AS301" s="93">
        <v>0</v>
      </c>
      <c r="AT301" s="93">
        <v>0</v>
      </c>
      <c r="AU301" s="93">
        <v>0</v>
      </c>
      <c r="AV301" s="70">
        <f t="shared" si="14"/>
        <v>32097292.620000001</v>
      </c>
      <c r="AW301" s="35"/>
    </row>
    <row r="302" spans="1:49" ht="13" thickBot="1" x14ac:dyDescent="0.3">
      <c r="A302" s="101">
        <v>51</v>
      </c>
      <c r="B302" s="39">
        <v>4620</v>
      </c>
      <c r="C302" s="86">
        <v>514620</v>
      </c>
      <c r="D302" s="38" t="s">
        <v>299</v>
      </c>
      <c r="E302" s="93">
        <v>154871699</v>
      </c>
      <c r="F302" s="93">
        <v>0</v>
      </c>
      <c r="G302" s="93">
        <v>2201857</v>
      </c>
      <c r="H302" s="93">
        <v>0</v>
      </c>
      <c r="I302" s="93">
        <v>1434892</v>
      </c>
      <c r="J302" s="93">
        <v>13800458</v>
      </c>
      <c r="K302" s="93">
        <v>56520</v>
      </c>
      <c r="L302" s="93">
        <v>13475301</v>
      </c>
      <c r="M302" s="93">
        <v>551803</v>
      </c>
      <c r="N302" s="93">
        <v>75000</v>
      </c>
      <c r="O302" s="93">
        <v>0</v>
      </c>
      <c r="P302" s="93">
        <v>937137</v>
      </c>
      <c r="Q302" s="93">
        <v>0</v>
      </c>
      <c r="R302" s="93">
        <v>439518</v>
      </c>
      <c r="S302" s="93">
        <v>0</v>
      </c>
      <c r="T302" s="93">
        <v>0</v>
      </c>
      <c r="U302" s="93">
        <v>1229275.05</v>
      </c>
      <c r="V302" s="93">
        <v>0</v>
      </c>
      <c r="W302" s="93">
        <v>0</v>
      </c>
      <c r="X302" s="93">
        <v>501765</v>
      </c>
      <c r="Y302" s="93">
        <v>0</v>
      </c>
      <c r="Z302" s="93">
        <v>0</v>
      </c>
      <c r="AA302" s="93">
        <v>0</v>
      </c>
      <c r="AB302" s="93">
        <v>470225</v>
      </c>
      <c r="AC302" s="93">
        <v>78118.240000000005</v>
      </c>
      <c r="AD302" s="93">
        <v>61245.51</v>
      </c>
      <c r="AE302" s="93">
        <v>0</v>
      </c>
      <c r="AF302" s="93">
        <v>0</v>
      </c>
      <c r="AG302" s="93">
        <v>349150.86</v>
      </c>
      <c r="AH302" s="93">
        <v>132658.79999999999</v>
      </c>
      <c r="AI302" s="93">
        <v>23954</v>
      </c>
      <c r="AJ302" s="93">
        <v>0</v>
      </c>
      <c r="AK302" s="93">
        <v>11132.47</v>
      </c>
      <c r="AL302" s="93">
        <v>5000</v>
      </c>
      <c r="AM302" s="93">
        <v>0</v>
      </c>
      <c r="AN302" s="93">
        <v>32401.71</v>
      </c>
      <c r="AO302" s="93">
        <v>0</v>
      </c>
      <c r="AP302" s="93">
        <v>0</v>
      </c>
      <c r="AQ302" s="93">
        <v>4359</v>
      </c>
      <c r="AR302" s="93">
        <v>88083.33</v>
      </c>
      <c r="AS302" s="93">
        <v>0</v>
      </c>
      <c r="AT302" s="93">
        <v>0</v>
      </c>
      <c r="AU302" s="93">
        <v>0</v>
      </c>
      <c r="AV302" s="70">
        <f t="shared" si="14"/>
        <v>190831553.97</v>
      </c>
      <c r="AW302" s="35"/>
    </row>
    <row r="303" spans="1:49" ht="13" thickBot="1" x14ac:dyDescent="0.3">
      <c r="A303" s="101">
        <v>30</v>
      </c>
      <c r="B303" s="39">
        <v>4627</v>
      </c>
      <c r="C303" s="86">
        <v>304627</v>
      </c>
      <c r="D303" s="38" t="s">
        <v>300</v>
      </c>
      <c r="E303" s="93">
        <v>2211274</v>
      </c>
      <c r="F303" s="93">
        <v>0</v>
      </c>
      <c r="G303" s="93">
        <v>0</v>
      </c>
      <c r="H303" s="93">
        <v>0</v>
      </c>
      <c r="I303" s="93">
        <v>0</v>
      </c>
      <c r="J303" s="93">
        <v>423682</v>
      </c>
      <c r="K303" s="93">
        <v>1735</v>
      </c>
      <c r="L303" s="93">
        <v>341851</v>
      </c>
      <c r="M303" s="93">
        <v>2851</v>
      </c>
      <c r="N303" s="93">
        <v>0</v>
      </c>
      <c r="O303" s="93">
        <v>0</v>
      </c>
      <c r="P303" s="93">
        <v>22433</v>
      </c>
      <c r="Q303" s="93">
        <v>0</v>
      </c>
      <c r="R303" s="93">
        <v>18992</v>
      </c>
      <c r="S303" s="93">
        <v>0</v>
      </c>
      <c r="T303" s="93">
        <v>0</v>
      </c>
      <c r="U303" s="93">
        <v>0</v>
      </c>
      <c r="V303" s="93">
        <v>0</v>
      </c>
      <c r="W303" s="93">
        <v>0</v>
      </c>
      <c r="X303" s="93">
        <v>0</v>
      </c>
      <c r="Y303" s="93">
        <v>0</v>
      </c>
      <c r="Z303" s="93">
        <v>0</v>
      </c>
      <c r="AA303" s="93">
        <v>0</v>
      </c>
      <c r="AB303" s="93">
        <v>0</v>
      </c>
      <c r="AC303" s="93">
        <v>2509.65</v>
      </c>
      <c r="AD303" s="93">
        <v>1064.75</v>
      </c>
      <c r="AE303" s="93">
        <v>0</v>
      </c>
      <c r="AF303" s="93">
        <v>0</v>
      </c>
      <c r="AG303" s="93">
        <v>0</v>
      </c>
      <c r="AH303" s="93">
        <v>0</v>
      </c>
      <c r="AI303" s="93">
        <v>2294.5</v>
      </c>
      <c r="AJ303" s="93">
        <v>0</v>
      </c>
      <c r="AK303" s="93">
        <v>0</v>
      </c>
      <c r="AL303" s="93">
        <v>0</v>
      </c>
      <c r="AM303" s="93">
        <v>0</v>
      </c>
      <c r="AN303" s="93">
        <v>0</v>
      </c>
      <c r="AO303" s="93">
        <v>0</v>
      </c>
      <c r="AP303" s="93">
        <v>0</v>
      </c>
      <c r="AQ303" s="93">
        <v>0</v>
      </c>
      <c r="AR303" s="93">
        <v>0</v>
      </c>
      <c r="AS303" s="93">
        <v>0</v>
      </c>
      <c r="AT303" s="93">
        <v>0</v>
      </c>
      <c r="AU303" s="93">
        <v>0</v>
      </c>
      <c r="AV303" s="70">
        <f t="shared" si="14"/>
        <v>3028686.9</v>
      </c>
      <c r="AW303" s="35"/>
    </row>
    <row r="304" spans="1:49" ht="13" thickBot="1" x14ac:dyDescent="0.3">
      <c r="A304" s="101">
        <v>14</v>
      </c>
      <c r="B304" s="39">
        <v>4634</v>
      </c>
      <c r="C304" s="86">
        <v>144634</v>
      </c>
      <c r="D304" s="38" t="s">
        <v>301</v>
      </c>
      <c r="E304" s="93">
        <v>4271091</v>
      </c>
      <c r="F304" s="93">
        <v>0</v>
      </c>
      <c r="G304" s="93">
        <v>0</v>
      </c>
      <c r="H304" s="93">
        <v>0</v>
      </c>
      <c r="I304" s="93">
        <v>0</v>
      </c>
      <c r="J304" s="93">
        <v>375452</v>
      </c>
      <c r="K304" s="93">
        <v>1538</v>
      </c>
      <c r="L304" s="93">
        <v>193874</v>
      </c>
      <c r="M304" s="93">
        <v>0</v>
      </c>
      <c r="N304" s="93">
        <v>0</v>
      </c>
      <c r="O304" s="93">
        <v>0</v>
      </c>
      <c r="P304" s="93">
        <v>25437</v>
      </c>
      <c r="Q304" s="93">
        <v>0</v>
      </c>
      <c r="R304" s="93">
        <v>8392</v>
      </c>
      <c r="S304" s="93">
        <v>0</v>
      </c>
      <c r="T304" s="93">
        <v>0</v>
      </c>
      <c r="U304" s="93">
        <v>123189.61</v>
      </c>
      <c r="V304" s="93">
        <v>0</v>
      </c>
      <c r="W304" s="93">
        <v>207187</v>
      </c>
      <c r="X304" s="93">
        <v>0</v>
      </c>
      <c r="Y304" s="93">
        <v>0</v>
      </c>
      <c r="Z304" s="93">
        <v>0</v>
      </c>
      <c r="AA304" s="93">
        <v>0</v>
      </c>
      <c r="AB304" s="93">
        <v>0</v>
      </c>
      <c r="AC304" s="93">
        <v>2629.17</v>
      </c>
      <c r="AD304" s="93">
        <v>1094.3800000000001</v>
      </c>
      <c r="AE304" s="93">
        <v>1688.4</v>
      </c>
      <c r="AF304" s="93">
        <v>0</v>
      </c>
      <c r="AG304" s="93">
        <v>0</v>
      </c>
      <c r="AH304" s="93">
        <v>0</v>
      </c>
      <c r="AI304" s="93">
        <v>1039.75</v>
      </c>
      <c r="AJ304" s="93">
        <v>0</v>
      </c>
      <c r="AK304" s="93">
        <v>0</v>
      </c>
      <c r="AL304" s="93">
        <v>0</v>
      </c>
      <c r="AM304" s="93">
        <v>0</v>
      </c>
      <c r="AN304" s="93">
        <v>0</v>
      </c>
      <c r="AO304" s="93">
        <v>0</v>
      </c>
      <c r="AP304" s="93">
        <v>0</v>
      </c>
      <c r="AQ304" s="93">
        <v>0</v>
      </c>
      <c r="AR304" s="93">
        <v>0</v>
      </c>
      <c r="AS304" s="93">
        <v>0</v>
      </c>
      <c r="AT304" s="93">
        <v>0</v>
      </c>
      <c r="AU304" s="93">
        <v>0</v>
      </c>
      <c r="AV304" s="70">
        <f t="shared" si="14"/>
        <v>5212612.3099999996</v>
      </c>
      <c r="AW304" s="35"/>
    </row>
    <row r="305" spans="1:49" ht="13" thickBot="1" x14ac:dyDescent="0.3">
      <c r="A305" s="101">
        <v>59</v>
      </c>
      <c r="B305" s="39">
        <v>4641</v>
      </c>
      <c r="C305" s="86">
        <v>594641</v>
      </c>
      <c r="D305" s="38" t="s">
        <v>302</v>
      </c>
      <c r="E305" s="93">
        <v>3878600</v>
      </c>
      <c r="F305" s="93">
        <v>0</v>
      </c>
      <c r="G305" s="93">
        <v>0</v>
      </c>
      <c r="H305" s="93">
        <v>0</v>
      </c>
      <c r="I305" s="93">
        <v>0</v>
      </c>
      <c r="J305" s="93">
        <v>588406</v>
      </c>
      <c r="K305" s="93">
        <v>2410</v>
      </c>
      <c r="L305" s="93">
        <v>307617</v>
      </c>
      <c r="M305" s="93">
        <v>0</v>
      </c>
      <c r="N305" s="93">
        <v>3000</v>
      </c>
      <c r="O305" s="93">
        <v>0</v>
      </c>
      <c r="P305" s="93">
        <v>33883</v>
      </c>
      <c r="Q305" s="93">
        <v>0</v>
      </c>
      <c r="R305" s="93">
        <v>24991</v>
      </c>
      <c r="S305" s="93">
        <v>0</v>
      </c>
      <c r="T305" s="93">
        <v>59400</v>
      </c>
      <c r="U305" s="93">
        <v>183473.89</v>
      </c>
      <c r="V305" s="93">
        <v>0</v>
      </c>
      <c r="W305" s="93">
        <v>0</v>
      </c>
      <c r="X305" s="93">
        <v>0</v>
      </c>
      <c r="Y305" s="93">
        <v>0</v>
      </c>
      <c r="Z305" s="93">
        <v>0</v>
      </c>
      <c r="AA305" s="93">
        <v>0</v>
      </c>
      <c r="AB305" s="93">
        <v>0</v>
      </c>
      <c r="AC305" s="93">
        <v>4869.24</v>
      </c>
      <c r="AD305" s="93">
        <v>5014.49</v>
      </c>
      <c r="AE305" s="93">
        <v>0</v>
      </c>
      <c r="AF305" s="93">
        <v>0</v>
      </c>
      <c r="AG305" s="93">
        <v>0</v>
      </c>
      <c r="AH305" s="93">
        <v>0</v>
      </c>
      <c r="AI305" s="93">
        <v>2343</v>
      </c>
      <c r="AJ305" s="93">
        <v>0</v>
      </c>
      <c r="AK305" s="93">
        <v>0</v>
      </c>
      <c r="AL305" s="93">
        <v>0</v>
      </c>
      <c r="AM305" s="93">
        <v>0</v>
      </c>
      <c r="AN305" s="93">
        <v>0</v>
      </c>
      <c r="AO305" s="93">
        <v>0</v>
      </c>
      <c r="AP305" s="93">
        <v>0</v>
      </c>
      <c r="AQ305" s="93">
        <v>0</v>
      </c>
      <c r="AR305" s="93">
        <v>0</v>
      </c>
      <c r="AS305" s="93">
        <v>0</v>
      </c>
      <c r="AT305" s="93">
        <v>0</v>
      </c>
      <c r="AU305" s="93">
        <v>0</v>
      </c>
      <c r="AV305" s="70">
        <f t="shared" si="14"/>
        <v>5094007.62</v>
      </c>
      <c r="AW305" s="35"/>
    </row>
    <row r="306" spans="1:49" ht="13" thickBot="1" x14ac:dyDescent="0.3">
      <c r="A306" s="101">
        <v>51</v>
      </c>
      <c r="B306" s="39">
        <v>4686</v>
      </c>
      <c r="C306" s="86">
        <v>514686</v>
      </c>
      <c r="D306" s="38" t="s">
        <v>303</v>
      </c>
      <c r="E306" s="93">
        <v>1121671</v>
      </c>
      <c r="F306" s="93">
        <v>-908</v>
      </c>
      <c r="G306" s="93">
        <v>0</v>
      </c>
      <c r="H306" s="93">
        <v>0</v>
      </c>
      <c r="I306" s="93">
        <v>0</v>
      </c>
      <c r="J306" s="93">
        <v>239666</v>
      </c>
      <c r="K306" s="93">
        <v>982</v>
      </c>
      <c r="L306" s="93">
        <v>134494</v>
      </c>
      <c r="M306" s="93">
        <v>0</v>
      </c>
      <c r="N306" s="93">
        <v>0</v>
      </c>
      <c r="O306" s="93">
        <v>0</v>
      </c>
      <c r="P306" s="93">
        <v>15690</v>
      </c>
      <c r="Q306" s="93">
        <v>0</v>
      </c>
      <c r="R306" s="93">
        <v>10611</v>
      </c>
      <c r="S306" s="93">
        <v>0</v>
      </c>
      <c r="T306" s="93">
        <v>2539</v>
      </c>
      <c r="U306" s="93">
        <v>0</v>
      </c>
      <c r="V306" s="93">
        <v>0</v>
      </c>
      <c r="W306" s="93">
        <v>0</v>
      </c>
      <c r="X306" s="93">
        <v>0</v>
      </c>
      <c r="Y306" s="93">
        <v>0</v>
      </c>
      <c r="Z306" s="93">
        <v>0</v>
      </c>
      <c r="AA306" s="93">
        <v>0</v>
      </c>
      <c r="AB306" s="93">
        <v>0</v>
      </c>
      <c r="AC306" s="93">
        <v>0</v>
      </c>
      <c r="AD306" s="93">
        <v>0</v>
      </c>
      <c r="AE306" s="93">
        <v>0</v>
      </c>
      <c r="AF306" s="93">
        <v>0</v>
      </c>
      <c r="AG306" s="93">
        <v>0</v>
      </c>
      <c r="AH306" s="93">
        <v>0</v>
      </c>
      <c r="AI306" s="93">
        <v>2095.81</v>
      </c>
      <c r="AJ306" s="93">
        <v>0</v>
      </c>
      <c r="AK306" s="93">
        <v>0</v>
      </c>
      <c r="AL306" s="93">
        <v>0</v>
      </c>
      <c r="AM306" s="93">
        <v>0</v>
      </c>
      <c r="AN306" s="93">
        <v>0</v>
      </c>
      <c r="AO306" s="93">
        <v>0</v>
      </c>
      <c r="AP306" s="93">
        <v>0</v>
      </c>
      <c r="AQ306" s="93">
        <v>0</v>
      </c>
      <c r="AR306" s="93">
        <v>0</v>
      </c>
      <c r="AS306" s="93">
        <v>0</v>
      </c>
      <c r="AT306" s="93">
        <v>0</v>
      </c>
      <c r="AU306" s="93">
        <v>0</v>
      </c>
      <c r="AV306" s="70">
        <f t="shared" si="14"/>
        <v>1526840.81</v>
      </c>
      <c r="AW306" s="35"/>
    </row>
    <row r="307" spans="1:49" ht="13" thickBot="1" x14ac:dyDescent="0.3">
      <c r="A307" s="101">
        <v>56</v>
      </c>
      <c r="B307" s="39">
        <v>4753</v>
      </c>
      <c r="C307" s="86">
        <v>564753</v>
      </c>
      <c r="D307" s="38" t="s">
        <v>305</v>
      </c>
      <c r="E307" s="93">
        <v>18086128</v>
      </c>
      <c r="F307" s="93">
        <v>0</v>
      </c>
      <c r="G307" s="93">
        <v>0</v>
      </c>
      <c r="H307" s="93">
        <v>0</v>
      </c>
      <c r="I307" s="93">
        <v>0</v>
      </c>
      <c r="J307" s="93">
        <v>2022692</v>
      </c>
      <c r="K307" s="93">
        <v>8284</v>
      </c>
      <c r="L307" s="93">
        <v>1629437</v>
      </c>
      <c r="M307" s="93">
        <v>31190</v>
      </c>
      <c r="N307" s="93">
        <v>0</v>
      </c>
      <c r="O307" s="93">
        <v>0</v>
      </c>
      <c r="P307" s="93">
        <v>120009</v>
      </c>
      <c r="Q307" s="93">
        <v>0</v>
      </c>
      <c r="R307" s="93">
        <v>130419</v>
      </c>
      <c r="S307" s="93">
        <v>0</v>
      </c>
      <c r="T307" s="93">
        <v>0</v>
      </c>
      <c r="U307" s="93">
        <v>878053.61</v>
      </c>
      <c r="V307" s="93">
        <v>0</v>
      </c>
      <c r="W307" s="93">
        <v>0</v>
      </c>
      <c r="X307" s="93">
        <v>0</v>
      </c>
      <c r="Y307" s="93">
        <v>0</v>
      </c>
      <c r="Z307" s="93">
        <v>0</v>
      </c>
      <c r="AA307" s="93">
        <v>0</v>
      </c>
      <c r="AB307" s="93">
        <v>0</v>
      </c>
      <c r="AC307" s="93">
        <v>11239.73</v>
      </c>
      <c r="AD307" s="93">
        <v>14155.54</v>
      </c>
      <c r="AE307" s="93">
        <v>0</v>
      </c>
      <c r="AF307" s="93">
        <v>0</v>
      </c>
      <c r="AG307" s="93">
        <v>6968.09</v>
      </c>
      <c r="AH307" s="93">
        <v>0</v>
      </c>
      <c r="AI307" s="93">
        <v>3730.95</v>
      </c>
      <c r="AJ307" s="93">
        <v>0</v>
      </c>
      <c r="AK307" s="93">
        <v>22884.01</v>
      </c>
      <c r="AL307" s="93">
        <v>0</v>
      </c>
      <c r="AM307" s="93">
        <v>0</v>
      </c>
      <c r="AN307" s="93">
        <v>0</v>
      </c>
      <c r="AO307" s="93">
        <v>0</v>
      </c>
      <c r="AP307" s="93">
        <v>0</v>
      </c>
      <c r="AQ307" s="93">
        <v>0</v>
      </c>
      <c r="AR307" s="93">
        <v>0</v>
      </c>
      <c r="AS307" s="93">
        <v>0</v>
      </c>
      <c r="AT307" s="93">
        <v>0</v>
      </c>
      <c r="AU307" s="93">
        <v>0</v>
      </c>
      <c r="AV307" s="70">
        <f t="shared" si="14"/>
        <v>22965190.93</v>
      </c>
      <c r="AW307" s="35"/>
    </row>
    <row r="308" spans="1:49" ht="13" thickBot="1" x14ac:dyDescent="0.3">
      <c r="A308" s="101">
        <v>36</v>
      </c>
      <c r="B308" s="39">
        <v>4760</v>
      </c>
      <c r="C308" s="86">
        <v>364760</v>
      </c>
      <c r="D308" s="38" t="s">
        <v>306</v>
      </c>
      <c r="E308" s="93">
        <v>4308838</v>
      </c>
      <c r="F308" s="93">
        <v>0</v>
      </c>
      <c r="G308" s="93">
        <v>0</v>
      </c>
      <c r="H308" s="93">
        <v>0</v>
      </c>
      <c r="I308" s="93">
        <v>0</v>
      </c>
      <c r="J308" s="93">
        <v>458556</v>
      </c>
      <c r="K308" s="93">
        <v>1878</v>
      </c>
      <c r="L308" s="93">
        <v>221816</v>
      </c>
      <c r="M308" s="93">
        <v>0</v>
      </c>
      <c r="N308" s="93">
        <v>5000</v>
      </c>
      <c r="O308" s="93">
        <v>0</v>
      </c>
      <c r="P308" s="93">
        <v>34717</v>
      </c>
      <c r="Q308" s="93">
        <v>0</v>
      </c>
      <c r="R308" s="93">
        <v>42748</v>
      </c>
      <c r="S308" s="93">
        <v>0</v>
      </c>
      <c r="T308" s="93">
        <v>46107</v>
      </c>
      <c r="U308" s="93">
        <v>0</v>
      </c>
      <c r="V308" s="93">
        <v>0</v>
      </c>
      <c r="W308" s="93">
        <v>249972</v>
      </c>
      <c r="X308" s="93">
        <v>0</v>
      </c>
      <c r="Y308" s="93">
        <v>0</v>
      </c>
      <c r="Z308" s="93">
        <v>0</v>
      </c>
      <c r="AA308" s="93">
        <v>0</v>
      </c>
      <c r="AB308" s="93">
        <v>15411</v>
      </c>
      <c r="AC308" s="93">
        <v>2726.35</v>
      </c>
      <c r="AD308" s="93">
        <v>0</v>
      </c>
      <c r="AE308" s="93">
        <v>1339.84</v>
      </c>
      <c r="AF308" s="93">
        <v>0</v>
      </c>
      <c r="AG308" s="93">
        <v>0</v>
      </c>
      <c r="AH308" s="93">
        <v>10080</v>
      </c>
      <c r="AI308" s="93">
        <v>896</v>
      </c>
      <c r="AJ308" s="93">
        <v>0</v>
      </c>
      <c r="AK308" s="93">
        <v>0</v>
      </c>
      <c r="AL308" s="93">
        <v>0</v>
      </c>
      <c r="AM308" s="93">
        <v>0</v>
      </c>
      <c r="AN308" s="93">
        <v>0</v>
      </c>
      <c r="AO308" s="93">
        <v>0</v>
      </c>
      <c r="AP308" s="93">
        <v>0</v>
      </c>
      <c r="AQ308" s="93">
        <v>0</v>
      </c>
      <c r="AR308" s="93">
        <v>56500</v>
      </c>
      <c r="AS308" s="93">
        <v>0</v>
      </c>
      <c r="AT308" s="93">
        <v>0</v>
      </c>
      <c r="AU308" s="93">
        <v>0</v>
      </c>
      <c r="AV308" s="70">
        <f t="shared" si="14"/>
        <v>5456585.1900000004</v>
      </c>
      <c r="AW308" s="35"/>
    </row>
    <row r="309" spans="1:49" ht="13" thickBot="1" x14ac:dyDescent="0.3">
      <c r="A309" s="101">
        <v>43</v>
      </c>
      <c r="B309" s="39">
        <v>4781</v>
      </c>
      <c r="C309" s="86">
        <v>434781</v>
      </c>
      <c r="D309" s="38" t="s">
        <v>307</v>
      </c>
      <c r="E309" s="93">
        <v>5670971</v>
      </c>
      <c r="F309" s="93">
        <v>0</v>
      </c>
      <c r="G309" s="93">
        <v>0</v>
      </c>
      <c r="H309" s="93">
        <v>0</v>
      </c>
      <c r="I309" s="93">
        <v>163906</v>
      </c>
      <c r="J309" s="93">
        <v>1794156</v>
      </c>
      <c r="K309" s="93">
        <v>7348</v>
      </c>
      <c r="L309" s="93">
        <v>1527497</v>
      </c>
      <c r="M309" s="93">
        <v>32419</v>
      </c>
      <c r="N309" s="93">
        <v>16000</v>
      </c>
      <c r="O309" s="93">
        <v>0</v>
      </c>
      <c r="P309" s="93">
        <v>109327</v>
      </c>
      <c r="Q309" s="93">
        <v>0</v>
      </c>
      <c r="R309" s="93">
        <v>98467</v>
      </c>
      <c r="S309" s="93">
        <v>0</v>
      </c>
      <c r="T309" s="93">
        <v>0</v>
      </c>
      <c r="U309" s="93">
        <v>511105.83</v>
      </c>
      <c r="V309" s="93">
        <v>0</v>
      </c>
      <c r="W309" s="93">
        <v>0</v>
      </c>
      <c r="X309" s="93">
        <v>0</v>
      </c>
      <c r="Y309" s="93">
        <v>0</v>
      </c>
      <c r="Z309" s="93">
        <v>0</v>
      </c>
      <c r="AA309" s="93">
        <v>0</v>
      </c>
      <c r="AB309" s="93">
        <v>10733</v>
      </c>
      <c r="AC309" s="93">
        <v>10818.82</v>
      </c>
      <c r="AD309" s="93">
        <v>5367.16</v>
      </c>
      <c r="AE309" s="93">
        <v>0</v>
      </c>
      <c r="AF309" s="93">
        <v>0</v>
      </c>
      <c r="AG309" s="93">
        <v>0</v>
      </c>
      <c r="AH309" s="93">
        <v>0</v>
      </c>
      <c r="AI309" s="93">
        <v>4165</v>
      </c>
      <c r="AJ309" s="93">
        <v>0</v>
      </c>
      <c r="AK309" s="93">
        <v>0</v>
      </c>
      <c r="AL309" s="93">
        <v>0</v>
      </c>
      <c r="AM309" s="93">
        <v>0</v>
      </c>
      <c r="AN309" s="93">
        <v>0</v>
      </c>
      <c r="AO309" s="93">
        <v>0</v>
      </c>
      <c r="AP309" s="93">
        <v>0</v>
      </c>
      <c r="AQ309" s="93">
        <v>0</v>
      </c>
      <c r="AR309" s="93">
        <v>10084.41</v>
      </c>
      <c r="AS309" s="93">
        <v>0</v>
      </c>
      <c r="AT309" s="93">
        <v>0</v>
      </c>
      <c r="AU309" s="93">
        <v>0</v>
      </c>
      <c r="AV309" s="70">
        <f t="shared" si="14"/>
        <v>9972365.2200000007</v>
      </c>
      <c r="AW309" s="35"/>
    </row>
    <row r="310" spans="1:49" ht="13" thickBot="1" x14ac:dyDescent="0.3">
      <c r="A310" s="101">
        <v>60</v>
      </c>
      <c r="B310" s="39">
        <v>4795</v>
      </c>
      <c r="C310" s="86">
        <v>604795</v>
      </c>
      <c r="D310" s="38" t="s">
        <v>308</v>
      </c>
      <c r="E310" s="93">
        <v>3013023</v>
      </c>
      <c r="F310" s="93">
        <v>0</v>
      </c>
      <c r="G310" s="93">
        <v>0</v>
      </c>
      <c r="H310" s="93">
        <v>0</v>
      </c>
      <c r="I310" s="93">
        <v>0</v>
      </c>
      <c r="J310" s="93">
        <v>355418</v>
      </c>
      <c r="K310" s="93">
        <v>1456</v>
      </c>
      <c r="L310" s="93">
        <v>187618</v>
      </c>
      <c r="M310" s="93">
        <v>13863</v>
      </c>
      <c r="N310" s="93">
        <v>0</v>
      </c>
      <c r="O310" s="93">
        <v>0</v>
      </c>
      <c r="P310" s="93">
        <v>21531</v>
      </c>
      <c r="Q310" s="93">
        <v>0</v>
      </c>
      <c r="R310" s="93">
        <v>25774</v>
      </c>
      <c r="S310" s="93">
        <v>0</v>
      </c>
      <c r="T310" s="93">
        <v>0</v>
      </c>
      <c r="U310" s="93">
        <v>180852.83</v>
      </c>
      <c r="V310" s="93">
        <v>0</v>
      </c>
      <c r="W310" s="93">
        <v>194907</v>
      </c>
      <c r="X310" s="93">
        <v>0</v>
      </c>
      <c r="Y310" s="93">
        <v>0</v>
      </c>
      <c r="Z310" s="93">
        <v>0</v>
      </c>
      <c r="AA310" s="93">
        <v>0</v>
      </c>
      <c r="AB310" s="93">
        <v>0</v>
      </c>
      <c r="AC310" s="93">
        <v>2364.58</v>
      </c>
      <c r="AD310" s="93">
        <v>775.04</v>
      </c>
      <c r="AE310" s="93">
        <v>1249.1400000000001</v>
      </c>
      <c r="AF310" s="93">
        <v>0</v>
      </c>
      <c r="AG310" s="93">
        <v>0</v>
      </c>
      <c r="AH310" s="93">
        <v>4320</v>
      </c>
      <c r="AI310" s="93">
        <v>1483.28</v>
      </c>
      <c r="AJ310" s="93">
        <v>0</v>
      </c>
      <c r="AK310" s="93">
        <v>0</v>
      </c>
      <c r="AL310" s="93">
        <v>0</v>
      </c>
      <c r="AM310" s="93">
        <v>895.17</v>
      </c>
      <c r="AN310" s="93">
        <v>0</v>
      </c>
      <c r="AO310" s="93">
        <v>0</v>
      </c>
      <c r="AP310" s="93">
        <v>0</v>
      </c>
      <c r="AQ310" s="93">
        <v>0</v>
      </c>
      <c r="AR310" s="93">
        <v>0</v>
      </c>
      <c r="AS310" s="93">
        <v>0</v>
      </c>
      <c r="AT310" s="93">
        <v>0</v>
      </c>
      <c r="AU310" s="93">
        <v>0</v>
      </c>
      <c r="AV310" s="70">
        <f t="shared" si="14"/>
        <v>4005530.04</v>
      </c>
      <c r="AW310" s="35"/>
    </row>
    <row r="311" spans="1:49" ht="13" thickBot="1" x14ac:dyDescent="0.3">
      <c r="A311" s="101">
        <v>3</v>
      </c>
      <c r="B311" s="39">
        <v>4802</v>
      </c>
      <c r="C311" s="86">
        <v>34802</v>
      </c>
      <c r="D311" s="38" t="s">
        <v>309</v>
      </c>
      <c r="E311" s="93">
        <v>11492241</v>
      </c>
      <c r="F311" s="93">
        <v>0</v>
      </c>
      <c r="G311" s="93">
        <v>0</v>
      </c>
      <c r="H311" s="93">
        <v>0</v>
      </c>
      <c r="I311" s="93">
        <v>0</v>
      </c>
      <c r="J311" s="93">
        <v>1653918</v>
      </c>
      <c r="K311" s="93">
        <v>6774</v>
      </c>
      <c r="L311" s="93">
        <v>1184442</v>
      </c>
      <c r="M311" s="93">
        <v>0</v>
      </c>
      <c r="N311" s="93">
        <v>17000</v>
      </c>
      <c r="O311" s="93">
        <v>0</v>
      </c>
      <c r="P311" s="93">
        <v>99245</v>
      </c>
      <c r="Q311" s="93">
        <v>0</v>
      </c>
      <c r="R311" s="93">
        <v>82172</v>
      </c>
      <c r="S311" s="93">
        <v>0</v>
      </c>
      <c r="T311" s="93">
        <v>0</v>
      </c>
      <c r="U311" s="93">
        <v>775832.44</v>
      </c>
      <c r="V311" s="93">
        <v>0</v>
      </c>
      <c r="W311" s="93">
        <v>0</v>
      </c>
      <c r="X311" s="93">
        <v>0</v>
      </c>
      <c r="Y311" s="93">
        <v>0</v>
      </c>
      <c r="Z311" s="93">
        <v>0</v>
      </c>
      <c r="AA311" s="93">
        <v>0</v>
      </c>
      <c r="AB311" s="93">
        <v>0</v>
      </c>
      <c r="AC311" s="93">
        <v>11303.83</v>
      </c>
      <c r="AD311" s="93">
        <v>6592.68</v>
      </c>
      <c r="AE311" s="93">
        <v>6966.12</v>
      </c>
      <c r="AF311" s="93">
        <v>0</v>
      </c>
      <c r="AG311" s="93">
        <v>9531.25</v>
      </c>
      <c r="AH311" s="93">
        <v>16960</v>
      </c>
      <c r="AI311" s="93">
        <v>5018</v>
      </c>
      <c r="AJ311" s="93">
        <v>0</v>
      </c>
      <c r="AK311" s="93">
        <v>0</v>
      </c>
      <c r="AL311" s="93">
        <v>0</v>
      </c>
      <c r="AM311" s="93">
        <v>0</v>
      </c>
      <c r="AN311" s="93">
        <v>0</v>
      </c>
      <c r="AO311" s="93">
        <v>0</v>
      </c>
      <c r="AP311" s="93">
        <v>0</v>
      </c>
      <c r="AQ311" s="93">
        <v>0</v>
      </c>
      <c r="AR311" s="93">
        <v>82331.42</v>
      </c>
      <c r="AS311" s="93">
        <v>0</v>
      </c>
      <c r="AT311" s="93">
        <v>0</v>
      </c>
      <c r="AU311" s="93">
        <v>0</v>
      </c>
      <c r="AV311" s="70">
        <f t="shared" si="14"/>
        <v>15450327.74</v>
      </c>
      <c r="AW311" s="35"/>
    </row>
    <row r="312" spans="1:49" ht="13" thickBot="1" x14ac:dyDescent="0.3">
      <c r="A312" s="101">
        <v>52</v>
      </c>
      <c r="B312" s="39">
        <v>4851</v>
      </c>
      <c r="C312" s="86">
        <v>524851</v>
      </c>
      <c r="D312" s="38" t="s">
        <v>310</v>
      </c>
      <c r="E312" s="93">
        <v>9489716</v>
      </c>
      <c r="F312" s="93">
        <v>0</v>
      </c>
      <c r="G312" s="93">
        <v>0</v>
      </c>
      <c r="H312" s="93">
        <v>0</v>
      </c>
      <c r="I312" s="93">
        <v>95342</v>
      </c>
      <c r="J312" s="93">
        <v>1030638</v>
      </c>
      <c r="K312" s="93">
        <v>4221</v>
      </c>
      <c r="L312" s="93">
        <v>704584</v>
      </c>
      <c r="M312" s="93">
        <v>66194</v>
      </c>
      <c r="N312" s="93">
        <v>12000</v>
      </c>
      <c r="O312" s="93">
        <v>0</v>
      </c>
      <c r="P312" s="93">
        <v>75310</v>
      </c>
      <c r="Q312" s="93">
        <v>0</v>
      </c>
      <c r="R312" s="93">
        <v>72432</v>
      </c>
      <c r="S312" s="93">
        <v>0</v>
      </c>
      <c r="T312" s="93">
        <v>0</v>
      </c>
      <c r="U312" s="93">
        <v>456063.66</v>
      </c>
      <c r="V312" s="93">
        <v>0</v>
      </c>
      <c r="W312" s="93">
        <v>0</v>
      </c>
      <c r="X312" s="93">
        <v>0</v>
      </c>
      <c r="Y312" s="93">
        <v>0</v>
      </c>
      <c r="Z312" s="93">
        <v>0</v>
      </c>
      <c r="AA312" s="93">
        <v>0</v>
      </c>
      <c r="AB312" s="93">
        <v>0</v>
      </c>
      <c r="AC312" s="93">
        <v>5325.57</v>
      </c>
      <c r="AD312" s="93">
        <v>2377.63</v>
      </c>
      <c r="AE312" s="93">
        <v>6922.36</v>
      </c>
      <c r="AF312" s="93">
        <v>0</v>
      </c>
      <c r="AG312" s="93">
        <v>0</v>
      </c>
      <c r="AH312" s="93">
        <v>12799.54</v>
      </c>
      <c r="AI312" s="93">
        <v>4235</v>
      </c>
      <c r="AJ312" s="93">
        <v>0</v>
      </c>
      <c r="AK312" s="93">
        <v>0</v>
      </c>
      <c r="AL312" s="93">
        <v>0</v>
      </c>
      <c r="AM312" s="93">
        <v>0</v>
      </c>
      <c r="AN312" s="93">
        <v>0</v>
      </c>
      <c r="AO312" s="93">
        <v>0</v>
      </c>
      <c r="AP312" s="93">
        <v>0</v>
      </c>
      <c r="AQ312" s="93">
        <v>0</v>
      </c>
      <c r="AR312" s="93">
        <v>0</v>
      </c>
      <c r="AS312" s="93">
        <v>0</v>
      </c>
      <c r="AT312" s="93">
        <v>0</v>
      </c>
      <c r="AU312" s="93">
        <v>0</v>
      </c>
      <c r="AV312" s="70">
        <f t="shared" si="14"/>
        <v>12038160.76</v>
      </c>
      <c r="AW312" s="35"/>
    </row>
    <row r="313" spans="1:49" ht="13" thickBot="1" x14ac:dyDescent="0.3">
      <c r="A313" s="101">
        <v>67</v>
      </c>
      <c r="B313" s="39">
        <v>3122</v>
      </c>
      <c r="C313" s="86">
        <v>673122</v>
      </c>
      <c r="D313" s="38" t="s">
        <v>190</v>
      </c>
      <c r="E313" s="93">
        <v>2276337</v>
      </c>
      <c r="F313" s="93">
        <v>0</v>
      </c>
      <c r="G313" s="93">
        <v>0</v>
      </c>
      <c r="H313" s="93">
        <v>0</v>
      </c>
      <c r="I313" s="93">
        <v>0</v>
      </c>
      <c r="J313" s="93">
        <v>290122</v>
      </c>
      <c r="K313" s="93">
        <v>1188</v>
      </c>
      <c r="L313" s="93">
        <v>129778</v>
      </c>
      <c r="M313" s="93">
        <v>0</v>
      </c>
      <c r="N313" s="93">
        <v>0</v>
      </c>
      <c r="O313" s="93">
        <v>0</v>
      </c>
      <c r="P313" s="93">
        <v>15322</v>
      </c>
      <c r="Q313" s="93">
        <v>0</v>
      </c>
      <c r="R313" s="93">
        <v>9251</v>
      </c>
      <c r="S313" s="93">
        <v>0</v>
      </c>
      <c r="T313" s="93">
        <v>0</v>
      </c>
      <c r="U313" s="93">
        <v>0</v>
      </c>
      <c r="V313" s="93">
        <v>0</v>
      </c>
      <c r="W313" s="93">
        <v>0</v>
      </c>
      <c r="X313" s="93">
        <v>0</v>
      </c>
      <c r="Y313" s="93">
        <v>0</v>
      </c>
      <c r="Z313" s="93">
        <v>0</v>
      </c>
      <c r="AA313" s="93">
        <v>0</v>
      </c>
      <c r="AB313" s="93">
        <v>0</v>
      </c>
      <c r="AC313" s="93">
        <v>0</v>
      </c>
      <c r="AD313" s="93">
        <v>0</v>
      </c>
      <c r="AE313" s="93">
        <v>0</v>
      </c>
      <c r="AF313" s="93">
        <v>0</v>
      </c>
      <c r="AG313" s="93">
        <v>0</v>
      </c>
      <c r="AH313" s="93">
        <v>2880</v>
      </c>
      <c r="AI313" s="93">
        <v>1531.25</v>
      </c>
      <c r="AJ313" s="93">
        <v>0</v>
      </c>
      <c r="AK313" s="93">
        <v>0</v>
      </c>
      <c r="AL313" s="93">
        <v>0</v>
      </c>
      <c r="AM313" s="93">
        <v>0</v>
      </c>
      <c r="AN313" s="93">
        <v>0</v>
      </c>
      <c r="AO313" s="93">
        <v>0</v>
      </c>
      <c r="AP313" s="93">
        <v>0</v>
      </c>
      <c r="AQ313" s="93">
        <v>0</v>
      </c>
      <c r="AR313" s="93">
        <v>0</v>
      </c>
      <c r="AS313" s="93">
        <v>0</v>
      </c>
      <c r="AT313" s="93">
        <v>0</v>
      </c>
      <c r="AU313" s="93">
        <v>0</v>
      </c>
      <c r="AV313" s="70">
        <f t="shared" si="14"/>
        <v>2726409.25</v>
      </c>
      <c r="AW313" s="35"/>
    </row>
    <row r="314" spans="1:49" ht="13" thickBot="1" x14ac:dyDescent="0.3">
      <c r="A314" s="101">
        <v>11</v>
      </c>
      <c r="B314" s="39">
        <v>4865</v>
      </c>
      <c r="C314" s="86">
        <v>114865</v>
      </c>
      <c r="D314" s="38" t="s">
        <v>311</v>
      </c>
      <c r="E314" s="93">
        <v>2579837</v>
      </c>
      <c r="F314" s="93">
        <v>0</v>
      </c>
      <c r="G314" s="93">
        <v>0</v>
      </c>
      <c r="H314" s="93">
        <v>0</v>
      </c>
      <c r="I314" s="93">
        <v>0</v>
      </c>
      <c r="J314" s="93">
        <v>306446</v>
      </c>
      <c r="K314" s="93">
        <v>1255</v>
      </c>
      <c r="L314" s="93">
        <v>133590</v>
      </c>
      <c r="M314" s="93">
        <v>0</v>
      </c>
      <c r="N314" s="93">
        <v>0</v>
      </c>
      <c r="O314" s="93">
        <v>0</v>
      </c>
      <c r="P314" s="93">
        <v>17392</v>
      </c>
      <c r="Q314" s="93">
        <v>0</v>
      </c>
      <c r="R314" s="93">
        <v>10371</v>
      </c>
      <c r="S314" s="93">
        <v>0</v>
      </c>
      <c r="T314" s="93">
        <v>0</v>
      </c>
      <c r="U314" s="93">
        <v>0</v>
      </c>
      <c r="V314" s="93">
        <v>0</v>
      </c>
      <c r="W314" s="93">
        <v>166780</v>
      </c>
      <c r="X314" s="93">
        <v>0</v>
      </c>
      <c r="Y314" s="93">
        <v>0</v>
      </c>
      <c r="Z314" s="93">
        <v>0</v>
      </c>
      <c r="AA314" s="93">
        <v>0</v>
      </c>
      <c r="AB314" s="93">
        <v>0</v>
      </c>
      <c r="AC314" s="93">
        <v>2540.19</v>
      </c>
      <c r="AD314" s="93">
        <v>2323.12</v>
      </c>
      <c r="AE314" s="93">
        <v>0</v>
      </c>
      <c r="AF314" s="93">
        <v>0</v>
      </c>
      <c r="AG314" s="93">
        <v>0</v>
      </c>
      <c r="AH314" s="93">
        <v>3280</v>
      </c>
      <c r="AI314" s="93">
        <v>650</v>
      </c>
      <c r="AJ314" s="93">
        <v>0</v>
      </c>
      <c r="AK314" s="93">
        <v>0</v>
      </c>
      <c r="AL314" s="93">
        <v>0</v>
      </c>
      <c r="AM314" s="93">
        <v>0</v>
      </c>
      <c r="AN314" s="93">
        <v>0</v>
      </c>
      <c r="AO314" s="93">
        <v>0</v>
      </c>
      <c r="AP314" s="93">
        <v>0</v>
      </c>
      <c r="AQ314" s="93">
        <v>0</v>
      </c>
      <c r="AR314" s="93">
        <v>0</v>
      </c>
      <c r="AS314" s="93">
        <v>0</v>
      </c>
      <c r="AT314" s="93">
        <v>0</v>
      </c>
      <c r="AU314" s="93">
        <v>0</v>
      </c>
      <c r="AV314" s="70">
        <f t="shared" si="14"/>
        <v>3224464.31</v>
      </c>
      <c r="AW314" s="35"/>
    </row>
    <row r="315" spans="1:49" ht="13" thickBot="1" x14ac:dyDescent="0.3">
      <c r="A315" s="101">
        <v>20</v>
      </c>
      <c r="B315" s="39">
        <v>4872</v>
      </c>
      <c r="C315" s="86">
        <v>204872</v>
      </c>
      <c r="D315" s="89" t="s">
        <v>482</v>
      </c>
      <c r="E315" s="93">
        <v>12020570</v>
      </c>
      <c r="F315" s="93">
        <v>0</v>
      </c>
      <c r="G315" s="93">
        <v>0</v>
      </c>
      <c r="H315" s="93">
        <v>0</v>
      </c>
      <c r="I315" s="93">
        <v>0</v>
      </c>
      <c r="J315" s="93">
        <v>1153810</v>
      </c>
      <c r="K315" s="93">
        <v>4725</v>
      </c>
      <c r="L315" s="93">
        <v>573125</v>
      </c>
      <c r="M315" s="93">
        <v>14054</v>
      </c>
      <c r="N315" s="93">
        <v>0</v>
      </c>
      <c r="O315" s="93">
        <v>0</v>
      </c>
      <c r="P315" s="93">
        <v>66731</v>
      </c>
      <c r="Q315" s="93">
        <v>0</v>
      </c>
      <c r="R315" s="93">
        <v>25442</v>
      </c>
      <c r="S315" s="93">
        <v>0</v>
      </c>
      <c r="T315" s="93">
        <v>0</v>
      </c>
      <c r="U315" s="93">
        <v>0</v>
      </c>
      <c r="V315" s="93">
        <v>0</v>
      </c>
      <c r="W315" s="93">
        <v>0</v>
      </c>
      <c r="X315" s="93">
        <v>0</v>
      </c>
      <c r="Y315" s="93">
        <v>0</v>
      </c>
      <c r="Z315" s="93">
        <v>0</v>
      </c>
      <c r="AA315" s="93">
        <v>0</v>
      </c>
      <c r="AB315" s="93">
        <v>0</v>
      </c>
      <c r="AC315" s="93">
        <v>5645.09</v>
      </c>
      <c r="AD315" s="93">
        <v>2842.44</v>
      </c>
      <c r="AE315" s="93">
        <v>10355.290000000001</v>
      </c>
      <c r="AF315" s="93">
        <v>0</v>
      </c>
      <c r="AG315" s="93">
        <v>0</v>
      </c>
      <c r="AH315" s="93">
        <v>10560</v>
      </c>
      <c r="AI315" s="93">
        <v>4041</v>
      </c>
      <c r="AJ315" s="93">
        <v>0</v>
      </c>
      <c r="AK315" s="93">
        <v>0</v>
      </c>
      <c r="AL315" s="93">
        <v>0</v>
      </c>
      <c r="AM315" s="93">
        <v>0</v>
      </c>
      <c r="AN315" s="93">
        <v>0</v>
      </c>
      <c r="AO315" s="93">
        <v>0</v>
      </c>
      <c r="AP315" s="93">
        <v>0</v>
      </c>
      <c r="AQ315" s="93">
        <v>0</v>
      </c>
      <c r="AR315" s="93">
        <v>83209.77</v>
      </c>
      <c r="AS315" s="93">
        <v>0</v>
      </c>
      <c r="AT315" s="93">
        <v>0</v>
      </c>
      <c r="AU315" s="93">
        <v>0</v>
      </c>
      <c r="AV315" s="70">
        <f t="shared" si="14"/>
        <v>13975110.59</v>
      </c>
      <c r="AW315" s="35"/>
    </row>
    <row r="316" spans="1:49" ht="13" thickBot="1" x14ac:dyDescent="0.3">
      <c r="A316" s="101">
        <v>47</v>
      </c>
      <c r="B316" s="39">
        <v>4893</v>
      </c>
      <c r="C316" s="86">
        <v>474893</v>
      </c>
      <c r="D316" s="38" t="s">
        <v>312</v>
      </c>
      <c r="E316" s="93">
        <v>19245146</v>
      </c>
      <c r="F316" s="93">
        <v>0</v>
      </c>
      <c r="G316" s="93">
        <v>0</v>
      </c>
      <c r="H316" s="93">
        <v>0</v>
      </c>
      <c r="I316" s="93">
        <v>0</v>
      </c>
      <c r="J316" s="93">
        <v>2494604</v>
      </c>
      <c r="K316" s="93">
        <v>10217</v>
      </c>
      <c r="L316" s="93">
        <v>1288423</v>
      </c>
      <c r="M316" s="93">
        <v>0</v>
      </c>
      <c r="N316" s="93">
        <v>12000</v>
      </c>
      <c r="O316" s="93">
        <v>0</v>
      </c>
      <c r="P316" s="93">
        <v>150320</v>
      </c>
      <c r="Q316" s="93">
        <v>0</v>
      </c>
      <c r="R316" s="93">
        <v>80949</v>
      </c>
      <c r="S316" s="93">
        <v>0</v>
      </c>
      <c r="T316" s="93">
        <v>0</v>
      </c>
      <c r="U316" s="93">
        <v>0</v>
      </c>
      <c r="V316" s="93">
        <v>0</v>
      </c>
      <c r="W316" s="93">
        <v>0</v>
      </c>
      <c r="X316" s="93">
        <v>0</v>
      </c>
      <c r="Y316" s="93">
        <v>0</v>
      </c>
      <c r="Z316" s="93">
        <v>0</v>
      </c>
      <c r="AA316" s="93">
        <v>0</v>
      </c>
      <c r="AB316" s="93">
        <v>0</v>
      </c>
      <c r="AC316" s="93">
        <v>16055.95</v>
      </c>
      <c r="AD316" s="93">
        <v>7027.3</v>
      </c>
      <c r="AE316" s="93">
        <v>3496.09</v>
      </c>
      <c r="AF316" s="93">
        <v>0</v>
      </c>
      <c r="AG316" s="93">
        <v>0</v>
      </c>
      <c r="AH316" s="93">
        <v>19840</v>
      </c>
      <c r="AI316" s="93">
        <v>9022</v>
      </c>
      <c r="AJ316" s="93">
        <v>0</v>
      </c>
      <c r="AK316" s="93">
        <v>0</v>
      </c>
      <c r="AL316" s="93">
        <v>0</v>
      </c>
      <c r="AM316" s="93">
        <v>0</v>
      </c>
      <c r="AN316" s="93">
        <v>0</v>
      </c>
      <c r="AO316" s="93">
        <v>0</v>
      </c>
      <c r="AP316" s="93">
        <v>0</v>
      </c>
      <c r="AQ316" s="93">
        <v>1095.47</v>
      </c>
      <c r="AR316" s="93">
        <v>0</v>
      </c>
      <c r="AS316" s="93">
        <v>0</v>
      </c>
      <c r="AT316" s="93">
        <v>0</v>
      </c>
      <c r="AU316" s="93">
        <v>0</v>
      </c>
      <c r="AV316" s="70">
        <f t="shared" si="14"/>
        <v>23338195.809999999</v>
      </c>
      <c r="AW316" s="35"/>
    </row>
    <row r="317" spans="1:49" ht="13" thickBot="1" x14ac:dyDescent="0.3">
      <c r="A317" s="101">
        <v>22</v>
      </c>
      <c r="B317" s="39">
        <v>4904</v>
      </c>
      <c r="C317" s="86">
        <v>224904</v>
      </c>
      <c r="D317" s="38" t="s">
        <v>313</v>
      </c>
      <c r="E317" s="93">
        <v>4279029</v>
      </c>
      <c r="F317" s="93">
        <v>0</v>
      </c>
      <c r="G317" s="93">
        <v>0</v>
      </c>
      <c r="H317" s="93">
        <v>0</v>
      </c>
      <c r="I317" s="93">
        <v>0</v>
      </c>
      <c r="J317" s="93">
        <v>407358</v>
      </c>
      <c r="K317" s="93">
        <v>1668</v>
      </c>
      <c r="L317" s="93">
        <v>272204</v>
      </c>
      <c r="M317" s="93">
        <v>0</v>
      </c>
      <c r="N317" s="93">
        <v>0</v>
      </c>
      <c r="O317" s="93">
        <v>0</v>
      </c>
      <c r="P317" s="93">
        <v>25437</v>
      </c>
      <c r="Q317" s="93">
        <v>0</v>
      </c>
      <c r="R317" s="93">
        <v>39740</v>
      </c>
      <c r="S317" s="93">
        <v>0</v>
      </c>
      <c r="T317" s="93">
        <v>156311</v>
      </c>
      <c r="U317" s="93">
        <v>0</v>
      </c>
      <c r="V317" s="93">
        <v>0</v>
      </c>
      <c r="W317" s="93">
        <v>223034</v>
      </c>
      <c r="X317" s="93">
        <v>0</v>
      </c>
      <c r="Y317" s="93">
        <v>0</v>
      </c>
      <c r="Z317" s="93">
        <v>0</v>
      </c>
      <c r="AA317" s="93">
        <v>0</v>
      </c>
      <c r="AB317" s="93">
        <v>0</v>
      </c>
      <c r="AC317" s="93">
        <v>3224.67</v>
      </c>
      <c r="AD317" s="93">
        <v>1169.21</v>
      </c>
      <c r="AE317" s="93">
        <v>0</v>
      </c>
      <c r="AF317" s="93">
        <v>0</v>
      </c>
      <c r="AG317" s="93">
        <v>0</v>
      </c>
      <c r="AH317" s="93">
        <v>0</v>
      </c>
      <c r="AI317" s="93">
        <v>806</v>
      </c>
      <c r="AJ317" s="93">
        <v>0</v>
      </c>
      <c r="AK317" s="93">
        <v>0</v>
      </c>
      <c r="AL317" s="93">
        <v>0</v>
      </c>
      <c r="AM317" s="93">
        <v>0</v>
      </c>
      <c r="AN317" s="93">
        <v>0</v>
      </c>
      <c r="AO317" s="93">
        <v>0</v>
      </c>
      <c r="AP317" s="93">
        <v>0</v>
      </c>
      <c r="AQ317" s="93">
        <v>0</v>
      </c>
      <c r="AR317" s="93">
        <v>0</v>
      </c>
      <c r="AS317" s="93">
        <v>0</v>
      </c>
      <c r="AT317" s="93">
        <v>0</v>
      </c>
      <c r="AU317" s="93">
        <v>0</v>
      </c>
      <c r="AV317" s="70">
        <f t="shared" si="14"/>
        <v>5409980.8799999999</v>
      </c>
      <c r="AW317" s="35"/>
    </row>
    <row r="318" spans="1:49" ht="13" thickBot="1" x14ac:dyDescent="0.3">
      <c r="A318" s="101">
        <v>56</v>
      </c>
      <c r="B318" s="39">
        <v>5523</v>
      </c>
      <c r="C318" s="86">
        <v>565523</v>
      </c>
      <c r="D318" s="38" t="s">
        <v>340</v>
      </c>
      <c r="E318" s="93">
        <v>5688549</v>
      </c>
      <c r="F318" s="93">
        <v>0</v>
      </c>
      <c r="G318" s="93">
        <v>0</v>
      </c>
      <c r="H318" s="93">
        <v>0</v>
      </c>
      <c r="I318" s="93">
        <v>0</v>
      </c>
      <c r="J318" s="93">
        <v>906724</v>
      </c>
      <c r="K318" s="93">
        <v>3714</v>
      </c>
      <c r="L318" s="93">
        <v>763957</v>
      </c>
      <c r="M318" s="93">
        <v>0</v>
      </c>
      <c r="N318" s="93">
        <v>0</v>
      </c>
      <c r="O318" s="93">
        <v>0</v>
      </c>
      <c r="P318" s="93">
        <v>58419</v>
      </c>
      <c r="Q318" s="93">
        <v>0</v>
      </c>
      <c r="R318" s="93">
        <v>96895</v>
      </c>
      <c r="S318" s="93">
        <v>0</v>
      </c>
      <c r="T318" s="93">
        <v>26289</v>
      </c>
      <c r="U318" s="93">
        <v>259484.5</v>
      </c>
      <c r="V318" s="93">
        <v>0</v>
      </c>
      <c r="W318" s="93">
        <v>0</v>
      </c>
      <c r="X318" s="93">
        <v>0</v>
      </c>
      <c r="Y318" s="93">
        <v>0</v>
      </c>
      <c r="Z318" s="93">
        <v>0</v>
      </c>
      <c r="AA318" s="93">
        <v>0</v>
      </c>
      <c r="AB318" s="93">
        <v>0</v>
      </c>
      <c r="AC318" s="93">
        <v>6330.16</v>
      </c>
      <c r="AD318" s="93">
        <v>4704.93</v>
      </c>
      <c r="AE318" s="93">
        <v>3092.75</v>
      </c>
      <c r="AF318" s="93">
        <v>0</v>
      </c>
      <c r="AG318" s="93">
        <v>0</v>
      </c>
      <c r="AH318" s="93">
        <v>8400</v>
      </c>
      <c r="AI318" s="93">
        <v>1740</v>
      </c>
      <c r="AJ318" s="93">
        <v>0</v>
      </c>
      <c r="AK318" s="93">
        <v>0</v>
      </c>
      <c r="AL318" s="93">
        <v>0</v>
      </c>
      <c r="AM318" s="93">
        <v>0</v>
      </c>
      <c r="AN318" s="93">
        <v>0</v>
      </c>
      <c r="AO318" s="93">
        <v>0</v>
      </c>
      <c r="AP318" s="93">
        <v>0</v>
      </c>
      <c r="AQ318" s="93">
        <v>0</v>
      </c>
      <c r="AR318" s="93">
        <v>0</v>
      </c>
      <c r="AS318" s="93">
        <v>0</v>
      </c>
      <c r="AT318" s="93">
        <v>0</v>
      </c>
      <c r="AU318" s="93">
        <v>0</v>
      </c>
      <c r="AV318" s="70">
        <f t="shared" si="14"/>
        <v>7828299.3399999999</v>
      </c>
      <c r="AW318" s="35"/>
    </row>
    <row r="319" spans="1:49" ht="13" thickBot="1" x14ac:dyDescent="0.3">
      <c r="A319" s="101">
        <v>22</v>
      </c>
      <c r="B319" s="39">
        <v>3850</v>
      </c>
      <c r="C319" s="86">
        <v>223850</v>
      </c>
      <c r="D319" s="38" t="s">
        <v>240</v>
      </c>
      <c r="E319" s="93">
        <v>5181618</v>
      </c>
      <c r="F319" s="93">
        <v>0</v>
      </c>
      <c r="G319" s="93">
        <v>0</v>
      </c>
      <c r="H319" s="93">
        <v>0</v>
      </c>
      <c r="I319" s="93">
        <v>48266</v>
      </c>
      <c r="J319" s="93">
        <v>528304</v>
      </c>
      <c r="K319" s="93">
        <v>2164</v>
      </c>
      <c r="L319" s="93">
        <v>372597</v>
      </c>
      <c r="M319" s="93">
        <v>6906</v>
      </c>
      <c r="N319" s="93">
        <v>2000</v>
      </c>
      <c r="O319" s="93">
        <v>0</v>
      </c>
      <c r="P319" s="93">
        <v>30611</v>
      </c>
      <c r="Q319" s="93">
        <v>0</v>
      </c>
      <c r="R319" s="93">
        <v>32550</v>
      </c>
      <c r="S319" s="93">
        <v>0</v>
      </c>
      <c r="T319" s="93">
        <v>0</v>
      </c>
      <c r="U319" s="93">
        <v>262105.55</v>
      </c>
      <c r="V319" s="93">
        <v>0</v>
      </c>
      <c r="W319" s="93">
        <v>143535</v>
      </c>
      <c r="X319" s="93">
        <v>0</v>
      </c>
      <c r="Y319" s="93">
        <v>0</v>
      </c>
      <c r="Z319" s="93">
        <v>0</v>
      </c>
      <c r="AA319" s="93">
        <v>0</v>
      </c>
      <c r="AB319" s="93">
        <v>0</v>
      </c>
      <c r="AC319" s="93">
        <v>3406.47</v>
      </c>
      <c r="AD319" s="93">
        <v>2974.44</v>
      </c>
      <c r="AE319" s="93">
        <v>1749.3</v>
      </c>
      <c r="AF319" s="93">
        <v>0</v>
      </c>
      <c r="AG319" s="93">
        <v>0</v>
      </c>
      <c r="AH319" s="93">
        <v>4560</v>
      </c>
      <c r="AI319" s="93">
        <v>1906</v>
      </c>
      <c r="AJ319" s="93">
        <v>0</v>
      </c>
      <c r="AK319" s="93">
        <v>0</v>
      </c>
      <c r="AL319" s="93">
        <v>0</v>
      </c>
      <c r="AM319" s="93">
        <v>0</v>
      </c>
      <c r="AN319" s="93">
        <v>0</v>
      </c>
      <c r="AO319" s="93">
        <v>0</v>
      </c>
      <c r="AP319" s="93">
        <v>0</v>
      </c>
      <c r="AQ319" s="93">
        <v>0</v>
      </c>
      <c r="AR319" s="93">
        <v>0</v>
      </c>
      <c r="AS319" s="93">
        <v>0</v>
      </c>
      <c r="AT319" s="93">
        <v>0</v>
      </c>
      <c r="AU319" s="93">
        <v>0</v>
      </c>
      <c r="AV319" s="70">
        <f t="shared" si="14"/>
        <v>6625252.7599999998</v>
      </c>
      <c r="AW319" s="35"/>
    </row>
    <row r="320" spans="1:49" ht="13" thickBot="1" x14ac:dyDescent="0.3">
      <c r="A320" s="101">
        <v>20</v>
      </c>
      <c r="B320" s="39">
        <v>4956</v>
      </c>
      <c r="C320" s="86">
        <v>204956</v>
      </c>
      <c r="D320" s="38" t="s">
        <v>314</v>
      </c>
      <c r="E320" s="93">
        <v>6261770</v>
      </c>
      <c r="F320" s="93">
        <v>0</v>
      </c>
      <c r="G320" s="93">
        <v>0</v>
      </c>
      <c r="H320" s="93">
        <v>0</v>
      </c>
      <c r="I320" s="93">
        <v>0</v>
      </c>
      <c r="J320" s="93">
        <v>647766</v>
      </c>
      <c r="K320" s="93">
        <v>2653</v>
      </c>
      <c r="L320" s="93">
        <v>287260</v>
      </c>
      <c r="M320" s="93">
        <v>2036</v>
      </c>
      <c r="N320" s="93">
        <v>2000</v>
      </c>
      <c r="O320" s="93">
        <v>0</v>
      </c>
      <c r="P320" s="93">
        <v>38056</v>
      </c>
      <c r="Q320" s="93">
        <v>0</v>
      </c>
      <c r="R320" s="93">
        <v>45782</v>
      </c>
      <c r="S320" s="93">
        <v>0</v>
      </c>
      <c r="T320" s="93">
        <v>0</v>
      </c>
      <c r="U320" s="93">
        <v>0</v>
      </c>
      <c r="V320" s="93">
        <v>0</v>
      </c>
      <c r="W320" s="93">
        <v>0</v>
      </c>
      <c r="X320" s="93">
        <v>0</v>
      </c>
      <c r="Y320" s="93">
        <v>0</v>
      </c>
      <c r="Z320" s="93">
        <v>0</v>
      </c>
      <c r="AA320" s="93">
        <v>0</v>
      </c>
      <c r="AB320" s="93">
        <v>0</v>
      </c>
      <c r="AC320" s="93">
        <v>5292.82</v>
      </c>
      <c r="AD320" s="93">
        <v>0</v>
      </c>
      <c r="AE320" s="93">
        <v>1126.23</v>
      </c>
      <c r="AF320" s="93">
        <v>0</v>
      </c>
      <c r="AG320" s="93">
        <v>0</v>
      </c>
      <c r="AH320" s="93">
        <v>7440</v>
      </c>
      <c r="AI320" s="93">
        <v>362.5</v>
      </c>
      <c r="AJ320" s="93">
        <v>0</v>
      </c>
      <c r="AK320" s="93">
        <v>0</v>
      </c>
      <c r="AL320" s="93">
        <v>0</v>
      </c>
      <c r="AM320" s="93">
        <v>0</v>
      </c>
      <c r="AN320" s="93">
        <v>0</v>
      </c>
      <c r="AO320" s="93">
        <v>0</v>
      </c>
      <c r="AP320" s="93">
        <v>0</v>
      </c>
      <c r="AQ320" s="93">
        <v>0</v>
      </c>
      <c r="AR320" s="93">
        <v>0</v>
      </c>
      <c r="AS320" s="93">
        <v>0</v>
      </c>
      <c r="AT320" s="93">
        <v>0</v>
      </c>
      <c r="AU320" s="93">
        <v>0</v>
      </c>
      <c r="AV320" s="70">
        <f t="shared" si="14"/>
        <v>7301544.5499999998</v>
      </c>
      <c r="AW320" s="35"/>
    </row>
    <row r="321" spans="1:49" ht="13" thickBot="1" x14ac:dyDescent="0.3">
      <c r="A321" s="101">
        <v>49</v>
      </c>
      <c r="B321" s="39">
        <v>4963</v>
      </c>
      <c r="C321" s="86">
        <v>494963</v>
      </c>
      <c r="D321" s="90" t="s">
        <v>315</v>
      </c>
      <c r="E321" s="93">
        <v>2583598</v>
      </c>
      <c r="F321" s="93">
        <v>0</v>
      </c>
      <c r="G321" s="93">
        <v>0</v>
      </c>
      <c r="H321" s="93">
        <v>0</v>
      </c>
      <c r="I321" s="93">
        <v>0</v>
      </c>
      <c r="J321" s="93">
        <v>388808</v>
      </c>
      <c r="K321" s="93">
        <v>1592</v>
      </c>
      <c r="L321" s="93">
        <v>3575</v>
      </c>
      <c r="M321" s="93">
        <v>0</v>
      </c>
      <c r="N321" s="93">
        <v>2000</v>
      </c>
      <c r="O321" s="93">
        <v>0</v>
      </c>
      <c r="P321" s="93">
        <v>21531</v>
      </c>
      <c r="Q321" s="93">
        <v>0</v>
      </c>
      <c r="R321" s="93">
        <v>43803</v>
      </c>
      <c r="S321" s="93">
        <v>0</v>
      </c>
      <c r="T321" s="93">
        <v>56817</v>
      </c>
      <c r="U321" s="93">
        <v>0</v>
      </c>
      <c r="V321" s="93">
        <v>0</v>
      </c>
      <c r="W321" s="93">
        <v>205207</v>
      </c>
      <c r="X321" s="93">
        <v>0</v>
      </c>
      <c r="Y321" s="93">
        <v>0</v>
      </c>
      <c r="Z321" s="93">
        <v>0</v>
      </c>
      <c r="AA321" s="93">
        <v>0</v>
      </c>
      <c r="AB321" s="93">
        <v>0</v>
      </c>
      <c r="AC321" s="93">
        <v>2327.1799999999998</v>
      </c>
      <c r="AD321" s="93">
        <v>956.41</v>
      </c>
      <c r="AE321" s="93">
        <v>792.09</v>
      </c>
      <c r="AF321" s="93">
        <v>0</v>
      </c>
      <c r="AG321" s="93">
        <v>0</v>
      </c>
      <c r="AH321" s="93">
        <v>6960</v>
      </c>
      <c r="AI321" s="93">
        <v>1511.25</v>
      </c>
      <c r="AJ321" s="93">
        <v>0</v>
      </c>
      <c r="AK321" s="93">
        <v>0</v>
      </c>
      <c r="AL321" s="93">
        <v>0</v>
      </c>
      <c r="AM321" s="93">
        <v>0</v>
      </c>
      <c r="AN321" s="93">
        <v>0</v>
      </c>
      <c r="AO321" s="93">
        <v>0</v>
      </c>
      <c r="AP321" s="93">
        <v>0</v>
      </c>
      <c r="AQ321" s="93">
        <v>0</v>
      </c>
      <c r="AR321" s="93">
        <v>0</v>
      </c>
      <c r="AS321" s="93">
        <v>0</v>
      </c>
      <c r="AT321" s="93">
        <v>0</v>
      </c>
      <c r="AU321" s="93">
        <v>0</v>
      </c>
      <c r="AV321" s="70">
        <f t="shared" si="14"/>
        <v>3319477.93</v>
      </c>
      <c r="AW321" s="35"/>
    </row>
    <row r="322" spans="1:49" ht="13" thickBot="1" x14ac:dyDescent="0.3">
      <c r="A322" s="101">
        <v>29</v>
      </c>
      <c r="B322" s="39">
        <v>1673</v>
      </c>
      <c r="C322" s="86">
        <v>291673</v>
      </c>
      <c r="D322" s="38" t="s">
        <v>104</v>
      </c>
      <c r="E322" s="93">
        <v>4617812</v>
      </c>
      <c r="F322" s="93">
        <v>0</v>
      </c>
      <c r="G322" s="93">
        <v>0</v>
      </c>
      <c r="H322" s="93">
        <v>0</v>
      </c>
      <c r="I322" s="93">
        <v>37423</v>
      </c>
      <c r="J322" s="93">
        <v>417004</v>
      </c>
      <c r="K322" s="93">
        <v>1708</v>
      </c>
      <c r="L322" s="93">
        <v>195396</v>
      </c>
      <c r="M322" s="93">
        <v>0</v>
      </c>
      <c r="N322" s="93">
        <v>1000</v>
      </c>
      <c r="O322" s="93">
        <v>0</v>
      </c>
      <c r="P322" s="93">
        <v>26973</v>
      </c>
      <c r="Q322" s="93">
        <v>0</v>
      </c>
      <c r="R322" s="93">
        <v>27112</v>
      </c>
      <c r="S322" s="93">
        <v>0</v>
      </c>
      <c r="T322" s="93">
        <v>71325</v>
      </c>
      <c r="U322" s="93">
        <v>167747.54999999999</v>
      </c>
      <c r="V322" s="93">
        <v>0</v>
      </c>
      <c r="W322" s="93">
        <v>229768</v>
      </c>
      <c r="X322" s="93">
        <v>0</v>
      </c>
      <c r="Y322" s="93">
        <v>0</v>
      </c>
      <c r="Z322" s="93">
        <v>0</v>
      </c>
      <c r="AA322" s="93">
        <v>0</v>
      </c>
      <c r="AB322" s="93">
        <v>0</v>
      </c>
      <c r="AC322" s="93">
        <v>2966.82</v>
      </c>
      <c r="AD322" s="93">
        <v>4634.95</v>
      </c>
      <c r="AE322" s="93">
        <v>2205.6</v>
      </c>
      <c r="AF322" s="93">
        <v>0</v>
      </c>
      <c r="AG322" s="93">
        <v>0</v>
      </c>
      <c r="AH322" s="93">
        <v>0</v>
      </c>
      <c r="AI322" s="93">
        <v>1144</v>
      </c>
      <c r="AJ322" s="93">
        <v>0</v>
      </c>
      <c r="AK322" s="93">
        <v>0</v>
      </c>
      <c r="AL322" s="93">
        <v>0</v>
      </c>
      <c r="AM322" s="93">
        <v>0</v>
      </c>
      <c r="AN322" s="93">
        <v>0</v>
      </c>
      <c r="AO322" s="93">
        <v>0</v>
      </c>
      <c r="AP322" s="93">
        <v>0</v>
      </c>
      <c r="AQ322" s="93">
        <v>0</v>
      </c>
      <c r="AR322" s="93">
        <v>0</v>
      </c>
      <c r="AS322" s="93">
        <v>0</v>
      </c>
      <c r="AT322" s="93">
        <v>0</v>
      </c>
      <c r="AU322" s="93">
        <v>0</v>
      </c>
      <c r="AV322" s="70">
        <f t="shared" si="14"/>
        <v>5804219.9199999999</v>
      </c>
      <c r="AW322" s="35"/>
    </row>
    <row r="323" spans="1:49" ht="13" thickBot="1" x14ac:dyDescent="0.3">
      <c r="A323" s="101">
        <v>55</v>
      </c>
      <c r="B323" s="39">
        <v>2422</v>
      </c>
      <c r="C323" s="86">
        <v>552422</v>
      </c>
      <c r="D323" s="38" t="s">
        <v>144</v>
      </c>
      <c r="E323" s="93">
        <v>12091531</v>
      </c>
      <c r="F323" s="93">
        <v>0</v>
      </c>
      <c r="G323" s="93">
        <v>0</v>
      </c>
      <c r="H323" s="93">
        <v>0</v>
      </c>
      <c r="I323" s="93">
        <v>0</v>
      </c>
      <c r="J323" s="93">
        <v>1193878</v>
      </c>
      <c r="K323" s="93">
        <v>4890</v>
      </c>
      <c r="L323" s="93">
        <v>755557</v>
      </c>
      <c r="M323" s="93">
        <v>17539</v>
      </c>
      <c r="N323" s="93">
        <v>7000</v>
      </c>
      <c r="O323" s="93">
        <v>26669.89</v>
      </c>
      <c r="P323" s="93">
        <v>62091</v>
      </c>
      <c r="Q323" s="93">
        <v>0</v>
      </c>
      <c r="R323" s="93">
        <v>65791</v>
      </c>
      <c r="S323" s="93">
        <v>0</v>
      </c>
      <c r="T323" s="93">
        <v>0</v>
      </c>
      <c r="U323" s="93">
        <v>0</v>
      </c>
      <c r="V323" s="93">
        <v>0</v>
      </c>
      <c r="W323" s="93">
        <v>0</v>
      </c>
      <c r="X323" s="93">
        <v>0</v>
      </c>
      <c r="Y323" s="93">
        <v>0</v>
      </c>
      <c r="Z323" s="93">
        <v>0</v>
      </c>
      <c r="AA323" s="93">
        <v>0</v>
      </c>
      <c r="AB323" s="93">
        <v>0</v>
      </c>
      <c r="AC323" s="93">
        <v>9390.4699999999993</v>
      </c>
      <c r="AD323" s="93">
        <v>5411.6</v>
      </c>
      <c r="AE323" s="93">
        <v>319.44</v>
      </c>
      <c r="AF323" s="93">
        <v>0</v>
      </c>
      <c r="AG323" s="93">
        <v>0</v>
      </c>
      <c r="AH323" s="93">
        <v>10640</v>
      </c>
      <c r="AI323" s="93">
        <v>2917.5</v>
      </c>
      <c r="AJ323" s="93">
        <v>0</v>
      </c>
      <c r="AK323" s="93">
        <v>0</v>
      </c>
      <c r="AL323" s="93">
        <v>0</v>
      </c>
      <c r="AM323" s="93">
        <v>0</v>
      </c>
      <c r="AN323" s="93">
        <v>0</v>
      </c>
      <c r="AO323" s="93">
        <v>0</v>
      </c>
      <c r="AP323" s="93">
        <v>0</v>
      </c>
      <c r="AQ323" s="93">
        <v>0</v>
      </c>
      <c r="AR323" s="93">
        <v>5025</v>
      </c>
      <c r="AS323" s="93">
        <v>0</v>
      </c>
      <c r="AT323" s="93">
        <v>0</v>
      </c>
      <c r="AU323" s="93">
        <v>0</v>
      </c>
      <c r="AV323" s="70">
        <f t="shared" si="14"/>
        <v>14258650.9</v>
      </c>
      <c r="AW323" s="35"/>
    </row>
    <row r="324" spans="1:49" ht="13" thickBot="1" x14ac:dyDescent="0.3">
      <c r="A324" s="101">
        <v>48</v>
      </c>
      <c r="B324" s="39">
        <v>5019</v>
      </c>
      <c r="C324" s="86">
        <v>485019</v>
      </c>
      <c r="D324" s="38" t="s">
        <v>317</v>
      </c>
      <c r="E324" s="93">
        <v>6270979</v>
      </c>
      <c r="F324" s="93">
        <v>0</v>
      </c>
      <c r="G324" s="93">
        <v>0</v>
      </c>
      <c r="H324" s="93">
        <v>0</v>
      </c>
      <c r="I324" s="93">
        <v>0</v>
      </c>
      <c r="J324" s="93">
        <v>804328</v>
      </c>
      <c r="K324" s="93">
        <v>3294</v>
      </c>
      <c r="L324" s="93">
        <v>432272</v>
      </c>
      <c r="M324" s="93">
        <v>26327</v>
      </c>
      <c r="N324" s="93">
        <v>7000</v>
      </c>
      <c r="O324" s="93">
        <v>0</v>
      </c>
      <c r="P324" s="93">
        <v>43864</v>
      </c>
      <c r="Q324" s="93">
        <v>0</v>
      </c>
      <c r="R324" s="93">
        <v>101855</v>
      </c>
      <c r="S324" s="93">
        <v>0</v>
      </c>
      <c r="T324" s="93">
        <v>26163</v>
      </c>
      <c r="U324" s="93">
        <v>275210.83</v>
      </c>
      <c r="V324" s="93">
        <v>0</v>
      </c>
      <c r="W324" s="93">
        <v>0</v>
      </c>
      <c r="X324" s="93">
        <v>0</v>
      </c>
      <c r="Y324" s="93">
        <v>0</v>
      </c>
      <c r="Z324" s="93">
        <v>0</v>
      </c>
      <c r="AA324" s="93">
        <v>0</v>
      </c>
      <c r="AB324" s="93">
        <v>0</v>
      </c>
      <c r="AC324" s="93">
        <v>5224.18</v>
      </c>
      <c r="AD324" s="93">
        <v>1681.12</v>
      </c>
      <c r="AE324" s="93">
        <v>2087.5100000000002</v>
      </c>
      <c r="AF324" s="93">
        <v>0</v>
      </c>
      <c r="AG324" s="93">
        <v>0</v>
      </c>
      <c r="AH324" s="93">
        <v>12800</v>
      </c>
      <c r="AI324" s="93">
        <v>0</v>
      </c>
      <c r="AJ324" s="93">
        <v>0</v>
      </c>
      <c r="AK324" s="93">
        <v>0</v>
      </c>
      <c r="AL324" s="93">
        <v>0</v>
      </c>
      <c r="AM324" s="93">
        <v>0</v>
      </c>
      <c r="AN324" s="93">
        <v>0</v>
      </c>
      <c r="AO324" s="93">
        <v>0</v>
      </c>
      <c r="AP324" s="93">
        <v>0</v>
      </c>
      <c r="AQ324" s="93">
        <v>2650</v>
      </c>
      <c r="AR324" s="93">
        <v>38763.910000000003</v>
      </c>
      <c r="AS324" s="93">
        <v>0</v>
      </c>
      <c r="AT324" s="93">
        <v>0</v>
      </c>
      <c r="AU324" s="93">
        <v>0</v>
      </c>
      <c r="AV324" s="70">
        <f t="shared" si="14"/>
        <v>8054499.5499999998</v>
      </c>
      <c r="AW324" s="35"/>
    </row>
    <row r="325" spans="1:49" ht="13" thickBot="1" x14ac:dyDescent="0.3">
      <c r="A325" s="101">
        <v>40</v>
      </c>
      <c r="B325" s="39">
        <v>5026</v>
      </c>
      <c r="C325" s="86">
        <v>405026</v>
      </c>
      <c r="D325" s="38" t="s">
        <v>413</v>
      </c>
      <c r="E325" s="93">
        <v>3983476</v>
      </c>
      <c r="F325" s="93">
        <v>0</v>
      </c>
      <c r="G325" s="93">
        <v>0</v>
      </c>
      <c r="H325" s="93">
        <v>92722</v>
      </c>
      <c r="I325" s="93">
        <v>0</v>
      </c>
      <c r="J325" s="93">
        <v>598052</v>
      </c>
      <c r="K325" s="93">
        <v>2449</v>
      </c>
      <c r="L325" s="93">
        <v>629815</v>
      </c>
      <c r="M325" s="93">
        <v>15336</v>
      </c>
      <c r="N325" s="93">
        <v>0</v>
      </c>
      <c r="O325" s="93">
        <v>0</v>
      </c>
      <c r="P325" s="93">
        <v>44866</v>
      </c>
      <c r="Q325" s="93">
        <v>0</v>
      </c>
      <c r="R325" s="93">
        <v>0</v>
      </c>
      <c r="S325" s="93">
        <v>0</v>
      </c>
      <c r="T325" s="93">
        <v>0</v>
      </c>
      <c r="U325" s="93">
        <v>0</v>
      </c>
      <c r="V325" s="93">
        <v>0</v>
      </c>
      <c r="W325" s="93">
        <v>0</v>
      </c>
      <c r="X325" s="93">
        <v>0</v>
      </c>
      <c r="Y325" s="93">
        <v>0</v>
      </c>
      <c r="Z325" s="93">
        <v>0</v>
      </c>
      <c r="AA325" s="93">
        <v>0</v>
      </c>
      <c r="AB325" s="93">
        <v>8901</v>
      </c>
      <c r="AC325" s="93">
        <v>4610.12</v>
      </c>
      <c r="AD325" s="93">
        <v>2857.26</v>
      </c>
      <c r="AE325" s="93">
        <v>0</v>
      </c>
      <c r="AF325" s="93">
        <v>0</v>
      </c>
      <c r="AG325" s="93">
        <v>0</v>
      </c>
      <c r="AH325" s="93">
        <v>7440</v>
      </c>
      <c r="AI325" s="93">
        <v>1239.75</v>
      </c>
      <c r="AJ325" s="93">
        <v>0</v>
      </c>
      <c r="AK325" s="93">
        <v>0</v>
      </c>
      <c r="AL325" s="93">
        <v>0</v>
      </c>
      <c r="AM325" s="93">
        <v>0</v>
      </c>
      <c r="AN325" s="93">
        <v>0</v>
      </c>
      <c r="AO325" s="93">
        <v>0</v>
      </c>
      <c r="AP325" s="93">
        <v>0</v>
      </c>
      <c r="AQ325" s="93">
        <v>0</v>
      </c>
      <c r="AR325" s="93">
        <v>0</v>
      </c>
      <c r="AS325" s="93">
        <v>0</v>
      </c>
      <c r="AT325" s="93">
        <v>0</v>
      </c>
      <c r="AU325" s="93">
        <v>0</v>
      </c>
      <c r="AV325" s="70">
        <f t="shared" ref="AV325:AV388" si="15">SUM(E325:AU325)</f>
        <v>5391764.1299999999</v>
      </c>
      <c r="AW325" s="35"/>
    </row>
    <row r="326" spans="1:49" ht="13" thickBot="1" x14ac:dyDescent="0.3">
      <c r="A326" s="101">
        <v>30</v>
      </c>
      <c r="B326" s="39">
        <v>5068</v>
      </c>
      <c r="C326" s="86">
        <v>305068</v>
      </c>
      <c r="D326" s="38" t="s">
        <v>319</v>
      </c>
      <c r="E326" s="93">
        <v>7146053</v>
      </c>
      <c r="F326" s="93">
        <v>0</v>
      </c>
      <c r="G326" s="93">
        <v>0</v>
      </c>
      <c r="H326" s="93">
        <v>0</v>
      </c>
      <c r="I326" s="93">
        <v>0</v>
      </c>
      <c r="J326" s="93">
        <v>802102</v>
      </c>
      <c r="K326" s="93">
        <v>3285</v>
      </c>
      <c r="L326" s="93">
        <v>619556</v>
      </c>
      <c r="M326" s="93">
        <v>50680</v>
      </c>
      <c r="N326" s="93">
        <v>0</v>
      </c>
      <c r="O326" s="93">
        <v>0</v>
      </c>
      <c r="P326" s="93">
        <v>39992</v>
      </c>
      <c r="Q326" s="93">
        <v>0</v>
      </c>
      <c r="R326" s="93">
        <v>26769</v>
      </c>
      <c r="S326" s="93">
        <v>0</v>
      </c>
      <c r="T326" s="93">
        <v>0</v>
      </c>
      <c r="U326" s="93">
        <v>0</v>
      </c>
      <c r="V326" s="93">
        <v>0</v>
      </c>
      <c r="W326" s="93">
        <v>0</v>
      </c>
      <c r="X326" s="93">
        <v>0</v>
      </c>
      <c r="Y326" s="93">
        <v>0</v>
      </c>
      <c r="Z326" s="93">
        <v>0</v>
      </c>
      <c r="AA326" s="93">
        <v>0</v>
      </c>
      <c r="AB326" s="93">
        <v>6522</v>
      </c>
      <c r="AC326" s="93">
        <v>3438.03</v>
      </c>
      <c r="AD326" s="93">
        <v>2188.67</v>
      </c>
      <c r="AE326" s="93">
        <v>0</v>
      </c>
      <c r="AF326" s="93">
        <v>0</v>
      </c>
      <c r="AG326" s="93">
        <v>0</v>
      </c>
      <c r="AH326" s="93">
        <v>8880</v>
      </c>
      <c r="AI326" s="93">
        <v>2462.5</v>
      </c>
      <c r="AJ326" s="93">
        <v>0</v>
      </c>
      <c r="AK326" s="93">
        <v>0</v>
      </c>
      <c r="AL326" s="93">
        <v>0</v>
      </c>
      <c r="AM326" s="93">
        <v>0</v>
      </c>
      <c r="AN326" s="93">
        <v>0</v>
      </c>
      <c r="AO326" s="93">
        <v>0</v>
      </c>
      <c r="AP326" s="93">
        <v>0</v>
      </c>
      <c r="AQ326" s="93">
        <v>0</v>
      </c>
      <c r="AR326" s="93">
        <v>0</v>
      </c>
      <c r="AS326" s="93">
        <v>0</v>
      </c>
      <c r="AT326" s="93">
        <v>0</v>
      </c>
      <c r="AU326" s="93">
        <v>0</v>
      </c>
      <c r="AV326" s="70">
        <f t="shared" si="15"/>
        <v>8711928.1999999993</v>
      </c>
      <c r="AW326" s="35"/>
    </row>
    <row r="327" spans="1:49" ht="13" thickBot="1" x14ac:dyDescent="0.3">
      <c r="A327" s="101">
        <v>56</v>
      </c>
      <c r="B327" s="39">
        <v>5100</v>
      </c>
      <c r="C327" s="86">
        <v>565100</v>
      </c>
      <c r="D327" s="38" t="s">
        <v>320</v>
      </c>
      <c r="E327" s="93">
        <v>12503428</v>
      </c>
      <c r="F327" s="93">
        <v>0</v>
      </c>
      <c r="G327" s="93">
        <v>0</v>
      </c>
      <c r="H327" s="93">
        <v>0</v>
      </c>
      <c r="I327" s="93">
        <v>0</v>
      </c>
      <c r="J327" s="93">
        <v>1955912</v>
      </c>
      <c r="K327" s="93">
        <v>8010</v>
      </c>
      <c r="L327" s="93">
        <v>1370209</v>
      </c>
      <c r="M327" s="93">
        <v>164621</v>
      </c>
      <c r="N327" s="93">
        <v>13000</v>
      </c>
      <c r="O327" s="93">
        <v>0</v>
      </c>
      <c r="P327" s="93">
        <v>129723</v>
      </c>
      <c r="Q327" s="93">
        <v>0</v>
      </c>
      <c r="R327" s="93">
        <v>91777</v>
      </c>
      <c r="S327" s="93">
        <v>0</v>
      </c>
      <c r="T327" s="93">
        <v>0</v>
      </c>
      <c r="U327" s="93">
        <v>0</v>
      </c>
      <c r="V327" s="93">
        <v>0</v>
      </c>
      <c r="W327" s="93">
        <v>0</v>
      </c>
      <c r="X327" s="93">
        <v>0</v>
      </c>
      <c r="Y327" s="93">
        <v>0</v>
      </c>
      <c r="Z327" s="93">
        <v>0</v>
      </c>
      <c r="AA327" s="93">
        <v>0</v>
      </c>
      <c r="AB327" s="93">
        <v>50089</v>
      </c>
      <c r="AC327" s="93">
        <v>13682.18</v>
      </c>
      <c r="AD327" s="93">
        <v>7951.52</v>
      </c>
      <c r="AE327" s="93">
        <v>3806.89</v>
      </c>
      <c r="AF327" s="93">
        <v>0</v>
      </c>
      <c r="AG327" s="93">
        <v>45275.98</v>
      </c>
      <c r="AH327" s="93">
        <v>0</v>
      </c>
      <c r="AI327" s="93">
        <v>15548</v>
      </c>
      <c r="AJ327" s="93">
        <v>0</v>
      </c>
      <c r="AK327" s="93">
        <v>0</v>
      </c>
      <c r="AL327" s="93">
        <v>0</v>
      </c>
      <c r="AM327" s="93">
        <v>0</v>
      </c>
      <c r="AN327" s="93">
        <v>0</v>
      </c>
      <c r="AO327" s="93">
        <v>0</v>
      </c>
      <c r="AP327" s="93">
        <v>0</v>
      </c>
      <c r="AQ327" s="93">
        <v>0</v>
      </c>
      <c r="AR327" s="93">
        <v>0</v>
      </c>
      <c r="AS327" s="93">
        <v>0</v>
      </c>
      <c r="AT327" s="93">
        <v>0</v>
      </c>
      <c r="AU327" s="93">
        <v>0</v>
      </c>
      <c r="AV327" s="70">
        <f t="shared" si="15"/>
        <v>16373033.57</v>
      </c>
      <c r="AW327" s="35"/>
    </row>
    <row r="328" spans="1:49" ht="13" thickBot="1" x14ac:dyDescent="0.3">
      <c r="A328" s="101">
        <v>12</v>
      </c>
      <c r="B328" s="39">
        <v>5124</v>
      </c>
      <c r="C328" s="86">
        <v>125124</v>
      </c>
      <c r="D328" s="38" t="s">
        <v>321</v>
      </c>
      <c r="E328" s="93">
        <v>1508208</v>
      </c>
      <c r="F328" s="93">
        <v>0</v>
      </c>
      <c r="G328" s="93">
        <v>0</v>
      </c>
      <c r="H328" s="93">
        <v>0</v>
      </c>
      <c r="I328" s="93">
        <v>18711</v>
      </c>
      <c r="J328" s="93">
        <v>192178</v>
      </c>
      <c r="K328" s="93">
        <v>787</v>
      </c>
      <c r="L328" s="93">
        <v>137809</v>
      </c>
      <c r="M328" s="93">
        <v>0</v>
      </c>
      <c r="N328" s="93">
        <v>0</v>
      </c>
      <c r="O328" s="93">
        <v>0</v>
      </c>
      <c r="P328" s="93">
        <v>12886</v>
      </c>
      <c r="Q328" s="93">
        <v>0</v>
      </c>
      <c r="R328" s="93">
        <v>24392</v>
      </c>
      <c r="S328" s="93">
        <v>0</v>
      </c>
      <c r="T328" s="93">
        <v>51406</v>
      </c>
      <c r="U328" s="93">
        <v>73389.56</v>
      </c>
      <c r="V328" s="93">
        <v>0</v>
      </c>
      <c r="W328" s="93">
        <v>105376</v>
      </c>
      <c r="X328" s="93">
        <v>0</v>
      </c>
      <c r="Y328" s="93">
        <v>0</v>
      </c>
      <c r="Z328" s="93">
        <v>0</v>
      </c>
      <c r="AA328" s="93">
        <v>0</v>
      </c>
      <c r="AB328" s="93">
        <v>0</v>
      </c>
      <c r="AC328" s="93">
        <v>1578.46</v>
      </c>
      <c r="AD328" s="93">
        <v>1891.07</v>
      </c>
      <c r="AE328" s="93">
        <v>0</v>
      </c>
      <c r="AF328" s="93">
        <v>0</v>
      </c>
      <c r="AG328" s="93">
        <v>0</v>
      </c>
      <c r="AH328" s="93">
        <v>2400</v>
      </c>
      <c r="AI328" s="93">
        <v>521</v>
      </c>
      <c r="AJ328" s="93">
        <v>0</v>
      </c>
      <c r="AK328" s="93">
        <v>0</v>
      </c>
      <c r="AL328" s="93">
        <v>0</v>
      </c>
      <c r="AM328" s="93">
        <v>0</v>
      </c>
      <c r="AN328" s="93">
        <v>0</v>
      </c>
      <c r="AO328" s="93">
        <v>0</v>
      </c>
      <c r="AP328" s="93">
        <v>0</v>
      </c>
      <c r="AQ328" s="93">
        <v>0</v>
      </c>
      <c r="AR328" s="93">
        <v>0</v>
      </c>
      <c r="AS328" s="93">
        <v>0</v>
      </c>
      <c r="AT328" s="93">
        <v>0</v>
      </c>
      <c r="AU328" s="93">
        <v>0</v>
      </c>
      <c r="AV328" s="70">
        <f t="shared" si="15"/>
        <v>2131533.09</v>
      </c>
      <c r="AW328" s="35"/>
    </row>
    <row r="329" spans="1:49" ht="13" thickBot="1" x14ac:dyDescent="0.3">
      <c r="A329" s="101">
        <v>15</v>
      </c>
      <c r="B329" s="39">
        <v>5130</v>
      </c>
      <c r="C329" s="86">
        <v>155130</v>
      </c>
      <c r="D329" s="38" t="s">
        <v>322</v>
      </c>
      <c r="E329" s="93">
        <v>0</v>
      </c>
      <c r="F329" s="93">
        <v>6467</v>
      </c>
      <c r="G329" s="93">
        <v>0</v>
      </c>
      <c r="H329" s="93">
        <v>0</v>
      </c>
      <c r="I329" s="93">
        <v>0</v>
      </c>
      <c r="J329" s="93">
        <v>406616</v>
      </c>
      <c r="K329" s="93">
        <v>1665</v>
      </c>
      <c r="L329" s="93">
        <v>334513</v>
      </c>
      <c r="M329" s="93">
        <v>0</v>
      </c>
      <c r="N329" s="93">
        <v>4000</v>
      </c>
      <c r="O329" s="93">
        <v>0</v>
      </c>
      <c r="P329" s="93">
        <v>26672</v>
      </c>
      <c r="Q329" s="93">
        <v>0</v>
      </c>
      <c r="R329" s="93">
        <v>18584</v>
      </c>
      <c r="S329" s="93">
        <v>0</v>
      </c>
      <c r="T329" s="93">
        <v>8896</v>
      </c>
      <c r="U329" s="93">
        <v>0</v>
      </c>
      <c r="V329" s="93">
        <v>0</v>
      </c>
      <c r="W329" s="93">
        <v>217487</v>
      </c>
      <c r="X329" s="93">
        <v>0</v>
      </c>
      <c r="Y329" s="93">
        <v>0</v>
      </c>
      <c r="Z329" s="93">
        <v>0</v>
      </c>
      <c r="AA329" s="93">
        <v>0</v>
      </c>
      <c r="AB329" s="93">
        <v>0</v>
      </c>
      <c r="AC329" s="93">
        <v>2037.57</v>
      </c>
      <c r="AD329" s="93">
        <v>558.63</v>
      </c>
      <c r="AE329" s="93">
        <v>1102.46</v>
      </c>
      <c r="AF329" s="93">
        <v>0</v>
      </c>
      <c r="AG329" s="93">
        <v>0</v>
      </c>
      <c r="AH329" s="93">
        <v>4480</v>
      </c>
      <c r="AI329" s="93">
        <v>1051.25</v>
      </c>
      <c r="AJ329" s="93">
        <v>0</v>
      </c>
      <c r="AK329" s="93">
        <v>0</v>
      </c>
      <c r="AL329" s="93">
        <v>0</v>
      </c>
      <c r="AM329" s="93">
        <v>0</v>
      </c>
      <c r="AN329" s="93">
        <v>0</v>
      </c>
      <c r="AO329" s="93">
        <v>0</v>
      </c>
      <c r="AP329" s="93">
        <v>0</v>
      </c>
      <c r="AQ329" s="93">
        <v>0</v>
      </c>
      <c r="AR329" s="93">
        <v>75991.34</v>
      </c>
      <c r="AS329" s="93">
        <v>0</v>
      </c>
      <c r="AT329" s="93">
        <v>0</v>
      </c>
      <c r="AU329" s="93">
        <v>0</v>
      </c>
      <c r="AV329" s="70">
        <f t="shared" si="15"/>
        <v>1110121.25</v>
      </c>
      <c r="AW329" s="35"/>
    </row>
    <row r="330" spans="1:49" ht="13" thickBot="1" x14ac:dyDescent="0.3">
      <c r="A330" s="101">
        <v>44</v>
      </c>
      <c r="B330" s="39">
        <v>5138</v>
      </c>
      <c r="C330" s="86">
        <v>445138</v>
      </c>
      <c r="D330" s="38" t="s">
        <v>323</v>
      </c>
      <c r="E330" s="93">
        <v>17442077</v>
      </c>
      <c r="F330" s="93">
        <v>0</v>
      </c>
      <c r="G330" s="93">
        <v>0</v>
      </c>
      <c r="H330" s="93">
        <v>0</v>
      </c>
      <c r="I330" s="93">
        <v>0</v>
      </c>
      <c r="J330" s="93">
        <v>1610140</v>
      </c>
      <c r="K330" s="93">
        <v>6594</v>
      </c>
      <c r="L330" s="93">
        <v>814069</v>
      </c>
      <c r="M330" s="93">
        <v>5177</v>
      </c>
      <c r="N330" s="93">
        <v>9000</v>
      </c>
      <c r="O330" s="93">
        <v>0</v>
      </c>
      <c r="P330" s="93">
        <v>95606</v>
      </c>
      <c r="Q330" s="93">
        <v>0</v>
      </c>
      <c r="R330" s="93">
        <v>68005</v>
      </c>
      <c r="S330" s="93">
        <v>0</v>
      </c>
      <c r="T330" s="93">
        <v>0</v>
      </c>
      <c r="U330" s="93">
        <v>0</v>
      </c>
      <c r="V330" s="93">
        <v>0</v>
      </c>
      <c r="W330" s="93">
        <v>0</v>
      </c>
      <c r="X330" s="93">
        <v>0</v>
      </c>
      <c r="Y330" s="93">
        <v>0</v>
      </c>
      <c r="Z330" s="93">
        <v>0</v>
      </c>
      <c r="AA330" s="93">
        <v>0</v>
      </c>
      <c r="AB330" s="93">
        <v>5915</v>
      </c>
      <c r="AC330" s="93">
        <v>12916.79</v>
      </c>
      <c r="AD330" s="93">
        <v>9103.34</v>
      </c>
      <c r="AE330" s="93">
        <v>7194.22</v>
      </c>
      <c r="AF330" s="93">
        <v>0</v>
      </c>
      <c r="AG330" s="93">
        <v>0</v>
      </c>
      <c r="AH330" s="93">
        <v>20659.46</v>
      </c>
      <c r="AI330" s="93">
        <v>498</v>
      </c>
      <c r="AJ330" s="93">
        <v>0</v>
      </c>
      <c r="AK330" s="93">
        <v>0</v>
      </c>
      <c r="AL330" s="93">
        <v>0</v>
      </c>
      <c r="AM330" s="93">
        <v>0</v>
      </c>
      <c r="AN330" s="93">
        <v>0</v>
      </c>
      <c r="AO330" s="93">
        <v>11500</v>
      </c>
      <c r="AP330" s="93">
        <v>0</v>
      </c>
      <c r="AQ330" s="93">
        <v>0</v>
      </c>
      <c r="AR330" s="93">
        <v>0</v>
      </c>
      <c r="AS330" s="93">
        <v>0</v>
      </c>
      <c r="AT330" s="93">
        <v>0</v>
      </c>
      <c r="AU330" s="93">
        <v>0</v>
      </c>
      <c r="AV330" s="70">
        <f t="shared" si="15"/>
        <v>20118454.809999999</v>
      </c>
      <c r="AW330" s="35"/>
    </row>
    <row r="331" spans="1:49" ht="13" thickBot="1" x14ac:dyDescent="0.3">
      <c r="A331" s="101">
        <v>64</v>
      </c>
      <c r="B331" s="39">
        <v>5258</v>
      </c>
      <c r="C331" s="86">
        <v>645258</v>
      </c>
      <c r="D331" s="38" t="s">
        <v>324</v>
      </c>
      <c r="E331" s="93">
        <v>2227162</v>
      </c>
      <c r="F331" s="93">
        <v>0</v>
      </c>
      <c r="G331" s="93">
        <v>0</v>
      </c>
      <c r="H331" s="93">
        <v>0</v>
      </c>
      <c r="I331" s="93">
        <v>15670</v>
      </c>
      <c r="J331" s="93">
        <v>170660</v>
      </c>
      <c r="K331" s="93">
        <v>699</v>
      </c>
      <c r="L331" s="93">
        <v>121265</v>
      </c>
      <c r="M331" s="93">
        <v>0</v>
      </c>
      <c r="N331" s="93">
        <v>0</v>
      </c>
      <c r="O331" s="93">
        <v>0</v>
      </c>
      <c r="P331" s="93">
        <v>7377</v>
      </c>
      <c r="Q331" s="93">
        <v>0</v>
      </c>
      <c r="R331" s="93">
        <v>1534</v>
      </c>
      <c r="S331" s="93">
        <v>0</v>
      </c>
      <c r="T331" s="93">
        <v>0</v>
      </c>
      <c r="U331" s="93">
        <v>0</v>
      </c>
      <c r="V331" s="93">
        <v>0</v>
      </c>
      <c r="W331" s="93">
        <v>0</v>
      </c>
      <c r="X331" s="93">
        <v>0</v>
      </c>
      <c r="Y331" s="93">
        <v>0</v>
      </c>
      <c r="Z331" s="93">
        <v>0</v>
      </c>
      <c r="AA331" s="93">
        <v>0</v>
      </c>
      <c r="AB331" s="93">
        <v>0</v>
      </c>
      <c r="AC331" s="93">
        <v>1337.07</v>
      </c>
      <c r="AD331" s="93">
        <v>946.53</v>
      </c>
      <c r="AE331" s="93">
        <v>1905.77</v>
      </c>
      <c r="AF331" s="93">
        <v>0</v>
      </c>
      <c r="AG331" s="93">
        <v>0</v>
      </c>
      <c r="AH331" s="93">
        <v>2560</v>
      </c>
      <c r="AI331" s="93">
        <v>455</v>
      </c>
      <c r="AJ331" s="93">
        <v>0</v>
      </c>
      <c r="AK331" s="93">
        <v>0</v>
      </c>
      <c r="AL331" s="93">
        <v>0</v>
      </c>
      <c r="AM331" s="93">
        <v>0</v>
      </c>
      <c r="AN331" s="93">
        <v>0</v>
      </c>
      <c r="AO331" s="93">
        <v>0</v>
      </c>
      <c r="AP331" s="93">
        <v>0</v>
      </c>
      <c r="AQ331" s="93">
        <v>0</v>
      </c>
      <c r="AR331" s="93">
        <v>0</v>
      </c>
      <c r="AS331" s="93">
        <v>0</v>
      </c>
      <c r="AT331" s="93">
        <v>0</v>
      </c>
      <c r="AU331" s="93">
        <v>0</v>
      </c>
      <c r="AV331" s="70">
        <f t="shared" si="15"/>
        <v>2551571.37</v>
      </c>
      <c r="AW331" s="35"/>
    </row>
    <row r="332" spans="1:49" ht="13" thickBot="1" x14ac:dyDescent="0.3">
      <c r="A332" s="101">
        <v>58</v>
      </c>
      <c r="B332" s="39">
        <v>5264</v>
      </c>
      <c r="C332" s="86">
        <v>585264</v>
      </c>
      <c r="D332" s="38" t="s">
        <v>443</v>
      </c>
      <c r="E332" s="93">
        <v>15690288</v>
      </c>
      <c r="F332" s="93">
        <v>0</v>
      </c>
      <c r="G332" s="93">
        <v>0</v>
      </c>
      <c r="H332" s="93">
        <v>0</v>
      </c>
      <c r="I332" s="93">
        <v>167146</v>
      </c>
      <c r="J332" s="93">
        <v>1725892</v>
      </c>
      <c r="K332" s="93">
        <v>7068</v>
      </c>
      <c r="L332" s="93">
        <v>1237268</v>
      </c>
      <c r="M332" s="93">
        <v>0</v>
      </c>
      <c r="N332" s="93">
        <v>15000</v>
      </c>
      <c r="O332" s="93">
        <v>0</v>
      </c>
      <c r="P332" s="93">
        <v>114668</v>
      </c>
      <c r="Q332" s="93">
        <v>0</v>
      </c>
      <c r="R332" s="93">
        <v>74586</v>
      </c>
      <c r="S332" s="93">
        <v>0</v>
      </c>
      <c r="T332" s="93">
        <v>0</v>
      </c>
      <c r="U332" s="93">
        <v>893779.94</v>
      </c>
      <c r="V332" s="93">
        <v>0</v>
      </c>
      <c r="W332" s="93">
        <v>0</v>
      </c>
      <c r="X332" s="93">
        <v>0</v>
      </c>
      <c r="Y332" s="93">
        <v>0</v>
      </c>
      <c r="Z332" s="93">
        <v>0</v>
      </c>
      <c r="AA332" s="93">
        <v>0</v>
      </c>
      <c r="AB332" s="93">
        <v>66492</v>
      </c>
      <c r="AC332" s="93">
        <v>12147.26</v>
      </c>
      <c r="AD332" s="93">
        <v>5334.31</v>
      </c>
      <c r="AE332" s="93">
        <v>10087.219999999999</v>
      </c>
      <c r="AF332" s="93">
        <v>0</v>
      </c>
      <c r="AG332" s="93">
        <v>0</v>
      </c>
      <c r="AH332" s="93">
        <v>38800</v>
      </c>
      <c r="AI332" s="93">
        <v>2161.1999999999998</v>
      </c>
      <c r="AJ332" s="93">
        <v>0</v>
      </c>
      <c r="AK332" s="93">
        <v>0</v>
      </c>
      <c r="AL332" s="93">
        <v>0</v>
      </c>
      <c r="AM332" s="93">
        <v>0</v>
      </c>
      <c r="AN332" s="93">
        <v>0</v>
      </c>
      <c r="AO332" s="93">
        <v>0</v>
      </c>
      <c r="AP332" s="93">
        <v>0</v>
      </c>
      <c r="AQ332" s="93">
        <v>0</v>
      </c>
      <c r="AR332" s="93">
        <v>0</v>
      </c>
      <c r="AS332" s="93">
        <v>0</v>
      </c>
      <c r="AT332" s="93">
        <v>0</v>
      </c>
      <c r="AU332" s="93">
        <v>0</v>
      </c>
      <c r="AV332" s="70">
        <f t="shared" si="15"/>
        <v>20060717.93</v>
      </c>
      <c r="AW332" s="35"/>
    </row>
    <row r="333" spans="1:49" ht="13" thickBot="1" x14ac:dyDescent="0.3">
      <c r="A333" s="101">
        <v>59</v>
      </c>
      <c r="B333" s="39">
        <v>5271</v>
      </c>
      <c r="C333" s="86">
        <v>595271</v>
      </c>
      <c r="D333" s="38" t="s">
        <v>325</v>
      </c>
      <c r="E333" s="93">
        <v>78640950</v>
      </c>
      <c r="F333" s="93">
        <v>0</v>
      </c>
      <c r="G333" s="93">
        <v>0</v>
      </c>
      <c r="H333" s="93">
        <v>0</v>
      </c>
      <c r="I333" s="93">
        <v>689412</v>
      </c>
      <c r="J333" s="93">
        <v>7396256</v>
      </c>
      <c r="K333" s="93">
        <v>30292</v>
      </c>
      <c r="L333" s="93">
        <v>4909514</v>
      </c>
      <c r="M333" s="93">
        <v>22474</v>
      </c>
      <c r="N333" s="93">
        <v>29000</v>
      </c>
      <c r="O333" s="93">
        <v>0</v>
      </c>
      <c r="P333" s="93">
        <v>438641</v>
      </c>
      <c r="Q333" s="93">
        <v>0</v>
      </c>
      <c r="R333" s="93">
        <v>99837</v>
      </c>
      <c r="S333" s="93">
        <v>0</v>
      </c>
      <c r="T333" s="93">
        <v>0</v>
      </c>
      <c r="U333" s="93">
        <v>1622433.38</v>
      </c>
      <c r="V333" s="93">
        <v>0</v>
      </c>
      <c r="W333" s="93">
        <v>0</v>
      </c>
      <c r="X333" s="93">
        <v>147077</v>
      </c>
      <c r="Y333" s="93">
        <v>0</v>
      </c>
      <c r="Z333" s="93">
        <v>0</v>
      </c>
      <c r="AA333" s="93">
        <v>0</v>
      </c>
      <c r="AB333" s="93">
        <v>0</v>
      </c>
      <c r="AC333" s="93">
        <v>42607.1</v>
      </c>
      <c r="AD333" s="93">
        <v>35482.42</v>
      </c>
      <c r="AE333" s="93">
        <v>0</v>
      </c>
      <c r="AF333" s="93">
        <v>0</v>
      </c>
      <c r="AG333" s="93">
        <v>368991.16</v>
      </c>
      <c r="AH333" s="93">
        <v>63840</v>
      </c>
      <c r="AI333" s="93">
        <v>52141.66</v>
      </c>
      <c r="AJ333" s="93">
        <v>0</v>
      </c>
      <c r="AK333" s="93">
        <v>0</v>
      </c>
      <c r="AL333" s="93">
        <v>0</v>
      </c>
      <c r="AM333" s="93">
        <v>0</v>
      </c>
      <c r="AN333" s="93">
        <v>12757.23</v>
      </c>
      <c r="AO333" s="93">
        <v>0</v>
      </c>
      <c r="AP333" s="93">
        <v>0</v>
      </c>
      <c r="AQ333" s="93">
        <v>4359</v>
      </c>
      <c r="AR333" s="93">
        <v>43095.73</v>
      </c>
      <c r="AS333" s="93">
        <v>0</v>
      </c>
      <c r="AT333" s="93">
        <v>0</v>
      </c>
      <c r="AU333" s="93">
        <v>0</v>
      </c>
      <c r="AV333" s="70">
        <f t="shared" si="15"/>
        <v>94649160.680000007</v>
      </c>
      <c r="AW333" s="35"/>
    </row>
    <row r="334" spans="1:49" ht="13" thickBot="1" x14ac:dyDescent="0.3">
      <c r="A334" s="101">
        <v>59</v>
      </c>
      <c r="B334" s="39">
        <v>5278</v>
      </c>
      <c r="C334" s="86">
        <v>595278</v>
      </c>
      <c r="D334" s="38" t="s">
        <v>326</v>
      </c>
      <c r="E334" s="93">
        <v>9826403</v>
      </c>
      <c r="F334" s="93">
        <v>0</v>
      </c>
      <c r="G334" s="93">
        <v>0</v>
      </c>
      <c r="H334" s="93">
        <v>0</v>
      </c>
      <c r="I334" s="93">
        <v>0</v>
      </c>
      <c r="J334" s="93">
        <v>1206492</v>
      </c>
      <c r="K334" s="93">
        <v>4941</v>
      </c>
      <c r="L334" s="93">
        <v>812653</v>
      </c>
      <c r="M334" s="93">
        <v>2287</v>
      </c>
      <c r="N334" s="93">
        <v>7000</v>
      </c>
      <c r="O334" s="93">
        <v>0</v>
      </c>
      <c r="P334" s="93">
        <v>72573</v>
      </c>
      <c r="Q334" s="93">
        <v>0</v>
      </c>
      <c r="R334" s="93">
        <v>46457</v>
      </c>
      <c r="S334" s="93">
        <v>0</v>
      </c>
      <c r="T334" s="93">
        <v>0</v>
      </c>
      <c r="U334" s="93">
        <v>296179.28000000003</v>
      </c>
      <c r="V334" s="93">
        <v>0</v>
      </c>
      <c r="W334" s="93">
        <v>0</v>
      </c>
      <c r="X334" s="93">
        <v>0</v>
      </c>
      <c r="Y334" s="93">
        <v>0</v>
      </c>
      <c r="Z334" s="93">
        <v>0</v>
      </c>
      <c r="AA334" s="93">
        <v>0</v>
      </c>
      <c r="AB334" s="93">
        <v>0</v>
      </c>
      <c r="AC334" s="93">
        <v>9945.65</v>
      </c>
      <c r="AD334" s="93">
        <v>7831.01</v>
      </c>
      <c r="AE334" s="93">
        <v>0</v>
      </c>
      <c r="AF334" s="93">
        <v>0</v>
      </c>
      <c r="AG334" s="93">
        <v>0</v>
      </c>
      <c r="AH334" s="93">
        <v>10640</v>
      </c>
      <c r="AI334" s="93">
        <v>7173</v>
      </c>
      <c r="AJ334" s="93">
        <v>0</v>
      </c>
      <c r="AK334" s="93">
        <v>0</v>
      </c>
      <c r="AL334" s="93">
        <v>0</v>
      </c>
      <c r="AM334" s="93">
        <v>0</v>
      </c>
      <c r="AN334" s="93">
        <v>0</v>
      </c>
      <c r="AO334" s="93">
        <v>0</v>
      </c>
      <c r="AP334" s="93">
        <v>0</v>
      </c>
      <c r="AQ334" s="93">
        <v>0</v>
      </c>
      <c r="AR334" s="93">
        <v>0</v>
      </c>
      <c r="AS334" s="93">
        <v>0</v>
      </c>
      <c r="AT334" s="93">
        <v>0</v>
      </c>
      <c r="AU334" s="93">
        <v>0</v>
      </c>
      <c r="AV334" s="70">
        <f t="shared" si="15"/>
        <v>12310574.939999999</v>
      </c>
      <c r="AW334" s="35"/>
    </row>
    <row r="335" spans="1:49" ht="13" thickBot="1" x14ac:dyDescent="0.3">
      <c r="A335" s="101">
        <v>65</v>
      </c>
      <c r="B335" s="39">
        <v>5306</v>
      </c>
      <c r="C335" s="86">
        <v>655306</v>
      </c>
      <c r="D335" s="38" t="s">
        <v>327</v>
      </c>
      <c r="E335" s="93">
        <v>3371779</v>
      </c>
      <c r="F335" s="93">
        <v>0</v>
      </c>
      <c r="G335" s="93">
        <v>0</v>
      </c>
      <c r="H335" s="93">
        <v>0</v>
      </c>
      <c r="I335" s="93">
        <v>41985</v>
      </c>
      <c r="J335" s="93">
        <v>440006</v>
      </c>
      <c r="K335" s="93">
        <v>1802</v>
      </c>
      <c r="L335" s="93">
        <v>276540</v>
      </c>
      <c r="M335" s="93">
        <v>0</v>
      </c>
      <c r="N335" s="93">
        <v>3000</v>
      </c>
      <c r="O335" s="93">
        <v>0</v>
      </c>
      <c r="P335" s="93">
        <v>24369</v>
      </c>
      <c r="Q335" s="93">
        <v>0</v>
      </c>
      <c r="R335" s="93">
        <v>35291</v>
      </c>
      <c r="S335" s="93">
        <v>0</v>
      </c>
      <c r="T335" s="93">
        <v>5173</v>
      </c>
      <c r="U335" s="93">
        <v>154642.28</v>
      </c>
      <c r="V335" s="93">
        <v>0</v>
      </c>
      <c r="W335" s="93">
        <v>246803</v>
      </c>
      <c r="X335" s="93">
        <v>0</v>
      </c>
      <c r="Y335" s="93">
        <v>0</v>
      </c>
      <c r="Z335" s="93">
        <v>0</v>
      </c>
      <c r="AA335" s="93">
        <v>0</v>
      </c>
      <c r="AB335" s="93">
        <v>0</v>
      </c>
      <c r="AC335" s="93">
        <v>3525.45</v>
      </c>
      <c r="AD335" s="93">
        <v>3111.27</v>
      </c>
      <c r="AE335" s="93">
        <v>1928.01</v>
      </c>
      <c r="AF335" s="93">
        <v>0</v>
      </c>
      <c r="AG335" s="93">
        <v>0</v>
      </c>
      <c r="AH335" s="93">
        <v>4720</v>
      </c>
      <c r="AI335" s="93">
        <v>742</v>
      </c>
      <c r="AJ335" s="93">
        <v>0</v>
      </c>
      <c r="AK335" s="93">
        <v>0</v>
      </c>
      <c r="AL335" s="93">
        <v>0</v>
      </c>
      <c r="AM335" s="93">
        <v>0</v>
      </c>
      <c r="AN335" s="93">
        <v>0</v>
      </c>
      <c r="AO335" s="93">
        <v>0</v>
      </c>
      <c r="AP335" s="93">
        <v>0</v>
      </c>
      <c r="AQ335" s="93">
        <v>0</v>
      </c>
      <c r="AR335" s="93">
        <v>0</v>
      </c>
      <c r="AS335" s="93">
        <v>0</v>
      </c>
      <c r="AT335" s="93">
        <v>0</v>
      </c>
      <c r="AU335" s="93">
        <v>0</v>
      </c>
      <c r="AV335" s="70">
        <f t="shared" si="15"/>
        <v>4615417.01</v>
      </c>
      <c r="AW335" s="35"/>
    </row>
    <row r="336" spans="1:49" ht="13" thickBot="1" x14ac:dyDescent="0.3">
      <c r="A336" s="101">
        <v>44</v>
      </c>
      <c r="B336" s="39">
        <v>5348</v>
      </c>
      <c r="C336" s="86">
        <v>445348</v>
      </c>
      <c r="D336" s="38" t="s">
        <v>328</v>
      </c>
      <c r="E336" s="93">
        <v>4941097</v>
      </c>
      <c r="F336" s="93">
        <v>0</v>
      </c>
      <c r="G336" s="93">
        <v>0</v>
      </c>
      <c r="H336" s="93">
        <v>0</v>
      </c>
      <c r="I336" s="93">
        <v>0</v>
      </c>
      <c r="J336" s="93">
        <v>518658</v>
      </c>
      <c r="K336" s="93">
        <v>2124</v>
      </c>
      <c r="L336" s="93">
        <v>277719</v>
      </c>
      <c r="M336" s="93">
        <v>0</v>
      </c>
      <c r="N336" s="93">
        <v>0</v>
      </c>
      <c r="O336" s="93">
        <v>0</v>
      </c>
      <c r="P336" s="93">
        <v>29710</v>
      </c>
      <c r="Q336" s="93">
        <v>0</v>
      </c>
      <c r="R336" s="93">
        <v>29124</v>
      </c>
      <c r="S336" s="93">
        <v>0</v>
      </c>
      <c r="T336" s="93">
        <v>0</v>
      </c>
      <c r="U336" s="93">
        <v>0</v>
      </c>
      <c r="V336" s="93">
        <v>0</v>
      </c>
      <c r="W336" s="93">
        <v>280872</v>
      </c>
      <c r="X336" s="93">
        <v>0</v>
      </c>
      <c r="Y336" s="93">
        <v>0</v>
      </c>
      <c r="Z336" s="93">
        <v>0</v>
      </c>
      <c r="AA336" s="93">
        <v>0</v>
      </c>
      <c r="AB336" s="93">
        <v>0</v>
      </c>
      <c r="AC336" s="93">
        <v>4460.22</v>
      </c>
      <c r="AD336" s="93">
        <v>2337.37</v>
      </c>
      <c r="AE336" s="93">
        <v>1802.49</v>
      </c>
      <c r="AF336" s="93">
        <v>0</v>
      </c>
      <c r="AG336" s="93">
        <v>0</v>
      </c>
      <c r="AH336" s="93">
        <v>5600</v>
      </c>
      <c r="AI336" s="93">
        <v>1464.5</v>
      </c>
      <c r="AJ336" s="93">
        <v>0</v>
      </c>
      <c r="AK336" s="93">
        <v>0</v>
      </c>
      <c r="AL336" s="93">
        <v>0</v>
      </c>
      <c r="AM336" s="93">
        <v>0</v>
      </c>
      <c r="AN336" s="93">
        <v>0</v>
      </c>
      <c r="AO336" s="93">
        <v>0</v>
      </c>
      <c r="AP336" s="93">
        <v>0</v>
      </c>
      <c r="AQ336" s="93">
        <v>0</v>
      </c>
      <c r="AR336" s="93">
        <v>0</v>
      </c>
      <c r="AS336" s="93">
        <v>0</v>
      </c>
      <c r="AT336" s="93">
        <v>0</v>
      </c>
      <c r="AU336" s="93">
        <v>0</v>
      </c>
      <c r="AV336" s="70">
        <f t="shared" si="15"/>
        <v>6094968.5800000001</v>
      </c>
      <c r="AW336" s="35"/>
    </row>
    <row r="337" spans="1:49" ht="13" thickBot="1" x14ac:dyDescent="0.3">
      <c r="A337" s="101">
        <v>40</v>
      </c>
      <c r="B337" s="39">
        <v>5355</v>
      </c>
      <c r="C337" s="86">
        <v>405355</v>
      </c>
      <c r="D337" s="38" t="s">
        <v>329</v>
      </c>
      <c r="E337" s="93">
        <v>5872717</v>
      </c>
      <c r="F337" s="93">
        <v>0</v>
      </c>
      <c r="G337" s="93">
        <v>0</v>
      </c>
      <c r="H337" s="93">
        <v>522268</v>
      </c>
      <c r="I337" s="93">
        <v>0</v>
      </c>
      <c r="J337" s="93">
        <v>1348956</v>
      </c>
      <c r="K337" s="93">
        <v>5525</v>
      </c>
      <c r="L337" s="93">
        <v>1073708</v>
      </c>
      <c r="M337" s="93">
        <v>0</v>
      </c>
      <c r="N337" s="93">
        <v>17000</v>
      </c>
      <c r="O337" s="93">
        <v>0</v>
      </c>
      <c r="P337" s="93">
        <v>80084</v>
      </c>
      <c r="Q337" s="93">
        <v>0</v>
      </c>
      <c r="R337" s="93">
        <v>0</v>
      </c>
      <c r="S337" s="93">
        <v>0</v>
      </c>
      <c r="T337" s="93">
        <v>0</v>
      </c>
      <c r="U337" s="93">
        <v>0</v>
      </c>
      <c r="V337" s="93">
        <v>0</v>
      </c>
      <c r="W337" s="93">
        <v>0</v>
      </c>
      <c r="X337" s="93">
        <v>0</v>
      </c>
      <c r="Y337" s="93">
        <v>0</v>
      </c>
      <c r="Z337" s="93">
        <v>0</v>
      </c>
      <c r="AA337" s="93">
        <v>0</v>
      </c>
      <c r="AB337" s="93">
        <v>0</v>
      </c>
      <c r="AC337" s="93">
        <v>5693.45</v>
      </c>
      <c r="AD337" s="93">
        <v>2879.38</v>
      </c>
      <c r="AE337" s="93">
        <v>0</v>
      </c>
      <c r="AF337" s="93">
        <v>0</v>
      </c>
      <c r="AG337" s="93">
        <v>998.88</v>
      </c>
      <c r="AH337" s="93">
        <v>0</v>
      </c>
      <c r="AI337" s="93">
        <v>4041.25</v>
      </c>
      <c r="AJ337" s="93">
        <v>0</v>
      </c>
      <c r="AK337" s="93">
        <v>0</v>
      </c>
      <c r="AL337" s="93">
        <v>0</v>
      </c>
      <c r="AM337" s="93">
        <v>0</v>
      </c>
      <c r="AN337" s="93">
        <v>0</v>
      </c>
      <c r="AO337" s="93">
        <v>0</v>
      </c>
      <c r="AP337" s="93">
        <v>0</v>
      </c>
      <c r="AQ337" s="93">
        <v>0</v>
      </c>
      <c r="AR337" s="93">
        <v>34960.239999999998</v>
      </c>
      <c r="AS337" s="93">
        <v>0</v>
      </c>
      <c r="AT337" s="93">
        <v>0</v>
      </c>
      <c r="AU337" s="93">
        <v>0</v>
      </c>
      <c r="AV337" s="70">
        <f t="shared" si="15"/>
        <v>8968831.1999999993</v>
      </c>
      <c r="AW337" s="35"/>
    </row>
    <row r="338" spans="1:49" ht="13" thickBot="1" x14ac:dyDescent="0.3">
      <c r="A338" s="101">
        <v>33</v>
      </c>
      <c r="B338" s="39">
        <v>5362</v>
      </c>
      <c r="C338" s="86">
        <v>335362</v>
      </c>
      <c r="D338" s="38" t="s">
        <v>330</v>
      </c>
      <c r="E338" s="93">
        <v>2605608</v>
      </c>
      <c r="F338" s="93">
        <v>0</v>
      </c>
      <c r="G338" s="93">
        <v>0</v>
      </c>
      <c r="H338" s="93">
        <v>0</v>
      </c>
      <c r="I338" s="93">
        <v>0</v>
      </c>
      <c r="J338" s="93">
        <v>255990</v>
      </c>
      <c r="K338" s="93">
        <v>1048</v>
      </c>
      <c r="L338" s="93">
        <v>113114</v>
      </c>
      <c r="M338" s="93">
        <v>0</v>
      </c>
      <c r="N338" s="93">
        <v>0</v>
      </c>
      <c r="O338" s="93">
        <v>0</v>
      </c>
      <c r="P338" s="93">
        <v>13920</v>
      </c>
      <c r="Q338" s="93">
        <v>0</v>
      </c>
      <c r="R338" s="93">
        <v>6646</v>
      </c>
      <c r="S338" s="93">
        <v>0</v>
      </c>
      <c r="T338" s="93">
        <v>0</v>
      </c>
      <c r="U338" s="93">
        <v>89115.89</v>
      </c>
      <c r="V338" s="93">
        <v>0</v>
      </c>
      <c r="W338" s="93">
        <v>137465</v>
      </c>
      <c r="X338" s="93">
        <v>0</v>
      </c>
      <c r="Y338" s="93">
        <v>0</v>
      </c>
      <c r="Z338" s="93">
        <v>0</v>
      </c>
      <c r="AA338" s="93">
        <v>0</v>
      </c>
      <c r="AB338" s="93">
        <v>0</v>
      </c>
      <c r="AC338" s="93">
        <v>1757.18</v>
      </c>
      <c r="AD338" s="93">
        <v>3151.72</v>
      </c>
      <c r="AE338" s="93">
        <v>1783.8</v>
      </c>
      <c r="AF338" s="93">
        <v>0</v>
      </c>
      <c r="AG338" s="93">
        <v>0</v>
      </c>
      <c r="AH338" s="93">
        <v>3440</v>
      </c>
      <c r="AI338" s="93">
        <v>820</v>
      </c>
      <c r="AJ338" s="93">
        <v>0</v>
      </c>
      <c r="AK338" s="93">
        <v>0</v>
      </c>
      <c r="AL338" s="93">
        <v>0</v>
      </c>
      <c r="AM338" s="93">
        <v>0</v>
      </c>
      <c r="AN338" s="93">
        <v>0</v>
      </c>
      <c r="AO338" s="93">
        <v>0</v>
      </c>
      <c r="AP338" s="93">
        <v>0</v>
      </c>
      <c r="AQ338" s="93">
        <v>0</v>
      </c>
      <c r="AR338" s="93">
        <v>0</v>
      </c>
      <c r="AS338" s="93">
        <v>0</v>
      </c>
      <c r="AT338" s="93">
        <v>0</v>
      </c>
      <c r="AU338" s="93">
        <v>0</v>
      </c>
      <c r="AV338" s="70">
        <f t="shared" si="15"/>
        <v>3233859.59</v>
      </c>
      <c r="AW338" s="35"/>
    </row>
    <row r="339" spans="1:49" ht="13" thickBot="1" x14ac:dyDescent="0.3">
      <c r="A339" s="101">
        <v>30</v>
      </c>
      <c r="B339" s="39">
        <v>5369</v>
      </c>
      <c r="C339" s="86">
        <v>305369</v>
      </c>
      <c r="D339" s="38" t="s">
        <v>331</v>
      </c>
      <c r="E339" s="93">
        <v>2557860</v>
      </c>
      <c r="F339" s="93">
        <v>0</v>
      </c>
      <c r="G339" s="93">
        <v>0</v>
      </c>
      <c r="H339" s="93">
        <v>0</v>
      </c>
      <c r="I339" s="93">
        <v>0</v>
      </c>
      <c r="J339" s="93">
        <v>324996</v>
      </c>
      <c r="K339" s="93">
        <v>1331</v>
      </c>
      <c r="L339" s="93">
        <v>190027</v>
      </c>
      <c r="M339" s="93">
        <v>0</v>
      </c>
      <c r="N339" s="93">
        <v>0</v>
      </c>
      <c r="O339" s="93">
        <v>0</v>
      </c>
      <c r="P339" s="93">
        <v>16591</v>
      </c>
      <c r="Q339" s="93">
        <v>0</v>
      </c>
      <c r="R339" s="93">
        <v>7239</v>
      </c>
      <c r="S339" s="93">
        <v>0</v>
      </c>
      <c r="T339" s="93">
        <v>0</v>
      </c>
      <c r="U339" s="93">
        <v>0</v>
      </c>
      <c r="V339" s="93">
        <v>0</v>
      </c>
      <c r="W339" s="93">
        <v>0</v>
      </c>
      <c r="X339" s="93">
        <v>0</v>
      </c>
      <c r="Y339" s="93">
        <v>0</v>
      </c>
      <c r="Z339" s="93">
        <v>0</v>
      </c>
      <c r="AA339" s="93">
        <v>0</v>
      </c>
      <c r="AB339" s="93">
        <v>0</v>
      </c>
      <c r="AC339" s="93">
        <v>2147.86</v>
      </c>
      <c r="AD339" s="93">
        <v>1641.05</v>
      </c>
      <c r="AE339" s="93">
        <v>0</v>
      </c>
      <c r="AF339" s="93">
        <v>0</v>
      </c>
      <c r="AG339" s="93">
        <v>0</v>
      </c>
      <c r="AH339" s="93">
        <v>0</v>
      </c>
      <c r="AI339" s="93">
        <v>1794</v>
      </c>
      <c r="AJ339" s="93">
        <v>0</v>
      </c>
      <c r="AK339" s="93">
        <v>0</v>
      </c>
      <c r="AL339" s="93">
        <v>0</v>
      </c>
      <c r="AM339" s="93">
        <v>0</v>
      </c>
      <c r="AN339" s="93">
        <v>0</v>
      </c>
      <c r="AO339" s="93">
        <v>0</v>
      </c>
      <c r="AP339" s="93">
        <v>0</v>
      </c>
      <c r="AQ339" s="93">
        <v>0</v>
      </c>
      <c r="AR339" s="93">
        <v>0</v>
      </c>
      <c r="AS339" s="93">
        <v>0</v>
      </c>
      <c r="AT339" s="93">
        <v>0</v>
      </c>
      <c r="AU339" s="93">
        <v>0</v>
      </c>
      <c r="AV339" s="70">
        <f t="shared" si="15"/>
        <v>3103626.91</v>
      </c>
      <c r="AW339" s="35"/>
    </row>
    <row r="340" spans="1:49" ht="13" thickBot="1" x14ac:dyDescent="0.3">
      <c r="A340" s="101">
        <v>7</v>
      </c>
      <c r="B340" s="39">
        <v>5376</v>
      </c>
      <c r="C340" s="86">
        <v>75376</v>
      </c>
      <c r="D340" s="38" t="s">
        <v>332</v>
      </c>
      <c r="E340" s="93">
        <v>603027</v>
      </c>
      <c r="F340" s="93">
        <v>-1316</v>
      </c>
      <c r="G340" s="93">
        <v>0</v>
      </c>
      <c r="H340" s="93">
        <v>0</v>
      </c>
      <c r="I340" s="93">
        <v>31604</v>
      </c>
      <c r="J340" s="93">
        <v>336868</v>
      </c>
      <c r="K340" s="93">
        <v>1380</v>
      </c>
      <c r="L340" s="93">
        <v>298210</v>
      </c>
      <c r="M340" s="93">
        <v>0</v>
      </c>
      <c r="N340" s="93">
        <v>2000</v>
      </c>
      <c r="O340" s="93">
        <v>0</v>
      </c>
      <c r="P340" s="93">
        <v>17893</v>
      </c>
      <c r="Q340" s="93">
        <v>0</v>
      </c>
      <c r="R340" s="93">
        <v>37586</v>
      </c>
      <c r="S340" s="93">
        <v>0</v>
      </c>
      <c r="T340" s="93">
        <v>102534</v>
      </c>
      <c r="U340" s="93">
        <v>246379.22</v>
      </c>
      <c r="V340" s="93">
        <v>0</v>
      </c>
      <c r="W340" s="93">
        <v>180645</v>
      </c>
      <c r="X340" s="93">
        <v>0</v>
      </c>
      <c r="Y340" s="93">
        <v>0</v>
      </c>
      <c r="Z340" s="93">
        <v>0</v>
      </c>
      <c r="AA340" s="93">
        <v>0</v>
      </c>
      <c r="AB340" s="93">
        <v>0</v>
      </c>
      <c r="AC340" s="93">
        <v>2477.8200000000002</v>
      </c>
      <c r="AD340" s="93">
        <v>2502.21</v>
      </c>
      <c r="AE340" s="93">
        <v>0</v>
      </c>
      <c r="AF340" s="93">
        <v>0</v>
      </c>
      <c r="AG340" s="93">
        <v>0</v>
      </c>
      <c r="AH340" s="93">
        <v>4240</v>
      </c>
      <c r="AI340" s="93">
        <v>855</v>
      </c>
      <c r="AJ340" s="93">
        <v>0</v>
      </c>
      <c r="AK340" s="93">
        <v>0</v>
      </c>
      <c r="AL340" s="93">
        <v>0</v>
      </c>
      <c r="AM340" s="93">
        <v>1000</v>
      </c>
      <c r="AN340" s="93">
        <v>0</v>
      </c>
      <c r="AO340" s="93">
        <v>19826.849999999999</v>
      </c>
      <c r="AP340" s="93">
        <v>0</v>
      </c>
      <c r="AQ340" s="93">
        <v>0</v>
      </c>
      <c r="AR340" s="93">
        <v>71900.009999999995</v>
      </c>
      <c r="AS340" s="93">
        <v>0</v>
      </c>
      <c r="AT340" s="93">
        <v>0</v>
      </c>
      <c r="AU340" s="93">
        <v>0</v>
      </c>
      <c r="AV340" s="70">
        <f t="shared" si="15"/>
        <v>1959612.11</v>
      </c>
      <c r="AW340" s="35"/>
    </row>
    <row r="341" spans="1:49" ht="13" thickBot="1" x14ac:dyDescent="0.3">
      <c r="A341" s="101">
        <v>66</v>
      </c>
      <c r="B341" s="39">
        <v>5390</v>
      </c>
      <c r="C341" s="86">
        <v>665390</v>
      </c>
      <c r="D341" s="38" t="s">
        <v>333</v>
      </c>
      <c r="E341" s="93">
        <v>13906900</v>
      </c>
      <c r="F341" s="93">
        <v>0</v>
      </c>
      <c r="G341" s="93">
        <v>0</v>
      </c>
      <c r="H341" s="93">
        <v>0</v>
      </c>
      <c r="I341" s="93">
        <v>0</v>
      </c>
      <c r="J341" s="93">
        <v>2093924</v>
      </c>
      <c r="K341" s="93">
        <v>8576</v>
      </c>
      <c r="L341" s="93">
        <v>989149</v>
      </c>
      <c r="M341" s="93">
        <v>0</v>
      </c>
      <c r="N341" s="93">
        <v>0</v>
      </c>
      <c r="O341" s="93">
        <v>0</v>
      </c>
      <c r="P341" s="93">
        <v>128788</v>
      </c>
      <c r="Q341" s="93">
        <v>0</v>
      </c>
      <c r="R341" s="93">
        <v>95508</v>
      </c>
      <c r="S341" s="93">
        <v>0</v>
      </c>
      <c r="T341" s="93">
        <v>0</v>
      </c>
      <c r="U341" s="93">
        <v>0</v>
      </c>
      <c r="V341" s="93">
        <v>0</v>
      </c>
      <c r="W341" s="93">
        <v>0</v>
      </c>
      <c r="X341" s="93">
        <v>0</v>
      </c>
      <c r="Y341" s="93">
        <v>0</v>
      </c>
      <c r="Z341" s="93">
        <v>0</v>
      </c>
      <c r="AA341" s="93">
        <v>0</v>
      </c>
      <c r="AB341" s="93">
        <v>0</v>
      </c>
      <c r="AC341" s="93">
        <v>16580.98</v>
      </c>
      <c r="AD341" s="93">
        <v>1704.19</v>
      </c>
      <c r="AE341" s="93">
        <v>0</v>
      </c>
      <c r="AF341" s="93">
        <v>0</v>
      </c>
      <c r="AG341" s="93">
        <v>0</v>
      </c>
      <c r="AH341" s="93">
        <v>16960</v>
      </c>
      <c r="AI341" s="93">
        <v>2697</v>
      </c>
      <c r="AJ341" s="93">
        <v>0</v>
      </c>
      <c r="AK341" s="93">
        <v>0</v>
      </c>
      <c r="AL341" s="93">
        <v>0</v>
      </c>
      <c r="AM341" s="93">
        <v>1000</v>
      </c>
      <c r="AN341" s="93">
        <v>0</v>
      </c>
      <c r="AO341" s="93">
        <v>0</v>
      </c>
      <c r="AP341" s="93">
        <v>0</v>
      </c>
      <c r="AQ341" s="93">
        <v>0</v>
      </c>
      <c r="AR341" s="93">
        <v>0</v>
      </c>
      <c r="AS341" s="93">
        <v>0</v>
      </c>
      <c r="AT341" s="93">
        <v>0</v>
      </c>
      <c r="AU341" s="93">
        <v>0</v>
      </c>
      <c r="AV341" s="70">
        <f t="shared" si="15"/>
        <v>17261787.170000002</v>
      </c>
      <c r="AW341" s="35"/>
    </row>
    <row r="342" spans="1:49" ht="13" thickBot="1" x14ac:dyDescent="0.3">
      <c r="A342" s="101">
        <v>16</v>
      </c>
      <c r="B342" s="39">
        <v>5397</v>
      </c>
      <c r="C342" s="86">
        <v>165397</v>
      </c>
      <c r="D342" s="38" t="s">
        <v>334</v>
      </c>
      <c r="E342" s="93">
        <v>1418624</v>
      </c>
      <c r="F342" s="93">
        <v>0</v>
      </c>
      <c r="G342" s="93">
        <v>0</v>
      </c>
      <c r="H342" s="93">
        <v>0</v>
      </c>
      <c r="I342" s="93">
        <v>0</v>
      </c>
      <c r="J342" s="93">
        <v>230020</v>
      </c>
      <c r="K342" s="93">
        <v>942</v>
      </c>
      <c r="L342" s="93">
        <v>144764</v>
      </c>
      <c r="M342" s="93">
        <v>0</v>
      </c>
      <c r="N342" s="93">
        <v>4000</v>
      </c>
      <c r="O342" s="93">
        <v>0</v>
      </c>
      <c r="P342" s="93">
        <v>13620</v>
      </c>
      <c r="Q342" s="93">
        <v>0</v>
      </c>
      <c r="R342" s="93">
        <v>13917</v>
      </c>
      <c r="S342" s="93">
        <v>0</v>
      </c>
      <c r="T342" s="93">
        <v>4405</v>
      </c>
      <c r="U342" s="93">
        <v>62905.33</v>
      </c>
      <c r="V342" s="93">
        <v>0</v>
      </c>
      <c r="W342" s="93">
        <v>122807</v>
      </c>
      <c r="X342" s="93">
        <v>0</v>
      </c>
      <c r="Y342" s="93">
        <v>0</v>
      </c>
      <c r="Z342" s="93">
        <v>0</v>
      </c>
      <c r="AA342" s="93">
        <v>0</v>
      </c>
      <c r="AB342" s="93">
        <v>0</v>
      </c>
      <c r="AC342" s="93">
        <v>1597.87</v>
      </c>
      <c r="AD342" s="93">
        <v>1464.62</v>
      </c>
      <c r="AE342" s="93">
        <v>0</v>
      </c>
      <c r="AF342" s="93">
        <v>0</v>
      </c>
      <c r="AG342" s="93">
        <v>0</v>
      </c>
      <c r="AH342" s="93">
        <v>0</v>
      </c>
      <c r="AI342" s="93">
        <v>572.75</v>
      </c>
      <c r="AJ342" s="93">
        <v>0</v>
      </c>
      <c r="AK342" s="93">
        <v>0</v>
      </c>
      <c r="AL342" s="93">
        <v>0</v>
      </c>
      <c r="AM342" s="93">
        <v>0</v>
      </c>
      <c r="AN342" s="93">
        <v>0</v>
      </c>
      <c r="AO342" s="93">
        <v>0</v>
      </c>
      <c r="AP342" s="93">
        <v>0</v>
      </c>
      <c r="AQ342" s="93">
        <v>0</v>
      </c>
      <c r="AR342" s="93">
        <v>0</v>
      </c>
      <c r="AS342" s="93">
        <v>0</v>
      </c>
      <c r="AT342" s="93">
        <v>0</v>
      </c>
      <c r="AU342" s="93">
        <v>0</v>
      </c>
      <c r="AV342" s="70">
        <f t="shared" si="15"/>
        <v>2019639.57</v>
      </c>
      <c r="AW342" s="35"/>
    </row>
    <row r="343" spans="1:49" ht="13" thickBot="1" x14ac:dyDescent="0.3">
      <c r="A343" s="101">
        <v>55</v>
      </c>
      <c r="B343" s="39">
        <v>5432</v>
      </c>
      <c r="C343" s="86">
        <v>555432</v>
      </c>
      <c r="D343" s="38" t="s">
        <v>335</v>
      </c>
      <c r="E343" s="93">
        <v>9583788</v>
      </c>
      <c r="F343" s="93">
        <v>0</v>
      </c>
      <c r="G343" s="93">
        <v>0</v>
      </c>
      <c r="H343" s="93">
        <v>0</v>
      </c>
      <c r="I343" s="93">
        <v>0</v>
      </c>
      <c r="J343" s="93">
        <v>1096676</v>
      </c>
      <c r="K343" s="93">
        <v>4491</v>
      </c>
      <c r="L343" s="93">
        <v>735782</v>
      </c>
      <c r="M343" s="93">
        <v>0</v>
      </c>
      <c r="N343" s="93">
        <v>0</v>
      </c>
      <c r="O343" s="93">
        <v>0</v>
      </c>
      <c r="P343" s="93">
        <v>64494</v>
      </c>
      <c r="Q343" s="93">
        <v>0</v>
      </c>
      <c r="R343" s="93">
        <v>46277</v>
      </c>
      <c r="S343" s="93">
        <v>0</v>
      </c>
      <c r="T343" s="93">
        <v>0</v>
      </c>
      <c r="U343" s="93">
        <v>0</v>
      </c>
      <c r="V343" s="93">
        <v>0</v>
      </c>
      <c r="W343" s="93">
        <v>0</v>
      </c>
      <c r="X343" s="93">
        <v>0</v>
      </c>
      <c r="Y343" s="93">
        <v>0</v>
      </c>
      <c r="Z343" s="93">
        <v>0</v>
      </c>
      <c r="AA343" s="93">
        <v>0</v>
      </c>
      <c r="AB343" s="93">
        <v>0</v>
      </c>
      <c r="AC343" s="93">
        <v>6317.41</v>
      </c>
      <c r="AD343" s="93">
        <v>3141.27</v>
      </c>
      <c r="AE343" s="93">
        <v>2994.95</v>
      </c>
      <c r="AF343" s="93">
        <v>0</v>
      </c>
      <c r="AG343" s="93">
        <v>0</v>
      </c>
      <c r="AH343" s="93">
        <v>10880</v>
      </c>
      <c r="AI343" s="93">
        <v>2506</v>
      </c>
      <c r="AJ343" s="93">
        <v>0</v>
      </c>
      <c r="AK343" s="93">
        <v>0</v>
      </c>
      <c r="AL343" s="93">
        <v>0</v>
      </c>
      <c r="AM343" s="93">
        <v>0</v>
      </c>
      <c r="AN343" s="93">
        <v>10788.4</v>
      </c>
      <c r="AO343" s="93">
        <v>0</v>
      </c>
      <c r="AP343" s="93">
        <v>0</v>
      </c>
      <c r="AQ343" s="93">
        <v>4359</v>
      </c>
      <c r="AR343" s="93">
        <v>9446.14</v>
      </c>
      <c r="AS343" s="93">
        <v>0</v>
      </c>
      <c r="AT343" s="93">
        <v>0</v>
      </c>
      <c r="AU343" s="93">
        <v>0</v>
      </c>
      <c r="AV343" s="70">
        <f t="shared" si="15"/>
        <v>11581941.17</v>
      </c>
      <c r="AW343" s="35"/>
    </row>
    <row r="344" spans="1:49" ht="13" thickBot="1" x14ac:dyDescent="0.3">
      <c r="A344" s="101">
        <v>40</v>
      </c>
      <c r="B344" s="39">
        <v>5439</v>
      </c>
      <c r="C344" s="86">
        <v>405439</v>
      </c>
      <c r="D344" s="38" t="s">
        <v>414</v>
      </c>
      <c r="E344" s="93">
        <v>23502004</v>
      </c>
      <c r="F344" s="93">
        <v>0</v>
      </c>
      <c r="G344" s="93">
        <v>0</v>
      </c>
      <c r="H344" s="93">
        <v>73926</v>
      </c>
      <c r="I344" s="93">
        <v>0</v>
      </c>
      <c r="J344" s="93">
        <v>2131024</v>
      </c>
      <c r="K344" s="93">
        <v>8728</v>
      </c>
      <c r="L344" s="93">
        <v>1515129</v>
      </c>
      <c r="M344" s="93">
        <v>10676</v>
      </c>
      <c r="N344" s="93">
        <v>13000</v>
      </c>
      <c r="O344" s="93">
        <v>0</v>
      </c>
      <c r="P344" s="93">
        <v>122179</v>
      </c>
      <c r="Q344" s="93">
        <v>0</v>
      </c>
      <c r="R344" s="93">
        <v>0</v>
      </c>
      <c r="S344" s="93">
        <v>0</v>
      </c>
      <c r="T344" s="93">
        <v>0</v>
      </c>
      <c r="U344" s="93">
        <v>256863.44</v>
      </c>
      <c r="V344" s="93">
        <v>0</v>
      </c>
      <c r="W344" s="93">
        <v>0</v>
      </c>
      <c r="X344" s="93">
        <v>0</v>
      </c>
      <c r="Y344" s="93">
        <v>0</v>
      </c>
      <c r="Z344" s="93">
        <v>0</v>
      </c>
      <c r="AA344" s="93">
        <v>0</v>
      </c>
      <c r="AB344" s="93">
        <v>105215</v>
      </c>
      <c r="AC344" s="93">
        <v>12519.46</v>
      </c>
      <c r="AD344" s="93">
        <v>12321.82</v>
      </c>
      <c r="AE344" s="93">
        <v>0</v>
      </c>
      <c r="AF344" s="93">
        <v>0</v>
      </c>
      <c r="AG344" s="93">
        <v>0</v>
      </c>
      <c r="AH344" s="93">
        <v>19600</v>
      </c>
      <c r="AI344" s="93">
        <v>4756</v>
      </c>
      <c r="AJ344" s="93">
        <v>0</v>
      </c>
      <c r="AK344" s="93">
        <v>0</v>
      </c>
      <c r="AL344" s="93">
        <v>0</v>
      </c>
      <c r="AM344" s="93">
        <v>0</v>
      </c>
      <c r="AN344" s="93">
        <v>0</v>
      </c>
      <c r="AO344" s="93">
        <v>0</v>
      </c>
      <c r="AP344" s="93">
        <v>0</v>
      </c>
      <c r="AQ344" s="93">
        <v>0</v>
      </c>
      <c r="AR344" s="93">
        <v>0</v>
      </c>
      <c r="AS344" s="93">
        <v>0</v>
      </c>
      <c r="AT344" s="93">
        <v>0</v>
      </c>
      <c r="AU344" s="93">
        <v>0</v>
      </c>
      <c r="AV344" s="70">
        <f t="shared" si="15"/>
        <v>27787941.719999999</v>
      </c>
      <c r="AW344" s="35"/>
    </row>
    <row r="345" spans="1:49" ht="13" thickBot="1" x14ac:dyDescent="0.3">
      <c r="A345" s="101">
        <v>4</v>
      </c>
      <c r="B345" s="39">
        <v>4522</v>
      </c>
      <c r="C345" s="86">
        <v>44522</v>
      </c>
      <c r="D345" s="38" t="s">
        <v>290</v>
      </c>
      <c r="E345" s="93">
        <v>29996</v>
      </c>
      <c r="F345" s="93">
        <v>8314</v>
      </c>
      <c r="G345" s="93">
        <v>0</v>
      </c>
      <c r="H345" s="93">
        <v>0</v>
      </c>
      <c r="I345" s="93">
        <v>13885</v>
      </c>
      <c r="J345" s="93">
        <v>146916</v>
      </c>
      <c r="K345" s="93">
        <v>602</v>
      </c>
      <c r="L345" s="93">
        <v>90187</v>
      </c>
      <c r="M345" s="93">
        <v>0</v>
      </c>
      <c r="N345" s="93">
        <v>0</v>
      </c>
      <c r="O345" s="93">
        <v>0</v>
      </c>
      <c r="P345" s="93">
        <v>9013</v>
      </c>
      <c r="Q345" s="93">
        <v>0</v>
      </c>
      <c r="R345" s="93">
        <v>53603</v>
      </c>
      <c r="S345" s="93">
        <v>0</v>
      </c>
      <c r="T345" s="93">
        <v>154891</v>
      </c>
      <c r="U345" s="93">
        <v>81252.72</v>
      </c>
      <c r="V345" s="93">
        <v>0</v>
      </c>
      <c r="W345" s="93">
        <v>81607</v>
      </c>
      <c r="X345" s="93">
        <v>0</v>
      </c>
      <c r="Y345" s="93">
        <v>0</v>
      </c>
      <c r="Z345" s="93">
        <v>0</v>
      </c>
      <c r="AA345" s="93">
        <v>0</v>
      </c>
      <c r="AB345" s="93">
        <v>0</v>
      </c>
      <c r="AC345" s="93">
        <v>1391.68</v>
      </c>
      <c r="AD345" s="93">
        <v>1158.8599999999999</v>
      </c>
      <c r="AE345" s="93">
        <v>1043.72</v>
      </c>
      <c r="AF345" s="93">
        <v>0</v>
      </c>
      <c r="AG345" s="93">
        <v>0</v>
      </c>
      <c r="AH345" s="93">
        <v>0</v>
      </c>
      <c r="AI345" s="93">
        <v>1253.78</v>
      </c>
      <c r="AJ345" s="93">
        <v>0</v>
      </c>
      <c r="AK345" s="93">
        <v>0</v>
      </c>
      <c r="AL345" s="93">
        <v>0</v>
      </c>
      <c r="AM345" s="93">
        <v>0</v>
      </c>
      <c r="AN345" s="93">
        <v>0</v>
      </c>
      <c r="AO345" s="93">
        <v>0</v>
      </c>
      <c r="AP345" s="93">
        <v>0</v>
      </c>
      <c r="AQ345" s="93">
        <v>0</v>
      </c>
      <c r="AR345" s="93">
        <v>0</v>
      </c>
      <c r="AS345" s="93">
        <v>0</v>
      </c>
      <c r="AT345" s="93">
        <v>0</v>
      </c>
      <c r="AU345" s="93">
        <v>0</v>
      </c>
      <c r="AV345" s="70">
        <f t="shared" si="15"/>
        <v>675114.76</v>
      </c>
      <c r="AW345" s="35"/>
    </row>
    <row r="346" spans="1:49" ht="13" thickBot="1" x14ac:dyDescent="0.3">
      <c r="A346" s="101">
        <v>15</v>
      </c>
      <c r="B346" s="39">
        <v>5457</v>
      </c>
      <c r="C346" s="86">
        <v>155457</v>
      </c>
      <c r="D346" s="38" t="s">
        <v>336</v>
      </c>
      <c r="E346" s="93">
        <v>1893147</v>
      </c>
      <c r="F346" s="93">
        <v>0</v>
      </c>
      <c r="G346" s="93">
        <v>0</v>
      </c>
      <c r="H346" s="93">
        <v>0</v>
      </c>
      <c r="I346" s="93">
        <v>0</v>
      </c>
      <c r="J346" s="93">
        <v>778358</v>
      </c>
      <c r="K346" s="93">
        <v>3188</v>
      </c>
      <c r="L346" s="93">
        <v>561512</v>
      </c>
      <c r="M346" s="93">
        <v>0</v>
      </c>
      <c r="N346" s="93">
        <v>4000</v>
      </c>
      <c r="O346" s="93">
        <v>0</v>
      </c>
      <c r="P346" s="93">
        <v>44331</v>
      </c>
      <c r="Q346" s="93">
        <v>0</v>
      </c>
      <c r="R346" s="93">
        <v>99337</v>
      </c>
      <c r="S346" s="93">
        <v>0</v>
      </c>
      <c r="T346" s="93">
        <v>0</v>
      </c>
      <c r="U346" s="93">
        <v>251621.33</v>
      </c>
      <c r="V346" s="93">
        <v>0</v>
      </c>
      <c r="W346" s="93">
        <v>0</v>
      </c>
      <c r="X346" s="93">
        <v>0</v>
      </c>
      <c r="Y346" s="93">
        <v>0</v>
      </c>
      <c r="Z346" s="93">
        <v>0</v>
      </c>
      <c r="AA346" s="93">
        <v>0</v>
      </c>
      <c r="AB346" s="93">
        <v>0</v>
      </c>
      <c r="AC346" s="93">
        <v>6013.71</v>
      </c>
      <c r="AD346" s="93">
        <v>3433.65</v>
      </c>
      <c r="AE346" s="93">
        <v>2391.52</v>
      </c>
      <c r="AF346" s="93">
        <v>0</v>
      </c>
      <c r="AG346" s="93">
        <v>0</v>
      </c>
      <c r="AH346" s="93">
        <v>9920</v>
      </c>
      <c r="AI346" s="93">
        <v>442.25</v>
      </c>
      <c r="AJ346" s="93">
        <v>0</v>
      </c>
      <c r="AK346" s="93">
        <v>0</v>
      </c>
      <c r="AL346" s="93">
        <v>0</v>
      </c>
      <c r="AM346" s="93">
        <v>0</v>
      </c>
      <c r="AN346" s="93">
        <v>0</v>
      </c>
      <c r="AO346" s="93">
        <v>0</v>
      </c>
      <c r="AP346" s="93">
        <v>0</v>
      </c>
      <c r="AQ346" s="93">
        <v>0</v>
      </c>
      <c r="AR346" s="93">
        <v>0</v>
      </c>
      <c r="AS346" s="93">
        <v>0</v>
      </c>
      <c r="AT346" s="93">
        <v>0</v>
      </c>
      <c r="AU346" s="93">
        <v>0</v>
      </c>
      <c r="AV346" s="70">
        <f t="shared" si="15"/>
        <v>3657695.46</v>
      </c>
      <c r="AW346" s="35"/>
    </row>
    <row r="347" spans="1:49" ht="13" thickBot="1" x14ac:dyDescent="0.3">
      <c r="A347" s="101">
        <v>22</v>
      </c>
      <c r="B347" s="39">
        <v>2485</v>
      </c>
      <c r="C347" s="86">
        <v>222485</v>
      </c>
      <c r="D347" s="38" t="s">
        <v>150</v>
      </c>
      <c r="E347" s="93">
        <v>3573663</v>
      </c>
      <c r="F347" s="93">
        <v>0</v>
      </c>
      <c r="G347" s="93">
        <v>0</v>
      </c>
      <c r="H347" s="93">
        <v>0</v>
      </c>
      <c r="I347" s="93">
        <v>0</v>
      </c>
      <c r="J347" s="93">
        <v>398454</v>
      </c>
      <c r="K347" s="93">
        <v>1632</v>
      </c>
      <c r="L347" s="93">
        <v>276695</v>
      </c>
      <c r="M347" s="93">
        <v>2892</v>
      </c>
      <c r="N347" s="93">
        <v>3000</v>
      </c>
      <c r="O347" s="93">
        <v>0</v>
      </c>
      <c r="P347" s="93">
        <v>28375</v>
      </c>
      <c r="Q347" s="93">
        <v>0</v>
      </c>
      <c r="R347" s="93">
        <v>66895</v>
      </c>
      <c r="S347" s="93">
        <v>0</v>
      </c>
      <c r="T347" s="93">
        <v>0</v>
      </c>
      <c r="U347" s="93">
        <v>170368.61</v>
      </c>
      <c r="V347" s="93">
        <v>0</v>
      </c>
      <c r="W347" s="93">
        <v>224222</v>
      </c>
      <c r="X347" s="93">
        <v>0</v>
      </c>
      <c r="Y347" s="93">
        <v>0</v>
      </c>
      <c r="Z347" s="93">
        <v>0</v>
      </c>
      <c r="AA347" s="93">
        <v>0</v>
      </c>
      <c r="AB347" s="93">
        <v>0</v>
      </c>
      <c r="AC347" s="93">
        <v>4268.01</v>
      </c>
      <c r="AD347" s="93">
        <v>2720.62</v>
      </c>
      <c r="AE347" s="93">
        <v>2599.69</v>
      </c>
      <c r="AF347" s="93">
        <v>0</v>
      </c>
      <c r="AG347" s="93">
        <v>0</v>
      </c>
      <c r="AH347" s="93">
        <v>0</v>
      </c>
      <c r="AI347" s="93">
        <v>652.32000000000005</v>
      </c>
      <c r="AJ347" s="93">
        <v>0</v>
      </c>
      <c r="AK347" s="93">
        <v>0</v>
      </c>
      <c r="AL347" s="93">
        <v>0</v>
      </c>
      <c r="AM347" s="93">
        <v>0</v>
      </c>
      <c r="AN347" s="93">
        <v>0</v>
      </c>
      <c r="AO347" s="93">
        <v>0</v>
      </c>
      <c r="AP347" s="93">
        <v>0</v>
      </c>
      <c r="AQ347" s="93">
        <v>0</v>
      </c>
      <c r="AR347" s="93">
        <v>0</v>
      </c>
      <c r="AS347" s="93">
        <v>0</v>
      </c>
      <c r="AT347" s="93">
        <v>0</v>
      </c>
      <c r="AU347" s="93">
        <v>0</v>
      </c>
      <c r="AV347" s="70">
        <f t="shared" si="15"/>
        <v>4756437.25</v>
      </c>
      <c r="AW347" s="35"/>
    </row>
    <row r="348" spans="1:49" ht="13" thickBot="1" x14ac:dyDescent="0.3">
      <c r="A348" s="101">
        <v>41</v>
      </c>
      <c r="B348" s="39">
        <v>5460</v>
      </c>
      <c r="C348" s="86">
        <v>415460</v>
      </c>
      <c r="D348" s="38" t="s">
        <v>337</v>
      </c>
      <c r="E348" s="93">
        <v>22746723</v>
      </c>
      <c r="F348" s="93">
        <v>0</v>
      </c>
      <c r="G348" s="93">
        <v>0</v>
      </c>
      <c r="H348" s="93">
        <v>0</v>
      </c>
      <c r="I348" s="93">
        <v>210255</v>
      </c>
      <c r="J348" s="93">
        <v>2283876</v>
      </c>
      <c r="K348" s="93">
        <v>9354</v>
      </c>
      <c r="L348" s="93">
        <v>1422140</v>
      </c>
      <c r="M348" s="93">
        <v>0</v>
      </c>
      <c r="N348" s="93">
        <v>19000</v>
      </c>
      <c r="O348" s="93">
        <v>0</v>
      </c>
      <c r="P348" s="93">
        <v>138770</v>
      </c>
      <c r="Q348" s="93">
        <v>0</v>
      </c>
      <c r="R348" s="93">
        <v>113825</v>
      </c>
      <c r="S348" s="93">
        <v>0</v>
      </c>
      <c r="T348" s="93">
        <v>0</v>
      </c>
      <c r="U348" s="93">
        <v>946201.05</v>
      </c>
      <c r="V348" s="93">
        <v>0</v>
      </c>
      <c r="W348" s="93">
        <v>0</v>
      </c>
      <c r="X348" s="93">
        <v>337279</v>
      </c>
      <c r="Y348" s="93">
        <v>0</v>
      </c>
      <c r="Z348" s="93">
        <v>0</v>
      </c>
      <c r="AA348" s="93">
        <v>0</v>
      </c>
      <c r="AB348" s="93">
        <v>0</v>
      </c>
      <c r="AC348" s="93">
        <v>14115.2</v>
      </c>
      <c r="AD348" s="93">
        <v>11989.47</v>
      </c>
      <c r="AE348" s="93">
        <v>0</v>
      </c>
      <c r="AF348" s="93">
        <v>0</v>
      </c>
      <c r="AG348" s="93">
        <v>0</v>
      </c>
      <c r="AH348" s="93">
        <v>20160</v>
      </c>
      <c r="AI348" s="93">
        <v>5108.25</v>
      </c>
      <c r="AJ348" s="93">
        <v>0</v>
      </c>
      <c r="AK348" s="93">
        <v>1921.16</v>
      </c>
      <c r="AL348" s="93">
        <v>0</v>
      </c>
      <c r="AM348" s="93">
        <v>0</v>
      </c>
      <c r="AN348" s="93">
        <v>0</v>
      </c>
      <c r="AO348" s="93">
        <v>0</v>
      </c>
      <c r="AP348" s="93">
        <v>0</v>
      </c>
      <c r="AQ348" s="93">
        <v>4359</v>
      </c>
      <c r="AR348" s="93">
        <v>111330.9</v>
      </c>
      <c r="AS348" s="93">
        <v>0</v>
      </c>
      <c r="AT348" s="93">
        <v>0</v>
      </c>
      <c r="AU348" s="93">
        <v>0</v>
      </c>
      <c r="AV348" s="70">
        <f t="shared" si="15"/>
        <v>28396407.030000001</v>
      </c>
      <c r="AW348" s="35"/>
    </row>
    <row r="349" spans="1:49" ht="13" thickBot="1" x14ac:dyDescent="0.3">
      <c r="A349" s="101">
        <v>37</v>
      </c>
      <c r="B349" s="39">
        <v>5467</v>
      </c>
      <c r="C349" s="86">
        <v>375467</v>
      </c>
      <c r="D349" s="38" t="s">
        <v>338</v>
      </c>
      <c r="E349" s="93">
        <v>5923532</v>
      </c>
      <c r="F349" s="93">
        <v>0</v>
      </c>
      <c r="G349" s="93">
        <v>0</v>
      </c>
      <c r="H349" s="93">
        <v>0</v>
      </c>
      <c r="I349" s="93">
        <v>0</v>
      </c>
      <c r="J349" s="93">
        <v>517174</v>
      </c>
      <c r="K349" s="93">
        <v>2118</v>
      </c>
      <c r="L349" s="93">
        <v>11409</v>
      </c>
      <c r="M349" s="93">
        <v>0</v>
      </c>
      <c r="N349" s="93">
        <v>7000</v>
      </c>
      <c r="O349" s="93">
        <v>0</v>
      </c>
      <c r="P349" s="93">
        <v>33783</v>
      </c>
      <c r="Q349" s="93">
        <v>0</v>
      </c>
      <c r="R349" s="93">
        <v>12699</v>
      </c>
      <c r="S349" s="93">
        <v>0</v>
      </c>
      <c r="T349" s="93">
        <v>0</v>
      </c>
      <c r="U349" s="93">
        <v>0</v>
      </c>
      <c r="V349" s="93">
        <v>0</v>
      </c>
      <c r="W349" s="93">
        <v>289191</v>
      </c>
      <c r="X349" s="93">
        <v>0</v>
      </c>
      <c r="Y349" s="93">
        <v>0</v>
      </c>
      <c r="Z349" s="93">
        <v>0</v>
      </c>
      <c r="AA349" s="93">
        <v>0</v>
      </c>
      <c r="AB349" s="93">
        <v>0</v>
      </c>
      <c r="AC349" s="93">
        <v>4063.51</v>
      </c>
      <c r="AD349" s="93">
        <v>3521.39</v>
      </c>
      <c r="AE349" s="93">
        <v>678.73</v>
      </c>
      <c r="AF349" s="93">
        <v>0</v>
      </c>
      <c r="AG349" s="93">
        <v>0</v>
      </c>
      <c r="AH349" s="93">
        <v>0</v>
      </c>
      <c r="AI349" s="93">
        <v>1476.5</v>
      </c>
      <c r="AJ349" s="93">
        <v>0</v>
      </c>
      <c r="AK349" s="93">
        <v>0</v>
      </c>
      <c r="AL349" s="93">
        <v>0</v>
      </c>
      <c r="AM349" s="93">
        <v>0</v>
      </c>
      <c r="AN349" s="93">
        <v>0</v>
      </c>
      <c r="AO349" s="93">
        <v>0</v>
      </c>
      <c r="AP349" s="93">
        <v>0</v>
      </c>
      <c r="AQ349" s="93">
        <v>0</v>
      </c>
      <c r="AR349" s="93">
        <v>55910.720000000001</v>
      </c>
      <c r="AS349" s="93">
        <v>0</v>
      </c>
      <c r="AT349" s="93">
        <v>0</v>
      </c>
      <c r="AU349" s="93">
        <v>0</v>
      </c>
      <c r="AV349" s="70">
        <f t="shared" si="15"/>
        <v>6862556.8499999996</v>
      </c>
      <c r="AW349" s="35"/>
    </row>
    <row r="350" spans="1:49" ht="13" thickBot="1" x14ac:dyDescent="0.3">
      <c r="A350" s="101">
        <v>65</v>
      </c>
      <c r="B350" s="39">
        <v>5474</v>
      </c>
      <c r="C350" s="86">
        <v>655474</v>
      </c>
      <c r="D350" s="38" t="s">
        <v>339</v>
      </c>
      <c r="E350" s="93">
        <v>356389</v>
      </c>
      <c r="F350" s="93">
        <v>3654</v>
      </c>
      <c r="G350" s="93">
        <v>0</v>
      </c>
      <c r="H350" s="93">
        <v>0</v>
      </c>
      <c r="I350" s="93">
        <v>83904</v>
      </c>
      <c r="J350" s="93">
        <v>908950</v>
      </c>
      <c r="K350" s="93">
        <v>3723</v>
      </c>
      <c r="L350" s="93">
        <v>562922</v>
      </c>
      <c r="M350" s="93">
        <v>0</v>
      </c>
      <c r="N350" s="93">
        <v>1000</v>
      </c>
      <c r="O350" s="93">
        <v>0</v>
      </c>
      <c r="P350" s="93">
        <v>57217</v>
      </c>
      <c r="Q350" s="93">
        <v>0</v>
      </c>
      <c r="R350" s="93">
        <v>109213</v>
      </c>
      <c r="S350" s="93">
        <v>0</v>
      </c>
      <c r="T350" s="93">
        <v>134713</v>
      </c>
      <c r="U350" s="93">
        <v>440337.33</v>
      </c>
      <c r="V350" s="93">
        <v>0</v>
      </c>
      <c r="W350" s="93">
        <v>0</v>
      </c>
      <c r="X350" s="93">
        <v>0</v>
      </c>
      <c r="Y350" s="93">
        <v>0</v>
      </c>
      <c r="Z350" s="93">
        <v>0</v>
      </c>
      <c r="AA350" s="93">
        <v>0</v>
      </c>
      <c r="AB350" s="93">
        <v>6812</v>
      </c>
      <c r="AC350" s="93">
        <v>4407.1400000000003</v>
      </c>
      <c r="AD350" s="93">
        <v>6123.12</v>
      </c>
      <c r="AE350" s="93">
        <v>0</v>
      </c>
      <c r="AF350" s="93">
        <v>0</v>
      </c>
      <c r="AG350" s="93">
        <v>0</v>
      </c>
      <c r="AH350" s="93">
        <v>0</v>
      </c>
      <c r="AI350" s="93">
        <v>0</v>
      </c>
      <c r="AJ350" s="93">
        <v>0</v>
      </c>
      <c r="AK350" s="93">
        <v>0</v>
      </c>
      <c r="AL350" s="93">
        <v>0</v>
      </c>
      <c r="AM350" s="93">
        <v>950</v>
      </c>
      <c r="AN350" s="93">
        <v>0</v>
      </c>
      <c r="AO350" s="93">
        <v>0</v>
      </c>
      <c r="AP350" s="93">
        <v>0</v>
      </c>
      <c r="AQ350" s="93">
        <v>0</v>
      </c>
      <c r="AR350" s="93">
        <v>0</v>
      </c>
      <c r="AS350" s="93">
        <v>0</v>
      </c>
      <c r="AT350" s="93">
        <v>0</v>
      </c>
      <c r="AU350" s="93">
        <v>0</v>
      </c>
      <c r="AV350" s="70">
        <f t="shared" si="15"/>
        <v>2680314.59</v>
      </c>
      <c r="AW350" s="35"/>
    </row>
    <row r="351" spans="1:49" ht="13" thickBot="1" x14ac:dyDescent="0.3">
      <c r="A351" s="101">
        <v>47</v>
      </c>
      <c r="B351" s="39">
        <v>5586</v>
      </c>
      <c r="C351" s="86">
        <v>475586</v>
      </c>
      <c r="D351" s="38" t="s">
        <v>341</v>
      </c>
      <c r="E351" s="93">
        <v>5302913</v>
      </c>
      <c r="F351" s="93">
        <v>0</v>
      </c>
      <c r="G351" s="93">
        <v>0</v>
      </c>
      <c r="H351" s="93">
        <v>0</v>
      </c>
      <c r="I351" s="93">
        <v>0</v>
      </c>
      <c r="J351" s="93">
        <v>555758</v>
      </c>
      <c r="K351" s="93">
        <v>2276</v>
      </c>
      <c r="L351" s="93">
        <v>171361</v>
      </c>
      <c r="M351" s="93">
        <v>0</v>
      </c>
      <c r="N351" s="93">
        <v>1000</v>
      </c>
      <c r="O351" s="93">
        <v>0</v>
      </c>
      <c r="P351" s="93">
        <v>32347</v>
      </c>
      <c r="Q351" s="93">
        <v>0</v>
      </c>
      <c r="R351" s="93">
        <v>46903</v>
      </c>
      <c r="S351" s="93">
        <v>0</v>
      </c>
      <c r="T351" s="93">
        <v>30159</v>
      </c>
      <c r="U351" s="93">
        <v>123189.61</v>
      </c>
      <c r="V351" s="93">
        <v>0</v>
      </c>
      <c r="W351" s="93">
        <v>0</v>
      </c>
      <c r="X351" s="93">
        <v>0</v>
      </c>
      <c r="Y351" s="93">
        <v>0</v>
      </c>
      <c r="Z351" s="93">
        <v>0</v>
      </c>
      <c r="AA351" s="93">
        <v>0</v>
      </c>
      <c r="AB351" s="93">
        <v>0</v>
      </c>
      <c r="AC351" s="93">
        <v>4930.43</v>
      </c>
      <c r="AD351" s="93">
        <v>2236.4299999999998</v>
      </c>
      <c r="AE351" s="93">
        <v>0</v>
      </c>
      <c r="AF351" s="93">
        <v>0</v>
      </c>
      <c r="AG351" s="93">
        <v>0</v>
      </c>
      <c r="AH351" s="93">
        <v>4560</v>
      </c>
      <c r="AI351" s="93">
        <v>601.75</v>
      </c>
      <c r="AJ351" s="93">
        <v>0</v>
      </c>
      <c r="AK351" s="93">
        <v>0</v>
      </c>
      <c r="AL351" s="93">
        <v>0</v>
      </c>
      <c r="AM351" s="93">
        <v>0</v>
      </c>
      <c r="AN351" s="93">
        <v>0</v>
      </c>
      <c r="AO351" s="93">
        <v>0</v>
      </c>
      <c r="AP351" s="93">
        <v>0</v>
      </c>
      <c r="AQ351" s="93">
        <v>0</v>
      </c>
      <c r="AR351" s="93">
        <v>37620.25</v>
      </c>
      <c r="AS351" s="93">
        <v>0</v>
      </c>
      <c r="AT351" s="93">
        <v>0</v>
      </c>
      <c r="AU351" s="93">
        <v>0</v>
      </c>
      <c r="AV351" s="70">
        <f t="shared" si="15"/>
        <v>6315855.4699999997</v>
      </c>
      <c r="AW351" s="35"/>
    </row>
    <row r="352" spans="1:49" ht="13" thickBot="1" x14ac:dyDescent="0.3">
      <c r="A352" s="101">
        <v>9</v>
      </c>
      <c r="B352" s="39">
        <v>5593</v>
      </c>
      <c r="C352" s="86">
        <v>95593</v>
      </c>
      <c r="D352" s="38" t="s">
        <v>342</v>
      </c>
      <c r="E352" s="93">
        <v>8013930</v>
      </c>
      <c r="F352" s="93">
        <v>0</v>
      </c>
      <c r="G352" s="93">
        <v>0</v>
      </c>
      <c r="H352" s="93">
        <v>0</v>
      </c>
      <c r="I352" s="93">
        <v>73986</v>
      </c>
      <c r="J352" s="93">
        <v>796908</v>
      </c>
      <c r="K352" s="93">
        <v>3264</v>
      </c>
      <c r="L352" s="93">
        <v>366632</v>
      </c>
      <c r="M352" s="93">
        <v>1859</v>
      </c>
      <c r="N352" s="93">
        <v>3000</v>
      </c>
      <c r="O352" s="93">
        <v>0</v>
      </c>
      <c r="P352" s="93">
        <v>53378</v>
      </c>
      <c r="Q352" s="93">
        <v>0</v>
      </c>
      <c r="R352" s="93">
        <v>64943</v>
      </c>
      <c r="S352" s="93">
        <v>0</v>
      </c>
      <c r="T352" s="93">
        <v>615388</v>
      </c>
      <c r="U352" s="93">
        <v>374810.94</v>
      </c>
      <c r="V352" s="93">
        <v>0</v>
      </c>
      <c r="W352" s="93">
        <v>0</v>
      </c>
      <c r="X352" s="93">
        <v>0</v>
      </c>
      <c r="Y352" s="93">
        <v>0</v>
      </c>
      <c r="Z352" s="93">
        <v>0</v>
      </c>
      <c r="AA352" s="93">
        <v>0</v>
      </c>
      <c r="AB352" s="93">
        <v>0</v>
      </c>
      <c r="AC352" s="93">
        <v>6009.57</v>
      </c>
      <c r="AD352" s="93">
        <v>4804.83</v>
      </c>
      <c r="AE352" s="93">
        <v>3603.87</v>
      </c>
      <c r="AF352" s="93">
        <v>0</v>
      </c>
      <c r="AG352" s="93">
        <v>0</v>
      </c>
      <c r="AH352" s="93">
        <v>8160</v>
      </c>
      <c r="AI352" s="93">
        <v>3434</v>
      </c>
      <c r="AJ352" s="93">
        <v>0</v>
      </c>
      <c r="AK352" s="93">
        <v>0</v>
      </c>
      <c r="AL352" s="93">
        <v>0</v>
      </c>
      <c r="AM352" s="93">
        <v>0</v>
      </c>
      <c r="AN352" s="93">
        <v>0</v>
      </c>
      <c r="AO352" s="93">
        <v>0</v>
      </c>
      <c r="AP352" s="93">
        <v>0</v>
      </c>
      <c r="AQ352" s="93">
        <v>0</v>
      </c>
      <c r="AR352" s="93">
        <v>0</v>
      </c>
      <c r="AS352" s="93">
        <v>0</v>
      </c>
      <c r="AT352" s="93">
        <v>0</v>
      </c>
      <c r="AU352" s="93">
        <v>0</v>
      </c>
      <c r="AV352" s="70">
        <f t="shared" si="15"/>
        <v>10394111.210000001</v>
      </c>
      <c r="AW352" s="35"/>
    </row>
    <row r="353" spans="1:49" ht="13" thickBot="1" x14ac:dyDescent="0.3">
      <c r="A353" s="101">
        <v>49</v>
      </c>
      <c r="B353" s="39">
        <v>5607</v>
      </c>
      <c r="C353" s="86">
        <v>495607</v>
      </c>
      <c r="D353" s="38" t="s">
        <v>343</v>
      </c>
      <c r="E353" s="93">
        <v>42638026</v>
      </c>
      <c r="F353" s="93">
        <v>0</v>
      </c>
      <c r="G353" s="93">
        <v>0</v>
      </c>
      <c r="H353" s="93">
        <v>0</v>
      </c>
      <c r="I353" s="93">
        <v>0</v>
      </c>
      <c r="J353" s="93">
        <v>5355756</v>
      </c>
      <c r="K353" s="93">
        <v>21935</v>
      </c>
      <c r="L353" s="93">
        <v>4289121</v>
      </c>
      <c r="M353" s="93">
        <v>132620</v>
      </c>
      <c r="N353" s="93">
        <v>29000</v>
      </c>
      <c r="O353" s="93">
        <v>26015</v>
      </c>
      <c r="P353" s="93">
        <v>341232</v>
      </c>
      <c r="Q353" s="93">
        <v>0</v>
      </c>
      <c r="R353" s="93">
        <v>254300</v>
      </c>
      <c r="S353" s="93">
        <v>0</v>
      </c>
      <c r="T353" s="93">
        <v>0</v>
      </c>
      <c r="U353" s="93">
        <v>0</v>
      </c>
      <c r="V353" s="93">
        <v>0</v>
      </c>
      <c r="W353" s="93">
        <v>0</v>
      </c>
      <c r="X353" s="93">
        <v>108788</v>
      </c>
      <c r="Y353" s="93">
        <v>0</v>
      </c>
      <c r="Z353" s="93">
        <v>0</v>
      </c>
      <c r="AA353" s="93">
        <v>0</v>
      </c>
      <c r="AB353" s="93">
        <v>55693</v>
      </c>
      <c r="AC353" s="93">
        <v>32166.66</v>
      </c>
      <c r="AD353" s="93">
        <v>12234.08</v>
      </c>
      <c r="AE353" s="93">
        <v>26856.5</v>
      </c>
      <c r="AF353" s="93">
        <v>0</v>
      </c>
      <c r="AG353" s="93">
        <v>112315.85</v>
      </c>
      <c r="AH353" s="93">
        <v>45520</v>
      </c>
      <c r="AI353" s="93">
        <v>574.28</v>
      </c>
      <c r="AJ353" s="93">
        <v>0</v>
      </c>
      <c r="AK353" s="93">
        <v>24932.55</v>
      </c>
      <c r="AL353" s="93">
        <v>0</v>
      </c>
      <c r="AM353" s="93">
        <v>0</v>
      </c>
      <c r="AN353" s="93">
        <v>0</v>
      </c>
      <c r="AO353" s="93">
        <v>0</v>
      </c>
      <c r="AP353" s="93">
        <v>0</v>
      </c>
      <c r="AQ353" s="93">
        <v>0</v>
      </c>
      <c r="AR353" s="93">
        <v>0</v>
      </c>
      <c r="AS353" s="93">
        <v>0</v>
      </c>
      <c r="AT353" s="93">
        <v>0</v>
      </c>
      <c r="AU353" s="93">
        <v>0</v>
      </c>
      <c r="AV353" s="70">
        <f t="shared" si="15"/>
        <v>53507085.920000002</v>
      </c>
      <c r="AW353" s="35"/>
    </row>
    <row r="354" spans="1:49" ht="13" thickBot="1" x14ac:dyDescent="0.3">
      <c r="A354" s="101">
        <v>8</v>
      </c>
      <c r="B354" s="39">
        <v>5614</v>
      </c>
      <c r="C354" s="86">
        <v>85614</v>
      </c>
      <c r="D354" s="38" t="s">
        <v>344</v>
      </c>
      <c r="E354" s="93">
        <v>806698</v>
      </c>
      <c r="F354" s="93">
        <v>0</v>
      </c>
      <c r="G354" s="93">
        <v>0</v>
      </c>
      <c r="H354" s="93">
        <v>0</v>
      </c>
      <c r="I354" s="93">
        <v>0</v>
      </c>
      <c r="J354" s="93">
        <v>177338</v>
      </c>
      <c r="K354" s="93">
        <v>726</v>
      </c>
      <c r="L354" s="93">
        <v>54940</v>
      </c>
      <c r="M354" s="93">
        <v>0</v>
      </c>
      <c r="N354" s="93">
        <v>2000</v>
      </c>
      <c r="O354" s="93">
        <v>0</v>
      </c>
      <c r="P354" s="93">
        <v>11884</v>
      </c>
      <c r="Q354" s="93">
        <v>0</v>
      </c>
      <c r="R354" s="93">
        <v>2904</v>
      </c>
      <c r="S354" s="93">
        <v>0</v>
      </c>
      <c r="T354" s="93">
        <v>0</v>
      </c>
      <c r="U354" s="93">
        <v>0</v>
      </c>
      <c r="V354" s="93">
        <v>0</v>
      </c>
      <c r="W354" s="93">
        <v>94680</v>
      </c>
      <c r="X354" s="93">
        <v>0</v>
      </c>
      <c r="Y354" s="93">
        <v>0</v>
      </c>
      <c r="Z354" s="93">
        <v>0</v>
      </c>
      <c r="AA354" s="93">
        <v>0</v>
      </c>
      <c r="AB354" s="93">
        <v>0</v>
      </c>
      <c r="AC354" s="93">
        <v>1043.52</v>
      </c>
      <c r="AD354" s="93">
        <v>0</v>
      </c>
      <c r="AE354" s="93">
        <v>327.45</v>
      </c>
      <c r="AF354" s="93">
        <v>0</v>
      </c>
      <c r="AG354" s="93">
        <v>0</v>
      </c>
      <c r="AH354" s="93">
        <v>2160</v>
      </c>
      <c r="AI354" s="93">
        <v>420.5</v>
      </c>
      <c r="AJ354" s="93">
        <v>0</v>
      </c>
      <c r="AK354" s="93">
        <v>0</v>
      </c>
      <c r="AL354" s="93">
        <v>0</v>
      </c>
      <c r="AM354" s="93">
        <v>0</v>
      </c>
      <c r="AN354" s="93">
        <v>0</v>
      </c>
      <c r="AO354" s="93">
        <v>0</v>
      </c>
      <c r="AP354" s="93">
        <v>0</v>
      </c>
      <c r="AQ354" s="93">
        <v>0</v>
      </c>
      <c r="AR354" s="93">
        <v>0</v>
      </c>
      <c r="AS354" s="93">
        <v>0</v>
      </c>
      <c r="AT354" s="93">
        <v>0</v>
      </c>
      <c r="AU354" s="93">
        <v>0</v>
      </c>
      <c r="AV354" s="70">
        <f t="shared" si="15"/>
        <v>1155121.47</v>
      </c>
      <c r="AW354" s="35"/>
    </row>
    <row r="355" spans="1:49" ht="13" thickBot="1" x14ac:dyDescent="0.3">
      <c r="A355" s="101">
        <v>67</v>
      </c>
      <c r="B355" s="39">
        <v>3542</v>
      </c>
      <c r="C355" s="86">
        <v>673542</v>
      </c>
      <c r="D355" s="38" t="s">
        <v>223</v>
      </c>
      <c r="E355" s="93">
        <v>36202</v>
      </c>
      <c r="F355" s="93">
        <v>8026</v>
      </c>
      <c r="G355" s="93">
        <v>0</v>
      </c>
      <c r="H355" s="93">
        <v>0</v>
      </c>
      <c r="I355" s="93">
        <v>0</v>
      </c>
      <c r="J355" s="93">
        <v>209244</v>
      </c>
      <c r="K355" s="93">
        <v>857</v>
      </c>
      <c r="L355" s="93">
        <v>111861</v>
      </c>
      <c r="M355" s="93">
        <v>0</v>
      </c>
      <c r="N355" s="93">
        <v>0</v>
      </c>
      <c r="O355" s="93">
        <v>0</v>
      </c>
      <c r="P355" s="93">
        <v>10716</v>
      </c>
      <c r="Q355" s="93">
        <v>0</v>
      </c>
      <c r="R355" s="93">
        <v>6483</v>
      </c>
      <c r="S355" s="93">
        <v>0</v>
      </c>
      <c r="T355" s="93">
        <v>0</v>
      </c>
      <c r="U355" s="93">
        <v>0</v>
      </c>
      <c r="V355" s="93">
        <v>0</v>
      </c>
      <c r="W355" s="93">
        <v>0</v>
      </c>
      <c r="X355" s="93">
        <v>0</v>
      </c>
      <c r="Y355" s="93">
        <v>0</v>
      </c>
      <c r="Z355" s="93">
        <v>0</v>
      </c>
      <c r="AA355" s="93">
        <v>0</v>
      </c>
      <c r="AB355" s="93">
        <v>0</v>
      </c>
      <c r="AC355" s="93">
        <v>1505.1</v>
      </c>
      <c r="AD355" s="93">
        <v>0</v>
      </c>
      <c r="AE355" s="93">
        <v>0</v>
      </c>
      <c r="AF355" s="93">
        <v>0</v>
      </c>
      <c r="AG355" s="93">
        <v>0</v>
      </c>
      <c r="AH355" s="93">
        <v>2400</v>
      </c>
      <c r="AI355" s="93">
        <v>1953.7</v>
      </c>
      <c r="AJ355" s="93">
        <v>0</v>
      </c>
      <c r="AK355" s="93">
        <v>0</v>
      </c>
      <c r="AL355" s="93">
        <v>0</v>
      </c>
      <c r="AM355" s="93">
        <v>0</v>
      </c>
      <c r="AN355" s="93">
        <v>0</v>
      </c>
      <c r="AO355" s="93">
        <v>0</v>
      </c>
      <c r="AP355" s="93">
        <v>0</v>
      </c>
      <c r="AQ355" s="93">
        <v>0</v>
      </c>
      <c r="AR355" s="93">
        <v>0</v>
      </c>
      <c r="AS355" s="93">
        <v>0</v>
      </c>
      <c r="AT355" s="93">
        <v>0</v>
      </c>
      <c r="AU355" s="93">
        <v>0</v>
      </c>
      <c r="AV355" s="70">
        <f t="shared" si="15"/>
        <v>389247.8</v>
      </c>
      <c r="AW355" s="35"/>
    </row>
    <row r="356" spans="1:49" ht="13" thickBot="1" x14ac:dyDescent="0.3">
      <c r="A356" s="101">
        <v>13</v>
      </c>
      <c r="B356" s="39">
        <v>5621</v>
      </c>
      <c r="C356" s="86">
        <v>135621</v>
      </c>
      <c r="D356" s="38" t="s">
        <v>345</v>
      </c>
      <c r="E356" s="93">
        <v>12442265</v>
      </c>
      <c r="F356" s="93">
        <v>0</v>
      </c>
      <c r="G356" s="93">
        <v>0</v>
      </c>
      <c r="H356" s="93">
        <v>0</v>
      </c>
      <c r="I356" s="93">
        <v>0</v>
      </c>
      <c r="J356" s="93">
        <v>2189642</v>
      </c>
      <c r="K356" s="93">
        <v>8968</v>
      </c>
      <c r="L356" s="93">
        <v>1629258</v>
      </c>
      <c r="M356" s="93">
        <v>94867</v>
      </c>
      <c r="N356" s="93">
        <v>11000</v>
      </c>
      <c r="O356" s="93">
        <v>0</v>
      </c>
      <c r="P356" s="93">
        <v>118406</v>
      </c>
      <c r="Q356" s="93">
        <v>0</v>
      </c>
      <c r="R356" s="93">
        <v>39561</v>
      </c>
      <c r="S356" s="93">
        <v>0</v>
      </c>
      <c r="T356" s="93">
        <v>0</v>
      </c>
      <c r="U356" s="93">
        <v>0</v>
      </c>
      <c r="V356" s="93">
        <v>0</v>
      </c>
      <c r="W356" s="93">
        <v>0</v>
      </c>
      <c r="X356" s="93">
        <v>0</v>
      </c>
      <c r="Y356" s="93">
        <v>0</v>
      </c>
      <c r="Z356" s="93">
        <v>0</v>
      </c>
      <c r="AA356" s="93">
        <v>0</v>
      </c>
      <c r="AB356" s="93">
        <v>0</v>
      </c>
      <c r="AC356" s="93">
        <v>12252.23</v>
      </c>
      <c r="AD356" s="93">
        <v>8101.17</v>
      </c>
      <c r="AE356" s="93">
        <v>519.6</v>
      </c>
      <c r="AF356" s="93">
        <v>0</v>
      </c>
      <c r="AG356" s="93">
        <v>0</v>
      </c>
      <c r="AH356" s="93">
        <v>24160</v>
      </c>
      <c r="AI356" s="93">
        <v>1116.5</v>
      </c>
      <c r="AJ356" s="93">
        <v>0</v>
      </c>
      <c r="AK356" s="93">
        <v>0</v>
      </c>
      <c r="AL356" s="93">
        <v>0</v>
      </c>
      <c r="AM356" s="93">
        <v>0</v>
      </c>
      <c r="AN356" s="93">
        <v>0</v>
      </c>
      <c r="AO356" s="93">
        <v>0</v>
      </c>
      <c r="AP356" s="93">
        <v>0</v>
      </c>
      <c r="AQ356" s="93">
        <v>0</v>
      </c>
      <c r="AR356" s="93">
        <v>51369.62</v>
      </c>
      <c r="AS356" s="93">
        <v>0</v>
      </c>
      <c r="AT356" s="93">
        <v>0</v>
      </c>
      <c r="AU356" s="93">
        <v>0</v>
      </c>
      <c r="AV356" s="70">
        <f t="shared" si="15"/>
        <v>16631486.119999999</v>
      </c>
      <c r="AW356" s="35"/>
    </row>
    <row r="357" spans="1:49" ht="13" thickBot="1" x14ac:dyDescent="0.3">
      <c r="A357" s="101">
        <v>37</v>
      </c>
      <c r="B357" s="39">
        <v>5628</v>
      </c>
      <c r="C357" s="86">
        <v>375628</v>
      </c>
      <c r="D357" s="38" t="s">
        <v>346</v>
      </c>
      <c r="E357" s="93">
        <v>6612224</v>
      </c>
      <c r="F357" s="93">
        <v>0</v>
      </c>
      <c r="G357" s="93">
        <v>0</v>
      </c>
      <c r="H357" s="93">
        <v>0</v>
      </c>
      <c r="I357" s="93">
        <v>0</v>
      </c>
      <c r="J357" s="93">
        <v>647024</v>
      </c>
      <c r="K357" s="93">
        <v>2650</v>
      </c>
      <c r="L357" s="93">
        <v>286336</v>
      </c>
      <c r="M357" s="93">
        <v>0</v>
      </c>
      <c r="N357" s="93">
        <v>4000</v>
      </c>
      <c r="O357" s="93">
        <v>0</v>
      </c>
      <c r="P357" s="93">
        <v>42195</v>
      </c>
      <c r="Q357" s="93">
        <v>0</v>
      </c>
      <c r="R357" s="93">
        <v>28053</v>
      </c>
      <c r="S357" s="93">
        <v>0</v>
      </c>
      <c r="T357" s="93">
        <v>165001</v>
      </c>
      <c r="U357" s="93">
        <v>117947.5</v>
      </c>
      <c r="V357" s="93">
        <v>0</v>
      </c>
      <c r="W357" s="93">
        <v>0</v>
      </c>
      <c r="X357" s="93">
        <v>0</v>
      </c>
      <c r="Y357" s="93">
        <v>0</v>
      </c>
      <c r="Z357" s="93">
        <v>0</v>
      </c>
      <c r="AA357" s="93">
        <v>0</v>
      </c>
      <c r="AB357" s="93">
        <v>0</v>
      </c>
      <c r="AC357" s="93">
        <v>3504.22</v>
      </c>
      <c r="AD357" s="93">
        <v>1474.68</v>
      </c>
      <c r="AE357" s="93">
        <v>1611.04</v>
      </c>
      <c r="AF357" s="93">
        <v>0</v>
      </c>
      <c r="AG357" s="93">
        <v>0</v>
      </c>
      <c r="AH357" s="93">
        <v>6080</v>
      </c>
      <c r="AI357" s="93">
        <v>815.9</v>
      </c>
      <c r="AJ357" s="93">
        <v>0</v>
      </c>
      <c r="AK357" s="93">
        <v>0</v>
      </c>
      <c r="AL357" s="93">
        <v>0</v>
      </c>
      <c r="AM357" s="93">
        <v>0</v>
      </c>
      <c r="AN357" s="93">
        <v>0</v>
      </c>
      <c r="AO357" s="93">
        <v>0</v>
      </c>
      <c r="AP357" s="93">
        <v>0</v>
      </c>
      <c r="AQ357" s="93">
        <v>0</v>
      </c>
      <c r="AR357" s="93">
        <v>0</v>
      </c>
      <c r="AS357" s="93">
        <v>0</v>
      </c>
      <c r="AT357" s="93">
        <v>0</v>
      </c>
      <c r="AU357" s="93">
        <v>0</v>
      </c>
      <c r="AV357" s="70">
        <f t="shared" si="15"/>
        <v>7918916.3399999999</v>
      </c>
      <c r="AW357" s="35"/>
    </row>
    <row r="358" spans="1:49" ht="13" thickBot="1" x14ac:dyDescent="0.3">
      <c r="A358" s="101">
        <v>15</v>
      </c>
      <c r="B358" s="39">
        <v>5642</v>
      </c>
      <c r="C358" s="86">
        <v>155642</v>
      </c>
      <c r="D358" s="38" t="s">
        <v>347</v>
      </c>
      <c r="E358" s="93">
        <v>4377215</v>
      </c>
      <c r="F358" s="93">
        <v>0</v>
      </c>
      <c r="G358" s="93">
        <v>0</v>
      </c>
      <c r="H358" s="93">
        <v>0</v>
      </c>
      <c r="I358" s="93">
        <v>0</v>
      </c>
      <c r="J358" s="93">
        <v>811006</v>
      </c>
      <c r="K358" s="93">
        <v>3321</v>
      </c>
      <c r="L358" s="93">
        <v>721257</v>
      </c>
      <c r="M358" s="93">
        <v>0</v>
      </c>
      <c r="N358" s="93">
        <v>9000</v>
      </c>
      <c r="O358" s="93">
        <v>0</v>
      </c>
      <c r="P358" s="93">
        <v>56149</v>
      </c>
      <c r="Q358" s="93">
        <v>0</v>
      </c>
      <c r="R358" s="93">
        <v>20602</v>
      </c>
      <c r="S358" s="93">
        <v>0</v>
      </c>
      <c r="T358" s="93">
        <v>0</v>
      </c>
      <c r="U358" s="93">
        <v>366947.78</v>
      </c>
      <c r="V358" s="93">
        <v>0</v>
      </c>
      <c r="W358" s="93">
        <v>0</v>
      </c>
      <c r="X358" s="93">
        <v>0</v>
      </c>
      <c r="Y358" s="93">
        <v>0</v>
      </c>
      <c r="Z358" s="93">
        <v>0</v>
      </c>
      <c r="AA358" s="93">
        <v>0</v>
      </c>
      <c r="AB358" s="93">
        <v>0</v>
      </c>
      <c r="AC358" s="93">
        <v>9265.16</v>
      </c>
      <c r="AD358" s="93">
        <v>8913.24</v>
      </c>
      <c r="AE358" s="93">
        <v>0</v>
      </c>
      <c r="AF358" s="93">
        <v>0</v>
      </c>
      <c r="AG358" s="93">
        <v>0</v>
      </c>
      <c r="AH358" s="93">
        <v>0</v>
      </c>
      <c r="AI358" s="93">
        <v>1412.5</v>
      </c>
      <c r="AJ358" s="93">
        <v>0</v>
      </c>
      <c r="AK358" s="93">
        <v>0</v>
      </c>
      <c r="AL358" s="93">
        <v>0</v>
      </c>
      <c r="AM358" s="93">
        <v>0</v>
      </c>
      <c r="AN358" s="93">
        <v>0</v>
      </c>
      <c r="AO358" s="93">
        <v>0</v>
      </c>
      <c r="AP358" s="93">
        <v>0</v>
      </c>
      <c r="AQ358" s="93">
        <v>0</v>
      </c>
      <c r="AR358" s="93">
        <v>0</v>
      </c>
      <c r="AS358" s="93">
        <v>0</v>
      </c>
      <c r="AT358" s="93">
        <v>0</v>
      </c>
      <c r="AU358" s="93">
        <v>0</v>
      </c>
      <c r="AV358" s="70">
        <f t="shared" si="15"/>
        <v>6385088.6799999997</v>
      </c>
      <c r="AW358" s="35"/>
    </row>
    <row r="359" spans="1:49" ht="13" thickBot="1" x14ac:dyDescent="0.3">
      <c r="A359" s="101">
        <v>13</v>
      </c>
      <c r="B359" s="39">
        <v>5656</v>
      </c>
      <c r="C359" s="86">
        <v>135656</v>
      </c>
      <c r="D359" s="38" t="s">
        <v>348</v>
      </c>
      <c r="E359" s="93">
        <v>49587015</v>
      </c>
      <c r="F359" s="93">
        <v>0</v>
      </c>
      <c r="G359" s="93">
        <v>0</v>
      </c>
      <c r="H359" s="93">
        <v>0</v>
      </c>
      <c r="I359" s="93">
        <v>0</v>
      </c>
      <c r="J359" s="93">
        <v>6160084</v>
      </c>
      <c r="K359" s="93">
        <v>25229</v>
      </c>
      <c r="L359" s="93">
        <v>5129963</v>
      </c>
      <c r="M359" s="93">
        <v>65297</v>
      </c>
      <c r="N359" s="93">
        <v>0</v>
      </c>
      <c r="O359" s="93">
        <v>0</v>
      </c>
      <c r="P359" s="93">
        <v>336292</v>
      </c>
      <c r="Q359" s="93">
        <v>0</v>
      </c>
      <c r="R359" s="93">
        <v>135264</v>
      </c>
      <c r="S359" s="93">
        <v>0</v>
      </c>
      <c r="T359" s="93">
        <v>0</v>
      </c>
      <c r="U359" s="93">
        <v>684095.5</v>
      </c>
      <c r="V359" s="93">
        <v>0</v>
      </c>
      <c r="W359" s="93">
        <v>0</v>
      </c>
      <c r="X359" s="93">
        <v>0</v>
      </c>
      <c r="Y359" s="93">
        <v>0</v>
      </c>
      <c r="Z359" s="93">
        <v>0</v>
      </c>
      <c r="AA359" s="93">
        <v>0</v>
      </c>
      <c r="AB359" s="93">
        <v>0</v>
      </c>
      <c r="AC359" s="93">
        <v>32817.519999999997</v>
      </c>
      <c r="AD359" s="93">
        <v>12972.09</v>
      </c>
      <c r="AE359" s="93">
        <v>0</v>
      </c>
      <c r="AF359" s="93">
        <v>0</v>
      </c>
      <c r="AG359" s="93">
        <v>0</v>
      </c>
      <c r="AH359" s="93">
        <v>61040</v>
      </c>
      <c r="AI359" s="93">
        <v>0</v>
      </c>
      <c r="AJ359" s="93">
        <v>0</v>
      </c>
      <c r="AK359" s="93">
        <v>5850</v>
      </c>
      <c r="AL359" s="93">
        <v>0</v>
      </c>
      <c r="AM359" s="93">
        <v>0</v>
      </c>
      <c r="AN359" s="93">
        <v>4826.67</v>
      </c>
      <c r="AO359" s="93">
        <v>0</v>
      </c>
      <c r="AP359" s="93">
        <v>0</v>
      </c>
      <c r="AQ359" s="93">
        <v>0</v>
      </c>
      <c r="AR359" s="93">
        <v>0</v>
      </c>
      <c r="AS359" s="93">
        <v>0</v>
      </c>
      <c r="AT359" s="93">
        <v>0</v>
      </c>
      <c r="AU359" s="93">
        <v>0</v>
      </c>
      <c r="AV359" s="70">
        <f t="shared" si="15"/>
        <v>62240745.780000001</v>
      </c>
      <c r="AW359" s="35"/>
    </row>
    <row r="360" spans="1:49" ht="13" thickBot="1" x14ac:dyDescent="0.3">
      <c r="A360" s="101">
        <v>16</v>
      </c>
      <c r="B360" s="39">
        <v>5663</v>
      </c>
      <c r="C360" s="86">
        <v>165663</v>
      </c>
      <c r="D360" s="38" t="s">
        <v>349</v>
      </c>
      <c r="E360" s="93">
        <v>31369103</v>
      </c>
      <c r="F360" s="93">
        <v>0</v>
      </c>
      <c r="G360" s="93">
        <v>0</v>
      </c>
      <c r="H360" s="93">
        <v>0</v>
      </c>
      <c r="I360" s="93">
        <v>0</v>
      </c>
      <c r="J360" s="93">
        <v>3331580</v>
      </c>
      <c r="K360" s="93">
        <v>13645</v>
      </c>
      <c r="L360" s="93">
        <v>2423428</v>
      </c>
      <c r="M360" s="93">
        <v>0</v>
      </c>
      <c r="N360" s="93">
        <v>24000</v>
      </c>
      <c r="O360" s="93">
        <v>40350.449999999997</v>
      </c>
      <c r="P360" s="93">
        <v>191246</v>
      </c>
      <c r="Q360" s="93">
        <v>0</v>
      </c>
      <c r="R360" s="93">
        <v>166896</v>
      </c>
      <c r="S360" s="93">
        <v>0</v>
      </c>
      <c r="T360" s="93">
        <v>0</v>
      </c>
      <c r="U360" s="93">
        <v>1572633.32</v>
      </c>
      <c r="V360" s="93">
        <v>85854.29</v>
      </c>
      <c r="W360" s="93">
        <v>0</v>
      </c>
      <c r="X360" s="93">
        <v>0</v>
      </c>
      <c r="Y360" s="93">
        <v>0</v>
      </c>
      <c r="Z360" s="93">
        <v>0</v>
      </c>
      <c r="AA360" s="93">
        <v>0</v>
      </c>
      <c r="AB360" s="93">
        <v>0</v>
      </c>
      <c r="AC360" s="93">
        <v>22353.89</v>
      </c>
      <c r="AD360" s="93">
        <v>18248.849999999999</v>
      </c>
      <c r="AE360" s="93">
        <v>16691.419999999998</v>
      </c>
      <c r="AF360" s="93">
        <v>0</v>
      </c>
      <c r="AG360" s="93">
        <v>0</v>
      </c>
      <c r="AH360" s="93">
        <v>37520</v>
      </c>
      <c r="AI360" s="93">
        <v>7567.75</v>
      </c>
      <c r="AJ360" s="93">
        <v>0</v>
      </c>
      <c r="AK360" s="93">
        <v>16750</v>
      </c>
      <c r="AL360" s="93">
        <v>1000</v>
      </c>
      <c r="AM360" s="93">
        <v>1000</v>
      </c>
      <c r="AN360" s="93">
        <v>0</v>
      </c>
      <c r="AO360" s="93">
        <v>0</v>
      </c>
      <c r="AP360" s="93">
        <v>0</v>
      </c>
      <c r="AQ360" s="93">
        <v>0</v>
      </c>
      <c r="AR360" s="93">
        <v>0</v>
      </c>
      <c r="AS360" s="93">
        <v>0</v>
      </c>
      <c r="AT360" s="93">
        <v>0</v>
      </c>
      <c r="AU360" s="93">
        <v>0</v>
      </c>
      <c r="AV360" s="70">
        <f t="shared" si="15"/>
        <v>39339867.969999999</v>
      </c>
      <c r="AW360" s="35"/>
    </row>
    <row r="361" spans="1:49" ht="13" thickBot="1" x14ac:dyDescent="0.3">
      <c r="A361" s="101">
        <v>42</v>
      </c>
      <c r="B361" s="39">
        <v>5670</v>
      </c>
      <c r="C361" s="86">
        <v>425670</v>
      </c>
      <c r="D361" s="38" t="s">
        <v>350</v>
      </c>
      <c r="E361" s="93">
        <v>69446</v>
      </c>
      <c r="F361" s="93">
        <v>16529</v>
      </c>
      <c r="G361" s="93">
        <v>0</v>
      </c>
      <c r="H361" s="93">
        <v>0</v>
      </c>
      <c r="I361" s="93">
        <v>26579</v>
      </c>
      <c r="J361" s="93">
        <v>288638</v>
      </c>
      <c r="K361" s="93">
        <v>1182</v>
      </c>
      <c r="L361" s="93">
        <v>183790</v>
      </c>
      <c r="M361" s="93">
        <v>0</v>
      </c>
      <c r="N361" s="93">
        <v>3000</v>
      </c>
      <c r="O361" s="93">
        <v>0</v>
      </c>
      <c r="P361" s="93">
        <v>18193</v>
      </c>
      <c r="Q361" s="93">
        <v>0</v>
      </c>
      <c r="R361" s="93">
        <v>47240</v>
      </c>
      <c r="S361" s="93">
        <v>0</v>
      </c>
      <c r="T361" s="93">
        <v>157332</v>
      </c>
      <c r="U361" s="93">
        <v>133673.82999999999</v>
      </c>
      <c r="V361" s="93">
        <v>0</v>
      </c>
      <c r="W361" s="93">
        <v>159649</v>
      </c>
      <c r="X361" s="93">
        <v>0</v>
      </c>
      <c r="Y361" s="93">
        <v>0</v>
      </c>
      <c r="Z361" s="93">
        <v>0</v>
      </c>
      <c r="AA361" s="93">
        <v>0</v>
      </c>
      <c r="AB361" s="93">
        <v>0</v>
      </c>
      <c r="AC361" s="93">
        <v>1827.62</v>
      </c>
      <c r="AD361" s="93">
        <v>1146.32</v>
      </c>
      <c r="AE361" s="93">
        <v>0</v>
      </c>
      <c r="AF361" s="93">
        <v>0</v>
      </c>
      <c r="AG361" s="93">
        <v>0</v>
      </c>
      <c r="AH361" s="93">
        <v>0</v>
      </c>
      <c r="AI361" s="93">
        <v>993.16</v>
      </c>
      <c r="AJ361" s="93">
        <v>0</v>
      </c>
      <c r="AK361" s="93">
        <v>0</v>
      </c>
      <c r="AL361" s="93">
        <v>0</v>
      </c>
      <c r="AM361" s="93">
        <v>0</v>
      </c>
      <c r="AN361" s="93">
        <v>0</v>
      </c>
      <c r="AO361" s="93">
        <v>0</v>
      </c>
      <c r="AP361" s="93">
        <v>0</v>
      </c>
      <c r="AQ361" s="93">
        <v>0</v>
      </c>
      <c r="AR361" s="93">
        <v>0</v>
      </c>
      <c r="AS361" s="93">
        <v>0</v>
      </c>
      <c r="AT361" s="93">
        <v>0</v>
      </c>
      <c r="AU361" s="93">
        <v>0</v>
      </c>
      <c r="AV361" s="70">
        <f t="shared" si="15"/>
        <v>1109218.93</v>
      </c>
      <c r="AW361" s="35"/>
    </row>
    <row r="362" spans="1:49" ht="13" thickBot="1" x14ac:dyDescent="0.3">
      <c r="A362" s="101">
        <v>67</v>
      </c>
      <c r="B362" s="39">
        <v>3510</v>
      </c>
      <c r="C362" s="86">
        <v>673510</v>
      </c>
      <c r="D362" s="38" t="s">
        <v>220</v>
      </c>
      <c r="E362" s="93">
        <v>112312</v>
      </c>
      <c r="F362" s="93">
        <v>146003</v>
      </c>
      <c r="G362" s="93">
        <v>0</v>
      </c>
      <c r="H362" s="93">
        <v>0</v>
      </c>
      <c r="I362" s="93">
        <v>0</v>
      </c>
      <c r="J362" s="93">
        <v>310898</v>
      </c>
      <c r="K362" s="93">
        <v>1273</v>
      </c>
      <c r="L362" s="93">
        <v>121076</v>
      </c>
      <c r="M362" s="93">
        <v>0</v>
      </c>
      <c r="N362" s="93">
        <v>0</v>
      </c>
      <c r="O362" s="93">
        <v>0</v>
      </c>
      <c r="P362" s="93">
        <v>16324</v>
      </c>
      <c r="Q362" s="93">
        <v>0</v>
      </c>
      <c r="R362" s="93">
        <v>5395</v>
      </c>
      <c r="S362" s="93">
        <v>0</v>
      </c>
      <c r="T362" s="93">
        <v>0</v>
      </c>
      <c r="U362" s="93">
        <v>0</v>
      </c>
      <c r="V362" s="93">
        <v>0</v>
      </c>
      <c r="W362" s="93">
        <v>0</v>
      </c>
      <c r="X362" s="93">
        <v>0</v>
      </c>
      <c r="Y362" s="93">
        <v>0</v>
      </c>
      <c r="Z362" s="93">
        <v>0</v>
      </c>
      <c r="AA362" s="93">
        <v>0</v>
      </c>
      <c r="AB362" s="93">
        <v>0</v>
      </c>
      <c r="AC362" s="93">
        <v>0</v>
      </c>
      <c r="AD362" s="93">
        <v>0</v>
      </c>
      <c r="AE362" s="93">
        <v>0</v>
      </c>
      <c r="AF362" s="93">
        <v>0</v>
      </c>
      <c r="AG362" s="93">
        <v>0</v>
      </c>
      <c r="AH362" s="93">
        <v>3440</v>
      </c>
      <c r="AI362" s="93">
        <v>2355</v>
      </c>
      <c r="AJ362" s="93">
        <v>0</v>
      </c>
      <c r="AK362" s="93">
        <v>0</v>
      </c>
      <c r="AL362" s="93">
        <v>0</v>
      </c>
      <c r="AM362" s="93">
        <v>0</v>
      </c>
      <c r="AN362" s="93">
        <v>0</v>
      </c>
      <c r="AO362" s="93">
        <v>0</v>
      </c>
      <c r="AP362" s="93">
        <v>0</v>
      </c>
      <c r="AQ362" s="93">
        <v>0</v>
      </c>
      <c r="AR362" s="93">
        <v>0</v>
      </c>
      <c r="AS362" s="93">
        <v>0</v>
      </c>
      <c r="AT362" s="93">
        <v>0</v>
      </c>
      <c r="AU362" s="93">
        <v>0</v>
      </c>
      <c r="AV362" s="70">
        <f t="shared" si="15"/>
        <v>719076</v>
      </c>
      <c r="AW362" s="35"/>
    </row>
    <row r="363" spans="1:49" ht="13" thickBot="1" x14ac:dyDescent="0.3">
      <c r="A363" s="101">
        <v>10</v>
      </c>
      <c r="B363" s="39">
        <v>5726</v>
      </c>
      <c r="C363" s="86">
        <v>105726</v>
      </c>
      <c r="D363" s="38" t="s">
        <v>351</v>
      </c>
      <c r="E363" s="93">
        <v>4188658</v>
      </c>
      <c r="F363" s="93">
        <v>0</v>
      </c>
      <c r="G363" s="93">
        <v>0</v>
      </c>
      <c r="H363" s="93">
        <v>0</v>
      </c>
      <c r="I363" s="93">
        <v>38547</v>
      </c>
      <c r="J363" s="93">
        <v>414036</v>
      </c>
      <c r="K363" s="93">
        <v>1696</v>
      </c>
      <c r="L363" s="93">
        <v>288447</v>
      </c>
      <c r="M363" s="93">
        <v>3606</v>
      </c>
      <c r="N363" s="93">
        <v>3000</v>
      </c>
      <c r="O363" s="93">
        <v>0</v>
      </c>
      <c r="P363" s="93">
        <v>33482</v>
      </c>
      <c r="Q363" s="93">
        <v>0</v>
      </c>
      <c r="R363" s="93">
        <v>19623</v>
      </c>
      <c r="S363" s="93">
        <v>0</v>
      </c>
      <c r="T363" s="93">
        <v>68400</v>
      </c>
      <c r="U363" s="93">
        <v>199200.22</v>
      </c>
      <c r="V363" s="93">
        <v>0</v>
      </c>
      <c r="W363" s="93">
        <v>230957</v>
      </c>
      <c r="X363" s="93">
        <v>0</v>
      </c>
      <c r="Y363" s="93">
        <v>0</v>
      </c>
      <c r="Z363" s="93">
        <v>0</v>
      </c>
      <c r="AA363" s="93">
        <v>0</v>
      </c>
      <c r="AB363" s="93">
        <v>0</v>
      </c>
      <c r="AC363" s="93">
        <v>2921.5</v>
      </c>
      <c r="AD363" s="93">
        <v>2036.45</v>
      </c>
      <c r="AE363" s="93">
        <v>2867.8</v>
      </c>
      <c r="AF363" s="93">
        <v>0</v>
      </c>
      <c r="AG363" s="93">
        <v>0</v>
      </c>
      <c r="AH363" s="93">
        <v>0</v>
      </c>
      <c r="AI363" s="93">
        <v>1382</v>
      </c>
      <c r="AJ363" s="93">
        <v>0</v>
      </c>
      <c r="AK363" s="93">
        <v>0</v>
      </c>
      <c r="AL363" s="93">
        <v>0</v>
      </c>
      <c r="AM363" s="93">
        <v>0</v>
      </c>
      <c r="AN363" s="93">
        <v>0</v>
      </c>
      <c r="AO363" s="93">
        <v>0</v>
      </c>
      <c r="AP363" s="93">
        <v>0</v>
      </c>
      <c r="AQ363" s="93">
        <v>0</v>
      </c>
      <c r="AR363" s="93">
        <v>0</v>
      </c>
      <c r="AS363" s="93">
        <v>0</v>
      </c>
      <c r="AT363" s="93">
        <v>0</v>
      </c>
      <c r="AU363" s="93">
        <v>0</v>
      </c>
      <c r="AV363" s="70">
        <f t="shared" si="15"/>
        <v>5498859.9699999997</v>
      </c>
      <c r="AW363" s="35"/>
    </row>
    <row r="364" spans="1:49" ht="13" thickBot="1" x14ac:dyDescent="0.3">
      <c r="A364" s="101">
        <v>43</v>
      </c>
      <c r="B364" s="39">
        <v>5733</v>
      </c>
      <c r="C364" s="86">
        <v>435733</v>
      </c>
      <c r="D364" s="38" t="s">
        <v>352</v>
      </c>
      <c r="E364" s="93">
        <v>0</v>
      </c>
      <c r="F364" s="93">
        <v>11163</v>
      </c>
      <c r="G364" s="93">
        <v>0</v>
      </c>
      <c r="H364" s="93">
        <v>0</v>
      </c>
      <c r="I364" s="93">
        <v>0</v>
      </c>
      <c r="J364" s="93">
        <v>372484</v>
      </c>
      <c r="K364" s="93">
        <v>1526</v>
      </c>
      <c r="L364" s="93">
        <v>431717</v>
      </c>
      <c r="M364" s="93">
        <v>15759</v>
      </c>
      <c r="N364" s="93">
        <v>8000</v>
      </c>
      <c r="O364" s="93">
        <v>0</v>
      </c>
      <c r="P364" s="93">
        <v>21298</v>
      </c>
      <c r="Q364" s="93">
        <v>0</v>
      </c>
      <c r="R364" s="93">
        <v>49269</v>
      </c>
      <c r="S364" s="93">
        <v>0</v>
      </c>
      <c r="T364" s="93">
        <v>245050</v>
      </c>
      <c r="U364" s="93">
        <v>0</v>
      </c>
      <c r="V364" s="93">
        <v>0</v>
      </c>
      <c r="W364" s="93">
        <v>194511</v>
      </c>
      <c r="X364" s="93">
        <v>0</v>
      </c>
      <c r="Y364" s="93">
        <v>0</v>
      </c>
      <c r="Z364" s="93">
        <v>0</v>
      </c>
      <c r="AA364" s="93">
        <v>0</v>
      </c>
      <c r="AB364" s="93">
        <v>0</v>
      </c>
      <c r="AC364" s="93">
        <v>3305.28</v>
      </c>
      <c r="AD364" s="93">
        <v>2505.35</v>
      </c>
      <c r="AE364" s="93">
        <v>1605.1</v>
      </c>
      <c r="AF364" s="93">
        <v>0</v>
      </c>
      <c r="AG364" s="93">
        <v>0</v>
      </c>
      <c r="AH364" s="93">
        <v>4480</v>
      </c>
      <c r="AI364" s="93">
        <v>1175.5</v>
      </c>
      <c r="AJ364" s="93">
        <v>0</v>
      </c>
      <c r="AK364" s="93">
        <v>0</v>
      </c>
      <c r="AL364" s="93">
        <v>0</v>
      </c>
      <c r="AM364" s="93">
        <v>0</v>
      </c>
      <c r="AN364" s="93">
        <v>0</v>
      </c>
      <c r="AO364" s="93">
        <v>0</v>
      </c>
      <c r="AP364" s="93">
        <v>0</v>
      </c>
      <c r="AQ364" s="93">
        <v>0</v>
      </c>
      <c r="AR364" s="93">
        <v>0</v>
      </c>
      <c r="AS364" s="93">
        <v>0</v>
      </c>
      <c r="AT364" s="93">
        <v>0</v>
      </c>
      <c r="AU364" s="93">
        <v>0</v>
      </c>
      <c r="AV364" s="70">
        <f t="shared" si="15"/>
        <v>1363848.23</v>
      </c>
      <c r="AW364" s="35"/>
    </row>
    <row r="365" spans="1:49" ht="13" thickBot="1" x14ac:dyDescent="0.3">
      <c r="A365" s="101">
        <v>58</v>
      </c>
      <c r="B365" s="39">
        <v>5740</v>
      </c>
      <c r="C365" s="86">
        <v>585740</v>
      </c>
      <c r="D365" s="38" t="s">
        <v>353</v>
      </c>
      <c r="E365" s="93">
        <v>1530689</v>
      </c>
      <c r="F365" s="93">
        <v>0</v>
      </c>
      <c r="G365" s="93">
        <v>0</v>
      </c>
      <c r="H365" s="93">
        <v>0</v>
      </c>
      <c r="I365" s="93">
        <v>16794</v>
      </c>
      <c r="J365" s="93">
        <v>183274</v>
      </c>
      <c r="K365" s="93">
        <v>751</v>
      </c>
      <c r="L365" s="93">
        <v>58483</v>
      </c>
      <c r="M365" s="93">
        <v>0</v>
      </c>
      <c r="N365" s="93">
        <v>0</v>
      </c>
      <c r="O365" s="93">
        <v>0</v>
      </c>
      <c r="P365" s="93">
        <v>12184</v>
      </c>
      <c r="Q365" s="93">
        <v>0</v>
      </c>
      <c r="R365" s="93">
        <v>9838</v>
      </c>
      <c r="S365" s="93">
        <v>0</v>
      </c>
      <c r="T365" s="93">
        <v>0</v>
      </c>
      <c r="U365" s="93">
        <v>120568.55</v>
      </c>
      <c r="V365" s="93">
        <v>0</v>
      </c>
      <c r="W365" s="93">
        <v>100226</v>
      </c>
      <c r="X365" s="93">
        <v>0</v>
      </c>
      <c r="Y365" s="93">
        <v>0</v>
      </c>
      <c r="Z365" s="93">
        <v>0</v>
      </c>
      <c r="AA365" s="93">
        <v>0</v>
      </c>
      <c r="AB365" s="93">
        <v>0</v>
      </c>
      <c r="AC365" s="93">
        <v>1651.81</v>
      </c>
      <c r="AD365" s="93">
        <v>2141.5700000000002</v>
      </c>
      <c r="AE365" s="93">
        <v>1944.25</v>
      </c>
      <c r="AF365" s="93">
        <v>0</v>
      </c>
      <c r="AG365" s="93">
        <v>0</v>
      </c>
      <c r="AH365" s="93">
        <v>0</v>
      </c>
      <c r="AI365" s="93">
        <v>507.74</v>
      </c>
      <c r="AJ365" s="93">
        <v>0</v>
      </c>
      <c r="AK365" s="93">
        <v>0</v>
      </c>
      <c r="AL365" s="93">
        <v>0</v>
      </c>
      <c r="AM365" s="93">
        <v>0</v>
      </c>
      <c r="AN365" s="93">
        <v>0</v>
      </c>
      <c r="AO365" s="93">
        <v>0</v>
      </c>
      <c r="AP365" s="93">
        <v>0</v>
      </c>
      <c r="AQ365" s="93">
        <v>0</v>
      </c>
      <c r="AR365" s="93">
        <v>0</v>
      </c>
      <c r="AS365" s="93">
        <v>0</v>
      </c>
      <c r="AT365" s="93">
        <v>0</v>
      </c>
      <c r="AU365" s="93">
        <v>0</v>
      </c>
      <c r="AV365" s="70">
        <f t="shared" si="15"/>
        <v>2039052.92</v>
      </c>
      <c r="AW365" s="35"/>
    </row>
    <row r="366" spans="1:49" ht="13" thickBot="1" x14ac:dyDescent="0.3">
      <c r="A366" s="101">
        <v>41</v>
      </c>
      <c r="B366" s="39">
        <v>5747</v>
      </c>
      <c r="C366" s="86">
        <v>415747</v>
      </c>
      <c r="D366" s="38" t="s">
        <v>354</v>
      </c>
      <c r="E366" s="93">
        <v>19854267</v>
      </c>
      <c r="F366" s="93">
        <v>0</v>
      </c>
      <c r="G366" s="93">
        <v>0</v>
      </c>
      <c r="H366" s="93">
        <v>0</v>
      </c>
      <c r="I366" s="93">
        <v>0</v>
      </c>
      <c r="J366" s="93">
        <v>2325428</v>
      </c>
      <c r="K366" s="93">
        <v>9524</v>
      </c>
      <c r="L366" s="93">
        <v>1498320</v>
      </c>
      <c r="M366" s="93">
        <v>0</v>
      </c>
      <c r="N366" s="93">
        <v>46000</v>
      </c>
      <c r="O366" s="93">
        <v>0</v>
      </c>
      <c r="P366" s="93">
        <v>143844</v>
      </c>
      <c r="Q366" s="93">
        <v>0</v>
      </c>
      <c r="R366" s="93">
        <v>158808</v>
      </c>
      <c r="S366" s="93">
        <v>0</v>
      </c>
      <c r="T366" s="93">
        <v>288953</v>
      </c>
      <c r="U366" s="93">
        <v>0</v>
      </c>
      <c r="V366" s="93">
        <v>0</v>
      </c>
      <c r="W366" s="93">
        <v>0</v>
      </c>
      <c r="X366" s="93">
        <v>0</v>
      </c>
      <c r="Y366" s="93">
        <v>0</v>
      </c>
      <c r="Z366" s="93">
        <v>0</v>
      </c>
      <c r="AA366" s="93">
        <v>0</v>
      </c>
      <c r="AB366" s="93">
        <v>0</v>
      </c>
      <c r="AC366" s="93">
        <v>13034.52</v>
      </c>
      <c r="AD366" s="93">
        <v>4862.09</v>
      </c>
      <c r="AE366" s="93">
        <v>0</v>
      </c>
      <c r="AF366" s="93">
        <v>0</v>
      </c>
      <c r="AG366" s="93">
        <v>0</v>
      </c>
      <c r="AH366" s="93">
        <v>23760</v>
      </c>
      <c r="AI366" s="93">
        <v>5711.15</v>
      </c>
      <c r="AJ366" s="93">
        <v>0</v>
      </c>
      <c r="AK366" s="93">
        <v>0</v>
      </c>
      <c r="AL366" s="93">
        <v>0</v>
      </c>
      <c r="AM366" s="93">
        <v>0</v>
      </c>
      <c r="AN366" s="93">
        <v>0</v>
      </c>
      <c r="AO366" s="93">
        <v>0</v>
      </c>
      <c r="AP366" s="93">
        <v>0</v>
      </c>
      <c r="AQ366" s="93">
        <v>0</v>
      </c>
      <c r="AR366" s="93">
        <v>0</v>
      </c>
      <c r="AS366" s="93">
        <v>0</v>
      </c>
      <c r="AT366" s="93">
        <v>0</v>
      </c>
      <c r="AU366" s="93">
        <v>0</v>
      </c>
      <c r="AV366" s="70">
        <f t="shared" si="15"/>
        <v>24372511.760000002</v>
      </c>
      <c r="AW366" s="35"/>
    </row>
    <row r="367" spans="1:49" ht="13" thickBot="1" x14ac:dyDescent="0.3">
      <c r="A367" s="101">
        <v>35</v>
      </c>
      <c r="B367" s="39">
        <v>5754</v>
      </c>
      <c r="C367" s="86">
        <v>355754</v>
      </c>
      <c r="D367" s="38" t="s">
        <v>355</v>
      </c>
      <c r="E367" s="93">
        <v>674364</v>
      </c>
      <c r="F367" s="93">
        <v>0</v>
      </c>
      <c r="G367" s="93">
        <v>0</v>
      </c>
      <c r="H367" s="93">
        <v>0</v>
      </c>
      <c r="I367" s="93">
        <v>0</v>
      </c>
      <c r="J367" s="93">
        <v>849590</v>
      </c>
      <c r="K367" s="93">
        <v>3480</v>
      </c>
      <c r="L367" s="93">
        <v>611985</v>
      </c>
      <c r="M367" s="93">
        <v>0</v>
      </c>
      <c r="N367" s="93">
        <v>1000</v>
      </c>
      <c r="O367" s="93">
        <v>0</v>
      </c>
      <c r="P367" s="93">
        <v>44999</v>
      </c>
      <c r="Q367" s="93">
        <v>0</v>
      </c>
      <c r="R367" s="93">
        <v>72328</v>
      </c>
      <c r="S367" s="93">
        <v>0</v>
      </c>
      <c r="T367" s="93">
        <v>132672</v>
      </c>
      <c r="U367" s="93">
        <v>280452.94</v>
      </c>
      <c r="V367" s="93">
        <v>0</v>
      </c>
      <c r="W367" s="93">
        <v>0</v>
      </c>
      <c r="X367" s="93">
        <v>0</v>
      </c>
      <c r="Y367" s="93">
        <v>0</v>
      </c>
      <c r="Z367" s="93">
        <v>0</v>
      </c>
      <c r="AA367" s="93">
        <v>0</v>
      </c>
      <c r="AB367" s="93">
        <v>5966</v>
      </c>
      <c r="AC367" s="93">
        <v>7036.34</v>
      </c>
      <c r="AD367" s="93">
        <v>4786.03</v>
      </c>
      <c r="AE367" s="93">
        <v>0</v>
      </c>
      <c r="AF367" s="93">
        <v>0</v>
      </c>
      <c r="AG367" s="93">
        <v>0</v>
      </c>
      <c r="AH367" s="93">
        <v>8400</v>
      </c>
      <c r="AI367" s="93">
        <v>1481.25</v>
      </c>
      <c r="AJ367" s="93">
        <v>0</v>
      </c>
      <c r="AK367" s="93">
        <v>16750</v>
      </c>
      <c r="AL367" s="93">
        <v>0</v>
      </c>
      <c r="AM367" s="93">
        <v>0</v>
      </c>
      <c r="AN367" s="93">
        <v>0</v>
      </c>
      <c r="AO367" s="93">
        <v>0</v>
      </c>
      <c r="AP367" s="93">
        <v>0</v>
      </c>
      <c r="AQ367" s="93">
        <v>0</v>
      </c>
      <c r="AR367" s="93">
        <v>0</v>
      </c>
      <c r="AS367" s="93">
        <v>0</v>
      </c>
      <c r="AT367" s="93">
        <v>0</v>
      </c>
      <c r="AU367" s="93">
        <v>0</v>
      </c>
      <c r="AV367" s="70">
        <f t="shared" si="15"/>
        <v>2715290.56</v>
      </c>
      <c r="AW367" s="35"/>
    </row>
    <row r="368" spans="1:49" ht="13" thickBot="1" x14ac:dyDescent="0.3">
      <c r="A368" s="101">
        <v>49</v>
      </c>
      <c r="B368" s="39">
        <v>126</v>
      </c>
      <c r="C368" s="86">
        <v>490126</v>
      </c>
      <c r="D368" s="38" t="s">
        <v>11</v>
      </c>
      <c r="E368" s="93">
        <v>6450643</v>
      </c>
      <c r="F368" s="93">
        <v>0</v>
      </c>
      <c r="G368" s="93">
        <v>0</v>
      </c>
      <c r="H368" s="93">
        <v>0</v>
      </c>
      <c r="I368" s="93">
        <v>0</v>
      </c>
      <c r="J368" s="93">
        <v>683382</v>
      </c>
      <c r="K368" s="93">
        <v>2799</v>
      </c>
      <c r="L368" s="93">
        <v>328127</v>
      </c>
      <c r="M368" s="93">
        <v>0</v>
      </c>
      <c r="N368" s="93">
        <v>7000</v>
      </c>
      <c r="O368" s="93">
        <v>0</v>
      </c>
      <c r="P368" s="93">
        <v>40493</v>
      </c>
      <c r="Q368" s="93">
        <v>0</v>
      </c>
      <c r="R368" s="93">
        <v>53010</v>
      </c>
      <c r="S368" s="93">
        <v>0</v>
      </c>
      <c r="T368" s="93">
        <v>0</v>
      </c>
      <c r="U368" s="93">
        <v>0</v>
      </c>
      <c r="V368" s="93">
        <v>0</v>
      </c>
      <c r="W368" s="93">
        <v>0</v>
      </c>
      <c r="X368" s="93">
        <v>0</v>
      </c>
      <c r="Y368" s="93">
        <v>0</v>
      </c>
      <c r="Z368" s="93">
        <v>0</v>
      </c>
      <c r="AA368" s="93">
        <v>0</v>
      </c>
      <c r="AB368" s="93">
        <v>0</v>
      </c>
      <c r="AC368" s="93">
        <v>6220.47</v>
      </c>
      <c r="AD368" s="93">
        <v>2030.09</v>
      </c>
      <c r="AE368" s="93">
        <v>1673.5</v>
      </c>
      <c r="AF368" s="93">
        <v>61.5</v>
      </c>
      <c r="AG368" s="93">
        <v>0</v>
      </c>
      <c r="AH368" s="93">
        <v>8800</v>
      </c>
      <c r="AI368" s="93">
        <v>1183</v>
      </c>
      <c r="AJ368" s="93">
        <v>0</v>
      </c>
      <c r="AK368" s="93">
        <v>0</v>
      </c>
      <c r="AL368" s="93">
        <v>0</v>
      </c>
      <c r="AM368" s="93">
        <v>0</v>
      </c>
      <c r="AN368" s="93">
        <v>0</v>
      </c>
      <c r="AO368" s="93">
        <v>0</v>
      </c>
      <c r="AP368" s="93">
        <v>0</v>
      </c>
      <c r="AQ368" s="93">
        <v>0</v>
      </c>
      <c r="AR368" s="93">
        <v>59195.58</v>
      </c>
      <c r="AS368" s="93">
        <v>0</v>
      </c>
      <c r="AT368" s="93">
        <v>0</v>
      </c>
      <c r="AU368" s="93">
        <v>0</v>
      </c>
      <c r="AV368" s="70">
        <f t="shared" si="15"/>
        <v>7644618.1399999997</v>
      </c>
      <c r="AW368" s="35"/>
    </row>
    <row r="369" spans="1:49" ht="13" thickBot="1" x14ac:dyDescent="0.3">
      <c r="A369" s="101">
        <v>30</v>
      </c>
      <c r="B369" s="39">
        <v>5780</v>
      </c>
      <c r="C369" s="86">
        <v>305780</v>
      </c>
      <c r="D369" s="38" t="s">
        <v>357</v>
      </c>
      <c r="E369" s="93">
        <v>3372988</v>
      </c>
      <c r="F369" s="93">
        <v>0</v>
      </c>
      <c r="G369" s="93">
        <v>0</v>
      </c>
      <c r="H369" s="93">
        <v>0</v>
      </c>
      <c r="I369" s="93">
        <v>0</v>
      </c>
      <c r="J369" s="93">
        <v>339094</v>
      </c>
      <c r="K369" s="93">
        <v>1389</v>
      </c>
      <c r="L369" s="93">
        <v>231844</v>
      </c>
      <c r="M369" s="93">
        <v>0</v>
      </c>
      <c r="N369" s="93">
        <v>0</v>
      </c>
      <c r="O369" s="93">
        <v>0</v>
      </c>
      <c r="P369" s="93">
        <v>14288</v>
      </c>
      <c r="Q369" s="93">
        <v>0</v>
      </c>
      <c r="R369" s="93">
        <v>10480</v>
      </c>
      <c r="S369" s="93">
        <v>0</v>
      </c>
      <c r="T369" s="93">
        <v>16651</v>
      </c>
      <c r="U369" s="93">
        <v>157263.32999999999</v>
      </c>
      <c r="V369" s="93">
        <v>0</v>
      </c>
      <c r="W369" s="93">
        <v>0</v>
      </c>
      <c r="X369" s="93">
        <v>0</v>
      </c>
      <c r="Y369" s="93">
        <v>0</v>
      </c>
      <c r="Z369" s="93">
        <v>0</v>
      </c>
      <c r="AA369" s="93">
        <v>0</v>
      </c>
      <c r="AB369" s="93">
        <v>0</v>
      </c>
      <c r="AC369" s="93">
        <v>1963.34</v>
      </c>
      <c r="AD369" s="93">
        <v>862.4</v>
      </c>
      <c r="AE369" s="93">
        <v>0</v>
      </c>
      <c r="AF369" s="93">
        <v>0</v>
      </c>
      <c r="AG369" s="93">
        <v>0</v>
      </c>
      <c r="AH369" s="93">
        <v>0</v>
      </c>
      <c r="AI369" s="93">
        <v>1316.25</v>
      </c>
      <c r="AJ369" s="93">
        <v>0</v>
      </c>
      <c r="AK369" s="93">
        <v>0</v>
      </c>
      <c r="AL369" s="93">
        <v>0</v>
      </c>
      <c r="AM369" s="93">
        <v>0</v>
      </c>
      <c r="AN369" s="93">
        <v>0</v>
      </c>
      <c r="AO369" s="93">
        <v>0</v>
      </c>
      <c r="AP369" s="93">
        <v>0</v>
      </c>
      <c r="AQ369" s="93">
        <v>0</v>
      </c>
      <c r="AR369" s="93">
        <v>0</v>
      </c>
      <c r="AS369" s="93">
        <v>0</v>
      </c>
      <c r="AT369" s="93">
        <v>0</v>
      </c>
      <c r="AU369" s="93">
        <v>0</v>
      </c>
      <c r="AV369" s="70">
        <f t="shared" si="15"/>
        <v>4148139.32</v>
      </c>
      <c r="AW369" s="35"/>
    </row>
    <row r="370" spans="1:49" ht="13" thickBot="1" x14ac:dyDescent="0.3">
      <c r="A370" s="101">
        <v>69</v>
      </c>
      <c r="B370" s="39">
        <v>4375</v>
      </c>
      <c r="C370" s="86">
        <v>694375</v>
      </c>
      <c r="D370" s="38" t="s">
        <v>283</v>
      </c>
      <c r="E370" s="93">
        <v>3668909</v>
      </c>
      <c r="F370" s="93">
        <v>0</v>
      </c>
      <c r="G370" s="93">
        <v>0</v>
      </c>
      <c r="H370" s="93">
        <v>0</v>
      </c>
      <c r="I370" s="93">
        <v>41985</v>
      </c>
      <c r="J370" s="93">
        <v>461524</v>
      </c>
      <c r="K370" s="93">
        <v>1890</v>
      </c>
      <c r="L370" s="93">
        <v>215329</v>
      </c>
      <c r="M370" s="93">
        <v>0</v>
      </c>
      <c r="N370" s="93">
        <v>9000</v>
      </c>
      <c r="O370" s="93">
        <v>0</v>
      </c>
      <c r="P370" s="93">
        <v>28775</v>
      </c>
      <c r="Q370" s="93">
        <v>0</v>
      </c>
      <c r="R370" s="93">
        <v>29428</v>
      </c>
      <c r="S370" s="93">
        <v>0</v>
      </c>
      <c r="T370" s="93">
        <v>0</v>
      </c>
      <c r="U370" s="93">
        <v>293558.21999999997</v>
      </c>
      <c r="V370" s="93">
        <v>0</v>
      </c>
      <c r="W370" s="93">
        <v>252349</v>
      </c>
      <c r="X370" s="93">
        <v>0</v>
      </c>
      <c r="Y370" s="93">
        <v>0</v>
      </c>
      <c r="Z370" s="93">
        <v>0</v>
      </c>
      <c r="AA370" s="93">
        <v>0</v>
      </c>
      <c r="AB370" s="93">
        <v>0</v>
      </c>
      <c r="AC370" s="93">
        <v>3409.59</v>
      </c>
      <c r="AD370" s="93">
        <v>2256.46</v>
      </c>
      <c r="AE370" s="93">
        <v>3163.81</v>
      </c>
      <c r="AF370" s="93">
        <v>0</v>
      </c>
      <c r="AG370" s="93">
        <v>0</v>
      </c>
      <c r="AH370" s="93">
        <v>5120</v>
      </c>
      <c r="AI370" s="93">
        <v>1138.25</v>
      </c>
      <c r="AJ370" s="93">
        <v>0</v>
      </c>
      <c r="AK370" s="93">
        <v>0</v>
      </c>
      <c r="AL370" s="93">
        <v>0</v>
      </c>
      <c r="AM370" s="93">
        <v>0</v>
      </c>
      <c r="AN370" s="93">
        <v>0</v>
      </c>
      <c r="AO370" s="93">
        <v>0</v>
      </c>
      <c r="AP370" s="93">
        <v>0</v>
      </c>
      <c r="AQ370" s="93">
        <v>0</v>
      </c>
      <c r="AR370" s="93">
        <v>0</v>
      </c>
      <c r="AS370" s="93">
        <v>0</v>
      </c>
      <c r="AT370" s="93">
        <v>0</v>
      </c>
      <c r="AU370" s="93">
        <v>0</v>
      </c>
      <c r="AV370" s="70">
        <f t="shared" si="15"/>
        <v>5017835.33</v>
      </c>
      <c r="AW370" s="35"/>
    </row>
    <row r="371" spans="1:49" ht="13" thickBot="1" x14ac:dyDescent="0.3">
      <c r="A371" s="101">
        <v>3</v>
      </c>
      <c r="B371" s="39">
        <v>5810</v>
      </c>
      <c r="C371" s="86">
        <v>35810</v>
      </c>
      <c r="D371" s="38" t="s">
        <v>358</v>
      </c>
      <c r="E371" s="93">
        <v>848424</v>
      </c>
      <c r="F371" s="93">
        <v>-1497</v>
      </c>
      <c r="G371" s="93">
        <v>0</v>
      </c>
      <c r="H371" s="93">
        <v>0</v>
      </c>
      <c r="I371" s="93">
        <v>32266</v>
      </c>
      <c r="J371" s="93">
        <v>350966</v>
      </c>
      <c r="K371" s="93">
        <v>1437</v>
      </c>
      <c r="L371" s="93">
        <v>133183</v>
      </c>
      <c r="M371" s="93">
        <v>0</v>
      </c>
      <c r="N371" s="93">
        <v>0</v>
      </c>
      <c r="O371" s="93">
        <v>0</v>
      </c>
      <c r="P371" s="93">
        <v>19328</v>
      </c>
      <c r="Q371" s="93">
        <v>0</v>
      </c>
      <c r="R371" s="93">
        <v>17969</v>
      </c>
      <c r="S371" s="93">
        <v>0</v>
      </c>
      <c r="T371" s="93">
        <v>0</v>
      </c>
      <c r="U371" s="93">
        <v>209684.44</v>
      </c>
      <c r="V371" s="93">
        <v>0</v>
      </c>
      <c r="W371" s="93">
        <v>194907</v>
      </c>
      <c r="X371" s="93">
        <v>0</v>
      </c>
      <c r="Y371" s="93">
        <v>0</v>
      </c>
      <c r="Z371" s="93">
        <v>0</v>
      </c>
      <c r="AA371" s="93">
        <v>0</v>
      </c>
      <c r="AB371" s="93">
        <v>0</v>
      </c>
      <c r="AC371" s="93">
        <v>2737.2</v>
      </c>
      <c r="AD371" s="93">
        <v>1817.48</v>
      </c>
      <c r="AE371" s="93">
        <v>1744.18</v>
      </c>
      <c r="AF371" s="93">
        <v>0</v>
      </c>
      <c r="AG371" s="93">
        <v>0</v>
      </c>
      <c r="AH371" s="93">
        <v>4320</v>
      </c>
      <c r="AI371" s="93">
        <v>593.25</v>
      </c>
      <c r="AJ371" s="93">
        <v>0</v>
      </c>
      <c r="AK371" s="93">
        <v>0</v>
      </c>
      <c r="AL371" s="93">
        <v>0</v>
      </c>
      <c r="AM371" s="93">
        <v>0</v>
      </c>
      <c r="AN371" s="93">
        <v>0</v>
      </c>
      <c r="AO371" s="93">
        <v>0</v>
      </c>
      <c r="AP371" s="93">
        <v>0</v>
      </c>
      <c r="AQ371" s="93">
        <v>0</v>
      </c>
      <c r="AR371" s="93">
        <v>0</v>
      </c>
      <c r="AS371" s="93">
        <v>0</v>
      </c>
      <c r="AT371" s="93">
        <v>0</v>
      </c>
      <c r="AU371" s="93">
        <v>0</v>
      </c>
      <c r="AV371" s="70">
        <f t="shared" si="15"/>
        <v>1817879.55</v>
      </c>
      <c r="AW371" s="35"/>
    </row>
    <row r="372" spans="1:49" ht="13" thickBot="1" x14ac:dyDescent="0.3">
      <c r="A372" s="101">
        <v>30</v>
      </c>
      <c r="B372" s="39">
        <v>5817</v>
      </c>
      <c r="C372" s="86">
        <v>305817</v>
      </c>
      <c r="D372" s="38" t="s">
        <v>359</v>
      </c>
      <c r="E372" s="93">
        <v>1182997</v>
      </c>
      <c r="F372" s="93">
        <v>13363</v>
      </c>
      <c r="G372" s="93">
        <v>0</v>
      </c>
      <c r="H372" s="93">
        <v>0</v>
      </c>
      <c r="I372" s="93">
        <v>30745</v>
      </c>
      <c r="J372" s="93">
        <v>315350</v>
      </c>
      <c r="K372" s="93">
        <v>1292</v>
      </c>
      <c r="L372" s="93">
        <v>141129</v>
      </c>
      <c r="M372" s="93">
        <v>0</v>
      </c>
      <c r="N372" s="93">
        <v>0</v>
      </c>
      <c r="O372" s="93">
        <v>0</v>
      </c>
      <c r="P372" s="93">
        <v>15256</v>
      </c>
      <c r="Q372" s="93">
        <v>0</v>
      </c>
      <c r="R372" s="93">
        <v>4737</v>
      </c>
      <c r="S372" s="93">
        <v>0</v>
      </c>
      <c r="T372" s="93">
        <v>0</v>
      </c>
      <c r="U372" s="93">
        <v>0</v>
      </c>
      <c r="V372" s="93">
        <v>0</v>
      </c>
      <c r="W372" s="93">
        <v>0</v>
      </c>
      <c r="X372" s="93">
        <v>0</v>
      </c>
      <c r="Y372" s="93">
        <v>0</v>
      </c>
      <c r="Z372" s="93">
        <v>0</v>
      </c>
      <c r="AA372" s="93">
        <v>0</v>
      </c>
      <c r="AB372" s="93">
        <v>0</v>
      </c>
      <c r="AC372" s="93">
        <v>1642.11</v>
      </c>
      <c r="AD372" s="93">
        <v>1251.06</v>
      </c>
      <c r="AE372" s="93">
        <v>0</v>
      </c>
      <c r="AF372" s="93">
        <v>0</v>
      </c>
      <c r="AG372" s="93">
        <v>0</v>
      </c>
      <c r="AH372" s="93">
        <v>2960</v>
      </c>
      <c r="AI372" s="93">
        <v>3068.2</v>
      </c>
      <c r="AJ372" s="93">
        <v>0</v>
      </c>
      <c r="AK372" s="93">
        <v>0</v>
      </c>
      <c r="AL372" s="93">
        <v>0</v>
      </c>
      <c r="AM372" s="93">
        <v>0</v>
      </c>
      <c r="AN372" s="93">
        <v>0</v>
      </c>
      <c r="AO372" s="93">
        <v>0</v>
      </c>
      <c r="AP372" s="93">
        <v>0</v>
      </c>
      <c r="AQ372" s="93">
        <v>0</v>
      </c>
      <c r="AR372" s="93">
        <v>0</v>
      </c>
      <c r="AS372" s="93">
        <v>0</v>
      </c>
      <c r="AT372" s="93">
        <v>0</v>
      </c>
      <c r="AU372" s="93">
        <v>0</v>
      </c>
      <c r="AV372" s="70">
        <f t="shared" si="15"/>
        <v>1713790.37</v>
      </c>
      <c r="AW372" s="35"/>
    </row>
    <row r="373" spans="1:49" ht="13" thickBot="1" x14ac:dyDescent="0.3">
      <c r="A373" s="101">
        <v>36</v>
      </c>
      <c r="B373" s="39">
        <v>5824</v>
      </c>
      <c r="C373" s="86">
        <v>365824</v>
      </c>
      <c r="D373" s="38" t="s">
        <v>360</v>
      </c>
      <c r="E373" s="93">
        <v>14007055</v>
      </c>
      <c r="F373" s="93">
        <v>0</v>
      </c>
      <c r="G373" s="93">
        <v>0</v>
      </c>
      <c r="H373" s="93">
        <v>0</v>
      </c>
      <c r="I373" s="93">
        <v>0</v>
      </c>
      <c r="J373" s="93">
        <v>1245076</v>
      </c>
      <c r="K373" s="93">
        <v>5099</v>
      </c>
      <c r="L373" s="93">
        <v>1021919</v>
      </c>
      <c r="M373" s="93">
        <v>0</v>
      </c>
      <c r="N373" s="93">
        <v>9000</v>
      </c>
      <c r="O373" s="93">
        <v>0</v>
      </c>
      <c r="P373" s="93">
        <v>62758</v>
      </c>
      <c r="Q373" s="93">
        <v>0</v>
      </c>
      <c r="R373" s="93">
        <v>33056</v>
      </c>
      <c r="S373" s="93">
        <v>0</v>
      </c>
      <c r="T373" s="93">
        <v>0</v>
      </c>
      <c r="U373" s="93">
        <v>154642.28</v>
      </c>
      <c r="V373" s="93">
        <v>0</v>
      </c>
      <c r="W373" s="93">
        <v>0</v>
      </c>
      <c r="X373" s="93">
        <v>0</v>
      </c>
      <c r="Y373" s="93">
        <v>0</v>
      </c>
      <c r="Z373" s="93">
        <v>0</v>
      </c>
      <c r="AA373" s="93">
        <v>0</v>
      </c>
      <c r="AB373" s="93">
        <v>0</v>
      </c>
      <c r="AC373" s="93">
        <v>7867.08</v>
      </c>
      <c r="AD373" s="93">
        <v>4815.18</v>
      </c>
      <c r="AE373" s="93">
        <v>0</v>
      </c>
      <c r="AF373" s="93">
        <v>0</v>
      </c>
      <c r="AG373" s="93">
        <v>0</v>
      </c>
      <c r="AH373" s="93">
        <v>24800</v>
      </c>
      <c r="AI373" s="93">
        <v>10246.950000000001</v>
      </c>
      <c r="AJ373" s="93">
        <v>0</v>
      </c>
      <c r="AK373" s="93">
        <v>0</v>
      </c>
      <c r="AL373" s="93">
        <v>0</v>
      </c>
      <c r="AM373" s="93">
        <v>499.67</v>
      </c>
      <c r="AN373" s="93">
        <v>13492.74</v>
      </c>
      <c r="AO373" s="93">
        <v>0</v>
      </c>
      <c r="AP373" s="93">
        <v>0</v>
      </c>
      <c r="AQ373" s="93">
        <v>0</v>
      </c>
      <c r="AR373" s="93">
        <v>0</v>
      </c>
      <c r="AS373" s="93">
        <v>0</v>
      </c>
      <c r="AT373" s="93">
        <v>0</v>
      </c>
      <c r="AU373" s="93">
        <v>0</v>
      </c>
      <c r="AV373" s="70">
        <f t="shared" si="15"/>
        <v>16600326.9</v>
      </c>
      <c r="AW373" s="35"/>
    </row>
    <row r="374" spans="1:49" ht="13" thickBot="1" x14ac:dyDescent="0.3">
      <c r="A374" s="101">
        <v>51</v>
      </c>
      <c r="B374" s="39">
        <v>5859</v>
      </c>
      <c r="C374" s="86">
        <v>515859</v>
      </c>
      <c r="D374" s="38" t="s">
        <v>362</v>
      </c>
      <c r="E374" s="93">
        <v>4540115</v>
      </c>
      <c r="F374" s="93">
        <v>0</v>
      </c>
      <c r="G374" s="93">
        <v>0</v>
      </c>
      <c r="H374" s="93">
        <v>0</v>
      </c>
      <c r="I374" s="93">
        <v>0</v>
      </c>
      <c r="J374" s="93">
        <v>431102</v>
      </c>
      <c r="K374" s="93">
        <v>1766</v>
      </c>
      <c r="L374" s="93">
        <v>435352</v>
      </c>
      <c r="M374" s="93">
        <v>4290</v>
      </c>
      <c r="N374" s="93">
        <v>0</v>
      </c>
      <c r="O374" s="93">
        <v>0</v>
      </c>
      <c r="P374" s="93">
        <v>21365</v>
      </c>
      <c r="Q374" s="93">
        <v>0</v>
      </c>
      <c r="R374" s="93">
        <v>6048</v>
      </c>
      <c r="S374" s="93">
        <v>0</v>
      </c>
      <c r="T374" s="93">
        <v>0</v>
      </c>
      <c r="U374" s="93">
        <v>0</v>
      </c>
      <c r="V374" s="93">
        <v>0</v>
      </c>
      <c r="W374" s="93">
        <v>0</v>
      </c>
      <c r="X374" s="93">
        <v>0</v>
      </c>
      <c r="Y374" s="93">
        <v>0</v>
      </c>
      <c r="Z374" s="93">
        <v>0</v>
      </c>
      <c r="AA374" s="93">
        <v>0</v>
      </c>
      <c r="AB374" s="93">
        <v>0</v>
      </c>
      <c r="AC374" s="93">
        <v>3757.61</v>
      </c>
      <c r="AD374" s="93">
        <v>1343.74</v>
      </c>
      <c r="AE374" s="93">
        <v>2151.37</v>
      </c>
      <c r="AF374" s="93">
        <v>0</v>
      </c>
      <c r="AG374" s="93">
        <v>0</v>
      </c>
      <c r="AH374" s="93">
        <v>4800</v>
      </c>
      <c r="AI374" s="93">
        <v>1973.75</v>
      </c>
      <c r="AJ374" s="93">
        <v>0</v>
      </c>
      <c r="AK374" s="93">
        <v>0</v>
      </c>
      <c r="AL374" s="93">
        <v>0</v>
      </c>
      <c r="AM374" s="93">
        <v>0</v>
      </c>
      <c r="AN374" s="93">
        <v>0</v>
      </c>
      <c r="AO374" s="93">
        <v>0</v>
      </c>
      <c r="AP374" s="93">
        <v>0</v>
      </c>
      <c r="AQ374" s="93">
        <v>0</v>
      </c>
      <c r="AR374" s="93">
        <v>0</v>
      </c>
      <c r="AS374" s="93">
        <v>0</v>
      </c>
      <c r="AT374" s="93">
        <v>0</v>
      </c>
      <c r="AU374" s="93">
        <v>0</v>
      </c>
      <c r="AV374" s="70">
        <f t="shared" si="15"/>
        <v>5454064.4699999997</v>
      </c>
      <c r="AW374" s="35"/>
    </row>
    <row r="375" spans="1:49" ht="13" thickBot="1" x14ac:dyDescent="0.3">
      <c r="A375" s="101">
        <v>51</v>
      </c>
      <c r="B375" s="39">
        <v>5852</v>
      </c>
      <c r="C375" s="86">
        <v>515852</v>
      </c>
      <c r="D375" s="38" t="s">
        <v>361</v>
      </c>
      <c r="E375" s="93">
        <v>3736867</v>
      </c>
      <c r="F375" s="93">
        <v>0</v>
      </c>
      <c r="G375" s="93">
        <v>0</v>
      </c>
      <c r="H375" s="93">
        <v>0</v>
      </c>
      <c r="I375" s="93">
        <v>0</v>
      </c>
      <c r="J375" s="93">
        <v>526820</v>
      </c>
      <c r="K375" s="93">
        <v>2158</v>
      </c>
      <c r="L375" s="93">
        <v>226052</v>
      </c>
      <c r="M375" s="93">
        <v>51615</v>
      </c>
      <c r="N375" s="93">
        <v>6000</v>
      </c>
      <c r="O375" s="93">
        <v>0</v>
      </c>
      <c r="P375" s="93">
        <v>44231</v>
      </c>
      <c r="Q375" s="93">
        <v>0</v>
      </c>
      <c r="R375" s="93">
        <v>19590</v>
      </c>
      <c r="S375" s="93">
        <v>0</v>
      </c>
      <c r="T375" s="93">
        <v>0</v>
      </c>
      <c r="U375" s="93">
        <v>0</v>
      </c>
      <c r="V375" s="93">
        <v>0</v>
      </c>
      <c r="W375" s="93">
        <v>285626</v>
      </c>
      <c r="X375" s="93">
        <v>0</v>
      </c>
      <c r="Y375" s="93">
        <v>0</v>
      </c>
      <c r="Z375" s="93">
        <v>0</v>
      </c>
      <c r="AA375" s="93">
        <v>0</v>
      </c>
      <c r="AB375" s="93">
        <v>0</v>
      </c>
      <c r="AC375" s="93">
        <v>0</v>
      </c>
      <c r="AD375" s="93">
        <v>0</v>
      </c>
      <c r="AE375" s="93">
        <v>0</v>
      </c>
      <c r="AF375" s="93">
        <v>0</v>
      </c>
      <c r="AG375" s="93">
        <v>0</v>
      </c>
      <c r="AH375" s="93">
        <v>5680</v>
      </c>
      <c r="AI375" s="93">
        <v>0</v>
      </c>
      <c r="AJ375" s="93">
        <v>0</v>
      </c>
      <c r="AK375" s="93">
        <v>0</v>
      </c>
      <c r="AL375" s="93">
        <v>0</v>
      </c>
      <c r="AM375" s="93">
        <v>0</v>
      </c>
      <c r="AN375" s="93">
        <v>0</v>
      </c>
      <c r="AO375" s="93">
        <v>0</v>
      </c>
      <c r="AP375" s="93">
        <v>0</v>
      </c>
      <c r="AQ375" s="93">
        <v>0</v>
      </c>
      <c r="AR375" s="93">
        <v>0</v>
      </c>
      <c r="AS375" s="93">
        <v>0</v>
      </c>
      <c r="AT375" s="93">
        <v>0</v>
      </c>
      <c r="AU375" s="93">
        <v>0</v>
      </c>
      <c r="AV375" s="70">
        <f t="shared" si="15"/>
        <v>4904639</v>
      </c>
      <c r="AW375" s="35"/>
    </row>
    <row r="376" spans="1:49" ht="13" thickBot="1" x14ac:dyDescent="0.3">
      <c r="A376" s="101">
        <v>48</v>
      </c>
      <c r="B376" s="39">
        <v>238</v>
      </c>
      <c r="C376" s="86">
        <v>480238</v>
      </c>
      <c r="D376" s="38" t="s">
        <v>22</v>
      </c>
      <c r="E376" s="93">
        <v>2099076</v>
      </c>
      <c r="F376" s="93">
        <v>0</v>
      </c>
      <c r="G376" s="93">
        <v>0</v>
      </c>
      <c r="H376" s="93">
        <v>0</v>
      </c>
      <c r="I376" s="93">
        <v>72069</v>
      </c>
      <c r="J376" s="93">
        <v>761292</v>
      </c>
      <c r="K376" s="93">
        <v>3118</v>
      </c>
      <c r="L376" s="93">
        <v>454423</v>
      </c>
      <c r="M376" s="93">
        <v>11036</v>
      </c>
      <c r="N376" s="93">
        <v>5000</v>
      </c>
      <c r="O376" s="93">
        <v>0</v>
      </c>
      <c r="P376" s="93">
        <v>48237</v>
      </c>
      <c r="Q376" s="93">
        <v>0</v>
      </c>
      <c r="R376" s="93">
        <v>73433</v>
      </c>
      <c r="S376" s="93">
        <v>0</v>
      </c>
      <c r="T376" s="93">
        <v>15092</v>
      </c>
      <c r="U376" s="93">
        <v>393158.33</v>
      </c>
      <c r="V376" s="93">
        <v>0</v>
      </c>
      <c r="W376" s="93">
        <v>0</v>
      </c>
      <c r="X376" s="93">
        <v>0</v>
      </c>
      <c r="Y376" s="93">
        <v>0</v>
      </c>
      <c r="Z376" s="93">
        <v>0</v>
      </c>
      <c r="AA376" s="93">
        <v>0</v>
      </c>
      <c r="AB376" s="93">
        <v>13063</v>
      </c>
      <c r="AC376" s="93">
        <v>5799.16</v>
      </c>
      <c r="AD376" s="93">
        <v>3290.17</v>
      </c>
      <c r="AE376" s="93">
        <v>4856.95</v>
      </c>
      <c r="AF376" s="93">
        <v>0</v>
      </c>
      <c r="AG376" s="93">
        <v>0</v>
      </c>
      <c r="AH376" s="93">
        <v>0</v>
      </c>
      <c r="AI376" s="93">
        <v>4810.25</v>
      </c>
      <c r="AJ376" s="93">
        <v>0</v>
      </c>
      <c r="AK376" s="93">
        <v>0</v>
      </c>
      <c r="AL376" s="93">
        <v>0</v>
      </c>
      <c r="AM376" s="93">
        <v>0</v>
      </c>
      <c r="AN376" s="93">
        <v>0</v>
      </c>
      <c r="AO376" s="93">
        <v>19817.689999999999</v>
      </c>
      <c r="AP376" s="93">
        <v>0</v>
      </c>
      <c r="AQ376" s="93">
        <v>0</v>
      </c>
      <c r="AR376" s="93">
        <v>4583.2</v>
      </c>
      <c r="AS376" s="93">
        <v>0</v>
      </c>
      <c r="AT376" s="93">
        <v>0</v>
      </c>
      <c r="AU376" s="93">
        <v>0</v>
      </c>
      <c r="AV376" s="70">
        <f t="shared" si="15"/>
        <v>3992154.75</v>
      </c>
      <c r="AW376" s="35"/>
    </row>
    <row r="377" spans="1:49" ht="13" thickBot="1" x14ac:dyDescent="0.3">
      <c r="A377" s="101">
        <v>36</v>
      </c>
      <c r="B377" s="39">
        <v>5866</v>
      </c>
      <c r="C377" s="86">
        <v>365866</v>
      </c>
      <c r="D377" s="38" t="s">
        <v>363</v>
      </c>
      <c r="E377" s="93">
        <v>5412689</v>
      </c>
      <c r="F377" s="93">
        <v>0</v>
      </c>
      <c r="G377" s="93">
        <v>0</v>
      </c>
      <c r="H377" s="93">
        <v>0</v>
      </c>
      <c r="I377" s="93">
        <v>0</v>
      </c>
      <c r="J377" s="93">
        <v>679672</v>
      </c>
      <c r="K377" s="93">
        <v>2784</v>
      </c>
      <c r="L377" s="93">
        <v>492288</v>
      </c>
      <c r="M377" s="93">
        <v>0</v>
      </c>
      <c r="N377" s="93">
        <v>9000</v>
      </c>
      <c r="O377" s="93">
        <v>0</v>
      </c>
      <c r="P377" s="93">
        <v>50340</v>
      </c>
      <c r="Q377" s="93">
        <v>0</v>
      </c>
      <c r="R377" s="93">
        <v>60886</v>
      </c>
      <c r="S377" s="93">
        <v>0</v>
      </c>
      <c r="T377" s="93">
        <v>106122</v>
      </c>
      <c r="U377" s="93">
        <v>0</v>
      </c>
      <c r="V377" s="93">
        <v>0</v>
      </c>
      <c r="W377" s="93">
        <v>0</v>
      </c>
      <c r="X377" s="93">
        <v>0</v>
      </c>
      <c r="Y377" s="93">
        <v>0</v>
      </c>
      <c r="Z377" s="93">
        <v>0</v>
      </c>
      <c r="AA377" s="93">
        <v>0</v>
      </c>
      <c r="AB377" s="93">
        <v>0</v>
      </c>
      <c r="AC377" s="93">
        <v>5568.99</v>
      </c>
      <c r="AD377" s="93">
        <v>1440.5</v>
      </c>
      <c r="AE377" s="93">
        <v>1583.2</v>
      </c>
      <c r="AF377" s="93">
        <v>0</v>
      </c>
      <c r="AG377" s="93">
        <v>0</v>
      </c>
      <c r="AH377" s="93">
        <v>0</v>
      </c>
      <c r="AI377" s="93">
        <v>1935.75</v>
      </c>
      <c r="AJ377" s="93">
        <v>0</v>
      </c>
      <c r="AK377" s="93">
        <v>0</v>
      </c>
      <c r="AL377" s="93">
        <v>0</v>
      </c>
      <c r="AM377" s="93">
        <v>0</v>
      </c>
      <c r="AN377" s="93">
        <v>0</v>
      </c>
      <c r="AO377" s="93">
        <v>0</v>
      </c>
      <c r="AP377" s="93">
        <v>0</v>
      </c>
      <c r="AQ377" s="93">
        <v>0</v>
      </c>
      <c r="AR377" s="93">
        <v>18471.79</v>
      </c>
      <c r="AS377" s="93">
        <v>0</v>
      </c>
      <c r="AT377" s="93">
        <v>0</v>
      </c>
      <c r="AU377" s="93">
        <v>0</v>
      </c>
      <c r="AV377" s="70">
        <f t="shared" si="15"/>
        <v>6842781.2300000004</v>
      </c>
      <c r="AW377" s="35"/>
    </row>
    <row r="378" spans="1:49" ht="13" thickBot="1" x14ac:dyDescent="0.3">
      <c r="A378" s="101">
        <v>13</v>
      </c>
      <c r="B378" s="39">
        <v>5901</v>
      </c>
      <c r="C378" s="86">
        <v>135901</v>
      </c>
      <c r="D378" s="38" t="s">
        <v>364</v>
      </c>
      <c r="E378" s="93">
        <v>18108797</v>
      </c>
      <c r="F378" s="93">
        <v>0</v>
      </c>
      <c r="G378" s="93">
        <v>0</v>
      </c>
      <c r="H378" s="93">
        <v>0</v>
      </c>
      <c r="I378" s="93">
        <v>0</v>
      </c>
      <c r="J378" s="93">
        <v>4128488</v>
      </c>
      <c r="K378" s="93">
        <v>16908</v>
      </c>
      <c r="L378" s="93">
        <v>2929478</v>
      </c>
      <c r="M378" s="93">
        <v>215160</v>
      </c>
      <c r="N378" s="93">
        <v>0</v>
      </c>
      <c r="O378" s="93">
        <v>0</v>
      </c>
      <c r="P378" s="93">
        <v>234109</v>
      </c>
      <c r="Q378" s="93">
        <v>0</v>
      </c>
      <c r="R378" s="93">
        <v>139757</v>
      </c>
      <c r="S378" s="93">
        <v>0</v>
      </c>
      <c r="T378" s="93">
        <v>0</v>
      </c>
      <c r="U378" s="93">
        <v>938337.88</v>
      </c>
      <c r="V378" s="93">
        <v>0</v>
      </c>
      <c r="W378" s="93">
        <v>0</v>
      </c>
      <c r="X378" s="93">
        <v>0</v>
      </c>
      <c r="Y378" s="93">
        <v>0</v>
      </c>
      <c r="Z378" s="93">
        <v>0</v>
      </c>
      <c r="AA378" s="93">
        <v>0</v>
      </c>
      <c r="AB378" s="93">
        <v>72953</v>
      </c>
      <c r="AC378" s="93">
        <v>25276.92</v>
      </c>
      <c r="AD378" s="93">
        <v>28981.18</v>
      </c>
      <c r="AE378" s="93">
        <v>0</v>
      </c>
      <c r="AF378" s="93">
        <v>0</v>
      </c>
      <c r="AG378" s="93">
        <v>201509.86</v>
      </c>
      <c r="AH378" s="93">
        <v>0</v>
      </c>
      <c r="AI378" s="93">
        <v>11452.5</v>
      </c>
      <c r="AJ378" s="93">
        <v>0</v>
      </c>
      <c r="AK378" s="93">
        <v>0</v>
      </c>
      <c r="AL378" s="93">
        <v>0</v>
      </c>
      <c r="AM378" s="93">
        <v>0</v>
      </c>
      <c r="AN378" s="93">
        <v>0</v>
      </c>
      <c r="AO378" s="93">
        <v>0</v>
      </c>
      <c r="AP378" s="93">
        <v>0</v>
      </c>
      <c r="AQ378" s="93">
        <v>0</v>
      </c>
      <c r="AR378" s="93">
        <v>21464.83</v>
      </c>
      <c r="AS378" s="93">
        <v>0</v>
      </c>
      <c r="AT378" s="93">
        <v>0</v>
      </c>
      <c r="AU378" s="93">
        <v>0</v>
      </c>
      <c r="AV378" s="70">
        <f t="shared" si="15"/>
        <v>27072673.170000002</v>
      </c>
      <c r="AW378" s="35"/>
    </row>
    <row r="379" spans="1:49" ht="13" thickBot="1" x14ac:dyDescent="0.3">
      <c r="A379" s="101">
        <v>62</v>
      </c>
      <c r="B379" s="39">
        <v>5985</v>
      </c>
      <c r="C379" s="86">
        <v>625985</v>
      </c>
      <c r="D379" s="38" t="s">
        <v>366</v>
      </c>
      <c r="E379" s="93">
        <v>7287071</v>
      </c>
      <c r="F379" s="93">
        <v>0</v>
      </c>
      <c r="G379" s="93">
        <v>0</v>
      </c>
      <c r="H379" s="93">
        <v>0</v>
      </c>
      <c r="I379" s="93">
        <v>0</v>
      </c>
      <c r="J379" s="93">
        <v>809522</v>
      </c>
      <c r="K379" s="93">
        <v>3315</v>
      </c>
      <c r="L379" s="93">
        <v>579675</v>
      </c>
      <c r="M379" s="93">
        <v>0</v>
      </c>
      <c r="N379" s="93">
        <v>8000</v>
      </c>
      <c r="O379" s="93">
        <v>0</v>
      </c>
      <c r="P379" s="93">
        <v>63259</v>
      </c>
      <c r="Q379" s="93">
        <v>0</v>
      </c>
      <c r="R379" s="93">
        <v>47893</v>
      </c>
      <c r="S379" s="93">
        <v>0</v>
      </c>
      <c r="T379" s="93">
        <v>0</v>
      </c>
      <c r="U379" s="93">
        <v>241137.11</v>
      </c>
      <c r="V379" s="93">
        <v>0</v>
      </c>
      <c r="W379" s="93">
        <v>0</v>
      </c>
      <c r="X379" s="93">
        <v>0</v>
      </c>
      <c r="Y379" s="93">
        <v>0</v>
      </c>
      <c r="Z379" s="93">
        <v>0</v>
      </c>
      <c r="AA379" s="93">
        <v>0</v>
      </c>
      <c r="AB379" s="93">
        <v>0</v>
      </c>
      <c r="AC379" s="93">
        <v>5153.22</v>
      </c>
      <c r="AD379" s="93">
        <v>4008.23</v>
      </c>
      <c r="AE379" s="93">
        <v>3126.35</v>
      </c>
      <c r="AF379" s="93">
        <v>0</v>
      </c>
      <c r="AG379" s="93">
        <v>0</v>
      </c>
      <c r="AH379" s="93">
        <v>8160</v>
      </c>
      <c r="AI379" s="93">
        <v>2408.6</v>
      </c>
      <c r="AJ379" s="93">
        <v>0</v>
      </c>
      <c r="AK379" s="93">
        <v>0</v>
      </c>
      <c r="AL379" s="93">
        <v>0</v>
      </c>
      <c r="AM379" s="93">
        <v>0</v>
      </c>
      <c r="AN379" s="93">
        <v>0</v>
      </c>
      <c r="AO379" s="93">
        <v>0</v>
      </c>
      <c r="AP379" s="93">
        <v>0</v>
      </c>
      <c r="AQ379" s="93">
        <v>0</v>
      </c>
      <c r="AR379" s="93">
        <v>0</v>
      </c>
      <c r="AS379" s="93">
        <v>0</v>
      </c>
      <c r="AT379" s="93">
        <v>0</v>
      </c>
      <c r="AU379" s="93">
        <v>0</v>
      </c>
      <c r="AV379" s="70">
        <f t="shared" si="15"/>
        <v>9062728.5099999998</v>
      </c>
      <c r="AW379" s="35"/>
    </row>
    <row r="380" spans="1:49" ht="13" thickBot="1" x14ac:dyDescent="0.3">
      <c r="A380" s="101">
        <v>21</v>
      </c>
      <c r="B380" s="39">
        <v>5992</v>
      </c>
      <c r="C380" s="86">
        <v>215992</v>
      </c>
      <c r="D380" s="38" t="s">
        <v>367</v>
      </c>
      <c r="E380" s="93">
        <v>0</v>
      </c>
      <c r="F380" s="93">
        <v>68901</v>
      </c>
      <c r="G380" s="93">
        <v>0</v>
      </c>
      <c r="H380" s="93">
        <v>0</v>
      </c>
      <c r="I380" s="93">
        <v>26579</v>
      </c>
      <c r="J380" s="93">
        <v>284186</v>
      </c>
      <c r="K380" s="93">
        <v>1164</v>
      </c>
      <c r="L380" s="93">
        <v>271960</v>
      </c>
      <c r="M380" s="93">
        <v>0</v>
      </c>
      <c r="N380" s="93">
        <v>1000</v>
      </c>
      <c r="O380" s="93">
        <v>0</v>
      </c>
      <c r="P380" s="93">
        <v>17926</v>
      </c>
      <c r="Q380" s="93">
        <v>0</v>
      </c>
      <c r="R380" s="93">
        <v>51199</v>
      </c>
      <c r="S380" s="93">
        <v>0</v>
      </c>
      <c r="T380" s="93">
        <v>88533</v>
      </c>
      <c r="U380" s="93">
        <v>104842.22</v>
      </c>
      <c r="V380" s="93">
        <v>0</v>
      </c>
      <c r="W380" s="93">
        <v>154103</v>
      </c>
      <c r="X380" s="93">
        <v>0</v>
      </c>
      <c r="Y380" s="93">
        <v>0</v>
      </c>
      <c r="Z380" s="93">
        <v>0</v>
      </c>
      <c r="AA380" s="93">
        <v>0</v>
      </c>
      <c r="AB380" s="93">
        <v>0</v>
      </c>
      <c r="AC380" s="93">
        <v>2292.3000000000002</v>
      </c>
      <c r="AD380" s="93">
        <v>1931.14</v>
      </c>
      <c r="AE380" s="93">
        <v>470.29</v>
      </c>
      <c r="AF380" s="93">
        <v>0</v>
      </c>
      <c r="AG380" s="93">
        <v>0</v>
      </c>
      <c r="AH380" s="93">
        <v>7920</v>
      </c>
      <c r="AI380" s="93">
        <v>1470</v>
      </c>
      <c r="AJ380" s="93">
        <v>0</v>
      </c>
      <c r="AK380" s="93">
        <v>0</v>
      </c>
      <c r="AL380" s="93">
        <v>0</v>
      </c>
      <c r="AM380" s="93">
        <v>0</v>
      </c>
      <c r="AN380" s="93">
        <v>0</v>
      </c>
      <c r="AO380" s="93">
        <v>3299.47</v>
      </c>
      <c r="AP380" s="93">
        <v>0</v>
      </c>
      <c r="AQ380" s="93">
        <v>0</v>
      </c>
      <c r="AR380" s="93">
        <v>0</v>
      </c>
      <c r="AS380" s="93">
        <v>0</v>
      </c>
      <c r="AT380" s="93">
        <v>0</v>
      </c>
      <c r="AU380" s="93">
        <v>0</v>
      </c>
      <c r="AV380" s="70">
        <f t="shared" si="15"/>
        <v>1087776.42</v>
      </c>
      <c r="AW380" s="35"/>
    </row>
    <row r="381" spans="1:49" ht="13" thickBot="1" x14ac:dyDescent="0.3">
      <c r="A381" s="101">
        <v>64</v>
      </c>
      <c r="B381" s="39">
        <v>6022</v>
      </c>
      <c r="C381" s="86">
        <v>646022</v>
      </c>
      <c r="D381" s="38" t="s">
        <v>369</v>
      </c>
      <c r="E381" s="93">
        <v>2392536</v>
      </c>
      <c r="F381" s="93">
        <v>-736</v>
      </c>
      <c r="G381" s="93">
        <v>0</v>
      </c>
      <c r="H381" s="93">
        <v>0</v>
      </c>
      <c r="I381" s="93">
        <v>30348</v>
      </c>
      <c r="J381" s="93">
        <v>318318</v>
      </c>
      <c r="K381" s="93">
        <v>1304</v>
      </c>
      <c r="L381" s="93">
        <v>93905</v>
      </c>
      <c r="M381" s="93">
        <v>0</v>
      </c>
      <c r="N381" s="93">
        <v>0</v>
      </c>
      <c r="O381" s="93">
        <v>0</v>
      </c>
      <c r="P381" s="93">
        <v>15356</v>
      </c>
      <c r="Q381" s="93">
        <v>0</v>
      </c>
      <c r="R381" s="93">
        <v>5422</v>
      </c>
      <c r="S381" s="93">
        <v>0</v>
      </c>
      <c r="T381" s="93">
        <v>0</v>
      </c>
      <c r="U381" s="93">
        <v>0</v>
      </c>
      <c r="V381" s="93">
        <v>0</v>
      </c>
      <c r="W381" s="93">
        <v>0</v>
      </c>
      <c r="X381" s="93">
        <v>0</v>
      </c>
      <c r="Y381" s="93">
        <v>0</v>
      </c>
      <c r="Z381" s="93">
        <v>0</v>
      </c>
      <c r="AA381" s="93">
        <v>0</v>
      </c>
      <c r="AB381" s="93">
        <v>0</v>
      </c>
      <c r="AC381" s="93">
        <v>2241.5500000000002</v>
      </c>
      <c r="AD381" s="93">
        <v>1051.74</v>
      </c>
      <c r="AE381" s="93">
        <v>2282.42</v>
      </c>
      <c r="AF381" s="93">
        <v>0</v>
      </c>
      <c r="AG381" s="93">
        <v>5474.62</v>
      </c>
      <c r="AH381" s="93">
        <v>0</v>
      </c>
      <c r="AI381" s="93">
        <v>861.75</v>
      </c>
      <c r="AJ381" s="93">
        <v>0</v>
      </c>
      <c r="AK381" s="93">
        <v>23434.19</v>
      </c>
      <c r="AL381" s="93">
        <v>0</v>
      </c>
      <c r="AM381" s="93">
        <v>0</v>
      </c>
      <c r="AN381" s="93">
        <v>0</v>
      </c>
      <c r="AO381" s="93">
        <v>0</v>
      </c>
      <c r="AP381" s="93">
        <v>0</v>
      </c>
      <c r="AQ381" s="93">
        <v>0</v>
      </c>
      <c r="AR381" s="93">
        <v>0</v>
      </c>
      <c r="AS381" s="93">
        <v>0</v>
      </c>
      <c r="AT381" s="93">
        <v>0</v>
      </c>
      <c r="AU381" s="93">
        <v>0</v>
      </c>
      <c r="AV381" s="70">
        <f t="shared" si="15"/>
        <v>2891799.27</v>
      </c>
      <c r="AW381" s="35"/>
    </row>
    <row r="382" spans="1:49" ht="13" thickBot="1" x14ac:dyDescent="0.3">
      <c r="A382" s="101">
        <v>4</v>
      </c>
      <c r="B382" s="39">
        <v>6027</v>
      </c>
      <c r="C382" s="86">
        <v>46027</v>
      </c>
      <c r="D382" s="38" t="s">
        <v>370</v>
      </c>
      <c r="E382" s="93">
        <v>2902286</v>
      </c>
      <c r="F382" s="93">
        <v>0</v>
      </c>
      <c r="G382" s="93">
        <v>0</v>
      </c>
      <c r="H382" s="93">
        <v>0</v>
      </c>
      <c r="I382" s="93">
        <v>0</v>
      </c>
      <c r="J382" s="93">
        <v>359128</v>
      </c>
      <c r="K382" s="93">
        <v>1471</v>
      </c>
      <c r="L382" s="93">
        <v>341755</v>
      </c>
      <c r="M382" s="93">
        <v>0</v>
      </c>
      <c r="N382" s="93">
        <v>7000</v>
      </c>
      <c r="O382" s="93">
        <v>0</v>
      </c>
      <c r="P382" s="93">
        <v>20797</v>
      </c>
      <c r="Q382" s="93">
        <v>0</v>
      </c>
      <c r="R382" s="93">
        <v>15201</v>
      </c>
      <c r="S382" s="93">
        <v>0</v>
      </c>
      <c r="T382" s="93">
        <v>9085</v>
      </c>
      <c r="U382" s="93">
        <v>152021.22</v>
      </c>
      <c r="V382" s="93">
        <v>0</v>
      </c>
      <c r="W382" s="93">
        <v>201641</v>
      </c>
      <c r="X382" s="93">
        <v>0</v>
      </c>
      <c r="Y382" s="93">
        <v>0</v>
      </c>
      <c r="Z382" s="93">
        <v>0</v>
      </c>
      <c r="AA382" s="93">
        <v>0</v>
      </c>
      <c r="AB382" s="93">
        <v>0</v>
      </c>
      <c r="AC382" s="93">
        <v>2387.2600000000002</v>
      </c>
      <c r="AD382" s="93">
        <v>541.26</v>
      </c>
      <c r="AE382" s="93">
        <v>907.6</v>
      </c>
      <c r="AF382" s="93">
        <v>0</v>
      </c>
      <c r="AG382" s="93">
        <v>0</v>
      </c>
      <c r="AH382" s="93">
        <v>0</v>
      </c>
      <c r="AI382" s="93">
        <v>1015</v>
      </c>
      <c r="AJ382" s="93">
        <v>0</v>
      </c>
      <c r="AK382" s="93">
        <v>0</v>
      </c>
      <c r="AL382" s="93">
        <v>0</v>
      </c>
      <c r="AM382" s="93">
        <v>0</v>
      </c>
      <c r="AN382" s="93">
        <v>0</v>
      </c>
      <c r="AO382" s="93">
        <v>0</v>
      </c>
      <c r="AP382" s="93">
        <v>0</v>
      </c>
      <c r="AQ382" s="93">
        <v>0</v>
      </c>
      <c r="AR382" s="93">
        <v>0</v>
      </c>
      <c r="AS382" s="93">
        <v>0</v>
      </c>
      <c r="AT382" s="93">
        <v>0</v>
      </c>
      <c r="AU382" s="93">
        <v>0</v>
      </c>
      <c r="AV382" s="70">
        <f t="shared" si="15"/>
        <v>4015236.34</v>
      </c>
      <c r="AW382" s="35"/>
    </row>
    <row r="383" spans="1:49" ht="13" thickBot="1" x14ac:dyDescent="0.3">
      <c r="A383" s="101">
        <v>15</v>
      </c>
      <c r="B383" s="39">
        <v>6069</v>
      </c>
      <c r="C383" s="86">
        <v>156069</v>
      </c>
      <c r="D383" s="38" t="s">
        <v>371</v>
      </c>
      <c r="E383" s="93">
        <v>0</v>
      </c>
      <c r="F383" s="93">
        <v>0</v>
      </c>
      <c r="G383" s="93">
        <v>0</v>
      </c>
      <c r="H383" s="93">
        <v>0</v>
      </c>
      <c r="I383" s="93">
        <v>0</v>
      </c>
      <c r="J383" s="93">
        <v>51198</v>
      </c>
      <c r="K383" s="93">
        <v>210</v>
      </c>
      <c r="L383" s="93">
        <v>13188</v>
      </c>
      <c r="M383" s="93">
        <v>0</v>
      </c>
      <c r="N383" s="93">
        <v>0</v>
      </c>
      <c r="O383" s="93">
        <v>0</v>
      </c>
      <c r="P383" s="93">
        <v>3071</v>
      </c>
      <c r="Q383" s="93">
        <v>0</v>
      </c>
      <c r="R383" s="93">
        <v>3040</v>
      </c>
      <c r="S383" s="93">
        <v>0</v>
      </c>
      <c r="T383" s="93">
        <v>10680</v>
      </c>
      <c r="U383" s="93">
        <v>0</v>
      </c>
      <c r="V383" s="93">
        <v>0</v>
      </c>
      <c r="W383" s="93">
        <v>28523</v>
      </c>
      <c r="X383" s="93">
        <v>0</v>
      </c>
      <c r="Y383" s="93">
        <v>0</v>
      </c>
      <c r="Z383" s="93">
        <v>0</v>
      </c>
      <c r="AA383" s="93">
        <v>0</v>
      </c>
      <c r="AB383" s="93">
        <v>0</v>
      </c>
      <c r="AC383" s="93">
        <v>0</v>
      </c>
      <c r="AD383" s="93">
        <v>0</v>
      </c>
      <c r="AE383" s="93">
        <v>0</v>
      </c>
      <c r="AF383" s="93">
        <v>0</v>
      </c>
      <c r="AG383" s="93">
        <v>0</v>
      </c>
      <c r="AH383" s="93">
        <v>1040</v>
      </c>
      <c r="AI383" s="93">
        <v>435</v>
      </c>
      <c r="AJ383" s="93">
        <v>0</v>
      </c>
      <c r="AK383" s="93">
        <v>0</v>
      </c>
      <c r="AL383" s="93">
        <v>0</v>
      </c>
      <c r="AM383" s="93">
        <v>0</v>
      </c>
      <c r="AN383" s="93">
        <v>0</v>
      </c>
      <c r="AO383" s="93">
        <v>0</v>
      </c>
      <c r="AP383" s="93">
        <v>0</v>
      </c>
      <c r="AQ383" s="93">
        <v>0</v>
      </c>
      <c r="AR383" s="93">
        <v>0</v>
      </c>
      <c r="AS383" s="93">
        <v>0</v>
      </c>
      <c r="AT383" s="93">
        <v>0</v>
      </c>
      <c r="AU383" s="93">
        <v>0</v>
      </c>
      <c r="AV383" s="70">
        <f t="shared" si="15"/>
        <v>111385</v>
      </c>
      <c r="AW383" s="35"/>
    </row>
    <row r="384" spans="1:49" ht="13" thickBot="1" x14ac:dyDescent="0.3">
      <c r="A384" s="101">
        <v>51</v>
      </c>
      <c r="B384" s="39">
        <v>6104</v>
      </c>
      <c r="C384" s="86">
        <v>516104</v>
      </c>
      <c r="D384" s="38" t="s">
        <v>373</v>
      </c>
      <c r="E384" s="93">
        <v>464883</v>
      </c>
      <c r="F384" s="93">
        <v>-404</v>
      </c>
      <c r="G384" s="93">
        <v>0</v>
      </c>
      <c r="H384" s="93">
        <v>0</v>
      </c>
      <c r="I384" s="93">
        <v>0</v>
      </c>
      <c r="J384" s="93">
        <v>116494</v>
      </c>
      <c r="K384" s="93">
        <v>477</v>
      </c>
      <c r="L384" s="93">
        <v>54225</v>
      </c>
      <c r="M384" s="93">
        <v>0</v>
      </c>
      <c r="N384" s="93">
        <v>0</v>
      </c>
      <c r="O384" s="93">
        <v>0</v>
      </c>
      <c r="P384" s="93">
        <v>5975</v>
      </c>
      <c r="Q384" s="93">
        <v>0</v>
      </c>
      <c r="R384" s="93">
        <v>4122</v>
      </c>
      <c r="S384" s="93">
        <v>0</v>
      </c>
      <c r="T384" s="93">
        <v>3778</v>
      </c>
      <c r="U384" s="93">
        <v>0</v>
      </c>
      <c r="V384" s="93">
        <v>0</v>
      </c>
      <c r="W384" s="93">
        <v>0</v>
      </c>
      <c r="X384" s="93">
        <v>0</v>
      </c>
      <c r="Y384" s="93">
        <v>0</v>
      </c>
      <c r="Z384" s="93">
        <v>0</v>
      </c>
      <c r="AA384" s="93">
        <v>0</v>
      </c>
      <c r="AB384" s="93">
        <v>0</v>
      </c>
      <c r="AC384" s="93">
        <v>751.92</v>
      </c>
      <c r="AD384" s="93">
        <v>0</v>
      </c>
      <c r="AE384" s="93">
        <v>0</v>
      </c>
      <c r="AF384" s="93">
        <v>0</v>
      </c>
      <c r="AG384" s="93">
        <v>0</v>
      </c>
      <c r="AH384" s="93">
        <v>1280</v>
      </c>
      <c r="AI384" s="93">
        <v>645.25</v>
      </c>
      <c r="AJ384" s="93">
        <v>0</v>
      </c>
      <c r="AK384" s="93">
        <v>0</v>
      </c>
      <c r="AL384" s="93">
        <v>0</v>
      </c>
      <c r="AM384" s="93">
        <v>0</v>
      </c>
      <c r="AN384" s="93">
        <v>0</v>
      </c>
      <c r="AO384" s="93">
        <v>0</v>
      </c>
      <c r="AP384" s="93">
        <v>0</v>
      </c>
      <c r="AQ384" s="93">
        <v>0</v>
      </c>
      <c r="AR384" s="93">
        <v>0</v>
      </c>
      <c r="AS384" s="93">
        <v>0</v>
      </c>
      <c r="AT384" s="93">
        <v>0</v>
      </c>
      <c r="AU384" s="93">
        <v>0</v>
      </c>
      <c r="AV384" s="70">
        <f t="shared" si="15"/>
        <v>652227.17000000004</v>
      </c>
      <c r="AW384" s="35"/>
    </row>
    <row r="385" spans="1:49" ht="13" thickBot="1" x14ac:dyDescent="0.3">
      <c r="A385" s="101">
        <v>51</v>
      </c>
      <c r="B385" s="39">
        <v>6113</v>
      </c>
      <c r="C385" s="86">
        <v>516113</v>
      </c>
      <c r="D385" s="38" t="s">
        <v>374</v>
      </c>
      <c r="E385" s="93">
        <v>6959873</v>
      </c>
      <c r="F385" s="93">
        <v>0</v>
      </c>
      <c r="G385" s="93">
        <v>0</v>
      </c>
      <c r="H385" s="93">
        <v>0</v>
      </c>
      <c r="I385" s="93">
        <v>0</v>
      </c>
      <c r="J385" s="93">
        <v>1020250</v>
      </c>
      <c r="K385" s="93">
        <v>4178</v>
      </c>
      <c r="L385" s="93">
        <v>675855</v>
      </c>
      <c r="M385" s="93">
        <v>0</v>
      </c>
      <c r="N385" s="93">
        <v>0</v>
      </c>
      <c r="O385" s="93">
        <v>0</v>
      </c>
      <c r="P385" s="93">
        <v>49372</v>
      </c>
      <c r="Q385" s="93">
        <v>0</v>
      </c>
      <c r="R385" s="93">
        <v>18655</v>
      </c>
      <c r="S385" s="93">
        <v>0</v>
      </c>
      <c r="T385" s="93">
        <v>0</v>
      </c>
      <c r="U385" s="93">
        <v>0</v>
      </c>
      <c r="V385" s="93">
        <v>0</v>
      </c>
      <c r="W385" s="93">
        <v>0</v>
      </c>
      <c r="X385" s="93">
        <v>0</v>
      </c>
      <c r="Y385" s="93">
        <v>0</v>
      </c>
      <c r="Z385" s="93">
        <v>0</v>
      </c>
      <c r="AA385" s="93">
        <v>0</v>
      </c>
      <c r="AB385" s="93">
        <v>10802</v>
      </c>
      <c r="AC385" s="93">
        <v>6192.08</v>
      </c>
      <c r="AD385" s="93">
        <v>3236.99</v>
      </c>
      <c r="AE385" s="93">
        <v>0</v>
      </c>
      <c r="AF385" s="93">
        <v>0</v>
      </c>
      <c r="AG385" s="93">
        <v>0</v>
      </c>
      <c r="AH385" s="93">
        <v>22720</v>
      </c>
      <c r="AI385" s="93">
        <v>2437.5</v>
      </c>
      <c r="AJ385" s="93">
        <v>0</v>
      </c>
      <c r="AK385" s="93">
        <v>25000</v>
      </c>
      <c r="AL385" s="93">
        <v>0</v>
      </c>
      <c r="AM385" s="93">
        <v>0</v>
      </c>
      <c r="AN385" s="93">
        <v>0</v>
      </c>
      <c r="AO385" s="93">
        <v>0</v>
      </c>
      <c r="AP385" s="93">
        <v>0</v>
      </c>
      <c r="AQ385" s="93">
        <v>0</v>
      </c>
      <c r="AR385" s="93">
        <v>0</v>
      </c>
      <c r="AS385" s="93">
        <v>0</v>
      </c>
      <c r="AT385" s="93">
        <v>0</v>
      </c>
      <c r="AU385" s="93">
        <v>0</v>
      </c>
      <c r="AV385" s="70">
        <f t="shared" si="15"/>
        <v>8798571.5700000003</v>
      </c>
      <c r="AW385" s="35"/>
    </row>
    <row r="386" spans="1:49" ht="13" thickBot="1" x14ac:dyDescent="0.3">
      <c r="A386" s="101">
        <v>51</v>
      </c>
      <c r="B386" s="39">
        <v>6083</v>
      </c>
      <c r="C386" s="86">
        <v>516083</v>
      </c>
      <c r="D386" s="38" t="s">
        <v>372</v>
      </c>
      <c r="E386" s="93">
        <v>6282135</v>
      </c>
      <c r="F386" s="93">
        <v>0</v>
      </c>
      <c r="G386" s="93">
        <v>0</v>
      </c>
      <c r="H386" s="93">
        <v>0</v>
      </c>
      <c r="I386" s="93">
        <v>0</v>
      </c>
      <c r="J386" s="93">
        <v>785036</v>
      </c>
      <c r="K386" s="93">
        <v>3215</v>
      </c>
      <c r="L386" s="93">
        <v>1075905</v>
      </c>
      <c r="M386" s="93">
        <v>38058</v>
      </c>
      <c r="N386" s="93">
        <v>11000</v>
      </c>
      <c r="O386" s="93">
        <v>0</v>
      </c>
      <c r="P386" s="93">
        <v>35318</v>
      </c>
      <c r="Q386" s="93">
        <v>0</v>
      </c>
      <c r="R386" s="93">
        <v>16136</v>
      </c>
      <c r="S386" s="93">
        <v>0</v>
      </c>
      <c r="T386" s="93">
        <v>0</v>
      </c>
      <c r="U386" s="93">
        <v>0</v>
      </c>
      <c r="V386" s="93">
        <v>0</v>
      </c>
      <c r="W386" s="93">
        <v>0</v>
      </c>
      <c r="X386" s="93">
        <v>0</v>
      </c>
      <c r="Y386" s="93">
        <v>0</v>
      </c>
      <c r="Z386" s="93">
        <v>0</v>
      </c>
      <c r="AA386" s="93">
        <v>0</v>
      </c>
      <c r="AB386" s="93">
        <v>3147</v>
      </c>
      <c r="AC386" s="93">
        <v>0</v>
      </c>
      <c r="AD386" s="93">
        <v>0</v>
      </c>
      <c r="AE386" s="93">
        <v>0</v>
      </c>
      <c r="AF386" s="93">
        <v>0</v>
      </c>
      <c r="AG386" s="93">
        <v>0</v>
      </c>
      <c r="AH386" s="93">
        <v>7120</v>
      </c>
      <c r="AI386" s="93">
        <v>0</v>
      </c>
      <c r="AJ386" s="93">
        <v>0</v>
      </c>
      <c r="AK386" s="93">
        <v>0</v>
      </c>
      <c r="AL386" s="93">
        <v>0</v>
      </c>
      <c r="AM386" s="93">
        <v>0</v>
      </c>
      <c r="AN386" s="93">
        <v>0</v>
      </c>
      <c r="AO386" s="93">
        <v>0</v>
      </c>
      <c r="AP386" s="93">
        <v>0</v>
      </c>
      <c r="AQ386" s="93">
        <v>4359</v>
      </c>
      <c r="AR386" s="93">
        <v>0</v>
      </c>
      <c r="AS386" s="93">
        <v>0</v>
      </c>
      <c r="AT386" s="93">
        <v>0</v>
      </c>
      <c r="AU386" s="93">
        <v>0</v>
      </c>
      <c r="AV386" s="70">
        <f t="shared" si="15"/>
        <v>8261429</v>
      </c>
      <c r="AW386" s="35"/>
    </row>
    <row r="387" spans="1:49" ht="13" thickBot="1" x14ac:dyDescent="0.3">
      <c r="A387" s="101">
        <v>28</v>
      </c>
      <c r="B387" s="39">
        <v>6118</v>
      </c>
      <c r="C387" s="86">
        <v>286118</v>
      </c>
      <c r="D387" s="38" t="s">
        <v>375</v>
      </c>
      <c r="E387" s="93">
        <v>5405765</v>
      </c>
      <c r="F387" s="93">
        <v>0</v>
      </c>
      <c r="G387" s="93">
        <v>0</v>
      </c>
      <c r="H387" s="93">
        <v>0</v>
      </c>
      <c r="I387" s="93">
        <v>0</v>
      </c>
      <c r="J387" s="93">
        <v>605472</v>
      </c>
      <c r="K387" s="93">
        <v>2480</v>
      </c>
      <c r="L387" s="93">
        <v>340016</v>
      </c>
      <c r="M387" s="93">
        <v>2124</v>
      </c>
      <c r="N387" s="93">
        <v>4000</v>
      </c>
      <c r="O387" s="93">
        <v>30918.5</v>
      </c>
      <c r="P387" s="93">
        <v>37789</v>
      </c>
      <c r="Q387" s="93">
        <v>0</v>
      </c>
      <c r="R387" s="93">
        <v>14739</v>
      </c>
      <c r="S387" s="93">
        <v>0</v>
      </c>
      <c r="T387" s="93">
        <v>0</v>
      </c>
      <c r="U387" s="93">
        <v>0</v>
      </c>
      <c r="V387" s="93">
        <v>0</v>
      </c>
      <c r="W387" s="93">
        <v>0</v>
      </c>
      <c r="X387" s="93">
        <v>0</v>
      </c>
      <c r="Y387" s="93">
        <v>0</v>
      </c>
      <c r="Z387" s="93">
        <v>0</v>
      </c>
      <c r="AA387" s="93">
        <v>0</v>
      </c>
      <c r="AB387" s="93">
        <v>0</v>
      </c>
      <c r="AC387" s="93">
        <v>4360.38</v>
      </c>
      <c r="AD387" s="93">
        <v>2605.15</v>
      </c>
      <c r="AE387" s="93">
        <v>3924.85</v>
      </c>
      <c r="AF387" s="93">
        <v>0</v>
      </c>
      <c r="AG387" s="93">
        <v>18377.89</v>
      </c>
      <c r="AH387" s="93">
        <v>0</v>
      </c>
      <c r="AI387" s="93">
        <v>4458.33</v>
      </c>
      <c r="AJ387" s="93">
        <v>0</v>
      </c>
      <c r="AK387" s="93">
        <v>0</v>
      </c>
      <c r="AL387" s="93">
        <v>0</v>
      </c>
      <c r="AM387" s="93">
        <v>837.59</v>
      </c>
      <c r="AN387" s="93">
        <v>0</v>
      </c>
      <c r="AO387" s="93">
        <v>0</v>
      </c>
      <c r="AP387" s="93">
        <v>0</v>
      </c>
      <c r="AQ387" s="93">
        <v>0</v>
      </c>
      <c r="AR387" s="93">
        <v>0</v>
      </c>
      <c r="AS387" s="93">
        <v>0</v>
      </c>
      <c r="AT387" s="93">
        <v>0</v>
      </c>
      <c r="AU387" s="93">
        <v>0</v>
      </c>
      <c r="AV387" s="70">
        <f t="shared" si="15"/>
        <v>6477867.6900000004</v>
      </c>
      <c r="AW387" s="35"/>
    </row>
    <row r="388" spans="1:49" ht="13" thickBot="1" x14ac:dyDescent="0.3">
      <c r="A388" s="101">
        <v>28</v>
      </c>
      <c r="B388" s="39">
        <v>6125</v>
      </c>
      <c r="C388" s="86">
        <v>286125</v>
      </c>
      <c r="D388" s="38" t="s">
        <v>376</v>
      </c>
      <c r="E388" s="93">
        <v>24314899</v>
      </c>
      <c r="F388" s="93">
        <v>0</v>
      </c>
      <c r="G388" s="93">
        <v>0</v>
      </c>
      <c r="H388" s="93">
        <v>0</v>
      </c>
      <c r="I388" s="93">
        <v>0</v>
      </c>
      <c r="J388" s="93">
        <v>2722398</v>
      </c>
      <c r="K388" s="93">
        <v>11150</v>
      </c>
      <c r="L388" s="93">
        <v>1827904</v>
      </c>
      <c r="M388" s="93">
        <v>9390</v>
      </c>
      <c r="N388" s="93">
        <v>12000</v>
      </c>
      <c r="O388" s="93">
        <v>0</v>
      </c>
      <c r="P388" s="93">
        <v>177727</v>
      </c>
      <c r="Q388" s="93">
        <v>0</v>
      </c>
      <c r="R388" s="93">
        <v>38424</v>
      </c>
      <c r="S388" s="93">
        <v>0</v>
      </c>
      <c r="T388" s="93">
        <v>0</v>
      </c>
      <c r="U388" s="93">
        <v>327631.94</v>
      </c>
      <c r="V388" s="93">
        <v>0</v>
      </c>
      <c r="W388" s="93">
        <v>0</v>
      </c>
      <c r="X388" s="93">
        <v>0</v>
      </c>
      <c r="Y388" s="93">
        <v>0</v>
      </c>
      <c r="Z388" s="93">
        <v>0</v>
      </c>
      <c r="AA388" s="93">
        <v>0</v>
      </c>
      <c r="AB388" s="93">
        <v>25390</v>
      </c>
      <c r="AC388" s="93">
        <v>15706.95</v>
      </c>
      <c r="AD388" s="93">
        <v>7228.04</v>
      </c>
      <c r="AE388" s="93">
        <v>14838.26</v>
      </c>
      <c r="AF388" s="93">
        <v>0</v>
      </c>
      <c r="AG388" s="93">
        <v>0</v>
      </c>
      <c r="AH388" s="93">
        <v>21200</v>
      </c>
      <c r="AI388" s="93">
        <v>5955.75</v>
      </c>
      <c r="AJ388" s="93">
        <v>0</v>
      </c>
      <c r="AK388" s="93">
        <v>0</v>
      </c>
      <c r="AL388" s="93">
        <v>0</v>
      </c>
      <c r="AM388" s="93">
        <v>1000</v>
      </c>
      <c r="AN388" s="93">
        <v>0</v>
      </c>
      <c r="AO388" s="93">
        <v>0</v>
      </c>
      <c r="AP388" s="93">
        <v>0</v>
      </c>
      <c r="AQ388" s="93">
        <v>0</v>
      </c>
      <c r="AR388" s="93">
        <v>0</v>
      </c>
      <c r="AS388" s="93">
        <v>0</v>
      </c>
      <c r="AT388" s="93">
        <v>0</v>
      </c>
      <c r="AU388" s="93">
        <v>0</v>
      </c>
      <c r="AV388" s="70">
        <f t="shared" si="15"/>
        <v>29532842.940000001</v>
      </c>
      <c r="AW388" s="35"/>
    </row>
    <row r="389" spans="1:49" ht="13" thickBot="1" x14ac:dyDescent="0.3">
      <c r="A389" s="101">
        <v>67</v>
      </c>
      <c r="B389" s="39">
        <v>6174</v>
      </c>
      <c r="C389" s="86">
        <v>676174</v>
      </c>
      <c r="D389" s="38" t="s">
        <v>377</v>
      </c>
      <c r="E389" s="93">
        <v>52410810</v>
      </c>
      <c r="F389" s="93">
        <v>0</v>
      </c>
      <c r="G389" s="93">
        <v>0</v>
      </c>
      <c r="H389" s="93">
        <v>0</v>
      </c>
      <c r="I389" s="93">
        <v>0</v>
      </c>
      <c r="J389" s="93">
        <v>8913646</v>
      </c>
      <c r="K389" s="93">
        <v>36506</v>
      </c>
      <c r="L389" s="93">
        <v>6774980</v>
      </c>
      <c r="M389" s="93">
        <v>192659</v>
      </c>
      <c r="N389" s="93">
        <v>51000</v>
      </c>
      <c r="O389" s="93">
        <v>42128</v>
      </c>
      <c r="P389" s="93">
        <v>583553</v>
      </c>
      <c r="Q389" s="93">
        <v>0</v>
      </c>
      <c r="R389" s="93">
        <v>132638</v>
      </c>
      <c r="S389" s="93">
        <v>0</v>
      </c>
      <c r="T389" s="93">
        <v>0</v>
      </c>
      <c r="U389" s="93">
        <v>249000.28</v>
      </c>
      <c r="V389" s="93">
        <v>0</v>
      </c>
      <c r="W389" s="93">
        <v>0</v>
      </c>
      <c r="X389" s="93">
        <v>365635</v>
      </c>
      <c r="Y389" s="93">
        <v>0</v>
      </c>
      <c r="Z389" s="93">
        <v>0</v>
      </c>
      <c r="AA389" s="93">
        <v>0</v>
      </c>
      <c r="AB389" s="93">
        <v>101401</v>
      </c>
      <c r="AC389" s="93">
        <v>36007.199999999997</v>
      </c>
      <c r="AD389" s="93">
        <v>14028.77</v>
      </c>
      <c r="AE389" s="93">
        <v>0</v>
      </c>
      <c r="AF389" s="93">
        <v>0</v>
      </c>
      <c r="AG389" s="93">
        <v>404128.25</v>
      </c>
      <c r="AH389" s="93">
        <v>75920</v>
      </c>
      <c r="AI389" s="93">
        <v>22929.99</v>
      </c>
      <c r="AJ389" s="93">
        <v>0</v>
      </c>
      <c r="AK389" s="93">
        <v>21080.11</v>
      </c>
      <c r="AL389" s="93">
        <v>0</v>
      </c>
      <c r="AM389" s="93">
        <v>0</v>
      </c>
      <c r="AN389" s="93">
        <v>0</v>
      </c>
      <c r="AO389" s="93">
        <v>0</v>
      </c>
      <c r="AP389" s="93">
        <v>0</v>
      </c>
      <c r="AQ389" s="93">
        <v>4359</v>
      </c>
      <c r="AR389" s="93">
        <v>63007.360000000001</v>
      </c>
      <c r="AS389" s="93">
        <v>0</v>
      </c>
      <c r="AT389" s="93">
        <v>0</v>
      </c>
      <c r="AU389" s="93">
        <v>0</v>
      </c>
      <c r="AV389" s="70">
        <f t="shared" ref="AV389:AV452" si="16">SUM(E389:AU389)</f>
        <v>70495416.959999993</v>
      </c>
      <c r="AW389" s="35"/>
    </row>
    <row r="390" spans="1:49" ht="13" thickBot="1" x14ac:dyDescent="0.3">
      <c r="A390" s="101">
        <v>13</v>
      </c>
      <c r="B390" s="39">
        <v>6181</v>
      </c>
      <c r="C390" s="86">
        <v>136181</v>
      </c>
      <c r="D390" s="38" t="s">
        <v>378</v>
      </c>
      <c r="E390" s="93">
        <v>20532274</v>
      </c>
      <c r="F390" s="93">
        <v>0</v>
      </c>
      <c r="G390" s="93">
        <v>0</v>
      </c>
      <c r="H390" s="93">
        <v>0</v>
      </c>
      <c r="I390" s="93">
        <v>0</v>
      </c>
      <c r="J390" s="93">
        <v>3062976</v>
      </c>
      <c r="K390" s="93">
        <v>12544</v>
      </c>
      <c r="L390" s="93">
        <v>2083613</v>
      </c>
      <c r="M390" s="93">
        <v>0</v>
      </c>
      <c r="N390" s="93">
        <v>0</v>
      </c>
      <c r="O390" s="93">
        <v>0</v>
      </c>
      <c r="P390" s="93">
        <v>155027</v>
      </c>
      <c r="Q390" s="93">
        <v>0</v>
      </c>
      <c r="R390" s="93">
        <v>81476</v>
      </c>
      <c r="S390" s="93">
        <v>0</v>
      </c>
      <c r="T390" s="93">
        <v>0</v>
      </c>
      <c r="U390" s="93">
        <v>0</v>
      </c>
      <c r="V390" s="93">
        <v>0</v>
      </c>
      <c r="W390" s="93">
        <v>0</v>
      </c>
      <c r="X390" s="93">
        <v>0</v>
      </c>
      <c r="Y390" s="93">
        <v>0</v>
      </c>
      <c r="Z390" s="93">
        <v>0</v>
      </c>
      <c r="AA390" s="93">
        <v>0</v>
      </c>
      <c r="AB390" s="93">
        <v>81578</v>
      </c>
      <c r="AC390" s="93">
        <v>0</v>
      </c>
      <c r="AD390" s="93">
        <v>0</v>
      </c>
      <c r="AE390" s="93">
        <v>0</v>
      </c>
      <c r="AF390" s="93">
        <v>0</v>
      </c>
      <c r="AG390" s="93">
        <v>0</v>
      </c>
      <c r="AH390" s="93">
        <v>27840</v>
      </c>
      <c r="AI390" s="93">
        <v>8373.75</v>
      </c>
      <c r="AJ390" s="93">
        <v>0</v>
      </c>
      <c r="AK390" s="93">
        <v>0</v>
      </c>
      <c r="AL390" s="93">
        <v>0</v>
      </c>
      <c r="AM390" s="93">
        <v>0</v>
      </c>
      <c r="AN390" s="93">
        <v>0</v>
      </c>
      <c r="AO390" s="93">
        <v>0</v>
      </c>
      <c r="AP390" s="93">
        <v>0</v>
      </c>
      <c r="AQ390" s="93">
        <v>0</v>
      </c>
      <c r="AR390" s="93">
        <v>0</v>
      </c>
      <c r="AS390" s="93">
        <v>0</v>
      </c>
      <c r="AT390" s="93">
        <v>0</v>
      </c>
      <c r="AU390" s="93">
        <v>0</v>
      </c>
      <c r="AV390" s="70">
        <f t="shared" si="16"/>
        <v>26045701.75</v>
      </c>
      <c r="AW390" s="35"/>
    </row>
    <row r="391" spans="1:49" ht="13" thickBot="1" x14ac:dyDescent="0.3">
      <c r="A391" s="101">
        <v>68</v>
      </c>
      <c r="B391" s="39">
        <v>6195</v>
      </c>
      <c r="C391" s="86">
        <v>686195</v>
      </c>
      <c r="D391" s="38" t="s">
        <v>379</v>
      </c>
      <c r="E391" s="93">
        <v>10667845</v>
      </c>
      <c r="F391" s="93">
        <v>0</v>
      </c>
      <c r="G391" s="93">
        <v>0</v>
      </c>
      <c r="H391" s="93">
        <v>0</v>
      </c>
      <c r="I391" s="93">
        <v>0</v>
      </c>
      <c r="J391" s="93">
        <v>1532230</v>
      </c>
      <c r="K391" s="93">
        <v>6275</v>
      </c>
      <c r="L391" s="93">
        <v>913233</v>
      </c>
      <c r="M391" s="93">
        <v>0</v>
      </c>
      <c r="N391" s="93">
        <v>0</v>
      </c>
      <c r="O391" s="93">
        <v>0</v>
      </c>
      <c r="P391" s="93">
        <v>95606</v>
      </c>
      <c r="Q391" s="93">
        <v>0</v>
      </c>
      <c r="R391" s="93">
        <v>59042</v>
      </c>
      <c r="S391" s="93">
        <v>0</v>
      </c>
      <c r="T391" s="93">
        <v>12821</v>
      </c>
      <c r="U391" s="93">
        <v>647400.72</v>
      </c>
      <c r="V391" s="93">
        <v>0</v>
      </c>
      <c r="W391" s="93">
        <v>0</v>
      </c>
      <c r="X391" s="93">
        <v>0</v>
      </c>
      <c r="Y391" s="93">
        <v>0</v>
      </c>
      <c r="Z391" s="93">
        <v>0</v>
      </c>
      <c r="AA391" s="93">
        <v>0</v>
      </c>
      <c r="AB391" s="93">
        <v>13248</v>
      </c>
      <c r="AC391" s="93">
        <v>9257.25</v>
      </c>
      <c r="AD391" s="93">
        <v>3740.17</v>
      </c>
      <c r="AE391" s="93">
        <v>6001.91</v>
      </c>
      <c r="AF391" s="93">
        <v>0</v>
      </c>
      <c r="AG391" s="93">
        <v>0</v>
      </c>
      <c r="AH391" s="93">
        <v>0</v>
      </c>
      <c r="AI391" s="93">
        <v>3818</v>
      </c>
      <c r="AJ391" s="93">
        <v>0</v>
      </c>
      <c r="AK391" s="93">
        <v>0</v>
      </c>
      <c r="AL391" s="93">
        <v>0</v>
      </c>
      <c r="AM391" s="93">
        <v>0</v>
      </c>
      <c r="AN391" s="93">
        <v>0</v>
      </c>
      <c r="AO391" s="93">
        <v>0</v>
      </c>
      <c r="AP391" s="93">
        <v>0</v>
      </c>
      <c r="AQ391" s="93">
        <v>0</v>
      </c>
      <c r="AR391" s="93">
        <v>0</v>
      </c>
      <c r="AS391" s="93">
        <v>0</v>
      </c>
      <c r="AT391" s="93">
        <v>0</v>
      </c>
      <c r="AU391" s="93">
        <v>0</v>
      </c>
      <c r="AV391" s="70">
        <f t="shared" si="16"/>
        <v>13970518.050000001</v>
      </c>
      <c r="AW391" s="35"/>
    </row>
    <row r="392" spans="1:49" ht="13" thickBot="1" x14ac:dyDescent="0.3">
      <c r="A392" s="101">
        <v>20</v>
      </c>
      <c r="B392" s="39">
        <v>6216</v>
      </c>
      <c r="C392" s="86">
        <v>206216</v>
      </c>
      <c r="D392" s="38" t="s">
        <v>380</v>
      </c>
      <c r="E392" s="93">
        <v>14587501</v>
      </c>
      <c r="F392" s="93">
        <v>0</v>
      </c>
      <c r="G392" s="93">
        <v>0</v>
      </c>
      <c r="H392" s="93">
        <v>0</v>
      </c>
      <c r="I392" s="93">
        <v>0</v>
      </c>
      <c r="J392" s="93">
        <v>1520358</v>
      </c>
      <c r="K392" s="93">
        <v>6227</v>
      </c>
      <c r="L392" s="93">
        <v>793020</v>
      </c>
      <c r="M392" s="93">
        <v>0</v>
      </c>
      <c r="N392" s="93">
        <v>11000</v>
      </c>
      <c r="O392" s="93">
        <v>26092.52</v>
      </c>
      <c r="P392" s="93">
        <v>85892</v>
      </c>
      <c r="Q392" s="93">
        <v>0</v>
      </c>
      <c r="R392" s="93">
        <v>55839</v>
      </c>
      <c r="S392" s="93">
        <v>0</v>
      </c>
      <c r="T392" s="93">
        <v>0</v>
      </c>
      <c r="U392" s="93">
        <v>0</v>
      </c>
      <c r="V392" s="93">
        <v>0</v>
      </c>
      <c r="W392" s="93">
        <v>0</v>
      </c>
      <c r="X392" s="93">
        <v>0</v>
      </c>
      <c r="Y392" s="93">
        <v>0</v>
      </c>
      <c r="Z392" s="93">
        <v>0</v>
      </c>
      <c r="AA392" s="93">
        <v>0</v>
      </c>
      <c r="AB392" s="93">
        <v>0</v>
      </c>
      <c r="AC392" s="93">
        <v>8648.76</v>
      </c>
      <c r="AD392" s="93">
        <v>4532.3</v>
      </c>
      <c r="AE392" s="93">
        <v>3257.96</v>
      </c>
      <c r="AF392" s="93">
        <v>0</v>
      </c>
      <c r="AG392" s="93">
        <v>0</v>
      </c>
      <c r="AH392" s="93">
        <v>30880</v>
      </c>
      <c r="AI392" s="93">
        <v>2211.6</v>
      </c>
      <c r="AJ392" s="93">
        <v>0</v>
      </c>
      <c r="AK392" s="93">
        <v>0</v>
      </c>
      <c r="AL392" s="93">
        <v>0</v>
      </c>
      <c r="AM392" s="93">
        <v>0</v>
      </c>
      <c r="AN392" s="93">
        <v>6479</v>
      </c>
      <c r="AO392" s="93">
        <v>0</v>
      </c>
      <c r="AP392" s="93">
        <v>0</v>
      </c>
      <c r="AQ392" s="93">
        <v>4362</v>
      </c>
      <c r="AR392" s="93">
        <v>13184.15</v>
      </c>
      <c r="AS392" s="93">
        <v>0</v>
      </c>
      <c r="AT392" s="93">
        <v>0</v>
      </c>
      <c r="AU392" s="93">
        <v>0</v>
      </c>
      <c r="AV392" s="70">
        <f t="shared" si="16"/>
        <v>17159485.289999999</v>
      </c>
      <c r="AW392" s="35"/>
    </row>
    <row r="393" spans="1:49" ht="13" thickBot="1" x14ac:dyDescent="0.3">
      <c r="A393" s="101">
        <v>37</v>
      </c>
      <c r="B393" s="39">
        <v>6223</v>
      </c>
      <c r="C393" s="86">
        <v>376223</v>
      </c>
      <c r="D393" s="38" t="s">
        <v>381</v>
      </c>
      <c r="E393" s="93">
        <v>58517974</v>
      </c>
      <c r="F393" s="93">
        <v>0</v>
      </c>
      <c r="G393" s="93">
        <v>59463</v>
      </c>
      <c r="H393" s="93">
        <v>0</v>
      </c>
      <c r="I393" s="93">
        <v>0</v>
      </c>
      <c r="J393" s="93">
        <v>6065850</v>
      </c>
      <c r="K393" s="93">
        <v>24843</v>
      </c>
      <c r="L393" s="93">
        <v>4095705</v>
      </c>
      <c r="M393" s="93">
        <v>56134</v>
      </c>
      <c r="N393" s="93">
        <v>29000</v>
      </c>
      <c r="O393" s="93">
        <v>0</v>
      </c>
      <c r="P393" s="93">
        <v>325409</v>
      </c>
      <c r="Q393" s="93">
        <v>0</v>
      </c>
      <c r="R393" s="93">
        <v>169272</v>
      </c>
      <c r="S393" s="93">
        <v>0</v>
      </c>
      <c r="T393" s="93">
        <v>0</v>
      </c>
      <c r="U393" s="93">
        <v>1572633.32</v>
      </c>
      <c r="V393" s="93">
        <v>0</v>
      </c>
      <c r="W393" s="93">
        <v>0</v>
      </c>
      <c r="X393" s="93">
        <v>206006</v>
      </c>
      <c r="Y393" s="93">
        <v>0</v>
      </c>
      <c r="Z393" s="93">
        <v>0</v>
      </c>
      <c r="AA393" s="93">
        <v>0</v>
      </c>
      <c r="AB393" s="93">
        <v>141945</v>
      </c>
      <c r="AC393" s="93">
        <v>42382.54</v>
      </c>
      <c r="AD393" s="93">
        <v>20814.59</v>
      </c>
      <c r="AE393" s="93">
        <v>0</v>
      </c>
      <c r="AF393" s="93">
        <v>0</v>
      </c>
      <c r="AG393" s="93">
        <v>406953.47</v>
      </c>
      <c r="AH393" s="93">
        <v>55200</v>
      </c>
      <c r="AI393" s="93">
        <v>13792.5</v>
      </c>
      <c r="AJ393" s="93">
        <v>0</v>
      </c>
      <c r="AK393" s="93">
        <v>0</v>
      </c>
      <c r="AL393" s="93">
        <v>0</v>
      </c>
      <c r="AM393" s="93">
        <v>0</v>
      </c>
      <c r="AN393" s="93">
        <v>0</v>
      </c>
      <c r="AO393" s="93">
        <v>0</v>
      </c>
      <c r="AP393" s="93">
        <v>0</v>
      </c>
      <c r="AQ393" s="93">
        <v>0</v>
      </c>
      <c r="AR393" s="93">
        <v>20650</v>
      </c>
      <c r="AS393" s="93">
        <v>0</v>
      </c>
      <c r="AT393" s="93">
        <v>0</v>
      </c>
      <c r="AU393" s="93">
        <v>0</v>
      </c>
      <c r="AV393" s="70">
        <f t="shared" si="16"/>
        <v>71824027.420000002</v>
      </c>
      <c r="AW393" s="35"/>
    </row>
    <row r="394" spans="1:49" ht="13" thickBot="1" x14ac:dyDescent="0.3">
      <c r="A394" s="101">
        <v>38</v>
      </c>
      <c r="B394" s="39">
        <v>6230</v>
      </c>
      <c r="C394" s="86">
        <v>386230</v>
      </c>
      <c r="D394" s="38" t="s">
        <v>382</v>
      </c>
      <c r="E394" s="93">
        <v>89409</v>
      </c>
      <c r="F394" s="93">
        <v>11158</v>
      </c>
      <c r="G394" s="93">
        <v>0</v>
      </c>
      <c r="H394" s="93">
        <v>0</v>
      </c>
      <c r="I394" s="93">
        <v>29422</v>
      </c>
      <c r="J394" s="93">
        <v>309414</v>
      </c>
      <c r="K394" s="93">
        <v>1267</v>
      </c>
      <c r="L394" s="93">
        <v>200925</v>
      </c>
      <c r="M394" s="93">
        <v>1130</v>
      </c>
      <c r="N394" s="93">
        <v>0</v>
      </c>
      <c r="O394" s="93">
        <v>0</v>
      </c>
      <c r="P394" s="93">
        <v>20864</v>
      </c>
      <c r="Q394" s="93">
        <v>0</v>
      </c>
      <c r="R394" s="93">
        <v>50345</v>
      </c>
      <c r="S394" s="93">
        <v>0</v>
      </c>
      <c r="T394" s="93">
        <v>68926</v>
      </c>
      <c r="U394" s="93">
        <v>154642.28</v>
      </c>
      <c r="V394" s="93">
        <v>0</v>
      </c>
      <c r="W394" s="93">
        <v>167176</v>
      </c>
      <c r="X394" s="93">
        <v>0</v>
      </c>
      <c r="Y394" s="93">
        <v>0</v>
      </c>
      <c r="Z394" s="93">
        <v>0</v>
      </c>
      <c r="AA394" s="93">
        <v>0</v>
      </c>
      <c r="AB394" s="93">
        <v>0</v>
      </c>
      <c r="AC394" s="93">
        <v>2174.96</v>
      </c>
      <c r="AD394" s="93">
        <v>1784.24</v>
      </c>
      <c r="AE394" s="93">
        <v>1851.9</v>
      </c>
      <c r="AF394" s="93">
        <v>0</v>
      </c>
      <c r="AG394" s="93">
        <v>0</v>
      </c>
      <c r="AH394" s="93">
        <v>3040</v>
      </c>
      <c r="AI394" s="93">
        <v>0</v>
      </c>
      <c r="AJ394" s="93">
        <v>0</v>
      </c>
      <c r="AK394" s="93">
        <v>0</v>
      </c>
      <c r="AL394" s="93">
        <v>0</v>
      </c>
      <c r="AM394" s="93">
        <v>0</v>
      </c>
      <c r="AN394" s="93">
        <v>0</v>
      </c>
      <c r="AO394" s="93">
        <v>0</v>
      </c>
      <c r="AP394" s="93">
        <v>0</v>
      </c>
      <c r="AQ394" s="93">
        <v>0</v>
      </c>
      <c r="AR394" s="93">
        <v>0</v>
      </c>
      <c r="AS394" s="93">
        <v>0</v>
      </c>
      <c r="AT394" s="93">
        <v>0</v>
      </c>
      <c r="AU394" s="93">
        <v>0</v>
      </c>
      <c r="AV394" s="70">
        <f t="shared" si="16"/>
        <v>1113529.3799999999</v>
      </c>
      <c r="AW394" s="35"/>
    </row>
    <row r="395" spans="1:49" ht="13" thickBot="1" x14ac:dyDescent="0.3">
      <c r="A395" s="101">
        <v>69</v>
      </c>
      <c r="B395" s="39">
        <v>6237</v>
      </c>
      <c r="C395" s="86">
        <v>696237</v>
      </c>
      <c r="D395" s="38" t="s">
        <v>383</v>
      </c>
      <c r="E395" s="93">
        <v>6596655</v>
      </c>
      <c r="F395" s="93">
        <v>0</v>
      </c>
      <c r="G395" s="93">
        <v>0</v>
      </c>
      <c r="H395" s="93">
        <v>0</v>
      </c>
      <c r="I395" s="93">
        <v>92631</v>
      </c>
      <c r="J395" s="93">
        <v>1014314</v>
      </c>
      <c r="K395" s="93">
        <v>4154</v>
      </c>
      <c r="L395" s="93">
        <v>406328</v>
      </c>
      <c r="M395" s="93">
        <v>0</v>
      </c>
      <c r="N395" s="93">
        <v>4000</v>
      </c>
      <c r="O395" s="93">
        <v>0</v>
      </c>
      <c r="P395" s="93">
        <v>57050</v>
      </c>
      <c r="Q395" s="93">
        <v>0</v>
      </c>
      <c r="R395" s="93">
        <v>69468</v>
      </c>
      <c r="S395" s="93">
        <v>0</v>
      </c>
      <c r="T395" s="93">
        <v>0</v>
      </c>
      <c r="U395" s="93">
        <v>545179.55000000005</v>
      </c>
      <c r="V395" s="93">
        <v>0</v>
      </c>
      <c r="W395" s="93">
        <v>0</v>
      </c>
      <c r="X395" s="93">
        <v>0</v>
      </c>
      <c r="Y395" s="93">
        <v>0</v>
      </c>
      <c r="Z395" s="93">
        <v>0</v>
      </c>
      <c r="AA395" s="93">
        <v>0</v>
      </c>
      <c r="AB395" s="93">
        <v>0</v>
      </c>
      <c r="AC395" s="93">
        <v>6510.42</v>
      </c>
      <c r="AD395" s="93">
        <v>6166.7</v>
      </c>
      <c r="AE395" s="93">
        <v>0</v>
      </c>
      <c r="AF395" s="93">
        <v>0</v>
      </c>
      <c r="AG395" s="93">
        <v>0</v>
      </c>
      <c r="AH395" s="93">
        <v>10800</v>
      </c>
      <c r="AI395" s="93">
        <v>2974.08</v>
      </c>
      <c r="AJ395" s="93">
        <v>0</v>
      </c>
      <c r="AK395" s="93">
        <v>0</v>
      </c>
      <c r="AL395" s="93">
        <v>0</v>
      </c>
      <c r="AM395" s="93">
        <v>0</v>
      </c>
      <c r="AN395" s="93">
        <v>0</v>
      </c>
      <c r="AO395" s="93">
        <v>0</v>
      </c>
      <c r="AP395" s="93">
        <v>0</v>
      </c>
      <c r="AQ395" s="93">
        <v>0</v>
      </c>
      <c r="AR395" s="93">
        <v>0</v>
      </c>
      <c r="AS395" s="93">
        <v>0</v>
      </c>
      <c r="AT395" s="93">
        <v>0</v>
      </c>
      <c r="AU395" s="93">
        <v>0</v>
      </c>
      <c r="AV395" s="70">
        <f t="shared" si="16"/>
        <v>8816230.75</v>
      </c>
      <c r="AW395" s="35"/>
    </row>
    <row r="396" spans="1:49" ht="13" thickBot="1" x14ac:dyDescent="0.3">
      <c r="A396" s="101">
        <v>40</v>
      </c>
      <c r="B396" s="39">
        <v>6244</v>
      </c>
      <c r="C396" s="86">
        <v>406244</v>
      </c>
      <c r="D396" s="38" t="s">
        <v>415</v>
      </c>
      <c r="E396" s="93">
        <v>20606064</v>
      </c>
      <c r="F396" s="93">
        <v>0</v>
      </c>
      <c r="G396" s="93">
        <v>0</v>
      </c>
      <c r="H396" s="93">
        <v>290618</v>
      </c>
      <c r="I396" s="93">
        <v>0</v>
      </c>
      <c r="J396" s="93">
        <v>4452000</v>
      </c>
      <c r="K396" s="93">
        <v>18233</v>
      </c>
      <c r="L396" s="93">
        <v>3102860</v>
      </c>
      <c r="M396" s="93">
        <v>278589</v>
      </c>
      <c r="N396" s="93">
        <v>0</v>
      </c>
      <c r="O396" s="93">
        <v>0</v>
      </c>
      <c r="P396" s="93">
        <v>354919</v>
      </c>
      <c r="Q396" s="93">
        <v>0</v>
      </c>
      <c r="R396" s="93">
        <v>0</v>
      </c>
      <c r="S396" s="93">
        <v>0</v>
      </c>
      <c r="T396" s="93">
        <v>0</v>
      </c>
      <c r="U396" s="93">
        <v>0</v>
      </c>
      <c r="V396" s="93">
        <v>0</v>
      </c>
      <c r="W396" s="93">
        <v>0</v>
      </c>
      <c r="X396" s="93">
        <v>2415010</v>
      </c>
      <c r="Y396" s="93">
        <v>0</v>
      </c>
      <c r="Z396" s="93">
        <v>0</v>
      </c>
      <c r="AA396" s="93">
        <v>0</v>
      </c>
      <c r="AB396" s="93">
        <v>0</v>
      </c>
      <c r="AC396" s="93">
        <v>20901.62</v>
      </c>
      <c r="AD396" s="93">
        <v>8164.31</v>
      </c>
      <c r="AE396" s="93">
        <v>0</v>
      </c>
      <c r="AF396" s="93">
        <v>0</v>
      </c>
      <c r="AG396" s="93">
        <v>0</v>
      </c>
      <c r="AH396" s="93">
        <v>44560</v>
      </c>
      <c r="AI396" s="93">
        <v>13042.75</v>
      </c>
      <c r="AJ396" s="93">
        <v>0</v>
      </c>
      <c r="AK396" s="93">
        <v>0</v>
      </c>
      <c r="AL396" s="93">
        <v>0</v>
      </c>
      <c r="AM396" s="93">
        <v>0</v>
      </c>
      <c r="AN396" s="93">
        <v>0</v>
      </c>
      <c r="AO396" s="93">
        <v>0</v>
      </c>
      <c r="AP396" s="93">
        <v>0</v>
      </c>
      <c r="AQ396" s="93">
        <v>0</v>
      </c>
      <c r="AR396" s="93">
        <v>0</v>
      </c>
      <c r="AS396" s="93">
        <v>0</v>
      </c>
      <c r="AT396" s="93">
        <v>0</v>
      </c>
      <c r="AU396" s="93">
        <v>0</v>
      </c>
      <c r="AV396" s="70">
        <f t="shared" si="16"/>
        <v>31604961.68</v>
      </c>
      <c r="AW396" s="35"/>
    </row>
    <row r="397" spans="1:49" ht="13" thickBot="1" x14ac:dyDescent="0.3">
      <c r="A397" s="101">
        <v>12</v>
      </c>
      <c r="B397" s="39">
        <v>6251</v>
      </c>
      <c r="C397" s="86">
        <v>126251</v>
      </c>
      <c r="D397" s="38" t="s">
        <v>384</v>
      </c>
      <c r="E397" s="93">
        <v>2427560</v>
      </c>
      <c r="F397" s="93">
        <v>0</v>
      </c>
      <c r="G397" s="93">
        <v>0</v>
      </c>
      <c r="H397" s="93">
        <v>0</v>
      </c>
      <c r="I397" s="93">
        <v>18645</v>
      </c>
      <c r="J397" s="93">
        <v>192178</v>
      </c>
      <c r="K397" s="93">
        <v>787</v>
      </c>
      <c r="L397" s="93">
        <v>133342</v>
      </c>
      <c r="M397" s="93">
        <v>12989</v>
      </c>
      <c r="N397" s="93">
        <v>0</v>
      </c>
      <c r="O397" s="93">
        <v>0</v>
      </c>
      <c r="P397" s="93">
        <v>10682</v>
      </c>
      <c r="Q397" s="93">
        <v>0</v>
      </c>
      <c r="R397" s="93">
        <v>15805</v>
      </c>
      <c r="S397" s="93">
        <v>0</v>
      </c>
      <c r="T397" s="93">
        <v>42122</v>
      </c>
      <c r="U397" s="93">
        <v>86494.83</v>
      </c>
      <c r="V397" s="93">
        <v>0</v>
      </c>
      <c r="W397" s="93">
        <v>105376</v>
      </c>
      <c r="X397" s="93">
        <v>0</v>
      </c>
      <c r="Y397" s="93">
        <v>0</v>
      </c>
      <c r="Z397" s="93">
        <v>0</v>
      </c>
      <c r="AA397" s="93">
        <v>0</v>
      </c>
      <c r="AB397" s="93">
        <v>0</v>
      </c>
      <c r="AC397" s="93">
        <v>1438.2</v>
      </c>
      <c r="AD397" s="93">
        <v>1675.8</v>
      </c>
      <c r="AE397" s="93">
        <v>867.8</v>
      </c>
      <c r="AF397" s="93">
        <v>0</v>
      </c>
      <c r="AG397" s="93">
        <v>0</v>
      </c>
      <c r="AH397" s="93">
        <v>0</v>
      </c>
      <c r="AI397" s="93">
        <v>566.25</v>
      </c>
      <c r="AJ397" s="93">
        <v>0</v>
      </c>
      <c r="AK397" s="93">
        <v>0</v>
      </c>
      <c r="AL397" s="93">
        <v>0</v>
      </c>
      <c r="AM397" s="93">
        <v>0</v>
      </c>
      <c r="AN397" s="93">
        <v>0</v>
      </c>
      <c r="AO397" s="93">
        <v>0</v>
      </c>
      <c r="AP397" s="93">
        <v>0</v>
      </c>
      <c r="AQ397" s="93">
        <v>0</v>
      </c>
      <c r="AR397" s="93">
        <v>0</v>
      </c>
      <c r="AS397" s="93">
        <v>0</v>
      </c>
      <c r="AT397" s="93">
        <v>0</v>
      </c>
      <c r="AU397" s="93">
        <v>0</v>
      </c>
      <c r="AV397" s="70">
        <f t="shared" si="16"/>
        <v>3050528.88</v>
      </c>
      <c r="AW397" s="35"/>
    </row>
    <row r="398" spans="1:49" ht="13" thickBot="1" x14ac:dyDescent="0.3">
      <c r="A398" s="101">
        <v>7</v>
      </c>
      <c r="B398" s="39">
        <v>6293</v>
      </c>
      <c r="C398" s="86">
        <v>76293</v>
      </c>
      <c r="D398" s="38" t="s">
        <v>385</v>
      </c>
      <c r="E398" s="93">
        <v>0</v>
      </c>
      <c r="F398" s="93">
        <v>32987</v>
      </c>
      <c r="G398" s="93">
        <v>0</v>
      </c>
      <c r="H398" s="93">
        <v>0</v>
      </c>
      <c r="I398" s="93">
        <v>43506</v>
      </c>
      <c r="J398" s="93">
        <v>470428</v>
      </c>
      <c r="K398" s="93">
        <v>1927</v>
      </c>
      <c r="L398" s="93">
        <v>273706</v>
      </c>
      <c r="M398" s="93">
        <v>0</v>
      </c>
      <c r="N398" s="93">
        <v>3000</v>
      </c>
      <c r="O398" s="93">
        <v>0</v>
      </c>
      <c r="P398" s="93">
        <v>27407</v>
      </c>
      <c r="Q398" s="93">
        <v>0</v>
      </c>
      <c r="R398" s="93">
        <v>67559</v>
      </c>
      <c r="S398" s="93">
        <v>0</v>
      </c>
      <c r="T398" s="93">
        <v>70803</v>
      </c>
      <c r="U398" s="93">
        <v>262105.55</v>
      </c>
      <c r="V398" s="93">
        <v>0</v>
      </c>
      <c r="W398" s="93">
        <v>258687</v>
      </c>
      <c r="X398" s="93">
        <v>0</v>
      </c>
      <c r="Y398" s="93">
        <v>0</v>
      </c>
      <c r="Z398" s="93">
        <v>0</v>
      </c>
      <c r="AA398" s="93">
        <v>0</v>
      </c>
      <c r="AB398" s="93">
        <v>0</v>
      </c>
      <c r="AC398" s="93">
        <v>3836.66</v>
      </c>
      <c r="AD398" s="93">
        <v>3175.55</v>
      </c>
      <c r="AE398" s="93">
        <v>2360.1999999999998</v>
      </c>
      <c r="AF398" s="93">
        <v>0</v>
      </c>
      <c r="AG398" s="93">
        <v>0</v>
      </c>
      <c r="AH398" s="93">
        <v>0</v>
      </c>
      <c r="AI398" s="93">
        <v>1071</v>
      </c>
      <c r="AJ398" s="93">
        <v>0</v>
      </c>
      <c r="AK398" s="93">
        <v>0</v>
      </c>
      <c r="AL398" s="93">
        <v>0</v>
      </c>
      <c r="AM398" s="93">
        <v>0</v>
      </c>
      <c r="AN398" s="93">
        <v>0</v>
      </c>
      <c r="AO398" s="93">
        <v>0</v>
      </c>
      <c r="AP398" s="93">
        <v>0</v>
      </c>
      <c r="AQ398" s="93">
        <v>0</v>
      </c>
      <c r="AR398" s="93">
        <v>0</v>
      </c>
      <c r="AS398" s="93">
        <v>0</v>
      </c>
      <c r="AT398" s="93">
        <v>0</v>
      </c>
      <c r="AU398" s="93">
        <v>0</v>
      </c>
      <c r="AV398" s="70">
        <f t="shared" si="16"/>
        <v>1522558.96</v>
      </c>
      <c r="AW398" s="35"/>
    </row>
    <row r="399" spans="1:49" ht="13" thickBot="1" x14ac:dyDescent="0.3">
      <c r="A399" s="101">
        <v>40</v>
      </c>
      <c r="B399" s="39">
        <v>6300</v>
      </c>
      <c r="C399" s="86">
        <v>406300</v>
      </c>
      <c r="D399" s="38" t="s">
        <v>386</v>
      </c>
      <c r="E399" s="93">
        <v>52148657</v>
      </c>
      <c r="F399" s="93">
        <v>0</v>
      </c>
      <c r="G399" s="93">
        <v>0</v>
      </c>
      <c r="H399" s="93">
        <v>129735</v>
      </c>
      <c r="I399" s="93">
        <v>562069</v>
      </c>
      <c r="J399" s="93">
        <v>5923386</v>
      </c>
      <c r="K399" s="93">
        <v>24259</v>
      </c>
      <c r="L399" s="93">
        <v>3557789</v>
      </c>
      <c r="M399" s="93">
        <v>29906</v>
      </c>
      <c r="N399" s="93">
        <v>0</v>
      </c>
      <c r="O399" s="93">
        <v>0</v>
      </c>
      <c r="P399" s="93">
        <v>402255</v>
      </c>
      <c r="Q399" s="93">
        <v>0</v>
      </c>
      <c r="R399" s="93">
        <v>43765</v>
      </c>
      <c r="S399" s="93">
        <v>0</v>
      </c>
      <c r="T399" s="93">
        <v>0</v>
      </c>
      <c r="U399" s="93">
        <v>2967034.87</v>
      </c>
      <c r="V399" s="93">
        <v>0</v>
      </c>
      <c r="W399" s="93">
        <v>0</v>
      </c>
      <c r="X399" s="93">
        <v>0</v>
      </c>
      <c r="Y399" s="93">
        <v>0</v>
      </c>
      <c r="Z399" s="93">
        <v>0</v>
      </c>
      <c r="AA399" s="93">
        <v>0</v>
      </c>
      <c r="AB399" s="93">
        <v>99396</v>
      </c>
      <c r="AC399" s="93">
        <v>35208.230000000003</v>
      </c>
      <c r="AD399" s="93">
        <v>24111.97</v>
      </c>
      <c r="AE399" s="93">
        <v>0</v>
      </c>
      <c r="AF399" s="93">
        <v>0</v>
      </c>
      <c r="AG399" s="93">
        <v>0</v>
      </c>
      <c r="AH399" s="93">
        <v>57120</v>
      </c>
      <c r="AI399" s="93">
        <v>68129.039999999994</v>
      </c>
      <c r="AJ399" s="93">
        <v>0</v>
      </c>
      <c r="AK399" s="93">
        <v>0</v>
      </c>
      <c r="AL399" s="93">
        <v>0</v>
      </c>
      <c r="AM399" s="93">
        <v>905</v>
      </c>
      <c r="AN399" s="93">
        <v>24997.05</v>
      </c>
      <c r="AO399" s="93">
        <v>0</v>
      </c>
      <c r="AP399" s="93">
        <v>0</v>
      </c>
      <c r="AQ399" s="93">
        <v>0</v>
      </c>
      <c r="AR399" s="93">
        <v>42534.5</v>
      </c>
      <c r="AS399" s="93">
        <v>0</v>
      </c>
      <c r="AT399" s="93">
        <v>0</v>
      </c>
      <c r="AU399" s="93">
        <v>0</v>
      </c>
      <c r="AV399" s="70">
        <f t="shared" si="16"/>
        <v>66141257.659999996</v>
      </c>
      <c r="AW399" s="35"/>
    </row>
    <row r="400" spans="1:49" ht="13" thickBot="1" x14ac:dyDescent="0.3">
      <c r="A400" s="101">
        <v>66</v>
      </c>
      <c r="B400" s="39">
        <v>6307</v>
      </c>
      <c r="C400" s="86">
        <v>666307</v>
      </c>
      <c r="D400" s="38" t="s">
        <v>387</v>
      </c>
      <c r="E400" s="93">
        <v>30580782</v>
      </c>
      <c r="F400" s="93">
        <v>0</v>
      </c>
      <c r="G400" s="93">
        <v>0</v>
      </c>
      <c r="H400" s="93">
        <v>0</v>
      </c>
      <c r="I400" s="93">
        <v>0</v>
      </c>
      <c r="J400" s="93">
        <v>4736928</v>
      </c>
      <c r="K400" s="93">
        <v>19400</v>
      </c>
      <c r="L400" s="93">
        <v>2833373</v>
      </c>
      <c r="M400" s="93">
        <v>22405</v>
      </c>
      <c r="N400" s="93">
        <v>0</v>
      </c>
      <c r="O400" s="93">
        <v>0</v>
      </c>
      <c r="P400" s="93">
        <v>324408</v>
      </c>
      <c r="Q400" s="93">
        <v>0</v>
      </c>
      <c r="R400" s="93">
        <v>124860</v>
      </c>
      <c r="S400" s="93">
        <v>0</v>
      </c>
      <c r="T400" s="93">
        <v>0</v>
      </c>
      <c r="U400" s="93">
        <v>0</v>
      </c>
      <c r="V400" s="93">
        <v>0</v>
      </c>
      <c r="W400" s="93">
        <v>0</v>
      </c>
      <c r="X400" s="93">
        <v>360437</v>
      </c>
      <c r="Y400" s="93">
        <v>0</v>
      </c>
      <c r="Z400" s="93">
        <v>0</v>
      </c>
      <c r="AA400" s="93">
        <v>0</v>
      </c>
      <c r="AB400" s="93">
        <v>0</v>
      </c>
      <c r="AC400" s="93">
        <v>22471.56</v>
      </c>
      <c r="AD400" s="93">
        <v>6160.34</v>
      </c>
      <c r="AE400" s="93">
        <v>0</v>
      </c>
      <c r="AF400" s="93">
        <v>0</v>
      </c>
      <c r="AG400" s="93">
        <v>0</v>
      </c>
      <c r="AH400" s="93">
        <v>42640</v>
      </c>
      <c r="AI400" s="93">
        <v>9277</v>
      </c>
      <c r="AJ400" s="93">
        <v>111354.39</v>
      </c>
      <c r="AK400" s="93">
        <v>0</v>
      </c>
      <c r="AL400" s="93">
        <v>0</v>
      </c>
      <c r="AM400" s="93">
        <v>0</v>
      </c>
      <c r="AN400" s="93">
        <v>0</v>
      </c>
      <c r="AO400" s="93">
        <v>0</v>
      </c>
      <c r="AP400" s="93">
        <v>0</v>
      </c>
      <c r="AQ400" s="93">
        <v>228.68</v>
      </c>
      <c r="AR400" s="93">
        <v>0</v>
      </c>
      <c r="AS400" s="93">
        <v>0</v>
      </c>
      <c r="AT400" s="93">
        <v>0</v>
      </c>
      <c r="AU400" s="93">
        <v>0</v>
      </c>
      <c r="AV400" s="70">
        <f t="shared" si="16"/>
        <v>39194724.969999999</v>
      </c>
      <c r="AW400" s="35"/>
    </row>
    <row r="401" spans="1:49" ht="13" thickBot="1" x14ac:dyDescent="0.3">
      <c r="A401" s="101">
        <v>5</v>
      </c>
      <c r="B401" s="39">
        <v>6328</v>
      </c>
      <c r="C401" s="86">
        <v>56328</v>
      </c>
      <c r="D401" s="38" t="s">
        <v>389</v>
      </c>
      <c r="E401" s="93">
        <v>23387348</v>
      </c>
      <c r="F401" s="93">
        <v>0</v>
      </c>
      <c r="G401" s="93">
        <v>0</v>
      </c>
      <c r="H401" s="93">
        <v>0</v>
      </c>
      <c r="I401" s="93">
        <v>0</v>
      </c>
      <c r="J401" s="93">
        <v>2784726</v>
      </c>
      <c r="K401" s="93">
        <v>11405</v>
      </c>
      <c r="L401" s="93">
        <v>1002660</v>
      </c>
      <c r="M401" s="93">
        <v>21138</v>
      </c>
      <c r="N401" s="93">
        <v>0</v>
      </c>
      <c r="O401" s="93">
        <v>0</v>
      </c>
      <c r="P401" s="93">
        <v>164274</v>
      </c>
      <c r="Q401" s="93">
        <v>0</v>
      </c>
      <c r="R401" s="93">
        <v>86088</v>
      </c>
      <c r="S401" s="93">
        <v>0</v>
      </c>
      <c r="T401" s="93">
        <v>0</v>
      </c>
      <c r="U401" s="93">
        <v>0</v>
      </c>
      <c r="V401" s="93">
        <v>0</v>
      </c>
      <c r="W401" s="93">
        <v>0</v>
      </c>
      <c r="X401" s="93">
        <v>0</v>
      </c>
      <c r="Y401" s="93">
        <v>0</v>
      </c>
      <c r="Z401" s="93">
        <v>0</v>
      </c>
      <c r="AA401" s="93">
        <v>0</v>
      </c>
      <c r="AB401" s="93">
        <v>27114</v>
      </c>
      <c r="AC401" s="93">
        <v>13334.09</v>
      </c>
      <c r="AD401" s="93">
        <v>2836.37</v>
      </c>
      <c r="AE401" s="93">
        <v>1007.38</v>
      </c>
      <c r="AF401" s="93">
        <v>0</v>
      </c>
      <c r="AG401" s="93">
        <v>0</v>
      </c>
      <c r="AH401" s="93">
        <v>25120</v>
      </c>
      <c r="AI401" s="93">
        <v>5557.3</v>
      </c>
      <c r="AJ401" s="93">
        <v>0</v>
      </c>
      <c r="AK401" s="93">
        <v>0</v>
      </c>
      <c r="AL401" s="93">
        <v>0</v>
      </c>
      <c r="AM401" s="93">
        <v>800</v>
      </c>
      <c r="AN401" s="93">
        <v>0</v>
      </c>
      <c r="AO401" s="93">
        <v>0</v>
      </c>
      <c r="AP401" s="93">
        <v>0</v>
      </c>
      <c r="AQ401" s="93">
        <v>0</v>
      </c>
      <c r="AR401" s="93">
        <v>0</v>
      </c>
      <c r="AS401" s="93">
        <v>0</v>
      </c>
      <c r="AT401" s="93">
        <v>0</v>
      </c>
      <c r="AU401" s="93">
        <v>0</v>
      </c>
      <c r="AV401" s="70">
        <f t="shared" si="16"/>
        <v>27533408.140000001</v>
      </c>
      <c r="AW401" s="35"/>
    </row>
    <row r="402" spans="1:49" ht="13" thickBot="1" x14ac:dyDescent="0.3">
      <c r="A402" s="101">
        <v>32</v>
      </c>
      <c r="B402" s="39">
        <v>6370</v>
      </c>
      <c r="C402" s="86">
        <v>326370</v>
      </c>
      <c r="D402" s="38" t="s">
        <v>392</v>
      </c>
      <c r="E402" s="93">
        <v>11722465</v>
      </c>
      <c r="F402" s="93">
        <v>0</v>
      </c>
      <c r="G402" s="93">
        <v>0</v>
      </c>
      <c r="H402" s="93">
        <v>0</v>
      </c>
      <c r="I402" s="93">
        <v>0</v>
      </c>
      <c r="J402" s="93">
        <v>1269562</v>
      </c>
      <c r="K402" s="93">
        <v>5200</v>
      </c>
      <c r="L402" s="93">
        <v>835605</v>
      </c>
      <c r="M402" s="93">
        <v>0</v>
      </c>
      <c r="N402" s="93">
        <v>3000</v>
      </c>
      <c r="O402" s="93">
        <v>20817.5</v>
      </c>
      <c r="P402" s="93">
        <v>74476</v>
      </c>
      <c r="Q402" s="93">
        <v>0</v>
      </c>
      <c r="R402" s="93">
        <v>66629</v>
      </c>
      <c r="S402" s="93">
        <v>0</v>
      </c>
      <c r="T402" s="93">
        <v>0</v>
      </c>
      <c r="U402" s="93">
        <v>0</v>
      </c>
      <c r="V402" s="93">
        <v>0</v>
      </c>
      <c r="W402" s="93">
        <v>0</v>
      </c>
      <c r="X402" s="93">
        <v>0</v>
      </c>
      <c r="Y402" s="93">
        <v>0</v>
      </c>
      <c r="Z402" s="93">
        <v>0</v>
      </c>
      <c r="AA402" s="93">
        <v>0</v>
      </c>
      <c r="AB402" s="93">
        <v>0</v>
      </c>
      <c r="AC402" s="93">
        <v>10042.19</v>
      </c>
      <c r="AD402" s="93">
        <v>2922.87</v>
      </c>
      <c r="AE402" s="93">
        <v>2769.6</v>
      </c>
      <c r="AF402" s="93">
        <v>0</v>
      </c>
      <c r="AG402" s="93">
        <v>0</v>
      </c>
      <c r="AH402" s="93">
        <v>11600</v>
      </c>
      <c r="AI402" s="93">
        <v>2359</v>
      </c>
      <c r="AJ402" s="93">
        <v>0</v>
      </c>
      <c r="AK402" s="93">
        <v>0</v>
      </c>
      <c r="AL402" s="93">
        <v>0</v>
      </c>
      <c r="AM402" s="93">
        <v>0</v>
      </c>
      <c r="AN402" s="93">
        <v>0</v>
      </c>
      <c r="AO402" s="93">
        <v>0</v>
      </c>
      <c r="AP402" s="93">
        <v>0</v>
      </c>
      <c r="AQ402" s="93">
        <v>5469.43</v>
      </c>
      <c r="AR402" s="93">
        <v>0</v>
      </c>
      <c r="AS402" s="93">
        <v>0</v>
      </c>
      <c r="AT402" s="93">
        <v>0</v>
      </c>
      <c r="AU402" s="93">
        <v>0</v>
      </c>
      <c r="AV402" s="70">
        <f t="shared" si="16"/>
        <v>14032917.59</v>
      </c>
      <c r="AW402" s="35"/>
    </row>
    <row r="403" spans="1:49" ht="13" thickBot="1" x14ac:dyDescent="0.3">
      <c r="A403" s="101">
        <v>62</v>
      </c>
      <c r="B403" s="39">
        <v>6321</v>
      </c>
      <c r="C403" s="86">
        <v>626321</v>
      </c>
      <c r="D403" s="38" t="s">
        <v>388</v>
      </c>
      <c r="E403" s="93">
        <v>8681469</v>
      </c>
      <c r="F403" s="93">
        <v>0</v>
      </c>
      <c r="G403" s="93">
        <v>0</v>
      </c>
      <c r="H403" s="93">
        <v>0</v>
      </c>
      <c r="I403" s="93">
        <v>0</v>
      </c>
      <c r="J403" s="93">
        <v>848848</v>
      </c>
      <c r="K403" s="93">
        <v>3476</v>
      </c>
      <c r="L403" s="93">
        <v>451415</v>
      </c>
      <c r="M403" s="93">
        <v>11041</v>
      </c>
      <c r="N403" s="93">
        <v>0</v>
      </c>
      <c r="O403" s="93">
        <v>0</v>
      </c>
      <c r="P403" s="93">
        <v>50440</v>
      </c>
      <c r="Q403" s="93">
        <v>0</v>
      </c>
      <c r="R403" s="93">
        <v>58890</v>
      </c>
      <c r="S403" s="93">
        <v>0</v>
      </c>
      <c r="T403" s="93">
        <v>92717</v>
      </c>
      <c r="U403" s="93">
        <v>0</v>
      </c>
      <c r="V403" s="93">
        <v>0</v>
      </c>
      <c r="W403" s="93">
        <v>0</v>
      </c>
      <c r="X403" s="93">
        <v>0</v>
      </c>
      <c r="Y403" s="93">
        <v>0</v>
      </c>
      <c r="Z403" s="93">
        <v>0</v>
      </c>
      <c r="AA403" s="93">
        <v>0</v>
      </c>
      <c r="AB403" s="93">
        <v>0</v>
      </c>
      <c r="AC403" s="93">
        <v>4501.55</v>
      </c>
      <c r="AD403" s="93">
        <v>2408.3000000000002</v>
      </c>
      <c r="AE403" s="93">
        <v>2966.05</v>
      </c>
      <c r="AF403" s="93">
        <v>0</v>
      </c>
      <c r="AG403" s="93">
        <v>0</v>
      </c>
      <c r="AH403" s="93">
        <v>5160</v>
      </c>
      <c r="AI403" s="93">
        <v>2171.52</v>
      </c>
      <c r="AJ403" s="93">
        <v>0</v>
      </c>
      <c r="AK403" s="93">
        <v>0</v>
      </c>
      <c r="AL403" s="93">
        <v>0</v>
      </c>
      <c r="AM403" s="93">
        <v>0</v>
      </c>
      <c r="AN403" s="93">
        <v>0</v>
      </c>
      <c r="AO403" s="93">
        <v>0</v>
      </c>
      <c r="AP403" s="93">
        <v>0</v>
      </c>
      <c r="AQ403" s="93">
        <v>0</v>
      </c>
      <c r="AR403" s="93">
        <v>0</v>
      </c>
      <c r="AS403" s="93">
        <v>0</v>
      </c>
      <c r="AT403" s="93">
        <v>0</v>
      </c>
      <c r="AU403" s="93">
        <v>0</v>
      </c>
      <c r="AV403" s="70">
        <f t="shared" si="16"/>
        <v>10215503.42</v>
      </c>
      <c r="AW403" s="35"/>
    </row>
    <row r="404" spans="1:49" ht="13" thickBot="1" x14ac:dyDescent="0.3">
      <c r="A404" s="101">
        <v>39</v>
      </c>
      <c r="B404" s="39">
        <v>6335</v>
      </c>
      <c r="C404" s="86">
        <v>396335</v>
      </c>
      <c r="D404" s="38" t="s">
        <v>390</v>
      </c>
      <c r="E404" s="93">
        <v>4009437</v>
      </c>
      <c r="F404" s="93">
        <v>0</v>
      </c>
      <c r="G404" s="93">
        <v>0</v>
      </c>
      <c r="H404" s="93">
        <v>0</v>
      </c>
      <c r="I404" s="93">
        <v>76961</v>
      </c>
      <c r="J404" s="93">
        <v>854042</v>
      </c>
      <c r="K404" s="93">
        <v>3498</v>
      </c>
      <c r="L404" s="93">
        <v>248153</v>
      </c>
      <c r="M404" s="93">
        <v>1420</v>
      </c>
      <c r="N404" s="93">
        <v>6000</v>
      </c>
      <c r="O404" s="93">
        <v>0</v>
      </c>
      <c r="P404" s="93">
        <v>42262</v>
      </c>
      <c r="Q404" s="93">
        <v>0</v>
      </c>
      <c r="R404" s="93">
        <v>79627</v>
      </c>
      <c r="S404" s="93">
        <v>0</v>
      </c>
      <c r="T404" s="93">
        <v>0</v>
      </c>
      <c r="U404" s="93">
        <v>369568.83</v>
      </c>
      <c r="V404" s="93">
        <v>0</v>
      </c>
      <c r="W404" s="93">
        <v>0</v>
      </c>
      <c r="X404" s="93">
        <v>0</v>
      </c>
      <c r="Y404" s="93">
        <v>0</v>
      </c>
      <c r="Z404" s="93">
        <v>0</v>
      </c>
      <c r="AA404" s="93">
        <v>0</v>
      </c>
      <c r="AB404" s="93">
        <v>6099</v>
      </c>
      <c r="AC404" s="93">
        <v>5328.76</v>
      </c>
      <c r="AD404" s="93">
        <v>3305.46</v>
      </c>
      <c r="AE404" s="93">
        <v>184.6</v>
      </c>
      <c r="AF404" s="93">
        <v>0</v>
      </c>
      <c r="AG404" s="93">
        <v>0</v>
      </c>
      <c r="AH404" s="93">
        <v>7440</v>
      </c>
      <c r="AI404" s="93">
        <v>361.09</v>
      </c>
      <c r="AJ404" s="93">
        <v>0</v>
      </c>
      <c r="AK404" s="93">
        <v>0</v>
      </c>
      <c r="AL404" s="93">
        <v>0</v>
      </c>
      <c r="AM404" s="93">
        <v>0</v>
      </c>
      <c r="AN404" s="93">
        <v>0</v>
      </c>
      <c r="AO404" s="93">
        <v>0</v>
      </c>
      <c r="AP404" s="93">
        <v>0</v>
      </c>
      <c r="AQ404" s="93">
        <v>0</v>
      </c>
      <c r="AR404" s="93">
        <v>0</v>
      </c>
      <c r="AS404" s="93">
        <v>0</v>
      </c>
      <c r="AT404" s="93">
        <v>0</v>
      </c>
      <c r="AU404" s="93">
        <v>0</v>
      </c>
      <c r="AV404" s="70">
        <f t="shared" si="16"/>
        <v>5713687.7400000002</v>
      </c>
      <c r="AW404" s="35"/>
    </row>
    <row r="405" spans="1:49" ht="13" thickBot="1" x14ac:dyDescent="0.3">
      <c r="A405" s="101">
        <v>56</v>
      </c>
      <c r="B405" s="39">
        <v>6354</v>
      </c>
      <c r="C405" s="86">
        <v>566354</v>
      </c>
      <c r="D405" s="38" t="s">
        <v>391</v>
      </c>
      <c r="E405" s="93">
        <v>1817570</v>
      </c>
      <c r="F405" s="93">
        <v>0</v>
      </c>
      <c r="G405" s="93">
        <v>0</v>
      </c>
      <c r="H405" s="93">
        <v>0</v>
      </c>
      <c r="I405" s="93">
        <v>19042</v>
      </c>
      <c r="J405" s="93">
        <v>212954</v>
      </c>
      <c r="K405" s="93">
        <v>872</v>
      </c>
      <c r="L405" s="93">
        <v>113912</v>
      </c>
      <c r="M405" s="93">
        <v>0</v>
      </c>
      <c r="N405" s="93">
        <v>1000</v>
      </c>
      <c r="O405" s="93">
        <v>0</v>
      </c>
      <c r="P405" s="93">
        <v>18026</v>
      </c>
      <c r="Q405" s="93">
        <v>0</v>
      </c>
      <c r="R405" s="93">
        <v>13270</v>
      </c>
      <c r="S405" s="93">
        <v>0</v>
      </c>
      <c r="T405" s="93">
        <v>93821</v>
      </c>
      <c r="U405" s="93">
        <v>128431.72</v>
      </c>
      <c r="V405" s="93">
        <v>0</v>
      </c>
      <c r="W405" s="93">
        <v>116469</v>
      </c>
      <c r="X405" s="93">
        <v>0</v>
      </c>
      <c r="Y405" s="93">
        <v>0</v>
      </c>
      <c r="Z405" s="93">
        <v>0</v>
      </c>
      <c r="AA405" s="93">
        <v>0</v>
      </c>
      <c r="AB405" s="93">
        <v>0</v>
      </c>
      <c r="AC405" s="93">
        <v>1506.64</v>
      </c>
      <c r="AD405" s="93">
        <v>1302.6199999999999</v>
      </c>
      <c r="AE405" s="93">
        <v>1131.5</v>
      </c>
      <c r="AF405" s="93">
        <v>0</v>
      </c>
      <c r="AG405" s="93">
        <v>0</v>
      </c>
      <c r="AH405" s="93">
        <v>0</v>
      </c>
      <c r="AI405" s="93">
        <v>2526.25</v>
      </c>
      <c r="AJ405" s="93">
        <v>0</v>
      </c>
      <c r="AK405" s="93">
        <v>0</v>
      </c>
      <c r="AL405" s="93">
        <v>0</v>
      </c>
      <c r="AM405" s="93">
        <v>0</v>
      </c>
      <c r="AN405" s="93">
        <v>0</v>
      </c>
      <c r="AO405" s="93">
        <v>0</v>
      </c>
      <c r="AP405" s="93">
        <v>0</v>
      </c>
      <c r="AQ405" s="93">
        <v>0</v>
      </c>
      <c r="AR405" s="93">
        <v>0</v>
      </c>
      <c r="AS405" s="93">
        <v>0</v>
      </c>
      <c r="AT405" s="93">
        <v>0</v>
      </c>
      <c r="AU405" s="93">
        <v>0</v>
      </c>
      <c r="AV405" s="70">
        <f t="shared" si="16"/>
        <v>2541834.73</v>
      </c>
      <c r="AW405" s="35"/>
    </row>
    <row r="406" spans="1:49" ht="13" thickBot="1" x14ac:dyDescent="0.3">
      <c r="A406" s="101">
        <v>68</v>
      </c>
      <c r="B406" s="39">
        <v>6384</v>
      </c>
      <c r="C406" s="86">
        <v>686384</v>
      </c>
      <c r="D406" s="38" t="s">
        <v>393</v>
      </c>
      <c r="E406" s="93">
        <v>3583313</v>
      </c>
      <c r="F406" s="93">
        <v>0</v>
      </c>
      <c r="G406" s="93">
        <v>0</v>
      </c>
      <c r="H406" s="93">
        <v>0</v>
      </c>
      <c r="I406" s="93">
        <v>0</v>
      </c>
      <c r="J406" s="93">
        <v>609182</v>
      </c>
      <c r="K406" s="93">
        <v>2495</v>
      </c>
      <c r="L406" s="93">
        <v>308722</v>
      </c>
      <c r="M406" s="93">
        <v>12542</v>
      </c>
      <c r="N406" s="93">
        <v>5000</v>
      </c>
      <c r="O406" s="93">
        <v>0</v>
      </c>
      <c r="P406" s="93">
        <v>37789</v>
      </c>
      <c r="Q406" s="93">
        <v>0</v>
      </c>
      <c r="R406" s="93">
        <v>38587</v>
      </c>
      <c r="S406" s="93">
        <v>0</v>
      </c>
      <c r="T406" s="93">
        <v>0</v>
      </c>
      <c r="U406" s="93">
        <v>0</v>
      </c>
      <c r="V406" s="93">
        <v>0</v>
      </c>
      <c r="W406" s="93">
        <v>0</v>
      </c>
      <c r="X406" s="93">
        <v>0</v>
      </c>
      <c r="Y406" s="93">
        <v>0</v>
      </c>
      <c r="Z406" s="93">
        <v>0</v>
      </c>
      <c r="AA406" s="93">
        <v>0</v>
      </c>
      <c r="AB406" s="93">
        <v>0</v>
      </c>
      <c r="AC406" s="93">
        <v>4129.2700000000004</v>
      </c>
      <c r="AD406" s="93">
        <v>1829.25</v>
      </c>
      <c r="AE406" s="93">
        <v>1222.3499999999999</v>
      </c>
      <c r="AF406" s="93">
        <v>0</v>
      </c>
      <c r="AG406" s="93">
        <v>0</v>
      </c>
      <c r="AH406" s="93">
        <v>0</v>
      </c>
      <c r="AI406" s="93">
        <v>4598.8</v>
      </c>
      <c r="AJ406" s="93">
        <v>0</v>
      </c>
      <c r="AK406" s="93">
        <v>0</v>
      </c>
      <c r="AL406" s="93">
        <v>1000</v>
      </c>
      <c r="AM406" s="93">
        <v>0</v>
      </c>
      <c r="AN406" s="93">
        <v>0</v>
      </c>
      <c r="AO406" s="93">
        <v>0</v>
      </c>
      <c r="AP406" s="93">
        <v>0</v>
      </c>
      <c r="AQ406" s="93">
        <v>0</v>
      </c>
      <c r="AR406" s="93">
        <v>0</v>
      </c>
      <c r="AS406" s="93">
        <v>0</v>
      </c>
      <c r="AT406" s="93">
        <v>0</v>
      </c>
      <c r="AU406" s="93">
        <v>0</v>
      </c>
      <c r="AV406" s="70">
        <f t="shared" si="16"/>
        <v>4610409.67</v>
      </c>
      <c r="AW406" s="35"/>
    </row>
    <row r="407" spans="1:49" ht="13" thickBot="1" x14ac:dyDescent="0.3">
      <c r="A407" s="101">
        <v>30</v>
      </c>
      <c r="B407" s="39">
        <v>6412</v>
      </c>
      <c r="C407" s="86">
        <v>306412</v>
      </c>
      <c r="D407" s="38" t="s">
        <v>394</v>
      </c>
      <c r="E407" s="93">
        <v>2465404</v>
      </c>
      <c r="F407" s="93">
        <v>0</v>
      </c>
      <c r="G407" s="93">
        <v>0</v>
      </c>
      <c r="H407" s="93">
        <v>0</v>
      </c>
      <c r="I407" s="93">
        <v>0</v>
      </c>
      <c r="J407" s="93">
        <v>324996</v>
      </c>
      <c r="K407" s="93">
        <v>1331</v>
      </c>
      <c r="L407" s="93">
        <v>342989</v>
      </c>
      <c r="M407" s="93">
        <v>0</v>
      </c>
      <c r="N407" s="93">
        <v>0</v>
      </c>
      <c r="O407" s="93">
        <v>0</v>
      </c>
      <c r="P407" s="93">
        <v>18727</v>
      </c>
      <c r="Q407" s="93">
        <v>0</v>
      </c>
      <c r="R407" s="93">
        <v>14722</v>
      </c>
      <c r="S407" s="93">
        <v>0</v>
      </c>
      <c r="T407" s="93">
        <v>14597</v>
      </c>
      <c r="U407" s="93">
        <v>0</v>
      </c>
      <c r="V407" s="93">
        <v>0</v>
      </c>
      <c r="W407" s="93">
        <v>0</v>
      </c>
      <c r="X407" s="93">
        <v>0</v>
      </c>
      <c r="Y407" s="93">
        <v>0</v>
      </c>
      <c r="Z407" s="93">
        <v>0</v>
      </c>
      <c r="AA407" s="93">
        <v>0</v>
      </c>
      <c r="AB407" s="93">
        <v>0</v>
      </c>
      <c r="AC407" s="93">
        <v>2932.41</v>
      </c>
      <c r="AD407" s="93">
        <v>2472.02</v>
      </c>
      <c r="AE407" s="93">
        <v>0</v>
      </c>
      <c r="AF407" s="93">
        <v>0</v>
      </c>
      <c r="AG407" s="93">
        <v>0</v>
      </c>
      <c r="AH407" s="93">
        <v>4720</v>
      </c>
      <c r="AI407" s="93">
        <v>2900</v>
      </c>
      <c r="AJ407" s="93">
        <v>0</v>
      </c>
      <c r="AK407" s="93">
        <v>0</v>
      </c>
      <c r="AL407" s="93">
        <v>0</v>
      </c>
      <c r="AM407" s="93">
        <v>0</v>
      </c>
      <c r="AN407" s="93">
        <v>0</v>
      </c>
      <c r="AO407" s="93">
        <v>0</v>
      </c>
      <c r="AP407" s="93">
        <v>0</v>
      </c>
      <c r="AQ407" s="93">
        <v>0</v>
      </c>
      <c r="AR407" s="93">
        <v>0</v>
      </c>
      <c r="AS407" s="93">
        <v>0</v>
      </c>
      <c r="AT407" s="93">
        <v>0</v>
      </c>
      <c r="AU407" s="93">
        <v>0</v>
      </c>
      <c r="AV407" s="70">
        <f t="shared" si="16"/>
        <v>3195790.43</v>
      </c>
      <c r="AW407" s="35"/>
    </row>
    <row r="408" spans="1:49" ht="13" thickBot="1" x14ac:dyDescent="0.3">
      <c r="A408" s="101">
        <v>34</v>
      </c>
      <c r="B408" s="39">
        <v>6440</v>
      </c>
      <c r="C408" s="86">
        <v>346440</v>
      </c>
      <c r="D408" s="38" t="s">
        <v>397</v>
      </c>
      <c r="E408" s="93">
        <v>61399</v>
      </c>
      <c r="F408" s="93">
        <v>87151</v>
      </c>
      <c r="G408" s="93">
        <v>0</v>
      </c>
      <c r="H408" s="93">
        <v>0</v>
      </c>
      <c r="I408" s="93">
        <v>9653</v>
      </c>
      <c r="J408" s="93">
        <v>112784</v>
      </c>
      <c r="K408" s="93">
        <v>462</v>
      </c>
      <c r="L408" s="93">
        <v>59257</v>
      </c>
      <c r="M408" s="93">
        <v>0</v>
      </c>
      <c r="N408" s="93">
        <v>1000</v>
      </c>
      <c r="O408" s="93">
        <v>0</v>
      </c>
      <c r="P408" s="93">
        <v>6242</v>
      </c>
      <c r="Q408" s="93">
        <v>0</v>
      </c>
      <c r="R408" s="93">
        <v>8647</v>
      </c>
      <c r="S408" s="93">
        <v>0</v>
      </c>
      <c r="T408" s="93">
        <v>11083</v>
      </c>
      <c r="U408" s="93">
        <v>78631.67</v>
      </c>
      <c r="V408" s="93">
        <v>0</v>
      </c>
      <c r="W408" s="93">
        <v>61007</v>
      </c>
      <c r="X408" s="93">
        <v>0</v>
      </c>
      <c r="Y408" s="93">
        <v>0</v>
      </c>
      <c r="Z408" s="93">
        <v>0</v>
      </c>
      <c r="AA408" s="93">
        <v>0</v>
      </c>
      <c r="AB408" s="93">
        <v>0</v>
      </c>
      <c r="AC408" s="93">
        <v>846.39</v>
      </c>
      <c r="AD408" s="93">
        <v>1053.55</v>
      </c>
      <c r="AE408" s="93">
        <v>0</v>
      </c>
      <c r="AF408" s="93">
        <v>0</v>
      </c>
      <c r="AG408" s="93">
        <v>0</v>
      </c>
      <c r="AH408" s="93">
        <v>1120</v>
      </c>
      <c r="AI408" s="93">
        <v>507.5</v>
      </c>
      <c r="AJ408" s="93">
        <v>0</v>
      </c>
      <c r="AK408" s="93">
        <v>0</v>
      </c>
      <c r="AL408" s="93">
        <v>0</v>
      </c>
      <c r="AM408" s="93">
        <v>0</v>
      </c>
      <c r="AN408" s="93">
        <v>0</v>
      </c>
      <c r="AO408" s="93">
        <v>0</v>
      </c>
      <c r="AP408" s="93">
        <v>0</v>
      </c>
      <c r="AQ408" s="93">
        <v>0</v>
      </c>
      <c r="AR408" s="93">
        <v>0</v>
      </c>
      <c r="AS408" s="93">
        <v>0</v>
      </c>
      <c r="AT408" s="93">
        <v>0</v>
      </c>
      <c r="AU408" s="93">
        <v>0</v>
      </c>
      <c r="AV408" s="70">
        <f t="shared" si="16"/>
        <v>500844.11</v>
      </c>
      <c r="AW408" s="35"/>
    </row>
    <row r="409" spans="1:49" ht="13" thickBot="1" x14ac:dyDescent="0.3">
      <c r="A409" s="101">
        <v>40</v>
      </c>
      <c r="B409" s="39">
        <v>6419</v>
      </c>
      <c r="C409" s="86">
        <v>406419</v>
      </c>
      <c r="D409" s="38" t="s">
        <v>395</v>
      </c>
      <c r="E409" s="93">
        <v>11763819</v>
      </c>
      <c r="F409" s="93">
        <v>0</v>
      </c>
      <c r="G409" s="93">
        <v>0</v>
      </c>
      <c r="H409" s="93">
        <v>1160561</v>
      </c>
      <c r="I409" s="93">
        <v>0</v>
      </c>
      <c r="J409" s="93">
        <v>2072406</v>
      </c>
      <c r="K409" s="93">
        <v>8488</v>
      </c>
      <c r="L409" s="93">
        <v>1107202</v>
      </c>
      <c r="M409" s="93">
        <v>52970</v>
      </c>
      <c r="N409" s="93">
        <v>0</v>
      </c>
      <c r="O409" s="93">
        <v>0</v>
      </c>
      <c r="P409" s="93">
        <v>129389</v>
      </c>
      <c r="Q409" s="93">
        <v>0</v>
      </c>
      <c r="R409" s="93">
        <v>266</v>
      </c>
      <c r="S409" s="93">
        <v>0</v>
      </c>
      <c r="T409" s="93">
        <v>0</v>
      </c>
      <c r="U409" s="93">
        <v>0</v>
      </c>
      <c r="V409" s="93">
        <v>0</v>
      </c>
      <c r="W409" s="93">
        <v>0</v>
      </c>
      <c r="X409" s="93">
        <v>0</v>
      </c>
      <c r="Y409" s="93">
        <v>0</v>
      </c>
      <c r="Z409" s="93">
        <v>0</v>
      </c>
      <c r="AA409" s="93">
        <v>0</v>
      </c>
      <c r="AB409" s="93">
        <v>0</v>
      </c>
      <c r="AC409" s="93">
        <v>0</v>
      </c>
      <c r="AD409" s="93">
        <v>0</v>
      </c>
      <c r="AE409" s="93">
        <v>0</v>
      </c>
      <c r="AF409" s="93">
        <v>0</v>
      </c>
      <c r="AG409" s="93">
        <v>0</v>
      </c>
      <c r="AH409" s="93">
        <v>17120</v>
      </c>
      <c r="AI409" s="93">
        <v>5634.75</v>
      </c>
      <c r="AJ409" s="93">
        <v>0</v>
      </c>
      <c r="AK409" s="93">
        <v>0</v>
      </c>
      <c r="AL409" s="93">
        <v>0</v>
      </c>
      <c r="AM409" s="93">
        <v>0</v>
      </c>
      <c r="AN409" s="93">
        <v>0</v>
      </c>
      <c r="AO409" s="93">
        <v>0</v>
      </c>
      <c r="AP409" s="93">
        <v>0</v>
      </c>
      <c r="AQ409" s="93">
        <v>0</v>
      </c>
      <c r="AR409" s="93">
        <v>0</v>
      </c>
      <c r="AS409" s="93">
        <v>0</v>
      </c>
      <c r="AT409" s="93">
        <v>0</v>
      </c>
      <c r="AU409" s="93">
        <v>0</v>
      </c>
      <c r="AV409" s="70">
        <f t="shared" si="16"/>
        <v>16317855.75</v>
      </c>
      <c r="AW409" s="35"/>
    </row>
    <row r="410" spans="1:49" ht="13" thickBot="1" x14ac:dyDescent="0.3">
      <c r="A410" s="101">
        <v>61</v>
      </c>
      <c r="B410" s="39">
        <v>6426</v>
      </c>
      <c r="C410" s="86">
        <v>616426</v>
      </c>
      <c r="D410" s="38" t="s">
        <v>396</v>
      </c>
      <c r="E410" s="93">
        <v>5942149</v>
      </c>
      <c r="F410" s="93">
        <v>0</v>
      </c>
      <c r="G410" s="93">
        <v>0</v>
      </c>
      <c r="H410" s="93">
        <v>0</v>
      </c>
      <c r="I410" s="93">
        <v>0</v>
      </c>
      <c r="J410" s="93">
        <v>552048</v>
      </c>
      <c r="K410" s="93">
        <v>2261</v>
      </c>
      <c r="L410" s="93">
        <v>209446</v>
      </c>
      <c r="M410" s="93">
        <v>0</v>
      </c>
      <c r="N410" s="93">
        <v>0</v>
      </c>
      <c r="O410" s="93">
        <v>0</v>
      </c>
      <c r="P410" s="93">
        <v>38823</v>
      </c>
      <c r="Q410" s="93">
        <v>0</v>
      </c>
      <c r="R410" s="93">
        <v>60369</v>
      </c>
      <c r="S410" s="93">
        <v>0</v>
      </c>
      <c r="T410" s="93">
        <v>17191</v>
      </c>
      <c r="U410" s="93">
        <v>269968.71999999997</v>
      </c>
      <c r="V410" s="93">
        <v>0</v>
      </c>
      <c r="W410" s="93">
        <v>0</v>
      </c>
      <c r="X410" s="93">
        <v>0</v>
      </c>
      <c r="Y410" s="93">
        <v>0</v>
      </c>
      <c r="Z410" s="93">
        <v>0</v>
      </c>
      <c r="AA410" s="93">
        <v>0</v>
      </c>
      <c r="AB410" s="93">
        <v>0</v>
      </c>
      <c r="AC410" s="93">
        <v>4032.61</v>
      </c>
      <c r="AD410" s="93">
        <v>2887.26</v>
      </c>
      <c r="AE410" s="93">
        <v>1816.46</v>
      </c>
      <c r="AF410" s="93">
        <v>0</v>
      </c>
      <c r="AG410" s="93">
        <v>0</v>
      </c>
      <c r="AH410" s="93">
        <v>0</v>
      </c>
      <c r="AI410" s="93">
        <v>1980.75</v>
      </c>
      <c r="AJ410" s="93">
        <v>0</v>
      </c>
      <c r="AK410" s="93">
        <v>0</v>
      </c>
      <c r="AL410" s="93">
        <v>0</v>
      </c>
      <c r="AM410" s="93">
        <v>0</v>
      </c>
      <c r="AN410" s="93">
        <v>0</v>
      </c>
      <c r="AO410" s="93">
        <v>0</v>
      </c>
      <c r="AP410" s="93">
        <v>0</v>
      </c>
      <c r="AQ410" s="93">
        <v>0</v>
      </c>
      <c r="AR410" s="93">
        <v>0</v>
      </c>
      <c r="AS410" s="93">
        <v>0</v>
      </c>
      <c r="AT410" s="93">
        <v>0</v>
      </c>
      <c r="AU410" s="93">
        <v>0</v>
      </c>
      <c r="AV410" s="70">
        <f t="shared" si="16"/>
        <v>7102972.7999999998</v>
      </c>
      <c r="AW410" s="35"/>
    </row>
    <row r="411" spans="1:49" ht="13" thickBot="1" x14ac:dyDescent="0.3">
      <c r="A411" s="101">
        <v>64</v>
      </c>
      <c r="B411" s="39">
        <v>6461</v>
      </c>
      <c r="C411" s="86">
        <v>646461</v>
      </c>
      <c r="D411" s="38" t="s">
        <v>398</v>
      </c>
      <c r="E411" s="93">
        <v>10475977</v>
      </c>
      <c r="F411" s="93">
        <v>0</v>
      </c>
      <c r="G411" s="93">
        <v>0</v>
      </c>
      <c r="H411" s="93">
        <v>0</v>
      </c>
      <c r="I411" s="93">
        <v>0</v>
      </c>
      <c r="J411" s="93">
        <v>1487710</v>
      </c>
      <c r="K411" s="93">
        <v>6093</v>
      </c>
      <c r="L411" s="93">
        <v>1053924</v>
      </c>
      <c r="M411" s="93">
        <v>60260</v>
      </c>
      <c r="N411" s="93">
        <v>11000</v>
      </c>
      <c r="O411" s="93">
        <v>24201.5</v>
      </c>
      <c r="P411" s="93">
        <v>77180</v>
      </c>
      <c r="Q411" s="93">
        <v>0</v>
      </c>
      <c r="R411" s="93">
        <v>45701</v>
      </c>
      <c r="S411" s="93">
        <v>0</v>
      </c>
      <c r="T411" s="93">
        <v>0</v>
      </c>
      <c r="U411" s="93">
        <v>272589.78000000003</v>
      </c>
      <c r="V411" s="93">
        <v>0</v>
      </c>
      <c r="W411" s="93">
        <v>0</v>
      </c>
      <c r="X411" s="93">
        <v>0</v>
      </c>
      <c r="Y411" s="93">
        <v>0</v>
      </c>
      <c r="Z411" s="93">
        <v>0</v>
      </c>
      <c r="AA411" s="93">
        <v>0</v>
      </c>
      <c r="AB411" s="93">
        <v>0</v>
      </c>
      <c r="AC411" s="93">
        <v>9429.61</v>
      </c>
      <c r="AD411" s="93">
        <v>4711.3</v>
      </c>
      <c r="AE411" s="93">
        <v>0</v>
      </c>
      <c r="AF411" s="93">
        <v>0</v>
      </c>
      <c r="AG411" s="93">
        <v>39209.39</v>
      </c>
      <c r="AH411" s="93">
        <v>0</v>
      </c>
      <c r="AI411" s="93">
        <v>5828.5</v>
      </c>
      <c r="AJ411" s="93">
        <v>0</v>
      </c>
      <c r="AK411" s="93">
        <v>0</v>
      </c>
      <c r="AL411" s="93">
        <v>0</v>
      </c>
      <c r="AM411" s="93">
        <v>0</v>
      </c>
      <c r="AN411" s="93">
        <v>0</v>
      </c>
      <c r="AO411" s="93">
        <v>0</v>
      </c>
      <c r="AP411" s="93">
        <v>0</v>
      </c>
      <c r="AQ411" s="93">
        <v>0</v>
      </c>
      <c r="AR411" s="93">
        <v>0</v>
      </c>
      <c r="AS411" s="93">
        <v>0</v>
      </c>
      <c r="AT411" s="93">
        <v>0</v>
      </c>
      <c r="AU411" s="93">
        <v>0</v>
      </c>
      <c r="AV411" s="70">
        <f t="shared" si="16"/>
        <v>13573815.08</v>
      </c>
      <c r="AW411" s="35"/>
    </row>
    <row r="412" spans="1:49" ht="13" thickBot="1" x14ac:dyDescent="0.3">
      <c r="A412" s="101">
        <v>40</v>
      </c>
      <c r="B412" s="39">
        <v>6470</v>
      </c>
      <c r="C412" s="86">
        <v>406470</v>
      </c>
      <c r="D412" s="38" t="s">
        <v>399</v>
      </c>
      <c r="E412" s="93">
        <v>9132638</v>
      </c>
      <c r="F412" s="93">
        <v>0</v>
      </c>
      <c r="G412" s="93">
        <v>0</v>
      </c>
      <c r="H412" s="93">
        <v>214105</v>
      </c>
      <c r="I412" s="93">
        <v>0</v>
      </c>
      <c r="J412" s="93">
        <v>1593816</v>
      </c>
      <c r="K412" s="93">
        <v>6528</v>
      </c>
      <c r="L412" s="93">
        <v>1245356</v>
      </c>
      <c r="M412" s="93">
        <v>0</v>
      </c>
      <c r="N412" s="93">
        <v>24000</v>
      </c>
      <c r="O412" s="93">
        <v>0</v>
      </c>
      <c r="P412" s="93">
        <v>91734</v>
      </c>
      <c r="Q412" s="93">
        <v>0</v>
      </c>
      <c r="R412" s="93">
        <v>23865</v>
      </c>
      <c r="S412" s="93">
        <v>0</v>
      </c>
      <c r="T412" s="93">
        <v>0</v>
      </c>
      <c r="U412" s="93">
        <v>0</v>
      </c>
      <c r="V412" s="93">
        <v>0</v>
      </c>
      <c r="W412" s="93">
        <v>0</v>
      </c>
      <c r="X412" s="93">
        <v>0</v>
      </c>
      <c r="Y412" s="93">
        <v>0</v>
      </c>
      <c r="Z412" s="93">
        <v>0</v>
      </c>
      <c r="AA412" s="93">
        <v>0</v>
      </c>
      <c r="AB412" s="93">
        <v>0</v>
      </c>
      <c r="AC412" s="93">
        <v>8874.73</v>
      </c>
      <c r="AD412" s="93">
        <v>2335.1799999999998</v>
      </c>
      <c r="AE412" s="93">
        <v>0</v>
      </c>
      <c r="AF412" s="93">
        <v>0</v>
      </c>
      <c r="AG412" s="93">
        <v>0</v>
      </c>
      <c r="AH412" s="93">
        <v>13820</v>
      </c>
      <c r="AI412" s="93">
        <v>3900.5</v>
      </c>
      <c r="AJ412" s="93">
        <v>0</v>
      </c>
      <c r="AK412" s="93">
        <v>0</v>
      </c>
      <c r="AL412" s="93">
        <v>0</v>
      </c>
      <c r="AM412" s="93">
        <v>0</v>
      </c>
      <c r="AN412" s="93">
        <v>0</v>
      </c>
      <c r="AO412" s="93">
        <v>0</v>
      </c>
      <c r="AP412" s="93">
        <v>0</v>
      </c>
      <c r="AQ412" s="93">
        <v>0</v>
      </c>
      <c r="AR412" s="93">
        <v>0</v>
      </c>
      <c r="AS412" s="93">
        <v>0</v>
      </c>
      <c r="AT412" s="93">
        <v>0</v>
      </c>
      <c r="AU412" s="93">
        <v>0</v>
      </c>
      <c r="AV412" s="70">
        <f t="shared" si="16"/>
        <v>12360972.41</v>
      </c>
      <c r="AW412" s="35"/>
    </row>
    <row r="413" spans="1:49" ht="13" thickBot="1" x14ac:dyDescent="0.3">
      <c r="A413" s="101">
        <v>69</v>
      </c>
      <c r="B413" s="39">
        <v>6475</v>
      </c>
      <c r="C413" s="86">
        <v>696475</v>
      </c>
      <c r="D413" s="38" t="s">
        <v>400</v>
      </c>
      <c r="E413" s="93">
        <v>425771</v>
      </c>
      <c r="F413" s="93">
        <v>0</v>
      </c>
      <c r="G413" s="93">
        <v>0</v>
      </c>
      <c r="H413" s="93">
        <v>0</v>
      </c>
      <c r="I413" s="93">
        <v>0</v>
      </c>
      <c r="J413" s="93">
        <v>424424</v>
      </c>
      <c r="K413" s="93">
        <v>1738</v>
      </c>
      <c r="L413" s="93">
        <v>87972</v>
      </c>
      <c r="M413" s="93">
        <v>13338</v>
      </c>
      <c r="N413" s="93">
        <v>2000</v>
      </c>
      <c r="O413" s="93">
        <v>0</v>
      </c>
      <c r="P413" s="93">
        <v>20230</v>
      </c>
      <c r="Q413" s="93">
        <v>0</v>
      </c>
      <c r="R413" s="93">
        <v>58857</v>
      </c>
      <c r="S413" s="93">
        <v>0</v>
      </c>
      <c r="T413" s="93">
        <v>40505</v>
      </c>
      <c r="U413" s="93">
        <v>167747.54999999999</v>
      </c>
      <c r="V413" s="93">
        <v>0</v>
      </c>
      <c r="W413" s="93">
        <v>228184</v>
      </c>
      <c r="X413" s="93">
        <v>0</v>
      </c>
      <c r="Y413" s="93">
        <v>0</v>
      </c>
      <c r="Z413" s="93">
        <v>0</v>
      </c>
      <c r="AA413" s="93">
        <v>0</v>
      </c>
      <c r="AB413" s="93">
        <v>0</v>
      </c>
      <c r="AC413" s="93">
        <v>3075.71</v>
      </c>
      <c r="AD413" s="93">
        <v>2405.0700000000002</v>
      </c>
      <c r="AE413" s="93">
        <v>0</v>
      </c>
      <c r="AF413" s="93">
        <v>0</v>
      </c>
      <c r="AG413" s="93">
        <v>0</v>
      </c>
      <c r="AH413" s="93">
        <v>4320</v>
      </c>
      <c r="AI413" s="93">
        <v>960.7</v>
      </c>
      <c r="AJ413" s="93">
        <v>0</v>
      </c>
      <c r="AK413" s="93">
        <v>568.94000000000005</v>
      </c>
      <c r="AL413" s="93">
        <v>0</v>
      </c>
      <c r="AM413" s="93">
        <v>0</v>
      </c>
      <c r="AN413" s="93">
        <v>0</v>
      </c>
      <c r="AO413" s="93">
        <v>0</v>
      </c>
      <c r="AP413" s="93">
        <v>0</v>
      </c>
      <c r="AQ413" s="93">
        <v>0</v>
      </c>
      <c r="AR413" s="93">
        <v>0</v>
      </c>
      <c r="AS413" s="93">
        <v>0</v>
      </c>
      <c r="AT413" s="93">
        <v>0</v>
      </c>
      <c r="AU413" s="93">
        <v>0</v>
      </c>
      <c r="AV413" s="70">
        <f t="shared" si="16"/>
        <v>1482096.97</v>
      </c>
      <c r="AW413" s="35"/>
    </row>
    <row r="414" spans="1:49" ht="13" thickBot="1" x14ac:dyDescent="0.3">
      <c r="A414" s="101">
        <v>64</v>
      </c>
      <c r="B414" s="39">
        <v>6482</v>
      </c>
      <c r="C414" s="86">
        <v>646482</v>
      </c>
      <c r="D414" s="38" t="s">
        <v>401</v>
      </c>
      <c r="E414" s="93">
        <v>16030</v>
      </c>
      <c r="F414" s="93">
        <v>22550</v>
      </c>
      <c r="G414" s="93">
        <v>0</v>
      </c>
      <c r="H414" s="93">
        <v>0</v>
      </c>
      <c r="I414" s="93">
        <v>0</v>
      </c>
      <c r="J414" s="93">
        <v>448168</v>
      </c>
      <c r="K414" s="93">
        <v>1835</v>
      </c>
      <c r="L414" s="93">
        <v>167872</v>
      </c>
      <c r="M414" s="93">
        <v>0</v>
      </c>
      <c r="N414" s="93">
        <v>4000</v>
      </c>
      <c r="O414" s="93">
        <v>0</v>
      </c>
      <c r="P414" s="93">
        <v>25537</v>
      </c>
      <c r="Q414" s="93">
        <v>0</v>
      </c>
      <c r="R414" s="93">
        <v>8114</v>
      </c>
      <c r="S414" s="93">
        <v>0</v>
      </c>
      <c r="T414" s="93">
        <v>0</v>
      </c>
      <c r="U414" s="93">
        <v>0</v>
      </c>
      <c r="V414" s="93">
        <v>0</v>
      </c>
      <c r="W414" s="93">
        <v>0</v>
      </c>
      <c r="X414" s="93">
        <v>0</v>
      </c>
      <c r="Y414" s="93">
        <v>0</v>
      </c>
      <c r="Z414" s="93">
        <v>0</v>
      </c>
      <c r="AA414" s="93">
        <v>0</v>
      </c>
      <c r="AB414" s="93">
        <v>0</v>
      </c>
      <c r="AC414" s="93">
        <v>2442</v>
      </c>
      <c r="AD414" s="93">
        <v>900.76</v>
      </c>
      <c r="AE414" s="93">
        <v>2264.4</v>
      </c>
      <c r="AF414" s="93">
        <v>0</v>
      </c>
      <c r="AG414" s="93">
        <v>0</v>
      </c>
      <c r="AH414" s="93">
        <v>0</v>
      </c>
      <c r="AI414" s="93">
        <v>1612</v>
      </c>
      <c r="AJ414" s="93">
        <v>0</v>
      </c>
      <c r="AK414" s="93">
        <v>18900</v>
      </c>
      <c r="AL414" s="93">
        <v>0</v>
      </c>
      <c r="AM414" s="93">
        <v>0</v>
      </c>
      <c r="AN414" s="93">
        <v>0</v>
      </c>
      <c r="AO414" s="93">
        <v>0</v>
      </c>
      <c r="AP414" s="93">
        <v>0</v>
      </c>
      <c r="AQ414" s="93">
        <v>0</v>
      </c>
      <c r="AR414" s="93">
        <v>0</v>
      </c>
      <c r="AS414" s="93">
        <v>0</v>
      </c>
      <c r="AT414" s="93">
        <v>0</v>
      </c>
      <c r="AU414" s="93">
        <v>0</v>
      </c>
      <c r="AV414" s="70">
        <f t="shared" si="16"/>
        <v>720225.16</v>
      </c>
      <c r="AW414" s="35"/>
    </row>
    <row r="415" spans="1:49" ht="13" thickBot="1" x14ac:dyDescent="0.3">
      <c r="A415" s="101">
        <v>30</v>
      </c>
      <c r="B415" s="39">
        <v>6545</v>
      </c>
      <c r="C415" s="86">
        <v>306545</v>
      </c>
      <c r="D415" s="38" t="s">
        <v>402</v>
      </c>
      <c r="E415" s="93">
        <v>3380390</v>
      </c>
      <c r="F415" s="93">
        <v>0</v>
      </c>
      <c r="G415" s="93">
        <v>0</v>
      </c>
      <c r="H415" s="93">
        <v>0</v>
      </c>
      <c r="I415" s="93">
        <v>0</v>
      </c>
      <c r="J415" s="93">
        <v>727902</v>
      </c>
      <c r="K415" s="93">
        <v>2981</v>
      </c>
      <c r="L415" s="93">
        <v>610616</v>
      </c>
      <c r="M415" s="93">
        <v>52135</v>
      </c>
      <c r="N415" s="93">
        <v>0</v>
      </c>
      <c r="O415" s="93">
        <v>0</v>
      </c>
      <c r="P415" s="93">
        <v>55615</v>
      </c>
      <c r="Q415" s="93">
        <v>0</v>
      </c>
      <c r="R415" s="93">
        <v>41540</v>
      </c>
      <c r="S415" s="93">
        <v>0</v>
      </c>
      <c r="T415" s="93">
        <v>0</v>
      </c>
      <c r="U415" s="93">
        <v>0</v>
      </c>
      <c r="V415" s="93">
        <v>0</v>
      </c>
      <c r="W415" s="93">
        <v>0</v>
      </c>
      <c r="X415" s="93">
        <v>0</v>
      </c>
      <c r="Y415" s="93">
        <v>0</v>
      </c>
      <c r="Z415" s="93">
        <v>0</v>
      </c>
      <c r="AA415" s="93">
        <v>0</v>
      </c>
      <c r="AB415" s="93">
        <v>51551</v>
      </c>
      <c r="AC415" s="93">
        <v>0</v>
      </c>
      <c r="AD415" s="93">
        <v>0</v>
      </c>
      <c r="AE415" s="93">
        <v>0</v>
      </c>
      <c r="AF415" s="93">
        <v>0</v>
      </c>
      <c r="AG415" s="93">
        <v>0</v>
      </c>
      <c r="AH415" s="93">
        <v>6320</v>
      </c>
      <c r="AI415" s="93">
        <v>0</v>
      </c>
      <c r="AJ415" s="93">
        <v>0</v>
      </c>
      <c r="AK415" s="93">
        <v>17250</v>
      </c>
      <c r="AL415" s="93">
        <v>0</v>
      </c>
      <c r="AM415" s="93">
        <v>0</v>
      </c>
      <c r="AN415" s="93">
        <v>0</v>
      </c>
      <c r="AO415" s="93">
        <v>0</v>
      </c>
      <c r="AP415" s="93">
        <v>0</v>
      </c>
      <c r="AQ415" s="93">
        <v>0</v>
      </c>
      <c r="AR415" s="93">
        <v>0</v>
      </c>
      <c r="AS415" s="93">
        <v>0</v>
      </c>
      <c r="AT415" s="93">
        <v>0</v>
      </c>
      <c r="AU415" s="93">
        <v>0</v>
      </c>
      <c r="AV415" s="70">
        <f t="shared" si="16"/>
        <v>4946300</v>
      </c>
      <c r="AW415" s="35"/>
    </row>
    <row r="416" spans="1:49" ht="13" thickBot="1" x14ac:dyDescent="0.3">
      <c r="A416" s="101">
        <v>70</v>
      </c>
      <c r="B416" s="39">
        <v>6608</v>
      </c>
      <c r="C416" s="86">
        <v>706608</v>
      </c>
      <c r="D416" s="38" t="s">
        <v>403</v>
      </c>
      <c r="E416" s="93">
        <v>7688950</v>
      </c>
      <c r="F416" s="93">
        <v>0</v>
      </c>
      <c r="G416" s="93">
        <v>0</v>
      </c>
      <c r="H416" s="93">
        <v>0</v>
      </c>
      <c r="I416" s="93">
        <v>0</v>
      </c>
      <c r="J416" s="93">
        <v>1126356</v>
      </c>
      <c r="K416" s="93">
        <v>4613</v>
      </c>
      <c r="L416" s="93">
        <v>671362</v>
      </c>
      <c r="M416" s="93">
        <v>0</v>
      </c>
      <c r="N416" s="93">
        <v>0</v>
      </c>
      <c r="O416" s="93">
        <v>0</v>
      </c>
      <c r="P416" s="93">
        <v>65896</v>
      </c>
      <c r="Q416" s="93">
        <v>0</v>
      </c>
      <c r="R416" s="93">
        <v>73601</v>
      </c>
      <c r="S416" s="93">
        <v>0</v>
      </c>
      <c r="T416" s="93">
        <v>0</v>
      </c>
      <c r="U416" s="93">
        <v>0</v>
      </c>
      <c r="V416" s="93">
        <v>0</v>
      </c>
      <c r="W416" s="93">
        <v>0</v>
      </c>
      <c r="X416" s="93">
        <v>0</v>
      </c>
      <c r="Y416" s="93">
        <v>0</v>
      </c>
      <c r="Z416" s="93">
        <v>0</v>
      </c>
      <c r="AA416" s="93">
        <v>0</v>
      </c>
      <c r="AB416" s="93">
        <v>0</v>
      </c>
      <c r="AC416" s="93">
        <v>8334.6200000000008</v>
      </c>
      <c r="AD416" s="93">
        <v>3511.04</v>
      </c>
      <c r="AE416" s="93">
        <v>1847.34</v>
      </c>
      <c r="AF416" s="93">
        <v>0</v>
      </c>
      <c r="AG416" s="93">
        <v>0</v>
      </c>
      <c r="AH416" s="93">
        <v>10400</v>
      </c>
      <c r="AI416" s="93">
        <v>1987.2</v>
      </c>
      <c r="AJ416" s="93">
        <v>0</v>
      </c>
      <c r="AK416" s="93">
        <v>0</v>
      </c>
      <c r="AL416" s="93">
        <v>0</v>
      </c>
      <c r="AM416" s="93">
        <v>0</v>
      </c>
      <c r="AN416" s="93">
        <v>0</v>
      </c>
      <c r="AO416" s="93">
        <v>0</v>
      </c>
      <c r="AP416" s="93">
        <v>0</v>
      </c>
      <c r="AQ416" s="93">
        <v>0</v>
      </c>
      <c r="AR416" s="93">
        <v>0</v>
      </c>
      <c r="AS416" s="93">
        <v>0</v>
      </c>
      <c r="AT416" s="93">
        <v>0</v>
      </c>
      <c r="AU416" s="93">
        <v>0</v>
      </c>
      <c r="AV416" s="70">
        <f t="shared" si="16"/>
        <v>9656858.1999999993</v>
      </c>
      <c r="AW416" s="35"/>
    </row>
    <row r="417" spans="1:49" ht="13" thickBot="1" x14ac:dyDescent="0.3">
      <c r="A417" s="101">
        <v>57</v>
      </c>
      <c r="B417" s="39">
        <v>6615</v>
      </c>
      <c r="C417" s="86">
        <v>576615</v>
      </c>
      <c r="D417" s="38" t="s">
        <v>404</v>
      </c>
      <c r="E417" s="93">
        <v>31481</v>
      </c>
      <c r="F417" s="93">
        <v>26432</v>
      </c>
      <c r="G417" s="93">
        <v>0</v>
      </c>
      <c r="H417" s="93">
        <v>0</v>
      </c>
      <c r="I417" s="93">
        <v>18579</v>
      </c>
      <c r="J417" s="93">
        <v>201082</v>
      </c>
      <c r="K417" s="93">
        <v>824</v>
      </c>
      <c r="L417" s="93">
        <v>115722</v>
      </c>
      <c r="M417" s="93">
        <v>0</v>
      </c>
      <c r="N417" s="93">
        <v>1000</v>
      </c>
      <c r="O417" s="93">
        <v>0</v>
      </c>
      <c r="P417" s="93">
        <v>10415</v>
      </c>
      <c r="Q417" s="93">
        <v>0</v>
      </c>
      <c r="R417" s="93">
        <v>30902</v>
      </c>
      <c r="S417" s="93">
        <v>0</v>
      </c>
      <c r="T417" s="93">
        <v>31666</v>
      </c>
      <c r="U417" s="93">
        <v>102221.17</v>
      </c>
      <c r="V417" s="93">
        <v>0</v>
      </c>
      <c r="W417" s="93">
        <v>109734</v>
      </c>
      <c r="X417" s="93">
        <v>0</v>
      </c>
      <c r="Y417" s="93">
        <v>0</v>
      </c>
      <c r="Z417" s="93">
        <v>0</v>
      </c>
      <c r="AA417" s="93">
        <v>0</v>
      </c>
      <c r="AB417" s="93">
        <v>0</v>
      </c>
      <c r="AC417" s="93">
        <v>1476.13</v>
      </c>
      <c r="AD417" s="93">
        <v>1609.71</v>
      </c>
      <c r="AE417" s="93">
        <v>901.6</v>
      </c>
      <c r="AF417" s="93">
        <v>0</v>
      </c>
      <c r="AG417" s="93">
        <v>0</v>
      </c>
      <c r="AH417" s="93">
        <v>0</v>
      </c>
      <c r="AI417" s="93">
        <v>0</v>
      </c>
      <c r="AJ417" s="93">
        <v>0</v>
      </c>
      <c r="AK417" s="93">
        <v>0</v>
      </c>
      <c r="AL417" s="93">
        <v>0</v>
      </c>
      <c r="AM417" s="93">
        <v>0</v>
      </c>
      <c r="AN417" s="93">
        <v>0</v>
      </c>
      <c r="AO417" s="93">
        <v>0</v>
      </c>
      <c r="AP417" s="93">
        <v>0</v>
      </c>
      <c r="AQ417" s="93">
        <v>0</v>
      </c>
      <c r="AR417" s="93">
        <v>0</v>
      </c>
      <c r="AS417" s="93">
        <v>0</v>
      </c>
      <c r="AT417" s="93">
        <v>0</v>
      </c>
      <c r="AU417" s="93">
        <v>0</v>
      </c>
      <c r="AV417" s="70">
        <f t="shared" si="16"/>
        <v>684045.61</v>
      </c>
      <c r="AW417" s="35"/>
    </row>
    <row r="418" spans="1:49" ht="13" thickBot="1" x14ac:dyDescent="0.3">
      <c r="A418" s="101">
        <v>56</v>
      </c>
      <c r="B418" s="39">
        <v>6678</v>
      </c>
      <c r="C418" s="86">
        <v>566678</v>
      </c>
      <c r="D418" s="38" t="s">
        <v>405</v>
      </c>
      <c r="E418" s="93">
        <v>558260</v>
      </c>
      <c r="F418" s="93">
        <v>680588</v>
      </c>
      <c r="G418" s="93">
        <v>0</v>
      </c>
      <c r="H418" s="93">
        <v>0</v>
      </c>
      <c r="I418" s="93">
        <v>120930</v>
      </c>
      <c r="J418" s="93">
        <v>1317792</v>
      </c>
      <c r="K418" s="93">
        <v>5397</v>
      </c>
      <c r="L418" s="93">
        <v>615231</v>
      </c>
      <c r="M418" s="93">
        <v>0</v>
      </c>
      <c r="N418" s="93">
        <v>0</v>
      </c>
      <c r="O418" s="93">
        <v>0</v>
      </c>
      <c r="P418" s="93">
        <v>72139</v>
      </c>
      <c r="Q418" s="93">
        <v>0</v>
      </c>
      <c r="R418" s="93">
        <v>73454</v>
      </c>
      <c r="S418" s="93">
        <v>0</v>
      </c>
      <c r="T418" s="93">
        <v>0</v>
      </c>
      <c r="U418" s="93">
        <v>694579.72</v>
      </c>
      <c r="V418" s="93">
        <v>0</v>
      </c>
      <c r="W418" s="93">
        <v>0</v>
      </c>
      <c r="X418" s="93">
        <v>0</v>
      </c>
      <c r="Y418" s="93">
        <v>0</v>
      </c>
      <c r="Z418" s="93">
        <v>0</v>
      </c>
      <c r="AA418" s="93">
        <v>0</v>
      </c>
      <c r="AB418" s="93">
        <v>0</v>
      </c>
      <c r="AC418" s="93">
        <v>7033.84</v>
      </c>
      <c r="AD418" s="93">
        <v>3829.43</v>
      </c>
      <c r="AE418" s="93">
        <v>5766.4</v>
      </c>
      <c r="AF418" s="93">
        <v>0</v>
      </c>
      <c r="AG418" s="93">
        <v>6953.06</v>
      </c>
      <c r="AH418" s="93">
        <v>12320</v>
      </c>
      <c r="AI418" s="93">
        <v>2004</v>
      </c>
      <c r="AJ418" s="93">
        <v>0</v>
      </c>
      <c r="AK418" s="93">
        <v>0</v>
      </c>
      <c r="AL418" s="93">
        <v>0</v>
      </c>
      <c r="AM418" s="93">
        <v>0</v>
      </c>
      <c r="AN418" s="93">
        <v>0</v>
      </c>
      <c r="AO418" s="93">
        <v>0</v>
      </c>
      <c r="AP418" s="93">
        <v>0</v>
      </c>
      <c r="AQ418" s="93">
        <v>0</v>
      </c>
      <c r="AR418" s="93">
        <v>0</v>
      </c>
      <c r="AS418" s="93">
        <v>0</v>
      </c>
      <c r="AT418" s="93">
        <v>0</v>
      </c>
      <c r="AU418" s="93">
        <v>0</v>
      </c>
      <c r="AV418" s="70">
        <f t="shared" si="16"/>
        <v>4176277.45</v>
      </c>
      <c r="AW418" s="35"/>
    </row>
    <row r="419" spans="1:49" ht="13" thickBot="1" x14ac:dyDescent="0.3">
      <c r="A419" s="101">
        <v>13</v>
      </c>
      <c r="B419" s="39">
        <v>469</v>
      </c>
      <c r="C419" s="86">
        <v>130469</v>
      </c>
      <c r="D419" s="38" t="s">
        <v>36</v>
      </c>
      <c r="E419" s="93">
        <v>2201294</v>
      </c>
      <c r="F419" s="93">
        <v>0</v>
      </c>
      <c r="G419" s="93">
        <v>0</v>
      </c>
      <c r="H419" s="93">
        <v>0</v>
      </c>
      <c r="I419" s="93">
        <v>0</v>
      </c>
      <c r="J419" s="93">
        <v>575050</v>
      </c>
      <c r="K419" s="93">
        <v>2355</v>
      </c>
      <c r="L419" s="93">
        <v>529578</v>
      </c>
      <c r="M419" s="93">
        <v>34221</v>
      </c>
      <c r="N419" s="93">
        <v>3000</v>
      </c>
      <c r="O419" s="93">
        <v>0</v>
      </c>
      <c r="P419" s="93">
        <v>36854</v>
      </c>
      <c r="Q419" s="93">
        <v>0</v>
      </c>
      <c r="R419" s="93">
        <v>22810</v>
      </c>
      <c r="S419" s="93">
        <v>0</v>
      </c>
      <c r="T419" s="93">
        <v>76013</v>
      </c>
      <c r="U419" s="93">
        <v>0</v>
      </c>
      <c r="V419" s="93">
        <v>0</v>
      </c>
      <c r="W419" s="93">
        <v>0</v>
      </c>
      <c r="X419" s="93">
        <v>0</v>
      </c>
      <c r="Y419" s="93">
        <v>0</v>
      </c>
      <c r="Z419" s="93">
        <v>0</v>
      </c>
      <c r="AA419" s="93">
        <v>0</v>
      </c>
      <c r="AB419" s="93">
        <v>0</v>
      </c>
      <c r="AC419" s="93">
        <v>3377.23</v>
      </c>
      <c r="AD419" s="93">
        <v>989.93</v>
      </c>
      <c r="AE419" s="93">
        <v>1599.71</v>
      </c>
      <c r="AF419" s="93">
        <v>0</v>
      </c>
      <c r="AG419" s="93">
        <v>0</v>
      </c>
      <c r="AH419" s="93">
        <v>7760</v>
      </c>
      <c r="AI419" s="93">
        <v>2990</v>
      </c>
      <c r="AJ419" s="93">
        <v>0</v>
      </c>
      <c r="AK419" s="93">
        <v>16750</v>
      </c>
      <c r="AL419" s="93">
        <v>0</v>
      </c>
      <c r="AM419" s="93">
        <v>0</v>
      </c>
      <c r="AN419" s="93">
        <v>0</v>
      </c>
      <c r="AO419" s="93">
        <v>0</v>
      </c>
      <c r="AP419" s="93">
        <v>0</v>
      </c>
      <c r="AQ419" s="93">
        <v>0</v>
      </c>
      <c r="AR419" s="93">
        <v>0</v>
      </c>
      <c r="AS419" s="93">
        <v>0</v>
      </c>
      <c r="AT419" s="93">
        <v>0</v>
      </c>
      <c r="AU419" s="93">
        <v>0</v>
      </c>
      <c r="AV419" s="70">
        <f t="shared" si="16"/>
        <v>3514641.87</v>
      </c>
      <c r="AW419" s="36"/>
    </row>
    <row r="420" spans="1:49" ht="13" thickBot="1" x14ac:dyDescent="0.3">
      <c r="A420" s="101">
        <v>71</v>
      </c>
      <c r="B420" s="39">
        <v>6685</v>
      </c>
      <c r="C420" s="86">
        <v>716685</v>
      </c>
      <c r="D420" s="38" t="s">
        <v>406</v>
      </c>
      <c r="E420" s="93">
        <v>36399149</v>
      </c>
      <c r="F420" s="93">
        <v>0</v>
      </c>
      <c r="G420" s="93">
        <v>0</v>
      </c>
      <c r="H420" s="93">
        <v>0</v>
      </c>
      <c r="I420" s="93">
        <v>0</v>
      </c>
      <c r="J420" s="93">
        <v>3678836</v>
      </c>
      <c r="K420" s="93">
        <v>15067</v>
      </c>
      <c r="L420" s="93">
        <v>3044904</v>
      </c>
      <c r="M420" s="93">
        <v>20169</v>
      </c>
      <c r="N420" s="93">
        <v>26000</v>
      </c>
      <c r="O420" s="93">
        <v>0</v>
      </c>
      <c r="P420" s="93">
        <v>253371</v>
      </c>
      <c r="Q420" s="93">
        <v>0</v>
      </c>
      <c r="R420" s="93">
        <v>153674</v>
      </c>
      <c r="S420" s="93">
        <v>0</v>
      </c>
      <c r="T420" s="93">
        <v>0</v>
      </c>
      <c r="U420" s="93">
        <v>1743001.93</v>
      </c>
      <c r="V420" s="93">
        <v>0</v>
      </c>
      <c r="W420" s="93">
        <v>0</v>
      </c>
      <c r="X420" s="93">
        <v>0</v>
      </c>
      <c r="Y420" s="93">
        <v>0</v>
      </c>
      <c r="Z420" s="93">
        <v>0</v>
      </c>
      <c r="AA420" s="93">
        <v>0</v>
      </c>
      <c r="AB420" s="93">
        <v>29477</v>
      </c>
      <c r="AC420" s="93">
        <v>25895.84</v>
      </c>
      <c r="AD420" s="93">
        <v>17660.21</v>
      </c>
      <c r="AE420" s="93">
        <v>0</v>
      </c>
      <c r="AF420" s="93">
        <v>0</v>
      </c>
      <c r="AG420" s="93">
        <v>39439.040000000001</v>
      </c>
      <c r="AH420" s="93">
        <v>31120</v>
      </c>
      <c r="AI420" s="93">
        <v>7866.25</v>
      </c>
      <c r="AJ420" s="93">
        <v>0</v>
      </c>
      <c r="AK420" s="93">
        <v>24956.53</v>
      </c>
      <c r="AL420" s="93">
        <v>0</v>
      </c>
      <c r="AM420" s="93">
        <v>1999.32</v>
      </c>
      <c r="AN420" s="93">
        <v>0</v>
      </c>
      <c r="AO420" s="93">
        <v>0</v>
      </c>
      <c r="AP420" s="93">
        <v>0</v>
      </c>
      <c r="AQ420" s="93">
        <v>0</v>
      </c>
      <c r="AR420" s="93">
        <v>43889.69</v>
      </c>
      <c r="AS420" s="93">
        <v>0</v>
      </c>
      <c r="AT420" s="93">
        <v>0</v>
      </c>
      <c r="AU420" s="93">
        <v>0</v>
      </c>
      <c r="AV420" s="70">
        <f t="shared" si="16"/>
        <v>45556475.810000002</v>
      </c>
      <c r="AW420" s="35"/>
    </row>
    <row r="421" spans="1:49" ht="13" thickBot="1" x14ac:dyDescent="0.3">
      <c r="A421" s="101">
        <v>58</v>
      </c>
      <c r="B421" s="39">
        <v>6692</v>
      </c>
      <c r="C421" s="86">
        <v>586692</v>
      </c>
      <c r="D421" s="38" t="s">
        <v>407</v>
      </c>
      <c r="E421" s="93">
        <v>7572724</v>
      </c>
      <c r="F421" s="93">
        <v>0</v>
      </c>
      <c r="G421" s="93">
        <v>0</v>
      </c>
      <c r="H421" s="93">
        <v>0</v>
      </c>
      <c r="I421" s="93">
        <v>0</v>
      </c>
      <c r="J421" s="93">
        <v>829556</v>
      </c>
      <c r="K421" s="93">
        <v>3397</v>
      </c>
      <c r="L421" s="93">
        <v>512962</v>
      </c>
      <c r="M421" s="93">
        <v>5385</v>
      </c>
      <c r="N421" s="93">
        <v>9000</v>
      </c>
      <c r="O421" s="93">
        <v>0</v>
      </c>
      <c r="P421" s="93">
        <v>49205</v>
      </c>
      <c r="Q421" s="93">
        <v>0</v>
      </c>
      <c r="R421" s="93">
        <v>64948</v>
      </c>
      <c r="S421" s="93">
        <v>0</v>
      </c>
      <c r="T421" s="93">
        <v>0</v>
      </c>
      <c r="U421" s="93">
        <v>0</v>
      </c>
      <c r="V421" s="93">
        <v>0</v>
      </c>
      <c r="W421" s="93">
        <v>0</v>
      </c>
      <c r="X421" s="93">
        <v>0</v>
      </c>
      <c r="Y421" s="93">
        <v>0</v>
      </c>
      <c r="Z421" s="93">
        <v>0</v>
      </c>
      <c r="AA421" s="93">
        <v>0</v>
      </c>
      <c r="AB421" s="93">
        <v>0</v>
      </c>
      <c r="AC421" s="93">
        <v>7381.07</v>
      </c>
      <c r="AD421" s="93">
        <v>3346.19</v>
      </c>
      <c r="AE421" s="93">
        <v>4661.57</v>
      </c>
      <c r="AF421" s="93">
        <v>0</v>
      </c>
      <c r="AG421" s="93">
        <v>0</v>
      </c>
      <c r="AH421" s="93">
        <v>8960</v>
      </c>
      <c r="AI421" s="93">
        <v>2205</v>
      </c>
      <c r="AJ421" s="93">
        <v>0</v>
      </c>
      <c r="AK421" s="93">
        <v>0</v>
      </c>
      <c r="AL421" s="93">
        <v>0</v>
      </c>
      <c r="AM421" s="93">
        <v>0</v>
      </c>
      <c r="AN421" s="93">
        <v>0</v>
      </c>
      <c r="AO421" s="93">
        <v>0</v>
      </c>
      <c r="AP421" s="93">
        <v>0</v>
      </c>
      <c r="AQ421" s="93">
        <v>0</v>
      </c>
      <c r="AR421" s="93">
        <v>0</v>
      </c>
      <c r="AS421" s="93">
        <v>0</v>
      </c>
      <c r="AT421" s="93">
        <v>0</v>
      </c>
      <c r="AU421" s="93">
        <v>0</v>
      </c>
      <c r="AV421" s="70">
        <f t="shared" si="16"/>
        <v>9073730.8300000001</v>
      </c>
      <c r="AW421" s="35"/>
    </row>
    <row r="422" spans="1:49" ht="13" thickBot="1" x14ac:dyDescent="0.3">
      <c r="A422" s="101">
        <v>29</v>
      </c>
      <c r="B422" s="39">
        <v>6713</v>
      </c>
      <c r="C422" s="86">
        <v>296713</v>
      </c>
      <c r="D422" s="38" t="s">
        <v>408</v>
      </c>
      <c r="E422" s="93">
        <v>2011936</v>
      </c>
      <c r="F422" s="93">
        <v>0</v>
      </c>
      <c r="G422" s="93">
        <v>0</v>
      </c>
      <c r="H422" s="93">
        <v>0</v>
      </c>
      <c r="I422" s="93">
        <v>26315</v>
      </c>
      <c r="J422" s="93">
        <v>278250</v>
      </c>
      <c r="K422" s="93">
        <v>1140</v>
      </c>
      <c r="L422" s="93">
        <v>142184</v>
      </c>
      <c r="M422" s="93">
        <v>0</v>
      </c>
      <c r="N422" s="93">
        <v>4000</v>
      </c>
      <c r="O422" s="93">
        <v>0</v>
      </c>
      <c r="P422" s="93">
        <v>20864</v>
      </c>
      <c r="Q422" s="93">
        <v>0</v>
      </c>
      <c r="R422" s="93">
        <v>15865</v>
      </c>
      <c r="S422" s="93">
        <v>0</v>
      </c>
      <c r="T422" s="93">
        <v>54707</v>
      </c>
      <c r="U422" s="93">
        <v>115326.44</v>
      </c>
      <c r="V422" s="93">
        <v>0</v>
      </c>
      <c r="W422" s="93">
        <v>152122</v>
      </c>
      <c r="X422" s="93">
        <v>0</v>
      </c>
      <c r="Y422" s="93">
        <v>0</v>
      </c>
      <c r="Z422" s="93">
        <v>0</v>
      </c>
      <c r="AA422" s="93">
        <v>0</v>
      </c>
      <c r="AB422" s="93">
        <v>0</v>
      </c>
      <c r="AC422" s="93">
        <v>2303.8000000000002</v>
      </c>
      <c r="AD422" s="93">
        <v>2409.92</v>
      </c>
      <c r="AE422" s="93">
        <v>1201.83</v>
      </c>
      <c r="AF422" s="93">
        <v>0</v>
      </c>
      <c r="AG422" s="93">
        <v>0</v>
      </c>
      <c r="AH422" s="93">
        <v>2800</v>
      </c>
      <c r="AI422" s="93">
        <v>1364.25</v>
      </c>
      <c r="AJ422" s="93">
        <v>0</v>
      </c>
      <c r="AK422" s="93">
        <v>0</v>
      </c>
      <c r="AL422" s="93">
        <v>0</v>
      </c>
      <c r="AM422" s="93">
        <v>0</v>
      </c>
      <c r="AN422" s="93">
        <v>0</v>
      </c>
      <c r="AO422" s="93">
        <v>0</v>
      </c>
      <c r="AP422" s="93">
        <v>0</v>
      </c>
      <c r="AQ422" s="93">
        <v>0</v>
      </c>
      <c r="AR422" s="93">
        <v>0</v>
      </c>
      <c r="AS422" s="93">
        <v>0</v>
      </c>
      <c r="AT422" s="93">
        <v>0</v>
      </c>
      <c r="AU422" s="93">
        <v>0</v>
      </c>
      <c r="AV422" s="70">
        <f t="shared" si="16"/>
        <v>2832789.24</v>
      </c>
      <c r="AW422" s="35"/>
    </row>
    <row r="423" spans="1:49" ht="13" thickBot="1" x14ac:dyDescent="0.3">
      <c r="A423" s="101">
        <v>63</v>
      </c>
      <c r="B423" s="39">
        <v>6720</v>
      </c>
      <c r="C423" s="86">
        <v>636720</v>
      </c>
      <c r="D423" s="38" t="s">
        <v>409</v>
      </c>
      <c r="E423" s="93">
        <v>109759</v>
      </c>
      <c r="F423" s="93">
        <v>0</v>
      </c>
      <c r="G423" s="93">
        <v>0</v>
      </c>
      <c r="H423" s="93">
        <v>0</v>
      </c>
      <c r="I423" s="93">
        <v>29621</v>
      </c>
      <c r="J423" s="93">
        <v>334642</v>
      </c>
      <c r="K423" s="93">
        <v>1371</v>
      </c>
      <c r="L423" s="93">
        <v>399236</v>
      </c>
      <c r="M423" s="93">
        <v>17054</v>
      </c>
      <c r="N423" s="93">
        <v>0</v>
      </c>
      <c r="O423" s="93">
        <v>0</v>
      </c>
      <c r="P423" s="93">
        <v>15022</v>
      </c>
      <c r="Q423" s="93">
        <v>0</v>
      </c>
      <c r="R423" s="93">
        <v>13705</v>
      </c>
      <c r="S423" s="93">
        <v>0</v>
      </c>
      <c r="T423" s="93">
        <v>112632</v>
      </c>
      <c r="U423" s="93">
        <v>241137.11</v>
      </c>
      <c r="V423" s="93">
        <v>0</v>
      </c>
      <c r="W423" s="93">
        <v>173118</v>
      </c>
      <c r="X423" s="93">
        <v>0</v>
      </c>
      <c r="Y423" s="93">
        <v>0</v>
      </c>
      <c r="Z423" s="93">
        <v>0</v>
      </c>
      <c r="AA423" s="93">
        <v>0</v>
      </c>
      <c r="AB423" s="93">
        <v>0</v>
      </c>
      <c r="AC423" s="93">
        <v>2029.39</v>
      </c>
      <c r="AD423" s="93">
        <v>854.42</v>
      </c>
      <c r="AE423" s="93">
        <v>544.27</v>
      </c>
      <c r="AF423" s="93">
        <v>0</v>
      </c>
      <c r="AG423" s="93">
        <v>0</v>
      </c>
      <c r="AH423" s="93">
        <v>0</v>
      </c>
      <c r="AI423" s="93">
        <v>1364</v>
      </c>
      <c r="AJ423" s="93">
        <v>0</v>
      </c>
      <c r="AK423" s="93">
        <v>0</v>
      </c>
      <c r="AL423" s="93">
        <v>0</v>
      </c>
      <c r="AM423" s="93">
        <v>0</v>
      </c>
      <c r="AN423" s="93">
        <v>0</v>
      </c>
      <c r="AO423" s="93">
        <v>0</v>
      </c>
      <c r="AP423" s="93">
        <v>0</v>
      </c>
      <c r="AQ423" s="93">
        <v>0</v>
      </c>
      <c r="AR423" s="93">
        <v>0</v>
      </c>
      <c r="AS423" s="93">
        <v>0</v>
      </c>
      <c r="AT423" s="93">
        <v>0</v>
      </c>
      <c r="AU423" s="93">
        <v>0</v>
      </c>
      <c r="AV423" s="70">
        <f t="shared" si="16"/>
        <v>1452089.19</v>
      </c>
      <c r="AW423" s="35"/>
    </row>
    <row r="424" spans="1:49" ht="13" thickBot="1" x14ac:dyDescent="0.3">
      <c r="A424" s="101">
        <v>5</v>
      </c>
      <c r="B424" s="39">
        <v>6734</v>
      </c>
      <c r="C424" s="86">
        <v>56734</v>
      </c>
      <c r="D424" s="38" t="s">
        <v>410</v>
      </c>
      <c r="E424" s="93">
        <v>8572269</v>
      </c>
      <c r="F424" s="93">
        <v>0</v>
      </c>
      <c r="G424" s="93">
        <v>0</v>
      </c>
      <c r="H424" s="93">
        <v>0</v>
      </c>
      <c r="I424" s="93">
        <v>0</v>
      </c>
      <c r="J424" s="93">
        <v>985376</v>
      </c>
      <c r="K424" s="93">
        <v>4036</v>
      </c>
      <c r="L424" s="93">
        <v>309447</v>
      </c>
      <c r="M424" s="93">
        <v>0</v>
      </c>
      <c r="N424" s="93">
        <v>5000</v>
      </c>
      <c r="O424" s="93">
        <v>0</v>
      </c>
      <c r="P424" s="93">
        <v>58919</v>
      </c>
      <c r="Q424" s="93">
        <v>0</v>
      </c>
      <c r="R424" s="93">
        <v>52679</v>
      </c>
      <c r="S424" s="93">
        <v>0</v>
      </c>
      <c r="T424" s="93">
        <v>0</v>
      </c>
      <c r="U424" s="93">
        <v>0</v>
      </c>
      <c r="V424" s="93">
        <v>0</v>
      </c>
      <c r="W424" s="93">
        <v>0</v>
      </c>
      <c r="X424" s="93">
        <v>0</v>
      </c>
      <c r="Y424" s="93">
        <v>0</v>
      </c>
      <c r="Z424" s="93">
        <v>0</v>
      </c>
      <c r="AA424" s="93">
        <v>0</v>
      </c>
      <c r="AB424" s="93">
        <v>0</v>
      </c>
      <c r="AC424" s="93">
        <v>7808.28</v>
      </c>
      <c r="AD424" s="93">
        <v>4228.4399999999996</v>
      </c>
      <c r="AE424" s="93">
        <v>0</v>
      </c>
      <c r="AF424" s="93">
        <v>0</v>
      </c>
      <c r="AG424" s="93">
        <v>0</v>
      </c>
      <c r="AH424" s="93">
        <v>8240</v>
      </c>
      <c r="AI424" s="93">
        <v>6442</v>
      </c>
      <c r="AJ424" s="93">
        <v>0</v>
      </c>
      <c r="AK424" s="93">
        <v>0</v>
      </c>
      <c r="AL424" s="93">
        <v>0</v>
      </c>
      <c r="AM424" s="93">
        <v>0</v>
      </c>
      <c r="AN424" s="93">
        <v>0</v>
      </c>
      <c r="AO424" s="93">
        <v>0</v>
      </c>
      <c r="AP424" s="93">
        <v>0</v>
      </c>
      <c r="AQ424" s="93">
        <v>0</v>
      </c>
      <c r="AR424" s="93">
        <v>77400</v>
      </c>
      <c r="AS424" s="93">
        <v>0</v>
      </c>
      <c r="AT424" s="93">
        <v>0</v>
      </c>
      <c r="AU424" s="93">
        <v>0</v>
      </c>
      <c r="AV424" s="70">
        <f t="shared" si="16"/>
        <v>10091844.720000001</v>
      </c>
      <c r="AW424" s="35"/>
    </row>
    <row r="425" spans="1:49" ht="13" thickBot="1" x14ac:dyDescent="0.3">
      <c r="A425" s="103">
        <v>51</v>
      </c>
      <c r="B425" s="92">
        <v>6748</v>
      </c>
      <c r="C425" s="86">
        <v>516748</v>
      </c>
      <c r="D425" s="91" t="s">
        <v>411</v>
      </c>
      <c r="E425" s="93">
        <v>806474</v>
      </c>
      <c r="F425" s="93">
        <v>0</v>
      </c>
      <c r="G425" s="93">
        <v>0</v>
      </c>
      <c r="H425" s="93">
        <v>0</v>
      </c>
      <c r="I425" s="93">
        <v>0</v>
      </c>
      <c r="J425" s="93">
        <v>247086</v>
      </c>
      <c r="K425" s="93">
        <v>1012</v>
      </c>
      <c r="L425" s="93">
        <v>95839</v>
      </c>
      <c r="M425" s="93">
        <v>0</v>
      </c>
      <c r="N425" s="93">
        <v>0</v>
      </c>
      <c r="O425" s="93">
        <v>0</v>
      </c>
      <c r="P425" s="93">
        <v>12919</v>
      </c>
      <c r="Q425" s="93">
        <v>0</v>
      </c>
      <c r="R425" s="93">
        <v>12215</v>
      </c>
      <c r="S425" s="93">
        <v>0</v>
      </c>
      <c r="T425" s="93">
        <v>10171</v>
      </c>
      <c r="U425" s="93">
        <v>0</v>
      </c>
      <c r="V425" s="93">
        <v>0</v>
      </c>
      <c r="W425" s="93">
        <v>0</v>
      </c>
      <c r="X425" s="93">
        <v>0</v>
      </c>
      <c r="Y425" s="93">
        <v>0</v>
      </c>
      <c r="Z425" s="93">
        <v>0</v>
      </c>
      <c r="AA425" s="93">
        <v>0</v>
      </c>
      <c r="AB425" s="93">
        <v>0</v>
      </c>
      <c r="AC425" s="93">
        <v>0</v>
      </c>
      <c r="AD425" s="93">
        <v>0</v>
      </c>
      <c r="AE425" s="93">
        <v>0</v>
      </c>
      <c r="AF425" s="93">
        <v>0</v>
      </c>
      <c r="AG425" s="93">
        <v>0</v>
      </c>
      <c r="AH425" s="93">
        <v>2880</v>
      </c>
      <c r="AI425" s="93">
        <v>1007.75</v>
      </c>
      <c r="AJ425" s="93">
        <v>0</v>
      </c>
      <c r="AK425" s="93">
        <v>13355</v>
      </c>
      <c r="AL425" s="93">
        <v>0</v>
      </c>
      <c r="AM425" s="93">
        <v>0</v>
      </c>
      <c r="AN425" s="93">
        <v>0</v>
      </c>
      <c r="AO425" s="93">
        <v>0</v>
      </c>
      <c r="AP425" s="93">
        <v>0</v>
      </c>
      <c r="AQ425" s="93">
        <v>0</v>
      </c>
      <c r="AR425" s="93">
        <v>0</v>
      </c>
      <c r="AS425" s="93">
        <v>0</v>
      </c>
      <c r="AT425" s="93">
        <v>0</v>
      </c>
      <c r="AU425" s="93">
        <v>0</v>
      </c>
      <c r="AV425" s="70">
        <f t="shared" si="16"/>
        <v>1202958.75</v>
      </c>
      <c r="AW425" s="35"/>
    </row>
    <row r="426" spans="1:49" s="13" customFormat="1" ht="13.5" thickBot="1" x14ac:dyDescent="0.35">
      <c r="A426" s="14"/>
      <c r="B426" s="15"/>
      <c r="C426" s="15"/>
      <c r="D426" s="16" t="s">
        <v>416</v>
      </c>
      <c r="E426" s="108">
        <f>SUM(E5:E425)</f>
        <v>4746770055</v>
      </c>
      <c r="F426" s="108">
        <f t="shared" ref="F426:AL426" si="17">SUM(F5:F425)</f>
        <v>7463991</v>
      </c>
      <c r="G426" s="108">
        <f t="shared" si="17"/>
        <v>32331962</v>
      </c>
      <c r="H426" s="108">
        <f>SUM(H5:H425)</f>
        <v>7735881</v>
      </c>
      <c r="I426" s="108">
        <f t="shared" si="17"/>
        <v>16830000</v>
      </c>
      <c r="J426" s="108">
        <f t="shared" si="17"/>
        <v>610419656</v>
      </c>
      <c r="K426" s="108">
        <f t="shared" si="17"/>
        <v>2500000</v>
      </c>
      <c r="L426" s="108">
        <f t="shared" si="17"/>
        <v>435773702</v>
      </c>
      <c r="M426" s="108">
        <f t="shared" si="17"/>
        <v>8742213</v>
      </c>
      <c r="N426" s="108">
        <f t="shared" si="17"/>
        <v>3570000</v>
      </c>
      <c r="O426" s="108">
        <f>SUM(O5:O425)</f>
        <v>976710.22</v>
      </c>
      <c r="P426" s="108">
        <f t="shared" si="17"/>
        <v>39000000</v>
      </c>
      <c r="Q426" s="108">
        <f t="shared" si="17"/>
        <v>0</v>
      </c>
      <c r="R426" s="108">
        <f t="shared" si="17"/>
        <v>23854111</v>
      </c>
      <c r="S426" s="108">
        <f t="shared" si="17"/>
        <v>35000</v>
      </c>
      <c r="T426" s="108">
        <f t="shared" si="17"/>
        <v>13500000</v>
      </c>
      <c r="U426" s="108">
        <f t="shared" si="17"/>
        <v>109059500</v>
      </c>
      <c r="V426" s="108">
        <f t="shared" si="17"/>
        <v>92572.49</v>
      </c>
      <c r="W426" s="108">
        <f t="shared" si="17"/>
        <v>24813900</v>
      </c>
      <c r="X426" s="108">
        <f t="shared" si="17"/>
        <v>7523797</v>
      </c>
      <c r="Y426" s="108">
        <f t="shared" si="17"/>
        <v>271500</v>
      </c>
      <c r="Z426" s="108">
        <f t="shared" si="17"/>
        <v>80675</v>
      </c>
      <c r="AA426" s="117">
        <f>SUM(AA5:AA425)</f>
        <v>1400000</v>
      </c>
      <c r="AB426" s="117">
        <f>SUM(AB5:AB425)</f>
        <v>5960191</v>
      </c>
      <c r="AC426" s="117">
        <f>SUM(AC5:AC425)</f>
        <v>3700667.28</v>
      </c>
      <c r="AD426" s="123">
        <f t="shared" si="17"/>
        <v>2311432.81</v>
      </c>
      <c r="AE426" s="119">
        <f t="shared" si="17"/>
        <v>762795.75</v>
      </c>
      <c r="AF426" s="119">
        <f t="shared" si="17"/>
        <v>82</v>
      </c>
      <c r="AG426" s="123">
        <f t="shared" si="17"/>
        <v>8589800</v>
      </c>
      <c r="AH426" s="123">
        <f t="shared" si="17"/>
        <v>4919250.16</v>
      </c>
      <c r="AI426" s="124">
        <f t="shared" si="17"/>
        <v>1574887.3</v>
      </c>
      <c r="AJ426" s="124">
        <f t="shared" si="17"/>
        <v>894124.89</v>
      </c>
      <c r="AK426" s="124">
        <f t="shared" si="17"/>
        <v>1046781.22</v>
      </c>
      <c r="AL426" s="124">
        <f t="shared" si="17"/>
        <v>20192.96</v>
      </c>
      <c r="AM426" s="118">
        <f t="shared" ref="AM426:AU426" si="18">SUM(AM5:AM425)</f>
        <v>43764.05</v>
      </c>
      <c r="AN426" s="118">
        <f t="shared" si="18"/>
        <v>624219.71</v>
      </c>
      <c r="AO426" s="123">
        <f t="shared" si="18"/>
        <v>190929.66</v>
      </c>
      <c r="AP426" s="123">
        <f t="shared" si="18"/>
        <v>68646.679999999993</v>
      </c>
      <c r="AQ426" s="118">
        <f t="shared" si="18"/>
        <v>228820.47</v>
      </c>
      <c r="AR426" s="118">
        <f t="shared" si="18"/>
        <v>5111508.9000000004</v>
      </c>
      <c r="AS426" s="118">
        <f t="shared" si="18"/>
        <v>0</v>
      </c>
      <c r="AT426" s="124">
        <f t="shared" si="18"/>
        <v>0</v>
      </c>
      <c r="AU426" s="118">
        <f t="shared" si="18"/>
        <v>0</v>
      </c>
      <c r="AV426" s="69">
        <f t="shared" si="16"/>
        <v>6128793320.5500002</v>
      </c>
      <c r="AW426" s="17"/>
    </row>
    <row r="427" spans="1:49" s="3" customFormat="1" ht="13" x14ac:dyDescent="0.3">
      <c r="A427"/>
      <c r="B427" s="7"/>
      <c r="C427" s="7"/>
      <c r="E427" s="71"/>
      <c r="F427" s="72"/>
      <c r="G427" s="9"/>
      <c r="H427" s="9"/>
      <c r="I427" s="9"/>
      <c r="J427" s="9"/>
      <c r="K427" s="9"/>
      <c r="L427" s="9"/>
      <c r="M427" s="96"/>
      <c r="N427" s="96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115"/>
      <c r="AF427" s="9"/>
      <c r="AG427" s="9"/>
      <c r="AH427" s="9"/>
      <c r="AI427" s="115"/>
      <c r="AJ427" s="115"/>
      <c r="AK427" s="115"/>
      <c r="AL427" s="115"/>
      <c r="AM427" s="11"/>
      <c r="AN427" s="11"/>
      <c r="AO427" s="9"/>
      <c r="AP427" s="9"/>
      <c r="AQ427" s="9"/>
      <c r="AR427" s="9"/>
      <c r="AS427" s="9"/>
      <c r="AT427" s="115"/>
      <c r="AU427" s="9"/>
      <c r="AV427" s="12"/>
      <c r="AW427" s="35"/>
    </row>
    <row r="428" spans="1:49" ht="13" x14ac:dyDescent="0.3">
      <c r="A428" s="27"/>
      <c r="B428" s="27"/>
      <c r="C428" s="27"/>
      <c r="D428" s="27"/>
      <c r="E428" s="10"/>
      <c r="F428" s="10"/>
      <c r="G428" s="10"/>
      <c r="H428" s="10"/>
      <c r="I428" s="10"/>
      <c r="J428" s="10"/>
      <c r="K428" s="10"/>
      <c r="L428" s="10"/>
      <c r="M428" s="96"/>
      <c r="N428" s="96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15"/>
      <c r="AF428" s="10"/>
      <c r="AG428" s="10"/>
      <c r="AH428" s="10"/>
      <c r="AI428" s="115"/>
      <c r="AJ428" s="115"/>
      <c r="AK428" s="115"/>
      <c r="AL428" s="115"/>
      <c r="AM428" s="19"/>
      <c r="AN428" s="19"/>
      <c r="AO428" s="10"/>
      <c r="AP428" s="10"/>
      <c r="AQ428" s="10"/>
      <c r="AR428" s="10"/>
      <c r="AS428" s="10"/>
      <c r="AT428" s="115"/>
      <c r="AU428" s="10"/>
      <c r="AV428" s="10"/>
      <c r="AW428" s="35"/>
    </row>
    <row r="429" spans="1:49" ht="12.75" customHeight="1" thickBot="1" x14ac:dyDescent="0.35">
      <c r="A429" s="132" t="s">
        <v>460</v>
      </c>
      <c r="B429" s="132"/>
      <c r="C429" s="132"/>
      <c r="D429" s="132"/>
      <c r="E429" s="18"/>
      <c r="F429" s="19"/>
      <c r="G429" s="19"/>
      <c r="H429" s="19"/>
      <c r="I429" s="19"/>
      <c r="J429" s="19"/>
      <c r="K429" s="19"/>
      <c r="L429" s="19"/>
      <c r="M429" s="96"/>
      <c r="N429" s="96"/>
      <c r="O429" s="19"/>
      <c r="P429" s="19"/>
      <c r="Q429" s="19"/>
      <c r="R429" s="19"/>
      <c r="S429" s="20"/>
      <c r="T429" s="20"/>
      <c r="U429" s="19"/>
      <c r="V429" s="19"/>
      <c r="X429" s="19"/>
      <c r="Z429" s="19"/>
      <c r="AA429" s="19"/>
      <c r="AB429" s="19"/>
      <c r="AC429" s="19"/>
      <c r="AD429" s="19"/>
      <c r="AE429" s="115"/>
      <c r="AF429" s="19"/>
      <c r="AG429" s="19"/>
      <c r="AH429" s="19"/>
      <c r="AI429" s="115"/>
      <c r="AJ429" s="115"/>
      <c r="AK429" s="115"/>
      <c r="AL429" s="115"/>
      <c r="AM429" s="9"/>
      <c r="AN429" s="9"/>
      <c r="AO429" s="19"/>
      <c r="AP429" s="19"/>
      <c r="AQ429" s="19"/>
      <c r="AR429" s="19"/>
      <c r="AS429" s="19"/>
      <c r="AT429" s="115"/>
      <c r="AU429" s="19"/>
      <c r="AW429" s="35"/>
    </row>
    <row r="430" spans="1:49" ht="13" thickBot="1" x14ac:dyDescent="0.3">
      <c r="A430" s="37">
        <v>74</v>
      </c>
      <c r="B430" s="37">
        <v>9901</v>
      </c>
      <c r="C430" s="37">
        <v>749901</v>
      </c>
      <c r="D430" s="30" t="s">
        <v>461</v>
      </c>
      <c r="E430" s="51">
        <v>0</v>
      </c>
      <c r="F430" s="50">
        <v>0</v>
      </c>
      <c r="G430" s="50">
        <v>0</v>
      </c>
      <c r="H430" s="50">
        <v>0</v>
      </c>
      <c r="I430" s="50">
        <v>0</v>
      </c>
      <c r="J430" s="58">
        <v>0</v>
      </c>
      <c r="K430" s="58">
        <v>0</v>
      </c>
      <c r="L430" s="93">
        <v>485036</v>
      </c>
      <c r="M430" s="95">
        <v>0</v>
      </c>
      <c r="N430" s="93">
        <v>0</v>
      </c>
      <c r="O430" s="93">
        <v>0</v>
      </c>
      <c r="P430" s="50">
        <v>0</v>
      </c>
      <c r="Q430" s="50">
        <v>0</v>
      </c>
      <c r="R430" s="93">
        <v>0</v>
      </c>
      <c r="S430" s="50">
        <v>0</v>
      </c>
      <c r="T430" s="93">
        <v>0</v>
      </c>
      <c r="U430" s="51">
        <v>0</v>
      </c>
      <c r="V430" s="51">
        <v>0</v>
      </c>
      <c r="W430" s="51">
        <v>0</v>
      </c>
      <c r="X430" s="51">
        <v>0</v>
      </c>
      <c r="Y430" s="58">
        <v>0</v>
      </c>
      <c r="Z430" s="51">
        <v>0</v>
      </c>
      <c r="AA430" s="51">
        <v>0</v>
      </c>
      <c r="AB430" s="93">
        <v>0</v>
      </c>
      <c r="AC430" s="93">
        <v>0</v>
      </c>
      <c r="AD430" s="51">
        <v>0</v>
      </c>
      <c r="AE430" s="113">
        <v>0</v>
      </c>
      <c r="AF430" s="51">
        <v>0</v>
      </c>
      <c r="AG430" s="51">
        <v>0</v>
      </c>
      <c r="AH430" s="93">
        <v>0</v>
      </c>
      <c r="AI430" s="93">
        <v>0</v>
      </c>
      <c r="AJ430" s="93">
        <v>0</v>
      </c>
      <c r="AK430" s="93">
        <v>15473.14</v>
      </c>
      <c r="AL430" s="93">
        <v>0</v>
      </c>
      <c r="AM430" s="93">
        <v>0</v>
      </c>
      <c r="AN430" s="93">
        <v>0</v>
      </c>
      <c r="AO430" s="51">
        <v>0</v>
      </c>
      <c r="AP430" s="93">
        <v>24688.53</v>
      </c>
      <c r="AQ430" s="125">
        <v>0</v>
      </c>
      <c r="AR430" s="93">
        <v>0</v>
      </c>
      <c r="AS430" s="93">
        <v>0</v>
      </c>
      <c r="AT430" s="113">
        <v>0</v>
      </c>
      <c r="AU430" s="60">
        <v>0</v>
      </c>
      <c r="AV430" s="62">
        <f t="shared" ref="AV430:AV442" si="19">SUM(E430:AU430)</f>
        <v>525197.67000000004</v>
      </c>
      <c r="AW430" s="35"/>
    </row>
    <row r="431" spans="1:49" ht="13" thickBot="1" x14ac:dyDescent="0.3">
      <c r="A431" s="37">
        <v>74</v>
      </c>
      <c r="B431" s="37">
        <v>9902</v>
      </c>
      <c r="C431" s="37">
        <v>749902</v>
      </c>
      <c r="D431" s="30" t="s">
        <v>462</v>
      </c>
      <c r="E431" s="51">
        <v>0</v>
      </c>
      <c r="F431" s="50">
        <v>0</v>
      </c>
      <c r="G431" s="50">
        <v>0</v>
      </c>
      <c r="H431" s="50">
        <v>0</v>
      </c>
      <c r="I431" s="50">
        <v>0</v>
      </c>
      <c r="J431" s="58">
        <v>0</v>
      </c>
      <c r="K431" s="58">
        <v>0</v>
      </c>
      <c r="L431" s="93">
        <v>475824</v>
      </c>
      <c r="M431" s="95">
        <v>0</v>
      </c>
      <c r="N431" s="93">
        <v>0</v>
      </c>
      <c r="O431" s="93">
        <v>0</v>
      </c>
      <c r="P431" s="50">
        <v>0</v>
      </c>
      <c r="Q431" s="50">
        <v>0</v>
      </c>
      <c r="R431" s="93">
        <v>0</v>
      </c>
      <c r="S431" s="50">
        <v>0</v>
      </c>
      <c r="T431" s="93">
        <v>0</v>
      </c>
      <c r="U431" s="51">
        <v>0</v>
      </c>
      <c r="V431" s="51">
        <v>0</v>
      </c>
      <c r="W431" s="51">
        <v>0</v>
      </c>
      <c r="X431" s="51">
        <v>0</v>
      </c>
      <c r="Y431" s="58">
        <v>0</v>
      </c>
      <c r="Z431" s="51">
        <v>0</v>
      </c>
      <c r="AA431" s="51">
        <v>0</v>
      </c>
      <c r="AB431" s="93">
        <v>0</v>
      </c>
      <c r="AC431" s="93">
        <v>0</v>
      </c>
      <c r="AD431" s="51">
        <v>0</v>
      </c>
      <c r="AE431" s="93">
        <v>0</v>
      </c>
      <c r="AF431" s="51">
        <v>0</v>
      </c>
      <c r="AG431" s="51">
        <v>0</v>
      </c>
      <c r="AH431" s="93">
        <v>0</v>
      </c>
      <c r="AI431" s="93">
        <v>0</v>
      </c>
      <c r="AJ431" s="93">
        <v>43979.67</v>
      </c>
      <c r="AK431" s="93">
        <v>19227.259999999998</v>
      </c>
      <c r="AL431" s="93">
        <v>0</v>
      </c>
      <c r="AM431" s="93">
        <v>0</v>
      </c>
      <c r="AN431" s="93">
        <v>0</v>
      </c>
      <c r="AO431" s="51">
        <v>0</v>
      </c>
      <c r="AP431" s="93">
        <v>0</v>
      </c>
      <c r="AQ431" s="59">
        <v>0</v>
      </c>
      <c r="AR431" s="93">
        <v>0</v>
      </c>
      <c r="AS431" s="93">
        <v>0</v>
      </c>
      <c r="AT431" s="93">
        <v>0</v>
      </c>
      <c r="AU431" s="60">
        <v>0</v>
      </c>
      <c r="AV431" s="62">
        <f t="shared" si="19"/>
        <v>539030.93000000005</v>
      </c>
      <c r="AW431" s="35"/>
    </row>
    <row r="432" spans="1:49" ht="13" thickBot="1" x14ac:dyDescent="0.3">
      <c r="A432" s="37">
        <v>74</v>
      </c>
      <c r="B432" s="37">
        <v>9903</v>
      </c>
      <c r="C432" s="37">
        <v>749903</v>
      </c>
      <c r="D432" s="30" t="s">
        <v>463</v>
      </c>
      <c r="E432" s="51">
        <v>0</v>
      </c>
      <c r="F432" s="50">
        <v>0</v>
      </c>
      <c r="G432" s="50">
        <v>0</v>
      </c>
      <c r="H432" s="50">
        <v>0</v>
      </c>
      <c r="I432" s="50">
        <v>0</v>
      </c>
      <c r="J432" s="58">
        <v>0</v>
      </c>
      <c r="K432" s="58">
        <v>0</v>
      </c>
      <c r="L432" s="93">
        <v>153934</v>
      </c>
      <c r="M432" s="95">
        <v>0</v>
      </c>
      <c r="N432" s="93">
        <v>0</v>
      </c>
      <c r="O432" s="93">
        <v>0</v>
      </c>
      <c r="P432" s="50">
        <v>0</v>
      </c>
      <c r="Q432" s="50">
        <v>0</v>
      </c>
      <c r="R432" s="93">
        <v>0</v>
      </c>
      <c r="S432" s="50">
        <v>0</v>
      </c>
      <c r="T432" s="93">
        <v>0</v>
      </c>
      <c r="U432" s="51">
        <v>0</v>
      </c>
      <c r="V432" s="51">
        <v>0</v>
      </c>
      <c r="W432" s="51">
        <v>0</v>
      </c>
      <c r="X432" s="51">
        <v>0</v>
      </c>
      <c r="Y432" s="58">
        <v>0</v>
      </c>
      <c r="Z432" s="51">
        <v>0</v>
      </c>
      <c r="AA432" s="51">
        <v>0</v>
      </c>
      <c r="AB432" s="93">
        <v>0</v>
      </c>
      <c r="AC432" s="93">
        <v>0</v>
      </c>
      <c r="AD432" s="51">
        <v>0</v>
      </c>
      <c r="AE432" s="93">
        <v>0</v>
      </c>
      <c r="AF432" s="51">
        <v>0</v>
      </c>
      <c r="AG432" s="51">
        <v>0</v>
      </c>
      <c r="AH432" s="93">
        <v>0</v>
      </c>
      <c r="AI432" s="93">
        <v>0</v>
      </c>
      <c r="AJ432" s="93">
        <v>0</v>
      </c>
      <c r="AK432" s="93">
        <v>16750</v>
      </c>
      <c r="AL432" s="93">
        <v>0</v>
      </c>
      <c r="AM432" s="93">
        <v>0</v>
      </c>
      <c r="AN432" s="93">
        <v>22794.7</v>
      </c>
      <c r="AO432" s="51">
        <v>0</v>
      </c>
      <c r="AP432" s="93">
        <v>0</v>
      </c>
      <c r="AQ432" s="59">
        <v>0</v>
      </c>
      <c r="AR432" s="93">
        <v>0</v>
      </c>
      <c r="AS432" s="93">
        <v>0</v>
      </c>
      <c r="AT432" s="93">
        <v>0</v>
      </c>
      <c r="AU432" s="60">
        <v>0</v>
      </c>
      <c r="AV432" s="62">
        <f t="shared" si="19"/>
        <v>193478.7</v>
      </c>
      <c r="AW432" s="35"/>
    </row>
    <row r="433" spans="1:49" ht="13" thickBot="1" x14ac:dyDescent="0.3">
      <c r="A433" s="37">
        <v>74</v>
      </c>
      <c r="B433" s="37">
        <v>9904</v>
      </c>
      <c r="C433" s="37">
        <v>749904</v>
      </c>
      <c r="D433" s="30" t="s">
        <v>464</v>
      </c>
      <c r="E433" s="51">
        <v>0</v>
      </c>
      <c r="F433" s="50">
        <v>0</v>
      </c>
      <c r="G433" s="50">
        <v>0</v>
      </c>
      <c r="H433" s="50">
        <v>0</v>
      </c>
      <c r="I433" s="50">
        <v>0</v>
      </c>
      <c r="J433" s="58">
        <v>0</v>
      </c>
      <c r="K433" s="58">
        <v>0</v>
      </c>
      <c r="L433" s="93">
        <v>235201</v>
      </c>
      <c r="M433" s="95">
        <v>0</v>
      </c>
      <c r="N433" s="93">
        <v>0</v>
      </c>
      <c r="O433" s="93">
        <v>0</v>
      </c>
      <c r="P433" s="50">
        <v>0</v>
      </c>
      <c r="Q433" s="50">
        <v>0</v>
      </c>
      <c r="R433" s="93">
        <v>0</v>
      </c>
      <c r="S433" s="50">
        <v>0</v>
      </c>
      <c r="T433" s="93">
        <v>0</v>
      </c>
      <c r="U433" s="51">
        <v>0</v>
      </c>
      <c r="V433" s="51">
        <v>0</v>
      </c>
      <c r="W433" s="51">
        <v>0</v>
      </c>
      <c r="X433" s="51">
        <v>0</v>
      </c>
      <c r="Y433" s="58">
        <v>0</v>
      </c>
      <c r="Z433" s="51">
        <v>0</v>
      </c>
      <c r="AA433" s="51">
        <v>0</v>
      </c>
      <c r="AB433" s="93">
        <v>0</v>
      </c>
      <c r="AC433" s="93">
        <v>0</v>
      </c>
      <c r="AD433" s="51">
        <v>0</v>
      </c>
      <c r="AE433" s="93">
        <v>0</v>
      </c>
      <c r="AF433" s="51">
        <v>0</v>
      </c>
      <c r="AG433" s="51">
        <v>0</v>
      </c>
      <c r="AH433" s="93">
        <v>0</v>
      </c>
      <c r="AI433" s="93">
        <v>0</v>
      </c>
      <c r="AJ433" s="93">
        <v>0</v>
      </c>
      <c r="AK433" s="93">
        <v>0</v>
      </c>
      <c r="AL433" s="93">
        <v>0</v>
      </c>
      <c r="AM433" s="93">
        <v>0</v>
      </c>
      <c r="AN433" s="93">
        <v>392785.85</v>
      </c>
      <c r="AO433" s="51">
        <v>0</v>
      </c>
      <c r="AP433" s="93">
        <v>2897.42</v>
      </c>
      <c r="AQ433" s="59">
        <v>0</v>
      </c>
      <c r="AR433" s="93">
        <v>0</v>
      </c>
      <c r="AS433" s="93">
        <v>0</v>
      </c>
      <c r="AT433" s="93">
        <v>0</v>
      </c>
      <c r="AU433" s="60">
        <v>0</v>
      </c>
      <c r="AV433" s="62">
        <f t="shared" si="19"/>
        <v>630884.27</v>
      </c>
      <c r="AW433" s="35"/>
    </row>
    <row r="434" spans="1:49" ht="13" thickBot="1" x14ac:dyDescent="0.3">
      <c r="A434" s="37">
        <v>74</v>
      </c>
      <c r="B434" s="37">
        <v>9905</v>
      </c>
      <c r="C434" s="37">
        <v>749905</v>
      </c>
      <c r="D434" s="30" t="s">
        <v>465</v>
      </c>
      <c r="E434" s="51">
        <v>0</v>
      </c>
      <c r="F434" s="50">
        <v>0</v>
      </c>
      <c r="G434" s="50">
        <v>0</v>
      </c>
      <c r="H434" s="50">
        <v>0</v>
      </c>
      <c r="I434" s="50">
        <v>0</v>
      </c>
      <c r="J434" s="58">
        <v>0</v>
      </c>
      <c r="K434" s="58">
        <v>0</v>
      </c>
      <c r="L434" s="93">
        <v>2384026</v>
      </c>
      <c r="M434" s="95">
        <v>0</v>
      </c>
      <c r="N434" s="93">
        <v>0</v>
      </c>
      <c r="O434" s="93">
        <v>0</v>
      </c>
      <c r="P434" s="50">
        <v>0</v>
      </c>
      <c r="Q434" s="50">
        <v>0</v>
      </c>
      <c r="R434" s="93">
        <v>0</v>
      </c>
      <c r="S434" s="50">
        <v>0</v>
      </c>
      <c r="T434" s="93">
        <v>0</v>
      </c>
      <c r="U434" s="51">
        <v>0</v>
      </c>
      <c r="V434" s="51">
        <v>0</v>
      </c>
      <c r="W434" s="51">
        <v>0</v>
      </c>
      <c r="X434" s="51">
        <v>0</v>
      </c>
      <c r="Y434" s="58">
        <v>0</v>
      </c>
      <c r="Z434" s="51">
        <v>0</v>
      </c>
      <c r="AA434" s="51">
        <v>0</v>
      </c>
      <c r="AB434" s="93">
        <v>0</v>
      </c>
      <c r="AC434" s="93">
        <v>0</v>
      </c>
      <c r="AD434" s="51">
        <v>0</v>
      </c>
      <c r="AE434" s="93">
        <v>0</v>
      </c>
      <c r="AF434" s="51">
        <v>0</v>
      </c>
      <c r="AG434" s="51">
        <v>0</v>
      </c>
      <c r="AH434" s="93">
        <v>0</v>
      </c>
      <c r="AI434" s="93">
        <v>0</v>
      </c>
      <c r="AJ434" s="93">
        <v>0</v>
      </c>
      <c r="AK434" s="93">
        <v>1096.19</v>
      </c>
      <c r="AL434" s="93">
        <v>0</v>
      </c>
      <c r="AM434" s="93">
        <v>0</v>
      </c>
      <c r="AN434" s="93">
        <v>33309.800000000003</v>
      </c>
      <c r="AO434" s="51">
        <v>0</v>
      </c>
      <c r="AP434" s="93">
        <v>0</v>
      </c>
      <c r="AQ434" s="59">
        <v>0</v>
      </c>
      <c r="AR434" s="93">
        <v>0</v>
      </c>
      <c r="AS434" s="93">
        <v>0</v>
      </c>
      <c r="AT434" s="93">
        <v>0</v>
      </c>
      <c r="AU434" s="60">
        <v>0</v>
      </c>
      <c r="AV434" s="62">
        <f t="shared" si="19"/>
        <v>2418431.9900000002</v>
      </c>
      <c r="AW434" s="35"/>
    </row>
    <row r="435" spans="1:49" ht="13" thickBot="1" x14ac:dyDescent="0.3">
      <c r="A435" s="37">
        <v>74</v>
      </c>
      <c r="B435" s="37">
        <v>9906</v>
      </c>
      <c r="C435" s="37">
        <v>749906</v>
      </c>
      <c r="D435" s="30" t="s">
        <v>466</v>
      </c>
      <c r="E435" s="51">
        <v>0</v>
      </c>
      <c r="F435" s="50">
        <v>0</v>
      </c>
      <c r="G435" s="50">
        <v>0</v>
      </c>
      <c r="H435" s="50">
        <v>0</v>
      </c>
      <c r="I435" s="50">
        <v>0</v>
      </c>
      <c r="J435" s="58">
        <v>0</v>
      </c>
      <c r="K435" s="58">
        <v>0</v>
      </c>
      <c r="L435" s="93">
        <v>592000</v>
      </c>
      <c r="M435" s="95">
        <v>0</v>
      </c>
      <c r="N435" s="93">
        <v>0</v>
      </c>
      <c r="O435" s="93">
        <v>0</v>
      </c>
      <c r="P435" s="50">
        <v>0</v>
      </c>
      <c r="Q435" s="50">
        <v>0</v>
      </c>
      <c r="R435" s="93">
        <v>0</v>
      </c>
      <c r="S435" s="50">
        <v>0</v>
      </c>
      <c r="T435" s="93">
        <v>0</v>
      </c>
      <c r="U435" s="51">
        <v>0</v>
      </c>
      <c r="V435" s="51">
        <v>0</v>
      </c>
      <c r="W435" s="51">
        <v>0</v>
      </c>
      <c r="X435" s="51">
        <v>0</v>
      </c>
      <c r="Y435" s="58">
        <v>0</v>
      </c>
      <c r="Z435" s="51">
        <v>0</v>
      </c>
      <c r="AA435" s="51">
        <v>0</v>
      </c>
      <c r="AB435" s="93">
        <v>0</v>
      </c>
      <c r="AC435" s="93">
        <v>0</v>
      </c>
      <c r="AD435" s="51">
        <v>0</v>
      </c>
      <c r="AE435" s="93">
        <v>0</v>
      </c>
      <c r="AF435" s="51">
        <v>0</v>
      </c>
      <c r="AG435" s="51">
        <v>0</v>
      </c>
      <c r="AH435" s="93">
        <v>0</v>
      </c>
      <c r="AI435" s="93">
        <v>0</v>
      </c>
      <c r="AJ435" s="93">
        <v>0</v>
      </c>
      <c r="AK435" s="93">
        <v>0</v>
      </c>
      <c r="AL435" s="93">
        <v>0</v>
      </c>
      <c r="AM435" s="93">
        <v>0</v>
      </c>
      <c r="AN435" s="93">
        <v>0</v>
      </c>
      <c r="AO435" s="51">
        <v>0</v>
      </c>
      <c r="AP435" s="93">
        <v>0</v>
      </c>
      <c r="AQ435" s="59">
        <v>0</v>
      </c>
      <c r="AR435" s="93">
        <v>0</v>
      </c>
      <c r="AS435" s="93">
        <v>0</v>
      </c>
      <c r="AT435" s="93">
        <v>0</v>
      </c>
      <c r="AU435" s="60">
        <v>0</v>
      </c>
      <c r="AV435" s="62">
        <f t="shared" si="19"/>
        <v>592000</v>
      </c>
      <c r="AW435" s="35"/>
    </row>
    <row r="436" spans="1:49" ht="13" thickBot="1" x14ac:dyDescent="0.3">
      <c r="A436" s="37">
        <v>74</v>
      </c>
      <c r="B436" s="37">
        <v>9907</v>
      </c>
      <c r="C436" s="37">
        <v>749907</v>
      </c>
      <c r="D436" s="30" t="s">
        <v>467</v>
      </c>
      <c r="E436" s="51">
        <v>0</v>
      </c>
      <c r="F436" s="50">
        <v>0</v>
      </c>
      <c r="G436" s="50">
        <v>0</v>
      </c>
      <c r="H436" s="50">
        <v>0</v>
      </c>
      <c r="I436" s="50">
        <v>0</v>
      </c>
      <c r="J436" s="58">
        <v>0</v>
      </c>
      <c r="K436" s="58">
        <v>0</v>
      </c>
      <c r="L436" s="93">
        <v>924630</v>
      </c>
      <c r="M436" s="95">
        <v>0</v>
      </c>
      <c r="N436" s="93">
        <v>0</v>
      </c>
      <c r="O436" s="93">
        <v>0</v>
      </c>
      <c r="P436" s="50">
        <v>0</v>
      </c>
      <c r="Q436" s="50">
        <v>0</v>
      </c>
      <c r="R436" s="93">
        <v>0</v>
      </c>
      <c r="S436" s="50">
        <v>0</v>
      </c>
      <c r="T436" s="93">
        <v>0</v>
      </c>
      <c r="U436" s="51">
        <v>0</v>
      </c>
      <c r="V436" s="51">
        <v>0</v>
      </c>
      <c r="W436" s="51">
        <v>0</v>
      </c>
      <c r="X436" s="51">
        <v>0</v>
      </c>
      <c r="Y436" s="58">
        <v>0</v>
      </c>
      <c r="Z436" s="51">
        <v>0</v>
      </c>
      <c r="AA436" s="51">
        <v>0</v>
      </c>
      <c r="AB436" s="93">
        <v>0</v>
      </c>
      <c r="AC436" s="93">
        <v>0</v>
      </c>
      <c r="AD436" s="51">
        <v>0</v>
      </c>
      <c r="AE436" s="93">
        <v>0</v>
      </c>
      <c r="AF436" s="51">
        <v>0</v>
      </c>
      <c r="AG436" s="51">
        <v>0</v>
      </c>
      <c r="AH436" s="93">
        <v>0</v>
      </c>
      <c r="AI436" s="93">
        <v>0</v>
      </c>
      <c r="AJ436" s="93">
        <v>128256.57</v>
      </c>
      <c r="AK436" s="93">
        <v>33160.89</v>
      </c>
      <c r="AL436" s="93">
        <v>0</v>
      </c>
      <c r="AM436" s="93">
        <v>0</v>
      </c>
      <c r="AN436" s="93">
        <v>0</v>
      </c>
      <c r="AO436" s="51">
        <v>0</v>
      </c>
      <c r="AP436" s="93">
        <v>0</v>
      </c>
      <c r="AQ436" s="59">
        <v>0</v>
      </c>
      <c r="AR436" s="93">
        <v>0</v>
      </c>
      <c r="AS436" s="93">
        <v>0</v>
      </c>
      <c r="AT436" s="93">
        <v>0</v>
      </c>
      <c r="AU436" s="60">
        <v>0</v>
      </c>
      <c r="AV436" s="62">
        <f t="shared" si="19"/>
        <v>1086047.46</v>
      </c>
      <c r="AW436" s="35"/>
    </row>
    <row r="437" spans="1:49" ht="13" thickBot="1" x14ac:dyDescent="0.3">
      <c r="A437" s="37">
        <v>74</v>
      </c>
      <c r="B437" s="37">
        <v>9908</v>
      </c>
      <c r="C437" s="37">
        <v>749908</v>
      </c>
      <c r="D437" s="30" t="s">
        <v>468</v>
      </c>
      <c r="E437" s="51">
        <v>0</v>
      </c>
      <c r="F437" s="50">
        <v>0</v>
      </c>
      <c r="G437" s="50">
        <v>0</v>
      </c>
      <c r="H437" s="50">
        <v>0</v>
      </c>
      <c r="I437" s="50">
        <v>0</v>
      </c>
      <c r="J437" s="58">
        <v>0</v>
      </c>
      <c r="K437" s="58">
        <v>0</v>
      </c>
      <c r="L437" s="93">
        <v>1004387</v>
      </c>
      <c r="M437" s="95">
        <v>0</v>
      </c>
      <c r="N437" s="93">
        <v>0</v>
      </c>
      <c r="O437" s="93">
        <v>0</v>
      </c>
      <c r="P437" s="50">
        <v>0</v>
      </c>
      <c r="Q437" s="50">
        <v>0</v>
      </c>
      <c r="R437" s="93">
        <v>0</v>
      </c>
      <c r="S437" s="50">
        <v>0</v>
      </c>
      <c r="T437" s="93">
        <v>0</v>
      </c>
      <c r="U437" s="51">
        <v>0</v>
      </c>
      <c r="V437" s="51">
        <v>0</v>
      </c>
      <c r="W437" s="51">
        <v>0</v>
      </c>
      <c r="X437" s="51">
        <v>0</v>
      </c>
      <c r="Y437" s="58">
        <v>0</v>
      </c>
      <c r="Z437" s="51">
        <v>0</v>
      </c>
      <c r="AA437" s="51">
        <v>0</v>
      </c>
      <c r="AB437" s="93">
        <v>0</v>
      </c>
      <c r="AC437" s="93">
        <v>0</v>
      </c>
      <c r="AD437" s="51">
        <v>0</v>
      </c>
      <c r="AE437" s="93">
        <v>0</v>
      </c>
      <c r="AF437" s="51">
        <v>0</v>
      </c>
      <c r="AG437" s="51">
        <v>0</v>
      </c>
      <c r="AH437" s="93">
        <v>0</v>
      </c>
      <c r="AI437" s="93">
        <v>0</v>
      </c>
      <c r="AJ437" s="93">
        <v>0</v>
      </c>
      <c r="AK437" s="93">
        <v>22058.48</v>
      </c>
      <c r="AL437" s="93">
        <v>0</v>
      </c>
      <c r="AM437" s="93">
        <v>0</v>
      </c>
      <c r="AN437" s="93">
        <v>0</v>
      </c>
      <c r="AO437" s="51">
        <v>0</v>
      </c>
      <c r="AP437" s="93">
        <v>0</v>
      </c>
      <c r="AQ437" s="59">
        <v>0</v>
      </c>
      <c r="AR437" s="93">
        <v>0</v>
      </c>
      <c r="AS437" s="93">
        <v>0</v>
      </c>
      <c r="AT437" s="93">
        <v>0</v>
      </c>
      <c r="AU437" s="60">
        <v>1410870.46</v>
      </c>
      <c r="AV437" s="62">
        <f t="shared" si="19"/>
        <v>2437315.94</v>
      </c>
      <c r="AW437" s="35"/>
    </row>
    <row r="438" spans="1:49" ht="13" thickBot="1" x14ac:dyDescent="0.3">
      <c r="A438" s="37">
        <v>74</v>
      </c>
      <c r="B438" s="37">
        <v>9909</v>
      </c>
      <c r="C438" s="37">
        <v>749909</v>
      </c>
      <c r="D438" s="30" t="s">
        <v>469</v>
      </c>
      <c r="E438" s="51">
        <v>0</v>
      </c>
      <c r="F438" s="50">
        <v>0</v>
      </c>
      <c r="G438" s="50">
        <v>0</v>
      </c>
      <c r="H438" s="50">
        <v>0</v>
      </c>
      <c r="I438" s="50">
        <v>0</v>
      </c>
      <c r="J438" s="58">
        <v>0</v>
      </c>
      <c r="K438" s="58">
        <v>0</v>
      </c>
      <c r="L438" s="93">
        <v>105392</v>
      </c>
      <c r="M438" s="95">
        <v>0</v>
      </c>
      <c r="N438" s="93">
        <v>0</v>
      </c>
      <c r="O438" s="93">
        <v>0</v>
      </c>
      <c r="P438" s="50">
        <v>0</v>
      </c>
      <c r="Q438" s="50">
        <v>0</v>
      </c>
      <c r="R438" s="93">
        <v>0</v>
      </c>
      <c r="S438" s="50">
        <v>0</v>
      </c>
      <c r="T438" s="93">
        <v>0</v>
      </c>
      <c r="U438" s="51">
        <v>0</v>
      </c>
      <c r="V438" s="51">
        <v>0</v>
      </c>
      <c r="W438" s="51">
        <v>0</v>
      </c>
      <c r="X438" s="51">
        <v>0</v>
      </c>
      <c r="Y438" s="58">
        <v>0</v>
      </c>
      <c r="Z438" s="51">
        <v>0</v>
      </c>
      <c r="AA438" s="51">
        <v>0</v>
      </c>
      <c r="AB438" s="93">
        <v>0</v>
      </c>
      <c r="AC438" s="93">
        <v>0</v>
      </c>
      <c r="AD438" s="51">
        <v>0</v>
      </c>
      <c r="AE438" s="93">
        <v>0</v>
      </c>
      <c r="AF438" s="51">
        <v>0</v>
      </c>
      <c r="AG438" s="51">
        <v>0</v>
      </c>
      <c r="AH438" s="93">
        <v>0</v>
      </c>
      <c r="AI438" s="93">
        <v>0</v>
      </c>
      <c r="AJ438" s="93">
        <v>0</v>
      </c>
      <c r="AK438" s="93">
        <v>16081.08</v>
      </c>
      <c r="AL438" s="93">
        <v>0</v>
      </c>
      <c r="AM438" s="93">
        <v>0</v>
      </c>
      <c r="AN438" s="93">
        <v>0</v>
      </c>
      <c r="AO438" s="51">
        <v>0</v>
      </c>
      <c r="AP438" s="93">
        <v>0</v>
      </c>
      <c r="AQ438" s="59">
        <v>0</v>
      </c>
      <c r="AR438" s="93">
        <v>0</v>
      </c>
      <c r="AS438" s="93">
        <v>0</v>
      </c>
      <c r="AT438" s="93">
        <v>0</v>
      </c>
      <c r="AU438" s="60">
        <v>0</v>
      </c>
      <c r="AV438" s="62">
        <f t="shared" si="19"/>
        <v>121473.08</v>
      </c>
      <c r="AW438" s="35"/>
    </row>
    <row r="439" spans="1:49" ht="13" thickBot="1" x14ac:dyDescent="0.3">
      <c r="A439" s="37">
        <v>74</v>
      </c>
      <c r="B439" s="37">
        <v>9910</v>
      </c>
      <c r="C439" s="37">
        <v>749910</v>
      </c>
      <c r="D439" s="30" t="s">
        <v>470</v>
      </c>
      <c r="E439" s="51">
        <v>0</v>
      </c>
      <c r="F439" s="50">
        <v>0</v>
      </c>
      <c r="G439" s="50">
        <v>0</v>
      </c>
      <c r="H439" s="50">
        <v>0</v>
      </c>
      <c r="I439" s="50">
        <v>0</v>
      </c>
      <c r="J439" s="58">
        <v>0</v>
      </c>
      <c r="K439" s="58">
        <v>0</v>
      </c>
      <c r="L439" s="93">
        <v>880899</v>
      </c>
      <c r="M439" s="95">
        <v>0</v>
      </c>
      <c r="N439" s="93">
        <v>0</v>
      </c>
      <c r="O439" s="93">
        <v>0</v>
      </c>
      <c r="P439" s="50">
        <v>0</v>
      </c>
      <c r="Q439" s="50">
        <v>0</v>
      </c>
      <c r="R439" s="93">
        <v>0</v>
      </c>
      <c r="S439" s="50">
        <v>0</v>
      </c>
      <c r="T439" s="93">
        <v>0</v>
      </c>
      <c r="U439" s="51">
        <v>0</v>
      </c>
      <c r="V439" s="51">
        <v>0</v>
      </c>
      <c r="W439" s="51">
        <v>0</v>
      </c>
      <c r="X439" s="51">
        <v>0</v>
      </c>
      <c r="Y439" s="58">
        <v>0</v>
      </c>
      <c r="Z439" s="51">
        <v>0</v>
      </c>
      <c r="AA439" s="51">
        <v>0</v>
      </c>
      <c r="AB439" s="93">
        <v>0</v>
      </c>
      <c r="AC439" s="93">
        <v>0</v>
      </c>
      <c r="AD439" s="51">
        <v>0</v>
      </c>
      <c r="AE439" s="93">
        <v>0</v>
      </c>
      <c r="AF439" s="51">
        <v>0</v>
      </c>
      <c r="AG439" s="51">
        <v>0</v>
      </c>
      <c r="AH439" s="93">
        <v>0</v>
      </c>
      <c r="AI439" s="93">
        <v>0</v>
      </c>
      <c r="AJ439" s="93">
        <v>0</v>
      </c>
      <c r="AK439" s="93">
        <v>12008.48</v>
      </c>
      <c r="AL439" s="93">
        <v>0</v>
      </c>
      <c r="AM439" s="93">
        <v>0</v>
      </c>
      <c r="AN439" s="93">
        <v>22317.15</v>
      </c>
      <c r="AO439" s="51">
        <v>0</v>
      </c>
      <c r="AP439" s="93">
        <v>10000</v>
      </c>
      <c r="AQ439" s="59">
        <v>0</v>
      </c>
      <c r="AR439" s="93">
        <v>0</v>
      </c>
      <c r="AS439" s="93">
        <v>0</v>
      </c>
      <c r="AT439" s="93">
        <v>0</v>
      </c>
      <c r="AU439" s="60">
        <v>0</v>
      </c>
      <c r="AV439" s="62">
        <f t="shared" si="19"/>
        <v>925224.63</v>
      </c>
      <c r="AW439" s="35"/>
    </row>
    <row r="440" spans="1:49" ht="13" thickBot="1" x14ac:dyDescent="0.3">
      <c r="A440" s="37">
        <v>74</v>
      </c>
      <c r="B440" s="37">
        <v>9911</v>
      </c>
      <c r="C440" s="37">
        <v>749911</v>
      </c>
      <c r="D440" s="30" t="s">
        <v>471</v>
      </c>
      <c r="E440" s="51">
        <v>0</v>
      </c>
      <c r="F440" s="50">
        <v>0</v>
      </c>
      <c r="G440" s="50">
        <v>0</v>
      </c>
      <c r="H440" s="50">
        <v>0</v>
      </c>
      <c r="I440" s="50">
        <v>0</v>
      </c>
      <c r="J440" s="58">
        <v>0</v>
      </c>
      <c r="K440" s="58">
        <v>0</v>
      </c>
      <c r="L440" s="93">
        <v>268250</v>
      </c>
      <c r="M440" s="95">
        <v>0</v>
      </c>
      <c r="N440" s="93">
        <v>0</v>
      </c>
      <c r="O440" s="93">
        <v>0</v>
      </c>
      <c r="P440" s="50">
        <v>0</v>
      </c>
      <c r="Q440" s="50">
        <v>0</v>
      </c>
      <c r="R440" s="93">
        <v>0</v>
      </c>
      <c r="S440" s="50">
        <v>0</v>
      </c>
      <c r="T440" s="93">
        <v>0</v>
      </c>
      <c r="U440" s="51">
        <v>0</v>
      </c>
      <c r="V440" s="51">
        <v>0</v>
      </c>
      <c r="W440" s="51">
        <v>0</v>
      </c>
      <c r="X440" s="51">
        <v>0</v>
      </c>
      <c r="Y440" s="58">
        <v>0</v>
      </c>
      <c r="Z440" s="51">
        <v>0</v>
      </c>
      <c r="AA440" s="51">
        <v>0</v>
      </c>
      <c r="AB440" s="93">
        <v>0</v>
      </c>
      <c r="AC440" s="93">
        <v>0</v>
      </c>
      <c r="AD440" s="51">
        <v>0</v>
      </c>
      <c r="AE440" s="93">
        <v>0</v>
      </c>
      <c r="AF440" s="51">
        <v>0</v>
      </c>
      <c r="AG440" s="51">
        <v>0</v>
      </c>
      <c r="AH440" s="93">
        <v>0</v>
      </c>
      <c r="AI440" s="93">
        <v>0</v>
      </c>
      <c r="AJ440" s="93">
        <v>439843.32</v>
      </c>
      <c r="AK440" s="93">
        <v>15424.04</v>
      </c>
      <c r="AL440" s="93">
        <v>0</v>
      </c>
      <c r="AM440" s="93">
        <v>0</v>
      </c>
      <c r="AN440" s="93">
        <v>0</v>
      </c>
      <c r="AO440" s="51">
        <v>0</v>
      </c>
      <c r="AP440" s="93">
        <v>36851.1</v>
      </c>
      <c r="AQ440" s="59">
        <v>0</v>
      </c>
      <c r="AR440" s="93">
        <v>0</v>
      </c>
      <c r="AS440" s="93">
        <v>0</v>
      </c>
      <c r="AT440" s="93">
        <v>0</v>
      </c>
      <c r="AU440" s="60">
        <v>0</v>
      </c>
      <c r="AV440" s="62">
        <f t="shared" si="19"/>
        <v>760368.46</v>
      </c>
      <c r="AW440" s="35"/>
    </row>
    <row r="441" spans="1:49" ht="13" thickBot="1" x14ac:dyDescent="0.3">
      <c r="A441" s="37">
        <v>74</v>
      </c>
      <c r="B441" s="37">
        <v>9912</v>
      </c>
      <c r="C441" s="37">
        <v>749912</v>
      </c>
      <c r="D441" s="30" t="s">
        <v>472</v>
      </c>
      <c r="E441" s="51">
        <v>0</v>
      </c>
      <c r="F441" s="50">
        <v>0</v>
      </c>
      <c r="G441" s="50">
        <v>0</v>
      </c>
      <c r="H441" s="50">
        <v>0</v>
      </c>
      <c r="I441" s="50">
        <v>0</v>
      </c>
      <c r="J441" s="58">
        <v>0</v>
      </c>
      <c r="K441" s="58">
        <v>0</v>
      </c>
      <c r="L441" s="93">
        <v>222163</v>
      </c>
      <c r="M441" s="95">
        <v>0</v>
      </c>
      <c r="N441" s="93">
        <v>0</v>
      </c>
      <c r="O441" s="93">
        <v>0</v>
      </c>
      <c r="P441" s="50">
        <v>0</v>
      </c>
      <c r="Q441" s="50">
        <v>0</v>
      </c>
      <c r="R441" s="93">
        <v>0</v>
      </c>
      <c r="S441" s="50">
        <v>0</v>
      </c>
      <c r="T441" s="93">
        <v>0</v>
      </c>
      <c r="U441" s="51">
        <v>0</v>
      </c>
      <c r="V441" s="51">
        <v>0</v>
      </c>
      <c r="W441" s="51">
        <v>0</v>
      </c>
      <c r="X441" s="51">
        <v>0</v>
      </c>
      <c r="Y441" s="58">
        <v>0</v>
      </c>
      <c r="Z441" s="51">
        <v>0</v>
      </c>
      <c r="AA441" s="51">
        <v>0</v>
      </c>
      <c r="AB441" s="93">
        <v>0</v>
      </c>
      <c r="AC441" s="93">
        <v>0</v>
      </c>
      <c r="AD441" s="51">
        <v>0</v>
      </c>
      <c r="AE441" s="93">
        <v>0</v>
      </c>
      <c r="AF441" s="51">
        <v>0</v>
      </c>
      <c r="AG441" s="51">
        <v>0</v>
      </c>
      <c r="AH441" s="93">
        <v>0</v>
      </c>
      <c r="AI441" s="93">
        <v>0</v>
      </c>
      <c r="AJ441" s="93">
        <v>0</v>
      </c>
      <c r="AK441" s="93">
        <v>19226.060000000001</v>
      </c>
      <c r="AL441" s="93">
        <v>0</v>
      </c>
      <c r="AM441" s="93">
        <v>0</v>
      </c>
      <c r="AN441" s="93">
        <v>25025.27</v>
      </c>
      <c r="AO441" s="51">
        <v>0</v>
      </c>
      <c r="AP441" s="93">
        <v>23244.93</v>
      </c>
      <c r="AQ441" s="125">
        <v>0</v>
      </c>
      <c r="AR441" s="93">
        <v>0</v>
      </c>
      <c r="AS441" s="93">
        <v>0</v>
      </c>
      <c r="AT441" s="93">
        <v>0</v>
      </c>
      <c r="AU441" s="60">
        <v>0</v>
      </c>
      <c r="AV441" s="62">
        <f t="shared" si="19"/>
        <v>289659.26</v>
      </c>
      <c r="AW441" s="35"/>
    </row>
    <row r="442" spans="1:49" s="3" customFormat="1" ht="13.5" thickBot="1" x14ac:dyDescent="0.35">
      <c r="A442" s="28"/>
      <c r="B442" s="28"/>
      <c r="C442" s="28"/>
      <c r="D442" s="29" t="s">
        <v>416</v>
      </c>
      <c r="E442" s="52">
        <f t="shared" ref="E442:AJ442" si="20">SUM(E430:E441)</f>
        <v>0</v>
      </c>
      <c r="F442" s="56">
        <f>SUM(F430:F441)</f>
        <v>0</v>
      </c>
      <c r="G442" s="56">
        <f t="shared" si="20"/>
        <v>0</v>
      </c>
      <c r="H442" s="56">
        <f>SUM(H430:H441)</f>
        <v>0</v>
      </c>
      <c r="I442" s="56">
        <f>SUM(I430:I441)</f>
        <v>0</v>
      </c>
      <c r="J442" s="61">
        <f t="shared" si="20"/>
        <v>0</v>
      </c>
      <c r="K442" s="61">
        <f t="shared" si="20"/>
        <v>0</v>
      </c>
      <c r="L442" s="61">
        <f t="shared" si="20"/>
        <v>7731742</v>
      </c>
      <c r="M442" s="61">
        <f t="shared" si="20"/>
        <v>0</v>
      </c>
      <c r="N442" s="61">
        <f t="shared" si="20"/>
        <v>0</v>
      </c>
      <c r="O442" s="52">
        <f>SUM(O430:O441)</f>
        <v>0</v>
      </c>
      <c r="P442" s="56">
        <f t="shared" si="20"/>
        <v>0</v>
      </c>
      <c r="Q442" s="56">
        <f t="shared" si="20"/>
        <v>0</v>
      </c>
      <c r="R442" s="56">
        <f t="shared" si="20"/>
        <v>0</v>
      </c>
      <c r="S442" s="56">
        <f>SUM(S430:S441)</f>
        <v>0</v>
      </c>
      <c r="T442" s="56">
        <f>SUM(T430:T441)</f>
        <v>0</v>
      </c>
      <c r="U442" s="52">
        <f t="shared" si="20"/>
        <v>0</v>
      </c>
      <c r="V442" s="52">
        <f t="shared" si="20"/>
        <v>0</v>
      </c>
      <c r="W442" s="52">
        <f t="shared" si="20"/>
        <v>0</v>
      </c>
      <c r="X442" s="52">
        <f t="shared" si="20"/>
        <v>0</v>
      </c>
      <c r="Y442" s="61">
        <f t="shared" si="20"/>
        <v>0</v>
      </c>
      <c r="Z442" s="52">
        <f t="shared" si="20"/>
        <v>0</v>
      </c>
      <c r="AA442" s="52">
        <f>SUM(AA430:AA441)</f>
        <v>0</v>
      </c>
      <c r="AB442" s="52">
        <f>SUM(AB430:AB441)</f>
        <v>0</v>
      </c>
      <c r="AC442" s="52">
        <f>SUM(AC430:AC441)</f>
        <v>0</v>
      </c>
      <c r="AD442" s="52">
        <f t="shared" si="20"/>
        <v>0</v>
      </c>
      <c r="AE442" s="52">
        <f t="shared" si="20"/>
        <v>0</v>
      </c>
      <c r="AF442" s="52">
        <f t="shared" si="20"/>
        <v>0</v>
      </c>
      <c r="AG442" s="68">
        <f t="shared" si="20"/>
        <v>0</v>
      </c>
      <c r="AH442" s="68">
        <f t="shared" si="20"/>
        <v>0</v>
      </c>
      <c r="AI442" s="68">
        <f t="shared" si="20"/>
        <v>0</v>
      </c>
      <c r="AJ442" s="68">
        <f t="shared" si="20"/>
        <v>612079.56000000006</v>
      </c>
      <c r="AK442" s="121">
        <f t="shared" ref="AK442:AP442" si="21">SUM(AK430:AK441)</f>
        <v>170505.62</v>
      </c>
      <c r="AL442" s="121">
        <f t="shared" si="21"/>
        <v>0</v>
      </c>
      <c r="AM442" s="121">
        <f t="shared" si="21"/>
        <v>0</v>
      </c>
      <c r="AN442" s="121">
        <f t="shared" si="21"/>
        <v>496232.77</v>
      </c>
      <c r="AO442" s="121">
        <f t="shared" si="21"/>
        <v>0</v>
      </c>
      <c r="AP442" s="121">
        <f t="shared" si="21"/>
        <v>97681.98</v>
      </c>
      <c r="AQ442" s="122">
        <f t="shared" ref="AQ442:AU442" si="22">SUM(AQ430:AQ441)</f>
        <v>0</v>
      </c>
      <c r="AR442" s="122">
        <f t="shared" si="22"/>
        <v>0</v>
      </c>
      <c r="AS442" s="122">
        <f t="shared" si="22"/>
        <v>0</v>
      </c>
      <c r="AT442" s="68">
        <f t="shared" si="22"/>
        <v>0</v>
      </c>
      <c r="AU442" s="126">
        <f t="shared" si="22"/>
        <v>1410870.46</v>
      </c>
      <c r="AV442" s="127">
        <f t="shared" si="19"/>
        <v>10519112.390000001</v>
      </c>
      <c r="AW442" s="35"/>
    </row>
    <row r="443" spans="1:49" s="5" customFormat="1" x14ac:dyDescent="0.25">
      <c r="E443" s="21"/>
      <c r="F443" s="21"/>
      <c r="G443" s="21"/>
      <c r="H443" s="21"/>
      <c r="I443" s="24"/>
      <c r="J443" s="24"/>
      <c r="K443" s="24"/>
      <c r="L443" s="24"/>
      <c r="M443" s="94"/>
      <c r="N443" s="94">
        <f>IF(ISNA(VLOOKUP(B443,[1]Payment!$A$2:$D$300,4,0)),0,VLOOKUP(B443,[1]Payment!$A$2:$D$300,4,0))</f>
        <v>0</v>
      </c>
      <c r="O443" s="21"/>
      <c r="P443" s="21"/>
      <c r="Q443" s="21"/>
      <c r="R443" s="21"/>
      <c r="S443" s="21"/>
      <c r="T443" s="21"/>
      <c r="U443" s="21"/>
      <c r="V443" s="21"/>
      <c r="X443" s="21"/>
      <c r="Z443" s="21"/>
      <c r="AA443" s="21"/>
      <c r="AB443" s="21"/>
      <c r="AC443" s="21"/>
      <c r="AD443" s="21"/>
      <c r="AE443" s="115"/>
      <c r="AF443" s="21"/>
      <c r="AG443" s="21"/>
      <c r="AH443" s="21"/>
      <c r="AI443" s="115"/>
      <c r="AJ443" s="115"/>
      <c r="AK443" s="21"/>
      <c r="AL443" s="21"/>
      <c r="AM443" s="21"/>
      <c r="AN443" s="21"/>
      <c r="AO443" s="21"/>
      <c r="AP443" s="21"/>
      <c r="AQ443" s="21"/>
      <c r="AR443" s="21"/>
      <c r="AS443" s="21"/>
      <c r="AT443" s="115"/>
      <c r="AU443" s="21"/>
      <c r="AV443" s="19"/>
      <c r="AW443" s="35"/>
    </row>
    <row r="444" spans="1:49" ht="12.75" customHeight="1" thickBot="1" x14ac:dyDescent="0.35">
      <c r="A444" s="132" t="s">
        <v>473</v>
      </c>
      <c r="B444" s="132"/>
      <c r="C444" s="132"/>
      <c r="D444" s="132"/>
      <c r="E444" s="18"/>
      <c r="F444" s="19"/>
      <c r="G444" s="19"/>
      <c r="H444" s="19"/>
      <c r="I444" s="19"/>
      <c r="J444" s="19"/>
      <c r="K444" s="19"/>
      <c r="L444" s="19"/>
      <c r="M444" s="94"/>
      <c r="N444" s="94">
        <f>IF(ISNA(VLOOKUP(B444,[1]Payment!$A$2:$D$300,4,0)),0,VLOOKUP(B444,[1]Payment!$A$2:$D$300,4,0))</f>
        <v>0</v>
      </c>
      <c r="O444" s="19"/>
      <c r="P444" s="19"/>
      <c r="Q444" s="19"/>
      <c r="R444" s="19"/>
      <c r="S444" s="20"/>
      <c r="T444" s="20"/>
      <c r="U444" s="19"/>
      <c r="V444" s="19"/>
      <c r="X444" s="19"/>
      <c r="Z444" s="19"/>
      <c r="AA444" s="19"/>
      <c r="AB444" s="19"/>
      <c r="AC444" s="19"/>
      <c r="AD444" s="19"/>
      <c r="AE444" s="116"/>
      <c r="AF444" s="19"/>
      <c r="AG444" s="19"/>
      <c r="AH444" s="19"/>
      <c r="AI444" s="115"/>
      <c r="AJ444" s="115"/>
      <c r="AK444" s="19"/>
      <c r="AL444" s="19"/>
      <c r="AM444" s="19"/>
      <c r="AN444" s="19"/>
      <c r="AO444" s="19"/>
      <c r="AP444" s="19"/>
      <c r="AQ444" s="19"/>
      <c r="AR444" s="19"/>
      <c r="AS444" s="19"/>
      <c r="AT444" s="115"/>
      <c r="AU444" s="19"/>
      <c r="AW444" s="35"/>
    </row>
    <row r="445" spans="1:49" ht="13" thickBot="1" x14ac:dyDescent="0.3">
      <c r="A445" s="37">
        <v>5</v>
      </c>
      <c r="B445" s="47">
        <v>6905</v>
      </c>
      <c r="C445" s="99">
        <v>56905</v>
      </c>
      <c r="D445" s="63" t="s">
        <v>474</v>
      </c>
      <c r="E445" s="51">
        <v>0</v>
      </c>
      <c r="F445" s="50">
        <v>0</v>
      </c>
      <c r="G445" s="50">
        <v>0</v>
      </c>
      <c r="H445" s="50">
        <v>0</v>
      </c>
      <c r="I445" s="50">
        <v>0</v>
      </c>
      <c r="J445" s="58">
        <v>0</v>
      </c>
      <c r="K445" s="58">
        <v>0</v>
      </c>
      <c r="L445" s="93">
        <v>1670786</v>
      </c>
      <c r="M445" s="95">
        <v>7073</v>
      </c>
      <c r="N445" s="93">
        <v>0</v>
      </c>
      <c r="O445" s="93"/>
      <c r="P445" s="50">
        <v>0</v>
      </c>
      <c r="Q445" s="50">
        <v>1722712</v>
      </c>
      <c r="R445" s="93">
        <v>0</v>
      </c>
      <c r="S445" s="50">
        <v>0</v>
      </c>
      <c r="T445" s="93">
        <v>0</v>
      </c>
      <c r="U445" s="51">
        <v>0</v>
      </c>
      <c r="V445" s="51">
        <v>0</v>
      </c>
      <c r="W445" s="51">
        <v>0</v>
      </c>
      <c r="X445" s="51">
        <v>0</v>
      </c>
      <c r="Y445" s="58">
        <v>0</v>
      </c>
      <c r="Z445" s="51">
        <v>0</v>
      </c>
      <c r="AA445" s="51">
        <v>0</v>
      </c>
      <c r="AB445" s="93">
        <v>0</v>
      </c>
      <c r="AC445" s="93">
        <v>746.53</v>
      </c>
      <c r="AD445" s="51">
        <v>0</v>
      </c>
      <c r="AE445" s="113">
        <v>0</v>
      </c>
      <c r="AF445" s="51">
        <v>0</v>
      </c>
      <c r="AG445" s="51">
        <v>0</v>
      </c>
      <c r="AH445" s="93">
        <v>0</v>
      </c>
      <c r="AI445" s="93">
        <v>0</v>
      </c>
      <c r="AJ445" s="93">
        <v>0</v>
      </c>
      <c r="AK445" s="53">
        <v>0</v>
      </c>
      <c r="AL445" s="93">
        <v>0</v>
      </c>
      <c r="AM445" s="93">
        <v>0</v>
      </c>
      <c r="AN445" s="93">
        <v>0</v>
      </c>
      <c r="AO445" s="51">
        <v>0</v>
      </c>
      <c r="AP445" s="93">
        <v>0</v>
      </c>
      <c r="AQ445" s="51">
        <v>0</v>
      </c>
      <c r="AR445" s="93">
        <v>0</v>
      </c>
      <c r="AS445" s="93">
        <v>0</v>
      </c>
      <c r="AT445" s="113">
        <v>0</v>
      </c>
      <c r="AU445" s="60">
        <v>0</v>
      </c>
      <c r="AV445" s="62">
        <f>SUM(E445:AU445)</f>
        <v>3401317.53</v>
      </c>
      <c r="AW445" s="35"/>
    </row>
    <row r="446" spans="1:49" ht="13" thickBot="1" x14ac:dyDescent="0.3">
      <c r="A446" s="37">
        <v>8</v>
      </c>
      <c r="B446" s="47">
        <v>6908</v>
      </c>
      <c r="C446" s="99">
        <v>86908</v>
      </c>
      <c r="D446" s="63" t="s">
        <v>475</v>
      </c>
      <c r="E446" s="51">
        <v>0</v>
      </c>
      <c r="F446" s="50">
        <v>0</v>
      </c>
      <c r="G446" s="50">
        <v>0</v>
      </c>
      <c r="H446" s="50">
        <v>0</v>
      </c>
      <c r="I446" s="50">
        <v>0</v>
      </c>
      <c r="J446" s="58">
        <v>0</v>
      </c>
      <c r="K446" s="58">
        <v>0</v>
      </c>
      <c r="L446" s="93">
        <v>0</v>
      </c>
      <c r="M446" s="95">
        <v>0</v>
      </c>
      <c r="N446" s="93">
        <v>0</v>
      </c>
      <c r="O446" s="93"/>
      <c r="P446" s="50">
        <v>0</v>
      </c>
      <c r="Q446" s="50">
        <v>633895</v>
      </c>
      <c r="R446" s="93">
        <v>0</v>
      </c>
      <c r="S446" s="50">
        <v>0</v>
      </c>
      <c r="T446" s="93">
        <v>0</v>
      </c>
      <c r="U446" s="51">
        <v>0</v>
      </c>
      <c r="V446" s="51">
        <v>0</v>
      </c>
      <c r="W446" s="51">
        <v>0</v>
      </c>
      <c r="X446" s="51">
        <v>0</v>
      </c>
      <c r="Y446" s="58">
        <v>0</v>
      </c>
      <c r="Z446" s="51">
        <v>0</v>
      </c>
      <c r="AA446" s="51">
        <v>0</v>
      </c>
      <c r="AB446" s="93">
        <v>0</v>
      </c>
      <c r="AC446" s="93">
        <v>0</v>
      </c>
      <c r="AD446" s="51">
        <v>0</v>
      </c>
      <c r="AE446" s="113">
        <v>0</v>
      </c>
      <c r="AF446" s="51">
        <v>0</v>
      </c>
      <c r="AG446" s="51">
        <v>0</v>
      </c>
      <c r="AH446" s="93">
        <v>0</v>
      </c>
      <c r="AI446" s="93">
        <v>0</v>
      </c>
      <c r="AJ446" s="93">
        <v>0</v>
      </c>
      <c r="AK446" s="51">
        <v>0</v>
      </c>
      <c r="AL446" s="93">
        <v>0</v>
      </c>
      <c r="AM446" s="93">
        <v>0</v>
      </c>
      <c r="AN446" s="93">
        <v>0</v>
      </c>
      <c r="AO446" s="51">
        <v>0</v>
      </c>
      <c r="AP446" s="93">
        <v>0</v>
      </c>
      <c r="AQ446" s="51">
        <v>0</v>
      </c>
      <c r="AR446" s="93">
        <v>0</v>
      </c>
      <c r="AS446" s="93">
        <v>0</v>
      </c>
      <c r="AT446" s="93">
        <v>0</v>
      </c>
      <c r="AU446" s="60">
        <v>0</v>
      </c>
      <c r="AV446" s="62">
        <f>SUM(E446:AU446)</f>
        <v>633895</v>
      </c>
      <c r="AW446" s="35"/>
    </row>
    <row r="447" spans="1:49" ht="13" thickBot="1" x14ac:dyDescent="0.3">
      <c r="A447" s="30">
        <v>37</v>
      </c>
      <c r="B447" s="47">
        <v>6937</v>
      </c>
      <c r="C447" s="99">
        <v>376937</v>
      </c>
      <c r="D447" s="63" t="s">
        <v>476</v>
      </c>
      <c r="E447" s="51">
        <v>0</v>
      </c>
      <c r="F447" s="50">
        <v>0</v>
      </c>
      <c r="G447" s="50">
        <v>0</v>
      </c>
      <c r="H447" s="50">
        <v>0</v>
      </c>
      <c r="I447" s="50">
        <v>0</v>
      </c>
      <c r="J447" s="58">
        <v>0</v>
      </c>
      <c r="K447" s="58">
        <v>0</v>
      </c>
      <c r="L447" s="93">
        <v>1489786</v>
      </c>
      <c r="M447" s="95">
        <v>0</v>
      </c>
      <c r="N447" s="93">
        <v>0</v>
      </c>
      <c r="O447" s="93"/>
      <c r="P447" s="50">
        <v>0</v>
      </c>
      <c r="Q447" s="50">
        <v>0</v>
      </c>
      <c r="R447" s="93">
        <v>0</v>
      </c>
      <c r="S447" s="50">
        <v>0</v>
      </c>
      <c r="T447" s="93">
        <v>0</v>
      </c>
      <c r="U447" s="51">
        <v>0</v>
      </c>
      <c r="V447" s="51">
        <v>0</v>
      </c>
      <c r="W447" s="51">
        <v>0</v>
      </c>
      <c r="X447" s="51">
        <v>0</v>
      </c>
      <c r="Y447" s="58">
        <v>0</v>
      </c>
      <c r="Z447" s="51">
        <v>0</v>
      </c>
      <c r="AA447" s="51">
        <v>0</v>
      </c>
      <c r="AB447" s="93">
        <v>0</v>
      </c>
      <c r="AC447" s="93">
        <v>0</v>
      </c>
      <c r="AD447" s="51">
        <v>0</v>
      </c>
      <c r="AE447" s="113">
        <v>0</v>
      </c>
      <c r="AF447" s="51">
        <v>0</v>
      </c>
      <c r="AG447" s="51">
        <v>0</v>
      </c>
      <c r="AH447" s="93">
        <v>0</v>
      </c>
      <c r="AI447" s="93">
        <v>0</v>
      </c>
      <c r="AJ447" s="93">
        <v>0</v>
      </c>
      <c r="AK447" s="51">
        <v>0</v>
      </c>
      <c r="AL447" s="93">
        <v>0</v>
      </c>
      <c r="AM447" s="93">
        <v>0</v>
      </c>
      <c r="AN447" s="93">
        <v>0</v>
      </c>
      <c r="AO447" s="51">
        <v>0</v>
      </c>
      <c r="AP447" s="93">
        <v>0</v>
      </c>
      <c r="AQ447" s="51">
        <v>0</v>
      </c>
      <c r="AR447" s="93">
        <v>0</v>
      </c>
      <c r="AS447" s="93">
        <v>0</v>
      </c>
      <c r="AT447" s="93">
        <v>0</v>
      </c>
      <c r="AU447" s="60">
        <v>0</v>
      </c>
      <c r="AV447" s="62">
        <f>SUM(E447:AU447)</f>
        <v>1489786</v>
      </c>
      <c r="AW447" s="35"/>
    </row>
    <row r="448" spans="1:49" ht="13" thickBot="1" x14ac:dyDescent="0.3">
      <c r="A448" s="104">
        <v>64</v>
      </c>
      <c r="B448" s="48">
        <v>6964</v>
      </c>
      <c r="C448" s="99">
        <v>646964</v>
      </c>
      <c r="D448" s="64" t="s">
        <v>477</v>
      </c>
      <c r="E448" s="51">
        <v>0</v>
      </c>
      <c r="F448" s="50">
        <v>0</v>
      </c>
      <c r="G448" s="50">
        <v>0</v>
      </c>
      <c r="H448" s="50">
        <v>0</v>
      </c>
      <c r="I448" s="50">
        <v>0</v>
      </c>
      <c r="J448" s="58">
        <v>0</v>
      </c>
      <c r="K448" s="58">
        <v>0</v>
      </c>
      <c r="L448" s="93">
        <v>2117465</v>
      </c>
      <c r="M448" s="95">
        <v>592925</v>
      </c>
      <c r="N448" s="93">
        <v>0</v>
      </c>
      <c r="O448" s="113"/>
      <c r="P448" s="50">
        <v>0</v>
      </c>
      <c r="Q448" s="66">
        <v>1710693</v>
      </c>
      <c r="R448" s="93">
        <v>0</v>
      </c>
      <c r="S448" s="50">
        <v>0</v>
      </c>
      <c r="T448" s="93">
        <v>0</v>
      </c>
      <c r="U448" s="51">
        <v>0</v>
      </c>
      <c r="V448" s="51">
        <v>0</v>
      </c>
      <c r="W448" s="51">
        <v>0</v>
      </c>
      <c r="X448" s="51">
        <v>0</v>
      </c>
      <c r="Y448" s="58">
        <v>0</v>
      </c>
      <c r="Z448" s="51">
        <v>0</v>
      </c>
      <c r="AA448" s="51">
        <v>0</v>
      </c>
      <c r="AB448" s="93">
        <v>0</v>
      </c>
      <c r="AC448" s="93">
        <v>785.19</v>
      </c>
      <c r="AD448" s="51">
        <v>0</v>
      </c>
      <c r="AE448" s="93">
        <v>194.25</v>
      </c>
      <c r="AF448" s="51">
        <v>0</v>
      </c>
      <c r="AG448" s="51">
        <v>0</v>
      </c>
      <c r="AH448" s="93">
        <v>0</v>
      </c>
      <c r="AI448" s="93">
        <v>0</v>
      </c>
      <c r="AJ448" s="93">
        <v>0</v>
      </c>
      <c r="AK448" s="53">
        <v>0</v>
      </c>
      <c r="AL448" s="93">
        <v>0</v>
      </c>
      <c r="AM448" s="93">
        <v>0</v>
      </c>
      <c r="AN448" s="93">
        <v>0</v>
      </c>
      <c r="AO448" s="51">
        <v>0</v>
      </c>
      <c r="AP448" s="93">
        <v>0</v>
      </c>
      <c r="AQ448" s="51">
        <v>0</v>
      </c>
      <c r="AR448" s="93">
        <v>0</v>
      </c>
      <c r="AS448" s="93">
        <v>0</v>
      </c>
      <c r="AT448" s="93">
        <v>0</v>
      </c>
      <c r="AU448" s="60">
        <v>0</v>
      </c>
      <c r="AV448" s="62">
        <f>SUM(E448:AU448)</f>
        <v>4422062.4400000004</v>
      </c>
      <c r="AW448" s="35"/>
    </row>
    <row r="449" spans="1:49" s="3" customFormat="1" ht="13.5" thickBot="1" x14ac:dyDescent="0.35">
      <c r="A449" s="22"/>
      <c r="B449" s="22"/>
      <c r="C449" s="22"/>
      <c r="D449" s="23" t="s">
        <v>416</v>
      </c>
      <c r="E449" s="52">
        <f t="shared" ref="E449:AP449" si="23">SUM(E445:E448)</f>
        <v>0</v>
      </c>
      <c r="F449" s="56">
        <f>SUM(F445:F448)</f>
        <v>0</v>
      </c>
      <c r="G449" s="56">
        <f t="shared" si="23"/>
        <v>0</v>
      </c>
      <c r="H449" s="67">
        <f>SUM(H445:H448)</f>
        <v>0</v>
      </c>
      <c r="I449" s="56">
        <f>SUM(I445:I448)</f>
        <v>0</v>
      </c>
      <c r="J449" s="61">
        <f t="shared" si="23"/>
        <v>0</v>
      </c>
      <c r="K449" s="61">
        <f t="shared" si="23"/>
        <v>0</v>
      </c>
      <c r="L449" s="61">
        <f t="shared" si="23"/>
        <v>5278037</v>
      </c>
      <c r="M449" s="61">
        <f t="shared" si="23"/>
        <v>599998</v>
      </c>
      <c r="N449" s="61">
        <f t="shared" si="23"/>
        <v>0</v>
      </c>
      <c r="O449" s="65">
        <f>SUM(O445:O448)</f>
        <v>0</v>
      </c>
      <c r="P449" s="56">
        <f t="shared" si="23"/>
        <v>0</v>
      </c>
      <c r="Q449" s="56">
        <f t="shared" si="23"/>
        <v>4067300</v>
      </c>
      <c r="R449" s="56">
        <f t="shared" si="23"/>
        <v>0</v>
      </c>
      <c r="S449" s="56">
        <f>SUM(S445:S448)</f>
        <v>0</v>
      </c>
      <c r="T449" s="56">
        <f>SUM(T445:T448)</f>
        <v>0</v>
      </c>
      <c r="U449" s="52">
        <f t="shared" si="23"/>
        <v>0</v>
      </c>
      <c r="V449" s="68">
        <f t="shared" si="23"/>
        <v>0</v>
      </c>
      <c r="W449" s="52">
        <f t="shared" si="23"/>
        <v>0</v>
      </c>
      <c r="X449" s="52">
        <f t="shared" si="23"/>
        <v>0</v>
      </c>
      <c r="Y449" s="61">
        <f t="shared" si="23"/>
        <v>0</v>
      </c>
      <c r="Z449" s="52">
        <f t="shared" si="23"/>
        <v>0</v>
      </c>
      <c r="AA449" s="52">
        <f>SUM(AA445:AA448)</f>
        <v>0</v>
      </c>
      <c r="AB449" s="52">
        <f>SUM(AB445:AB448)</f>
        <v>0</v>
      </c>
      <c r="AC449" s="52">
        <f>SUM(AC445:AC448)</f>
        <v>1531.72</v>
      </c>
      <c r="AD449" s="52">
        <f t="shared" si="23"/>
        <v>0</v>
      </c>
      <c r="AE449" s="52">
        <f t="shared" si="23"/>
        <v>194.25</v>
      </c>
      <c r="AF449" s="68">
        <f t="shared" si="23"/>
        <v>0</v>
      </c>
      <c r="AG449" s="68">
        <f t="shared" si="23"/>
        <v>0</v>
      </c>
      <c r="AH449" s="68">
        <f t="shared" si="23"/>
        <v>0</v>
      </c>
      <c r="AI449" s="68">
        <f t="shared" si="23"/>
        <v>0</v>
      </c>
      <c r="AJ449" s="68">
        <f t="shared" si="23"/>
        <v>0</v>
      </c>
      <c r="AK449" s="52">
        <f>SUM(AK445:AK448)</f>
        <v>0</v>
      </c>
      <c r="AL449" s="52">
        <f>SUM(AL445:AL448)</f>
        <v>0</v>
      </c>
      <c r="AM449" s="52">
        <f>SUM(AM445:AM448)</f>
        <v>0</v>
      </c>
      <c r="AN449" s="52">
        <f>SUM(AN445:AN448)</f>
        <v>0</v>
      </c>
      <c r="AO449" s="122">
        <f t="shared" si="23"/>
        <v>0</v>
      </c>
      <c r="AP449" s="122">
        <f t="shared" si="23"/>
        <v>0</v>
      </c>
      <c r="AQ449" s="52">
        <f t="shared" ref="AQ449:AU449" si="24">SUM(AQ445:AQ448)</f>
        <v>0</v>
      </c>
      <c r="AR449" s="52">
        <f t="shared" si="24"/>
        <v>0</v>
      </c>
      <c r="AS449" s="52">
        <f t="shared" si="24"/>
        <v>0</v>
      </c>
      <c r="AT449" s="52">
        <f t="shared" si="24"/>
        <v>0</v>
      </c>
      <c r="AU449" s="52">
        <f t="shared" si="24"/>
        <v>0</v>
      </c>
      <c r="AV449" s="127">
        <f>SUM(E449:AU449)</f>
        <v>9947060.9700000007</v>
      </c>
      <c r="AW449" s="35"/>
    </row>
    <row r="450" spans="1:49" x14ac:dyDescent="0.25">
      <c r="E450" s="19"/>
      <c r="F450" s="19"/>
      <c r="G450" s="19"/>
      <c r="H450" s="19"/>
      <c r="I450" s="19"/>
      <c r="J450" s="19"/>
      <c r="K450" s="19"/>
      <c r="L450" s="19"/>
      <c r="M450" s="94"/>
      <c r="N450" s="94"/>
      <c r="O450" s="19"/>
      <c r="P450" s="19"/>
      <c r="Q450" s="19"/>
      <c r="R450" s="19"/>
      <c r="S450" s="20"/>
      <c r="T450" s="20"/>
      <c r="U450" s="19"/>
      <c r="V450" s="19"/>
      <c r="X450" s="19"/>
      <c r="Z450" s="19"/>
      <c r="AA450" s="19"/>
      <c r="AB450" s="19"/>
      <c r="AC450" s="19"/>
      <c r="AD450" s="19"/>
      <c r="AE450" s="115"/>
      <c r="AF450" s="19"/>
      <c r="AG450" s="19"/>
      <c r="AH450" s="19"/>
      <c r="AI450" s="115"/>
      <c r="AJ450" s="115"/>
      <c r="AK450" s="19"/>
      <c r="AL450" s="19"/>
      <c r="AM450" s="19"/>
      <c r="AN450" s="19"/>
      <c r="AO450" s="19"/>
      <c r="AP450" s="19"/>
      <c r="AQ450" s="19"/>
      <c r="AR450" s="19"/>
      <c r="AS450" s="19"/>
      <c r="AT450" s="115"/>
      <c r="AU450" s="19"/>
      <c r="AW450" s="35"/>
    </row>
    <row r="451" spans="1:49" s="5" customFormat="1" ht="13.5" thickBot="1" x14ac:dyDescent="0.35">
      <c r="A451" s="133" t="s">
        <v>512</v>
      </c>
      <c r="B451" s="133"/>
      <c r="C451" s="133"/>
      <c r="D451" s="133"/>
      <c r="E451" s="19"/>
      <c r="F451" s="19"/>
      <c r="G451" s="19"/>
      <c r="H451" s="19"/>
      <c r="I451" s="19"/>
      <c r="J451" s="19"/>
      <c r="K451" s="19"/>
      <c r="L451" s="19"/>
      <c r="M451" s="94"/>
      <c r="N451" s="94"/>
      <c r="O451" s="19"/>
      <c r="P451" s="19"/>
      <c r="Q451" s="19"/>
      <c r="R451" s="19"/>
      <c r="S451" s="20"/>
      <c r="T451" s="20"/>
      <c r="U451" s="19"/>
      <c r="V451" s="19"/>
      <c r="X451" s="19"/>
      <c r="Z451" s="19"/>
      <c r="AA451" s="19"/>
      <c r="AB451" s="19"/>
      <c r="AC451" s="19"/>
      <c r="AD451" s="19"/>
      <c r="AE451" s="115"/>
      <c r="AF451" s="19"/>
      <c r="AG451" s="19"/>
      <c r="AH451" s="19"/>
      <c r="AI451" s="115"/>
      <c r="AJ451" s="115"/>
      <c r="AK451" s="19"/>
      <c r="AL451" s="19"/>
      <c r="AM451" s="19"/>
      <c r="AN451" s="19"/>
      <c r="AO451" s="19"/>
      <c r="AP451" s="19"/>
      <c r="AQ451" s="19"/>
      <c r="AR451" s="19"/>
      <c r="AS451" s="19"/>
      <c r="AT451" s="115"/>
      <c r="AU451" s="19"/>
      <c r="AW451" s="35"/>
    </row>
    <row r="452" spans="1:49" ht="13" thickBot="1" x14ac:dyDescent="0.3">
      <c r="A452" s="32"/>
      <c r="B452" s="32">
        <v>8001</v>
      </c>
      <c r="C452" s="32">
        <v>408001</v>
      </c>
      <c r="D452" s="34" t="s">
        <v>509</v>
      </c>
      <c r="E452" s="51">
        <v>0</v>
      </c>
      <c r="F452" s="50">
        <v>0</v>
      </c>
      <c r="G452" s="50">
        <v>0</v>
      </c>
      <c r="H452" s="50">
        <v>0</v>
      </c>
      <c r="I452" s="50">
        <v>0</v>
      </c>
      <c r="J452" s="58">
        <v>0</v>
      </c>
      <c r="K452" s="58">
        <v>0</v>
      </c>
      <c r="L452" s="93">
        <v>122420</v>
      </c>
      <c r="M452" s="95">
        <v>0</v>
      </c>
      <c r="N452" s="93">
        <v>9000</v>
      </c>
      <c r="O452" s="93">
        <v>0</v>
      </c>
      <c r="P452" s="50">
        <v>0</v>
      </c>
      <c r="Q452" s="50">
        <v>0</v>
      </c>
      <c r="R452" s="93">
        <v>6896</v>
      </c>
      <c r="S452" s="50">
        <v>0</v>
      </c>
      <c r="T452" s="93">
        <v>0</v>
      </c>
      <c r="U452" s="51">
        <v>0</v>
      </c>
      <c r="V452" s="51">
        <v>0</v>
      </c>
      <c r="W452" s="58">
        <v>0</v>
      </c>
      <c r="X452" s="60">
        <v>0</v>
      </c>
      <c r="Y452" s="58">
        <v>0</v>
      </c>
      <c r="Z452" s="58">
        <v>0</v>
      </c>
      <c r="AA452" s="58">
        <v>0</v>
      </c>
      <c r="AB452" s="93">
        <v>0</v>
      </c>
      <c r="AC452" s="93">
        <v>5722.88</v>
      </c>
      <c r="AD452" s="51">
        <v>0</v>
      </c>
      <c r="AE452" s="113">
        <v>0</v>
      </c>
      <c r="AF452" s="55">
        <v>0</v>
      </c>
      <c r="AG452" s="51">
        <v>0</v>
      </c>
      <c r="AH452" s="93">
        <v>4560</v>
      </c>
      <c r="AI452" s="93">
        <v>0</v>
      </c>
      <c r="AJ452" s="93">
        <v>0</v>
      </c>
      <c r="AK452" s="51"/>
      <c r="AL452" s="93">
        <v>0</v>
      </c>
      <c r="AM452" s="93">
        <v>0</v>
      </c>
      <c r="AN452" s="93">
        <v>0</v>
      </c>
      <c r="AO452" s="51">
        <v>0</v>
      </c>
      <c r="AP452" s="93">
        <v>0</v>
      </c>
      <c r="AQ452" s="51"/>
      <c r="AR452" s="93">
        <v>0</v>
      </c>
      <c r="AS452" s="93">
        <v>10347285</v>
      </c>
      <c r="AT452" s="113">
        <v>0</v>
      </c>
      <c r="AU452" s="60">
        <v>0</v>
      </c>
      <c r="AV452" s="62">
        <f t="shared" ref="AV452:AV476" si="25">SUM(E452:AU452)</f>
        <v>10495883.880000001</v>
      </c>
      <c r="AW452" s="35"/>
    </row>
    <row r="453" spans="1:49" ht="13" thickBot="1" x14ac:dyDescent="0.3">
      <c r="A453" s="32"/>
      <c r="B453" s="32">
        <v>8101</v>
      </c>
      <c r="C453" s="32">
        <v>408101</v>
      </c>
      <c r="D453" s="33" t="s">
        <v>489</v>
      </c>
      <c r="E453" s="51">
        <v>0</v>
      </c>
      <c r="F453" s="50">
        <v>0</v>
      </c>
      <c r="G453" s="50">
        <v>0</v>
      </c>
      <c r="H453" s="50">
        <v>0</v>
      </c>
      <c r="I453" s="50">
        <v>0</v>
      </c>
      <c r="J453" s="58">
        <v>0</v>
      </c>
      <c r="K453" s="58">
        <v>0</v>
      </c>
      <c r="L453" s="93">
        <v>40991</v>
      </c>
      <c r="M453" s="95">
        <v>0</v>
      </c>
      <c r="N453" s="93">
        <v>0</v>
      </c>
      <c r="O453" s="93">
        <v>0</v>
      </c>
      <c r="P453" s="50">
        <v>0</v>
      </c>
      <c r="Q453" s="50">
        <v>0</v>
      </c>
      <c r="R453" s="93">
        <v>0</v>
      </c>
      <c r="S453" s="50">
        <v>0</v>
      </c>
      <c r="T453" s="93">
        <v>0</v>
      </c>
      <c r="U453" s="51">
        <v>0</v>
      </c>
      <c r="V453" s="51">
        <v>0</v>
      </c>
      <c r="W453" s="58">
        <v>0</v>
      </c>
      <c r="X453" s="60">
        <v>0</v>
      </c>
      <c r="Y453" s="58">
        <v>0</v>
      </c>
      <c r="Z453" s="58">
        <v>0</v>
      </c>
      <c r="AA453" s="58">
        <v>0</v>
      </c>
      <c r="AB453" s="93">
        <v>13666</v>
      </c>
      <c r="AC453" s="93">
        <v>0</v>
      </c>
      <c r="AD453" s="51">
        <v>0</v>
      </c>
      <c r="AE453" s="113">
        <v>0</v>
      </c>
      <c r="AF453" s="55">
        <v>0</v>
      </c>
      <c r="AG453" s="51">
        <v>0</v>
      </c>
      <c r="AH453" s="93">
        <v>0</v>
      </c>
      <c r="AI453" s="93">
        <v>1210.75</v>
      </c>
      <c r="AJ453" s="93">
        <v>0</v>
      </c>
      <c r="AK453" s="51"/>
      <c r="AL453" s="93">
        <v>0</v>
      </c>
      <c r="AM453" s="93">
        <v>0</v>
      </c>
      <c r="AN453" s="93">
        <v>0</v>
      </c>
      <c r="AO453" s="51">
        <v>0</v>
      </c>
      <c r="AP453" s="93">
        <v>0</v>
      </c>
      <c r="AQ453" s="51"/>
      <c r="AR453" s="93">
        <v>0</v>
      </c>
      <c r="AS453" s="93">
        <v>2410395</v>
      </c>
      <c r="AT453" s="113">
        <v>0</v>
      </c>
      <c r="AU453" s="60">
        <v>0</v>
      </c>
      <c r="AV453" s="62">
        <f t="shared" si="25"/>
        <v>2466262.75</v>
      </c>
      <c r="AW453" s="35"/>
    </row>
    <row r="454" spans="1:49" ht="13" thickBot="1" x14ac:dyDescent="0.3">
      <c r="A454" s="32"/>
      <c r="B454" s="32">
        <v>8105</v>
      </c>
      <c r="C454" s="32">
        <v>408105</v>
      </c>
      <c r="D454" s="33" t="s">
        <v>490</v>
      </c>
      <c r="E454" s="51">
        <v>0</v>
      </c>
      <c r="F454" s="50">
        <v>0</v>
      </c>
      <c r="G454" s="50">
        <v>0</v>
      </c>
      <c r="H454" s="50">
        <v>0</v>
      </c>
      <c r="I454" s="50">
        <v>0</v>
      </c>
      <c r="J454" s="58">
        <v>0</v>
      </c>
      <c r="K454" s="58">
        <v>0</v>
      </c>
      <c r="L454" s="93">
        <v>73326</v>
      </c>
      <c r="M454" s="95">
        <v>0</v>
      </c>
      <c r="N454" s="93">
        <v>0</v>
      </c>
      <c r="O454" s="93">
        <v>0</v>
      </c>
      <c r="P454" s="50">
        <v>0</v>
      </c>
      <c r="Q454" s="50">
        <v>0</v>
      </c>
      <c r="R454" s="93">
        <v>0</v>
      </c>
      <c r="S454" s="50">
        <v>0</v>
      </c>
      <c r="T454" s="93">
        <v>0</v>
      </c>
      <c r="U454" s="51">
        <v>0</v>
      </c>
      <c r="V454" s="51">
        <v>0</v>
      </c>
      <c r="W454" s="58">
        <v>0</v>
      </c>
      <c r="X454" s="60">
        <v>0</v>
      </c>
      <c r="Y454" s="58">
        <v>0</v>
      </c>
      <c r="Z454" s="58">
        <v>0</v>
      </c>
      <c r="AA454" s="58">
        <v>0</v>
      </c>
      <c r="AB454" s="93">
        <v>0</v>
      </c>
      <c r="AC454" s="93">
        <v>3136.51</v>
      </c>
      <c r="AD454" s="51">
        <v>0</v>
      </c>
      <c r="AE454" s="113">
        <v>0</v>
      </c>
      <c r="AF454" s="55">
        <v>0</v>
      </c>
      <c r="AG454" s="51">
        <v>0</v>
      </c>
      <c r="AH454" s="93">
        <v>0</v>
      </c>
      <c r="AI454" s="93">
        <v>1667.5</v>
      </c>
      <c r="AJ454" s="93">
        <v>0</v>
      </c>
      <c r="AK454" s="51"/>
      <c r="AL454" s="93">
        <v>0</v>
      </c>
      <c r="AM454" s="93">
        <v>0</v>
      </c>
      <c r="AN454" s="93">
        <v>0</v>
      </c>
      <c r="AO454" s="51">
        <v>0</v>
      </c>
      <c r="AP454" s="93">
        <v>0</v>
      </c>
      <c r="AQ454" s="51"/>
      <c r="AR454" s="93">
        <v>78506.100000000006</v>
      </c>
      <c r="AS454" s="93">
        <v>3812640</v>
      </c>
      <c r="AT454" s="113">
        <v>0</v>
      </c>
      <c r="AU454" s="60">
        <v>0</v>
      </c>
      <c r="AV454" s="62">
        <f t="shared" si="25"/>
        <v>3969276.11</v>
      </c>
      <c r="AW454" s="35"/>
    </row>
    <row r="455" spans="1:49" ht="13" thickBot="1" x14ac:dyDescent="0.3">
      <c r="A455" s="32"/>
      <c r="B455" s="32">
        <v>8106</v>
      </c>
      <c r="C455" s="32">
        <v>408106</v>
      </c>
      <c r="D455" s="33" t="s">
        <v>491</v>
      </c>
      <c r="E455" s="51">
        <v>0</v>
      </c>
      <c r="F455" s="50">
        <v>0</v>
      </c>
      <c r="G455" s="50">
        <v>0</v>
      </c>
      <c r="H455" s="50">
        <v>0</v>
      </c>
      <c r="I455" s="50">
        <v>0</v>
      </c>
      <c r="J455" s="58">
        <v>0</v>
      </c>
      <c r="K455" s="58">
        <v>0</v>
      </c>
      <c r="L455" s="93">
        <v>82283</v>
      </c>
      <c r="M455" s="95">
        <v>0</v>
      </c>
      <c r="N455" s="93">
        <v>4000</v>
      </c>
      <c r="O455" s="93">
        <v>0</v>
      </c>
      <c r="P455" s="50">
        <v>0</v>
      </c>
      <c r="Q455" s="50">
        <v>0</v>
      </c>
      <c r="R455" s="93">
        <v>61016</v>
      </c>
      <c r="S455" s="50">
        <v>0</v>
      </c>
      <c r="T455" s="93">
        <v>0</v>
      </c>
      <c r="U455" s="51">
        <v>0</v>
      </c>
      <c r="V455" s="51">
        <v>0</v>
      </c>
      <c r="W455" s="58">
        <v>0</v>
      </c>
      <c r="X455" s="60">
        <v>0</v>
      </c>
      <c r="Y455" s="58">
        <v>0</v>
      </c>
      <c r="Z455" s="58">
        <v>0</v>
      </c>
      <c r="AA455" s="58">
        <v>0</v>
      </c>
      <c r="AB455" s="93">
        <v>0</v>
      </c>
      <c r="AC455" s="93">
        <v>8196.32</v>
      </c>
      <c r="AD455" s="51">
        <v>0</v>
      </c>
      <c r="AE455" s="113">
        <v>0</v>
      </c>
      <c r="AF455" s="55">
        <v>0</v>
      </c>
      <c r="AG455" s="51">
        <v>0</v>
      </c>
      <c r="AH455" s="93">
        <v>11760</v>
      </c>
      <c r="AI455" s="93">
        <v>2552</v>
      </c>
      <c r="AJ455" s="93">
        <v>0</v>
      </c>
      <c r="AK455" s="51"/>
      <c r="AL455" s="93">
        <v>0</v>
      </c>
      <c r="AM455" s="93">
        <v>0</v>
      </c>
      <c r="AN455" s="93">
        <v>0</v>
      </c>
      <c r="AO455" s="51">
        <v>0</v>
      </c>
      <c r="AP455" s="93">
        <v>0</v>
      </c>
      <c r="AQ455" s="51"/>
      <c r="AR455" s="93">
        <v>0</v>
      </c>
      <c r="AS455" s="93">
        <v>11247292.970000001</v>
      </c>
      <c r="AT455" s="113">
        <v>0</v>
      </c>
      <c r="AU455" s="60">
        <v>0</v>
      </c>
      <c r="AV455" s="62">
        <f t="shared" si="25"/>
        <v>11417100.289999999</v>
      </c>
      <c r="AW455" s="35"/>
    </row>
    <row r="456" spans="1:49" ht="13" thickBot="1" x14ac:dyDescent="0.3">
      <c r="A456" s="32"/>
      <c r="B456" s="32">
        <v>8107</v>
      </c>
      <c r="C456" s="32">
        <v>408107</v>
      </c>
      <c r="D456" s="33" t="s">
        <v>492</v>
      </c>
      <c r="E456" s="51">
        <v>0</v>
      </c>
      <c r="F456" s="50">
        <v>0</v>
      </c>
      <c r="G456" s="50">
        <v>0</v>
      </c>
      <c r="H456" s="50">
        <v>0</v>
      </c>
      <c r="I456" s="50">
        <v>0</v>
      </c>
      <c r="J456" s="58">
        <v>0</v>
      </c>
      <c r="K456" s="58">
        <v>0</v>
      </c>
      <c r="L456" s="93">
        <v>0</v>
      </c>
      <c r="M456" s="95">
        <v>0</v>
      </c>
      <c r="N456" s="93">
        <v>0</v>
      </c>
      <c r="O456" s="93">
        <v>0</v>
      </c>
      <c r="P456" s="50">
        <v>0</v>
      </c>
      <c r="Q456" s="50">
        <v>0</v>
      </c>
      <c r="R456" s="93">
        <v>0</v>
      </c>
      <c r="S456" s="50">
        <v>0</v>
      </c>
      <c r="T456" s="93">
        <v>0</v>
      </c>
      <c r="U456" s="51">
        <v>0</v>
      </c>
      <c r="V456" s="51">
        <v>0</v>
      </c>
      <c r="W456" s="58">
        <v>0</v>
      </c>
      <c r="X456" s="60">
        <v>0</v>
      </c>
      <c r="Y456" s="58">
        <v>0</v>
      </c>
      <c r="Z456" s="58">
        <v>0</v>
      </c>
      <c r="AA456" s="58">
        <v>0</v>
      </c>
      <c r="AB456" s="93">
        <v>0</v>
      </c>
      <c r="AC456" s="93">
        <v>0</v>
      </c>
      <c r="AD456" s="51">
        <v>0</v>
      </c>
      <c r="AE456" s="113">
        <v>0</v>
      </c>
      <c r="AF456" s="55">
        <v>0</v>
      </c>
      <c r="AG456" s="51">
        <v>0</v>
      </c>
      <c r="AH456" s="93">
        <v>0</v>
      </c>
      <c r="AI456" s="93">
        <v>0</v>
      </c>
      <c r="AJ456" s="93">
        <v>0</v>
      </c>
      <c r="AK456" s="51"/>
      <c r="AL456" s="93">
        <v>0</v>
      </c>
      <c r="AM456" s="93">
        <v>0</v>
      </c>
      <c r="AN456" s="93">
        <v>0</v>
      </c>
      <c r="AO456" s="51">
        <v>0</v>
      </c>
      <c r="AP456" s="93">
        <v>0</v>
      </c>
      <c r="AQ456" s="51"/>
      <c r="AR456" s="93">
        <v>0</v>
      </c>
      <c r="AS456" s="93">
        <v>0</v>
      </c>
      <c r="AT456" s="113">
        <v>0</v>
      </c>
      <c r="AU456" s="60">
        <v>0</v>
      </c>
      <c r="AV456" s="62">
        <f t="shared" si="25"/>
        <v>0</v>
      </c>
      <c r="AW456" s="35"/>
    </row>
    <row r="457" spans="1:49" ht="13" thickBot="1" x14ac:dyDescent="0.3">
      <c r="A457" s="32"/>
      <c r="B457" s="32">
        <v>8109</v>
      </c>
      <c r="C457" s="32">
        <v>408109</v>
      </c>
      <c r="D457" s="33" t="s">
        <v>493</v>
      </c>
      <c r="E457" s="51">
        <v>0</v>
      </c>
      <c r="F457" s="50">
        <v>0</v>
      </c>
      <c r="G457" s="50">
        <v>0</v>
      </c>
      <c r="H457" s="50">
        <v>0</v>
      </c>
      <c r="I457" s="50">
        <v>0</v>
      </c>
      <c r="J457" s="58">
        <v>0</v>
      </c>
      <c r="K457" s="58">
        <v>0</v>
      </c>
      <c r="L457" s="93">
        <v>14932</v>
      </c>
      <c r="M457" s="95">
        <v>0</v>
      </c>
      <c r="N457" s="93">
        <v>0</v>
      </c>
      <c r="O457" s="93">
        <v>0</v>
      </c>
      <c r="P457" s="50">
        <v>0</v>
      </c>
      <c r="Q457" s="50">
        <v>0</v>
      </c>
      <c r="R457" s="93">
        <v>11655</v>
      </c>
      <c r="S457" s="50">
        <v>0</v>
      </c>
      <c r="T457" s="93">
        <v>0</v>
      </c>
      <c r="U457" s="51">
        <v>0</v>
      </c>
      <c r="V457" s="51">
        <v>0</v>
      </c>
      <c r="W457" s="58">
        <v>0</v>
      </c>
      <c r="X457" s="60">
        <v>0</v>
      </c>
      <c r="Y457" s="58">
        <v>0</v>
      </c>
      <c r="Z457" s="58">
        <v>0</v>
      </c>
      <c r="AA457" s="58">
        <v>0</v>
      </c>
      <c r="AB457" s="93">
        <v>0</v>
      </c>
      <c r="AC457" s="93">
        <v>1683.5</v>
      </c>
      <c r="AD457" s="51">
        <v>0</v>
      </c>
      <c r="AE457" s="113">
        <v>0</v>
      </c>
      <c r="AF457" s="55">
        <v>0</v>
      </c>
      <c r="AG457" s="51">
        <v>0</v>
      </c>
      <c r="AH457" s="93">
        <v>2080</v>
      </c>
      <c r="AI457" s="93">
        <v>972</v>
      </c>
      <c r="AJ457" s="93">
        <v>0</v>
      </c>
      <c r="AK457" s="51"/>
      <c r="AL457" s="93">
        <v>0</v>
      </c>
      <c r="AM457" s="93">
        <v>0</v>
      </c>
      <c r="AN457" s="93">
        <v>0</v>
      </c>
      <c r="AO457" s="51">
        <v>0</v>
      </c>
      <c r="AP457" s="93">
        <v>0</v>
      </c>
      <c r="AQ457" s="51"/>
      <c r="AR457" s="93">
        <v>0</v>
      </c>
      <c r="AS457" s="93">
        <v>2057158.46</v>
      </c>
      <c r="AT457" s="113">
        <v>0</v>
      </c>
      <c r="AU457" s="60">
        <v>0</v>
      </c>
      <c r="AV457" s="62">
        <f t="shared" si="25"/>
        <v>2088480.96</v>
      </c>
      <c r="AW457" s="35"/>
    </row>
    <row r="458" spans="1:49" ht="13" thickBot="1" x14ac:dyDescent="0.3">
      <c r="A458" s="32"/>
      <c r="B458" s="32">
        <v>8110</v>
      </c>
      <c r="C458" s="32">
        <v>518110</v>
      </c>
      <c r="D458" s="33" t="s">
        <v>494</v>
      </c>
      <c r="E458" s="51">
        <v>0</v>
      </c>
      <c r="F458" s="50">
        <v>0</v>
      </c>
      <c r="G458" s="50">
        <v>0</v>
      </c>
      <c r="H458" s="50">
        <v>0</v>
      </c>
      <c r="I458" s="50">
        <v>0</v>
      </c>
      <c r="J458" s="58">
        <v>0</v>
      </c>
      <c r="K458" s="58">
        <v>0</v>
      </c>
      <c r="L458" s="93">
        <v>96227</v>
      </c>
      <c r="M458" s="95">
        <v>0</v>
      </c>
      <c r="N458" s="93">
        <v>0</v>
      </c>
      <c r="O458" s="93">
        <v>0</v>
      </c>
      <c r="P458" s="50">
        <v>0</v>
      </c>
      <c r="Q458" s="50">
        <v>0</v>
      </c>
      <c r="R458" s="93">
        <v>0</v>
      </c>
      <c r="S458" s="50">
        <v>0</v>
      </c>
      <c r="T458" s="93">
        <v>0</v>
      </c>
      <c r="U458" s="51">
        <v>0</v>
      </c>
      <c r="V458" s="51">
        <v>0</v>
      </c>
      <c r="W458" s="58">
        <v>0</v>
      </c>
      <c r="X458" s="60">
        <v>0</v>
      </c>
      <c r="Y458" s="58">
        <v>0</v>
      </c>
      <c r="Z458" s="58">
        <v>0</v>
      </c>
      <c r="AA458" s="58">
        <v>0</v>
      </c>
      <c r="AB458" s="93">
        <v>0</v>
      </c>
      <c r="AC458" s="93">
        <v>3519.95</v>
      </c>
      <c r="AD458" s="51">
        <v>0</v>
      </c>
      <c r="AE458" s="113">
        <v>0</v>
      </c>
      <c r="AF458" s="55">
        <v>0</v>
      </c>
      <c r="AG458" s="51">
        <v>0</v>
      </c>
      <c r="AH458" s="93">
        <v>0</v>
      </c>
      <c r="AI458" s="93">
        <v>2840</v>
      </c>
      <c r="AJ458" s="93">
        <v>0</v>
      </c>
      <c r="AK458" s="51"/>
      <c r="AL458" s="93">
        <v>0</v>
      </c>
      <c r="AM458" s="93">
        <v>0</v>
      </c>
      <c r="AN458" s="93">
        <v>0</v>
      </c>
      <c r="AO458" s="51">
        <v>0</v>
      </c>
      <c r="AP458" s="93">
        <v>0</v>
      </c>
      <c r="AQ458" s="51"/>
      <c r="AR458" s="93">
        <v>0</v>
      </c>
      <c r="AS458" s="93">
        <v>4545840</v>
      </c>
      <c r="AT458" s="113">
        <v>0</v>
      </c>
      <c r="AU458" s="60">
        <v>0</v>
      </c>
      <c r="AV458" s="62">
        <f t="shared" si="25"/>
        <v>4648426.95</v>
      </c>
      <c r="AW458" s="35"/>
    </row>
    <row r="459" spans="1:49" ht="13" thickBot="1" x14ac:dyDescent="0.3">
      <c r="A459" s="32"/>
      <c r="B459" s="32">
        <v>8113</v>
      </c>
      <c r="C459" s="32">
        <v>408113</v>
      </c>
      <c r="D459" s="33" t="s">
        <v>478</v>
      </c>
      <c r="E459" s="51">
        <v>0</v>
      </c>
      <c r="F459" s="50">
        <v>0</v>
      </c>
      <c r="G459" s="50">
        <v>0</v>
      </c>
      <c r="H459" s="50">
        <v>0</v>
      </c>
      <c r="I459" s="50">
        <v>0</v>
      </c>
      <c r="J459" s="58">
        <v>0</v>
      </c>
      <c r="K459" s="58">
        <v>0</v>
      </c>
      <c r="L459" s="93">
        <v>69828</v>
      </c>
      <c r="M459" s="95">
        <v>0</v>
      </c>
      <c r="N459" s="93">
        <v>0</v>
      </c>
      <c r="O459" s="93">
        <v>0</v>
      </c>
      <c r="P459" s="50">
        <v>0</v>
      </c>
      <c r="Q459" s="50">
        <v>0</v>
      </c>
      <c r="R459" s="93">
        <v>0</v>
      </c>
      <c r="S459" s="50">
        <v>0</v>
      </c>
      <c r="T459" s="93">
        <v>0</v>
      </c>
      <c r="U459" s="51">
        <v>0</v>
      </c>
      <c r="V459" s="51">
        <v>0</v>
      </c>
      <c r="W459" s="58">
        <v>0</v>
      </c>
      <c r="X459" s="60">
        <v>0</v>
      </c>
      <c r="Y459" s="58">
        <v>0</v>
      </c>
      <c r="Z459" s="58">
        <v>0</v>
      </c>
      <c r="AA459" s="58">
        <v>0</v>
      </c>
      <c r="AB459" s="93">
        <v>0</v>
      </c>
      <c r="AC459" s="93">
        <v>1068.44</v>
      </c>
      <c r="AD459" s="51">
        <v>0</v>
      </c>
      <c r="AE459" s="113">
        <v>0</v>
      </c>
      <c r="AF459" s="55">
        <v>0</v>
      </c>
      <c r="AG459" s="51">
        <v>0</v>
      </c>
      <c r="AH459" s="93">
        <v>0</v>
      </c>
      <c r="AI459" s="93">
        <v>1044</v>
      </c>
      <c r="AJ459" s="93">
        <v>0</v>
      </c>
      <c r="AK459" s="51"/>
      <c r="AL459" s="93">
        <v>0</v>
      </c>
      <c r="AM459" s="93">
        <v>0</v>
      </c>
      <c r="AN459" s="93">
        <v>0</v>
      </c>
      <c r="AO459" s="51">
        <v>0</v>
      </c>
      <c r="AP459" s="93">
        <v>0</v>
      </c>
      <c r="AQ459" s="51"/>
      <c r="AR459" s="93">
        <v>0</v>
      </c>
      <c r="AS459" s="93">
        <v>3061110</v>
      </c>
      <c r="AT459" s="113">
        <v>0</v>
      </c>
      <c r="AU459" s="60">
        <v>0</v>
      </c>
      <c r="AV459" s="62">
        <f t="shared" si="25"/>
        <v>3133050.44</v>
      </c>
      <c r="AW459" s="35"/>
    </row>
    <row r="460" spans="1:49" ht="13" thickBot="1" x14ac:dyDescent="0.3">
      <c r="A460" s="32"/>
      <c r="B460" s="32">
        <v>8114</v>
      </c>
      <c r="C460" s="32">
        <v>408114</v>
      </c>
      <c r="D460" s="32" t="s">
        <v>479</v>
      </c>
      <c r="E460" s="51">
        <v>0</v>
      </c>
      <c r="F460" s="50">
        <v>0</v>
      </c>
      <c r="G460" s="50">
        <v>0</v>
      </c>
      <c r="H460" s="50">
        <v>0</v>
      </c>
      <c r="I460" s="50">
        <v>0</v>
      </c>
      <c r="J460" s="58">
        <v>0</v>
      </c>
      <c r="K460" s="58">
        <v>0</v>
      </c>
      <c r="L460" s="93">
        <v>0</v>
      </c>
      <c r="M460" s="95">
        <v>0</v>
      </c>
      <c r="N460" s="93">
        <v>0</v>
      </c>
      <c r="O460" s="93">
        <v>0</v>
      </c>
      <c r="P460" s="50">
        <v>0</v>
      </c>
      <c r="Q460" s="50">
        <v>0</v>
      </c>
      <c r="R460" s="93">
        <v>0</v>
      </c>
      <c r="S460" s="50">
        <v>0</v>
      </c>
      <c r="T460" s="93">
        <v>0</v>
      </c>
      <c r="U460" s="51">
        <v>0</v>
      </c>
      <c r="V460" s="51">
        <v>0</v>
      </c>
      <c r="W460" s="58">
        <v>0</v>
      </c>
      <c r="X460" s="60">
        <v>0</v>
      </c>
      <c r="Y460" s="58">
        <v>0</v>
      </c>
      <c r="Z460" s="58">
        <v>0</v>
      </c>
      <c r="AA460" s="58">
        <v>0</v>
      </c>
      <c r="AB460" s="93">
        <v>0</v>
      </c>
      <c r="AC460" s="93">
        <v>0</v>
      </c>
      <c r="AD460" s="51">
        <v>0</v>
      </c>
      <c r="AE460" s="113">
        <v>0</v>
      </c>
      <c r="AF460" s="55">
        <v>0</v>
      </c>
      <c r="AG460" s="51">
        <v>0</v>
      </c>
      <c r="AH460" s="93">
        <v>0</v>
      </c>
      <c r="AI460" s="93">
        <v>0</v>
      </c>
      <c r="AJ460" s="93">
        <v>0</v>
      </c>
      <c r="AK460" s="51"/>
      <c r="AL460" s="93">
        <v>0</v>
      </c>
      <c r="AM460" s="93">
        <v>0</v>
      </c>
      <c r="AN460" s="93">
        <v>0</v>
      </c>
      <c r="AO460" s="51">
        <v>0</v>
      </c>
      <c r="AP460" s="93">
        <v>0</v>
      </c>
      <c r="AQ460" s="51"/>
      <c r="AR460" s="93">
        <v>0</v>
      </c>
      <c r="AS460" s="93">
        <v>0</v>
      </c>
      <c r="AT460" s="113">
        <v>0</v>
      </c>
      <c r="AU460" s="60">
        <v>0</v>
      </c>
      <c r="AV460" s="62">
        <f t="shared" si="25"/>
        <v>0</v>
      </c>
      <c r="AW460" s="35"/>
    </row>
    <row r="461" spans="1:49" ht="13" thickBot="1" x14ac:dyDescent="0.3">
      <c r="A461" s="32"/>
      <c r="B461" s="32">
        <v>8123</v>
      </c>
      <c r="C461" s="32">
        <v>408123</v>
      </c>
      <c r="D461" s="33" t="s">
        <v>532</v>
      </c>
      <c r="E461" s="51">
        <v>0</v>
      </c>
      <c r="F461" s="50">
        <v>0</v>
      </c>
      <c r="G461" s="50">
        <v>0</v>
      </c>
      <c r="H461" s="50">
        <v>0</v>
      </c>
      <c r="I461" s="50">
        <v>0</v>
      </c>
      <c r="J461" s="58">
        <v>0</v>
      </c>
      <c r="K461" s="58">
        <v>0</v>
      </c>
      <c r="L461" s="93">
        <v>105919</v>
      </c>
      <c r="M461" s="95">
        <v>0</v>
      </c>
      <c r="N461" s="93">
        <v>0</v>
      </c>
      <c r="O461" s="93">
        <v>0</v>
      </c>
      <c r="P461" s="50">
        <v>0</v>
      </c>
      <c r="Q461" s="50">
        <v>0</v>
      </c>
      <c r="R461" s="93">
        <v>0</v>
      </c>
      <c r="S461" s="50">
        <v>0</v>
      </c>
      <c r="T461" s="93">
        <v>0</v>
      </c>
      <c r="U461" s="51">
        <v>0</v>
      </c>
      <c r="V461" s="51">
        <v>0</v>
      </c>
      <c r="W461" s="58">
        <v>0</v>
      </c>
      <c r="X461" s="60">
        <v>0</v>
      </c>
      <c r="Y461" s="58">
        <v>0</v>
      </c>
      <c r="Z461" s="58">
        <v>0</v>
      </c>
      <c r="AA461" s="58">
        <v>0</v>
      </c>
      <c r="AB461" s="93">
        <v>0</v>
      </c>
      <c r="AC461" s="93">
        <v>9542.68</v>
      </c>
      <c r="AD461" s="51">
        <v>0</v>
      </c>
      <c r="AE461" s="113">
        <v>0</v>
      </c>
      <c r="AF461" s="55">
        <v>0</v>
      </c>
      <c r="AG461" s="51">
        <v>0</v>
      </c>
      <c r="AH461" s="93">
        <v>0</v>
      </c>
      <c r="AI461" s="93">
        <v>0</v>
      </c>
      <c r="AJ461" s="93">
        <v>0</v>
      </c>
      <c r="AK461" s="51"/>
      <c r="AL461" s="93">
        <v>0</v>
      </c>
      <c r="AM461" s="93">
        <v>0</v>
      </c>
      <c r="AN461" s="93">
        <v>0</v>
      </c>
      <c r="AO461" s="51">
        <v>0</v>
      </c>
      <c r="AP461" s="93">
        <v>0</v>
      </c>
      <c r="AQ461" s="51"/>
      <c r="AR461" s="93">
        <v>0</v>
      </c>
      <c r="AS461" s="93">
        <v>12471785.539999999</v>
      </c>
      <c r="AT461" s="113">
        <v>0</v>
      </c>
      <c r="AU461" s="60">
        <v>0</v>
      </c>
      <c r="AV461" s="62">
        <f t="shared" si="25"/>
        <v>12587247.220000001</v>
      </c>
      <c r="AW461" s="35"/>
    </row>
    <row r="462" spans="1:49" ht="13" thickBot="1" x14ac:dyDescent="0.3">
      <c r="A462" s="32"/>
      <c r="B462" s="32">
        <v>8127</v>
      </c>
      <c r="C462" s="32">
        <v>408127</v>
      </c>
      <c r="D462" s="34" t="s">
        <v>551</v>
      </c>
      <c r="E462" s="51">
        <v>0</v>
      </c>
      <c r="F462" s="50">
        <v>0</v>
      </c>
      <c r="G462" s="50">
        <v>0</v>
      </c>
      <c r="H462" s="50">
        <v>0</v>
      </c>
      <c r="I462" s="50">
        <v>0</v>
      </c>
      <c r="J462" s="58">
        <v>0</v>
      </c>
      <c r="K462" s="58">
        <v>0</v>
      </c>
      <c r="L462" s="93">
        <v>75844</v>
      </c>
      <c r="M462" s="95">
        <v>0</v>
      </c>
      <c r="N462" s="93">
        <v>5000</v>
      </c>
      <c r="O462" s="93">
        <v>0</v>
      </c>
      <c r="P462" s="50">
        <v>0</v>
      </c>
      <c r="Q462" s="50">
        <v>0</v>
      </c>
      <c r="R462" s="93">
        <v>9028</v>
      </c>
      <c r="S462" s="50">
        <v>0</v>
      </c>
      <c r="T462" s="93">
        <v>0</v>
      </c>
      <c r="U462" s="51">
        <v>0</v>
      </c>
      <c r="V462" s="51">
        <v>0</v>
      </c>
      <c r="W462" s="58">
        <v>0</v>
      </c>
      <c r="X462" s="60">
        <v>0</v>
      </c>
      <c r="Y462" s="58">
        <v>0</v>
      </c>
      <c r="Z462" s="58">
        <v>0</v>
      </c>
      <c r="AA462" s="58">
        <v>0</v>
      </c>
      <c r="AB462" s="93">
        <v>0</v>
      </c>
      <c r="AC462" s="93">
        <v>1523.64</v>
      </c>
      <c r="AD462" s="51">
        <v>0</v>
      </c>
      <c r="AE462" s="93">
        <v>2319.5500000000002</v>
      </c>
      <c r="AF462" s="55">
        <v>0</v>
      </c>
      <c r="AG462" s="51">
        <v>0</v>
      </c>
      <c r="AH462" s="93">
        <v>0</v>
      </c>
      <c r="AI462" s="93">
        <v>0</v>
      </c>
      <c r="AJ462" s="93">
        <v>0</v>
      </c>
      <c r="AK462" s="51"/>
      <c r="AL462" s="93">
        <v>0</v>
      </c>
      <c r="AM462" s="93">
        <v>0</v>
      </c>
      <c r="AN462" s="93">
        <v>0</v>
      </c>
      <c r="AO462" s="51">
        <v>0</v>
      </c>
      <c r="AP462" s="93">
        <v>0</v>
      </c>
      <c r="AQ462" s="51"/>
      <c r="AR462" s="93">
        <v>0</v>
      </c>
      <c r="AS462" s="93">
        <v>2896140</v>
      </c>
      <c r="AT462" s="113">
        <v>0</v>
      </c>
      <c r="AU462" s="60">
        <v>0</v>
      </c>
      <c r="AV462" s="62">
        <f t="shared" si="25"/>
        <v>2989855.19</v>
      </c>
      <c r="AW462" s="35"/>
    </row>
    <row r="463" spans="1:49" ht="13" thickBot="1" x14ac:dyDescent="0.3">
      <c r="A463" s="32"/>
      <c r="B463" s="32">
        <v>8128</v>
      </c>
      <c r="C463" s="32">
        <v>408128</v>
      </c>
      <c r="D463" s="34" t="s">
        <v>495</v>
      </c>
      <c r="E463" s="51">
        <v>0</v>
      </c>
      <c r="F463" s="50">
        <v>0</v>
      </c>
      <c r="G463" s="50">
        <v>0</v>
      </c>
      <c r="H463" s="50">
        <v>0</v>
      </c>
      <c r="I463" s="50">
        <v>0</v>
      </c>
      <c r="J463" s="58">
        <v>0</v>
      </c>
      <c r="K463" s="58">
        <v>0</v>
      </c>
      <c r="L463" s="93">
        <v>41278</v>
      </c>
      <c r="M463" s="95">
        <v>0</v>
      </c>
      <c r="N463" s="93">
        <v>0</v>
      </c>
      <c r="O463" s="93">
        <v>0</v>
      </c>
      <c r="P463" s="50">
        <v>0</v>
      </c>
      <c r="Q463" s="50">
        <v>0</v>
      </c>
      <c r="R463" s="93">
        <v>7908</v>
      </c>
      <c r="S463" s="50">
        <v>0</v>
      </c>
      <c r="T463" s="93">
        <v>0</v>
      </c>
      <c r="U463" s="51">
        <v>0</v>
      </c>
      <c r="V463" s="51">
        <v>0</v>
      </c>
      <c r="W463" s="58">
        <v>0</v>
      </c>
      <c r="X463" s="60">
        <v>0</v>
      </c>
      <c r="Y463" s="58">
        <v>0</v>
      </c>
      <c r="Z463" s="58">
        <v>0</v>
      </c>
      <c r="AA463" s="58">
        <v>0</v>
      </c>
      <c r="AB463" s="93">
        <v>0</v>
      </c>
      <c r="AC463" s="93">
        <v>2009.46</v>
      </c>
      <c r="AD463" s="51">
        <v>0</v>
      </c>
      <c r="AE463" s="93">
        <v>0</v>
      </c>
      <c r="AF463" s="55">
        <v>0</v>
      </c>
      <c r="AG463" s="51">
        <v>0</v>
      </c>
      <c r="AH463" s="93">
        <v>0</v>
      </c>
      <c r="AI463" s="93">
        <v>623.5</v>
      </c>
      <c r="AJ463" s="93">
        <v>0</v>
      </c>
      <c r="AK463" s="51"/>
      <c r="AL463" s="93">
        <v>0</v>
      </c>
      <c r="AM463" s="93">
        <v>0</v>
      </c>
      <c r="AN463" s="93">
        <v>0</v>
      </c>
      <c r="AO463" s="51">
        <v>0</v>
      </c>
      <c r="AP463" s="93">
        <v>0</v>
      </c>
      <c r="AQ463" s="51"/>
      <c r="AR463" s="93">
        <v>0</v>
      </c>
      <c r="AS463" s="93">
        <v>1814670</v>
      </c>
      <c r="AT463" s="113">
        <v>0</v>
      </c>
      <c r="AU463" s="60">
        <v>0</v>
      </c>
      <c r="AV463" s="62">
        <f t="shared" si="25"/>
        <v>1866488.96</v>
      </c>
      <c r="AW463" s="35"/>
    </row>
    <row r="464" spans="1:49" ht="13" thickBot="1" x14ac:dyDescent="0.3">
      <c r="A464" s="32"/>
      <c r="B464" s="32">
        <v>8129</v>
      </c>
      <c r="C464" s="32">
        <v>408129</v>
      </c>
      <c r="D464" s="34" t="s">
        <v>496</v>
      </c>
      <c r="E464" s="51">
        <v>0</v>
      </c>
      <c r="F464" s="50">
        <v>0</v>
      </c>
      <c r="G464" s="50">
        <v>0</v>
      </c>
      <c r="H464" s="50">
        <v>0</v>
      </c>
      <c r="I464" s="50">
        <v>0</v>
      </c>
      <c r="J464" s="58">
        <v>0</v>
      </c>
      <c r="K464" s="58">
        <v>0</v>
      </c>
      <c r="L464" s="93">
        <v>147578</v>
      </c>
      <c r="M464" s="95">
        <v>11589</v>
      </c>
      <c r="N464" s="93">
        <v>0</v>
      </c>
      <c r="O464" s="93">
        <v>0</v>
      </c>
      <c r="P464" s="50">
        <v>0</v>
      </c>
      <c r="Q464" s="50">
        <v>0</v>
      </c>
      <c r="R464" s="93">
        <v>11073</v>
      </c>
      <c r="S464" s="50">
        <v>0</v>
      </c>
      <c r="T464" s="93">
        <v>0</v>
      </c>
      <c r="U464" s="51">
        <v>0</v>
      </c>
      <c r="V464" s="51">
        <v>0</v>
      </c>
      <c r="W464" s="58">
        <v>0</v>
      </c>
      <c r="X464" s="60">
        <v>0</v>
      </c>
      <c r="Y464" s="58">
        <v>0</v>
      </c>
      <c r="Z464" s="58">
        <v>0</v>
      </c>
      <c r="AA464" s="58">
        <v>0</v>
      </c>
      <c r="AB464" s="93">
        <v>16592</v>
      </c>
      <c r="AC464" s="93">
        <v>6804.02</v>
      </c>
      <c r="AD464" s="51">
        <v>0</v>
      </c>
      <c r="AE464" s="93">
        <v>0</v>
      </c>
      <c r="AF464" s="55">
        <v>0</v>
      </c>
      <c r="AG464" s="51">
        <v>0</v>
      </c>
      <c r="AH464" s="93">
        <v>0</v>
      </c>
      <c r="AI464" s="93">
        <v>1462.5</v>
      </c>
      <c r="AJ464" s="93">
        <v>0</v>
      </c>
      <c r="AK464" s="51"/>
      <c r="AL464" s="93">
        <v>0</v>
      </c>
      <c r="AM464" s="93">
        <v>0</v>
      </c>
      <c r="AN464" s="93">
        <v>0</v>
      </c>
      <c r="AO464" s="51">
        <v>0</v>
      </c>
      <c r="AP464" s="93">
        <v>0</v>
      </c>
      <c r="AQ464" s="51"/>
      <c r="AR464" s="93">
        <v>0</v>
      </c>
      <c r="AS464" s="93">
        <v>6406335</v>
      </c>
      <c r="AT464" s="113">
        <v>0</v>
      </c>
      <c r="AU464" s="60">
        <v>0</v>
      </c>
      <c r="AV464" s="62">
        <f t="shared" si="25"/>
        <v>6601433.5199999996</v>
      </c>
      <c r="AW464" s="35"/>
    </row>
    <row r="465" spans="1:49" ht="13" thickBot="1" x14ac:dyDescent="0.3">
      <c r="A465" s="32"/>
      <c r="B465" s="32">
        <v>8131</v>
      </c>
      <c r="C465" s="32">
        <v>408131</v>
      </c>
      <c r="D465" s="34" t="s">
        <v>497</v>
      </c>
      <c r="E465" s="51">
        <v>0</v>
      </c>
      <c r="F465" s="50">
        <v>0</v>
      </c>
      <c r="G465" s="50">
        <v>0</v>
      </c>
      <c r="H465" s="50">
        <v>0</v>
      </c>
      <c r="I465" s="50">
        <v>0</v>
      </c>
      <c r="J465" s="58">
        <v>0</v>
      </c>
      <c r="K465" s="58">
        <v>0</v>
      </c>
      <c r="L465" s="93">
        <v>30675</v>
      </c>
      <c r="M465" s="95">
        <v>0</v>
      </c>
      <c r="N465" s="93">
        <v>0</v>
      </c>
      <c r="O465" s="93">
        <v>0</v>
      </c>
      <c r="P465" s="50">
        <v>0</v>
      </c>
      <c r="Q465" s="50">
        <v>0</v>
      </c>
      <c r="R465" s="93">
        <v>0</v>
      </c>
      <c r="S465" s="50">
        <v>0</v>
      </c>
      <c r="T465" s="93">
        <v>0</v>
      </c>
      <c r="U465" s="51">
        <v>0</v>
      </c>
      <c r="V465" s="51">
        <v>0</v>
      </c>
      <c r="W465" s="58">
        <v>0</v>
      </c>
      <c r="X465" s="60">
        <v>0</v>
      </c>
      <c r="Y465" s="58">
        <v>0</v>
      </c>
      <c r="Z465" s="58">
        <v>0</v>
      </c>
      <c r="AA465" s="58">
        <v>0</v>
      </c>
      <c r="AB465" s="93">
        <v>0</v>
      </c>
      <c r="AC465" s="93">
        <v>292.74</v>
      </c>
      <c r="AD465" s="51">
        <v>0</v>
      </c>
      <c r="AE465" s="93">
        <v>0</v>
      </c>
      <c r="AF465" s="55">
        <v>0</v>
      </c>
      <c r="AG465" s="51">
        <v>0</v>
      </c>
      <c r="AH465" s="93">
        <v>0</v>
      </c>
      <c r="AI465" s="93">
        <v>0</v>
      </c>
      <c r="AJ465" s="93">
        <v>0</v>
      </c>
      <c r="AK465" s="51"/>
      <c r="AL465" s="93">
        <v>0</v>
      </c>
      <c r="AM465" s="93">
        <v>0</v>
      </c>
      <c r="AN465" s="93">
        <v>0</v>
      </c>
      <c r="AO465" s="51">
        <v>0</v>
      </c>
      <c r="AP465" s="93">
        <v>0</v>
      </c>
      <c r="AQ465" s="51"/>
      <c r="AR465" s="93">
        <v>0</v>
      </c>
      <c r="AS465" s="93">
        <v>1099800</v>
      </c>
      <c r="AT465" s="113">
        <v>0</v>
      </c>
      <c r="AU465" s="60">
        <v>0</v>
      </c>
      <c r="AV465" s="62">
        <f t="shared" si="25"/>
        <v>1130767.74</v>
      </c>
      <c r="AW465" s="35"/>
    </row>
    <row r="466" spans="1:49" ht="13" thickBot="1" x14ac:dyDescent="0.3">
      <c r="A466" s="32"/>
      <c r="B466" s="44">
        <v>8132</v>
      </c>
      <c r="C466" s="32">
        <v>408132</v>
      </c>
      <c r="D466" s="34" t="s">
        <v>498</v>
      </c>
      <c r="E466" s="51">
        <v>0</v>
      </c>
      <c r="F466" s="50">
        <v>0</v>
      </c>
      <c r="G466" s="50">
        <v>0</v>
      </c>
      <c r="H466" s="50">
        <v>0</v>
      </c>
      <c r="I466" s="50">
        <v>0</v>
      </c>
      <c r="J466" s="58">
        <v>0</v>
      </c>
      <c r="K466" s="58">
        <v>0</v>
      </c>
      <c r="L466" s="93">
        <v>59975</v>
      </c>
      <c r="M466" s="95">
        <v>0</v>
      </c>
      <c r="N466" s="93">
        <v>0</v>
      </c>
      <c r="O466" s="93">
        <v>0</v>
      </c>
      <c r="P466" s="50">
        <v>0</v>
      </c>
      <c r="Q466" s="50">
        <v>0</v>
      </c>
      <c r="R466" s="93">
        <v>0</v>
      </c>
      <c r="S466" s="50">
        <v>0</v>
      </c>
      <c r="T466" s="93">
        <v>0</v>
      </c>
      <c r="U466" s="51">
        <v>0</v>
      </c>
      <c r="V466" s="51">
        <v>0</v>
      </c>
      <c r="W466" s="58">
        <v>0</v>
      </c>
      <c r="X466" s="60">
        <v>0</v>
      </c>
      <c r="Y466" s="58">
        <v>0</v>
      </c>
      <c r="Z466" s="58">
        <v>0</v>
      </c>
      <c r="AA466" s="58">
        <v>0</v>
      </c>
      <c r="AB466" s="93">
        <v>0</v>
      </c>
      <c r="AC466" s="93">
        <v>1343.92</v>
      </c>
      <c r="AD466" s="51">
        <v>0</v>
      </c>
      <c r="AE466" s="93">
        <v>0</v>
      </c>
      <c r="AF466" s="55">
        <v>0</v>
      </c>
      <c r="AG466" s="51">
        <v>0</v>
      </c>
      <c r="AH466" s="93">
        <v>0</v>
      </c>
      <c r="AI466" s="93">
        <v>754</v>
      </c>
      <c r="AJ466" s="93">
        <v>0</v>
      </c>
      <c r="AK466" s="51"/>
      <c r="AL466" s="93">
        <v>0</v>
      </c>
      <c r="AM466" s="93">
        <v>0</v>
      </c>
      <c r="AN466" s="93">
        <v>0</v>
      </c>
      <c r="AO466" s="51">
        <v>0</v>
      </c>
      <c r="AP466" s="93">
        <v>0</v>
      </c>
      <c r="AQ466" s="51"/>
      <c r="AR466" s="93">
        <v>0</v>
      </c>
      <c r="AS466" s="93">
        <v>2538705</v>
      </c>
      <c r="AT466" s="113">
        <v>0</v>
      </c>
      <c r="AU466" s="60">
        <v>0</v>
      </c>
      <c r="AV466" s="62">
        <f t="shared" si="25"/>
        <v>2600777.92</v>
      </c>
      <c r="AW466" s="35"/>
    </row>
    <row r="467" spans="1:49" ht="13" thickBot="1" x14ac:dyDescent="0.3">
      <c r="A467" s="32"/>
      <c r="B467" s="44">
        <v>8002</v>
      </c>
      <c r="C467" s="32">
        <v>408002</v>
      </c>
      <c r="D467" s="34" t="s">
        <v>553</v>
      </c>
      <c r="E467" s="51">
        <v>0</v>
      </c>
      <c r="F467" s="50">
        <v>0</v>
      </c>
      <c r="G467" s="50">
        <v>0</v>
      </c>
      <c r="H467" s="50">
        <v>0</v>
      </c>
      <c r="I467" s="50">
        <v>0</v>
      </c>
      <c r="J467" s="58">
        <v>0</v>
      </c>
      <c r="K467" s="58">
        <v>0</v>
      </c>
      <c r="L467" s="93">
        <v>183560</v>
      </c>
      <c r="M467" s="95">
        <v>0</v>
      </c>
      <c r="N467" s="93">
        <v>0</v>
      </c>
      <c r="O467" s="93">
        <v>0</v>
      </c>
      <c r="P467" s="50">
        <v>0</v>
      </c>
      <c r="Q467" s="50">
        <v>0</v>
      </c>
      <c r="R467" s="93">
        <v>0</v>
      </c>
      <c r="S467" s="50">
        <v>0</v>
      </c>
      <c r="T467" s="93">
        <v>0</v>
      </c>
      <c r="U467" s="51">
        <v>0</v>
      </c>
      <c r="V467" s="51">
        <v>0</v>
      </c>
      <c r="W467" s="58">
        <v>0</v>
      </c>
      <c r="X467" s="60">
        <v>0</v>
      </c>
      <c r="Y467" s="58">
        <v>0</v>
      </c>
      <c r="Z467" s="58">
        <v>0</v>
      </c>
      <c r="AA467" s="58">
        <v>0</v>
      </c>
      <c r="AB467" s="93">
        <v>0</v>
      </c>
      <c r="AC467" s="93">
        <v>4405.08</v>
      </c>
      <c r="AD467" s="51">
        <v>0</v>
      </c>
      <c r="AE467" s="93">
        <v>0</v>
      </c>
      <c r="AF467" s="55">
        <v>0</v>
      </c>
      <c r="AG467" s="51">
        <v>0</v>
      </c>
      <c r="AH467" s="93">
        <v>2400</v>
      </c>
      <c r="AI467" s="93">
        <v>4567.6499999999996</v>
      </c>
      <c r="AJ467" s="93">
        <v>0</v>
      </c>
      <c r="AK467" s="51"/>
      <c r="AL467" s="93">
        <v>0</v>
      </c>
      <c r="AM467" s="93">
        <v>0</v>
      </c>
      <c r="AN467" s="93">
        <v>0</v>
      </c>
      <c r="AO467" s="51">
        <v>0</v>
      </c>
      <c r="AP467" s="93">
        <v>0</v>
      </c>
      <c r="AQ467" s="51"/>
      <c r="AR467" s="93">
        <v>0</v>
      </c>
      <c r="AS467" s="93">
        <v>6168045</v>
      </c>
      <c r="AT467" s="113">
        <v>0</v>
      </c>
      <c r="AU467" s="60">
        <v>0</v>
      </c>
      <c r="AV467" s="62">
        <f t="shared" si="25"/>
        <v>6362977.7300000004</v>
      </c>
      <c r="AW467" s="35"/>
    </row>
    <row r="468" spans="1:49" ht="13" thickBot="1" x14ac:dyDescent="0.3">
      <c r="A468" s="32"/>
      <c r="B468" s="44">
        <v>8135</v>
      </c>
      <c r="C468" s="32">
        <v>678135</v>
      </c>
      <c r="D468" s="34" t="s">
        <v>510</v>
      </c>
      <c r="E468" s="51">
        <v>0</v>
      </c>
      <c r="F468" s="50">
        <v>0</v>
      </c>
      <c r="G468" s="50">
        <v>0</v>
      </c>
      <c r="H468" s="50">
        <v>0</v>
      </c>
      <c r="I468" s="50">
        <v>0</v>
      </c>
      <c r="J468" s="58">
        <v>0</v>
      </c>
      <c r="K468" s="58">
        <v>0</v>
      </c>
      <c r="L468" s="93">
        <v>23052</v>
      </c>
      <c r="M468" s="95">
        <v>0</v>
      </c>
      <c r="N468" s="93">
        <v>0</v>
      </c>
      <c r="O468" s="93">
        <v>0</v>
      </c>
      <c r="P468" s="50">
        <v>0</v>
      </c>
      <c r="Q468" s="50">
        <v>0</v>
      </c>
      <c r="R468" s="93">
        <v>1371</v>
      </c>
      <c r="S468" s="50">
        <v>0</v>
      </c>
      <c r="T468" s="93">
        <v>0</v>
      </c>
      <c r="U468" s="51">
        <v>0</v>
      </c>
      <c r="V468" s="51">
        <v>0</v>
      </c>
      <c r="W468" s="58">
        <v>0</v>
      </c>
      <c r="X468" s="60">
        <v>0</v>
      </c>
      <c r="Y468" s="58">
        <v>0</v>
      </c>
      <c r="Z468" s="58">
        <v>0</v>
      </c>
      <c r="AA468" s="58">
        <v>0</v>
      </c>
      <c r="AB468" s="93">
        <v>0</v>
      </c>
      <c r="AC468" s="93">
        <v>960.29</v>
      </c>
      <c r="AD468" s="51">
        <v>0</v>
      </c>
      <c r="AE468" s="93">
        <v>0</v>
      </c>
      <c r="AF468" s="55">
        <v>0</v>
      </c>
      <c r="AG468" s="51">
        <v>0</v>
      </c>
      <c r="AH468" s="93">
        <v>880</v>
      </c>
      <c r="AI468" s="93">
        <v>1457.5</v>
      </c>
      <c r="AJ468" s="93">
        <v>82573.25</v>
      </c>
      <c r="AK468" s="51"/>
      <c r="AL468" s="93">
        <v>0</v>
      </c>
      <c r="AM468" s="93">
        <v>0</v>
      </c>
      <c r="AN468" s="93">
        <v>0</v>
      </c>
      <c r="AO468" s="51">
        <v>0</v>
      </c>
      <c r="AP468" s="93">
        <v>0</v>
      </c>
      <c r="AQ468" s="51"/>
      <c r="AR468" s="93">
        <v>0</v>
      </c>
      <c r="AS468" s="93">
        <v>1743469.22</v>
      </c>
      <c r="AT468" s="113">
        <v>0</v>
      </c>
      <c r="AU468" s="60">
        <v>0</v>
      </c>
      <c r="AV468" s="62">
        <f t="shared" si="25"/>
        <v>1853763.26</v>
      </c>
      <c r="AW468" s="35"/>
    </row>
    <row r="469" spans="1:49" ht="13" thickBot="1" x14ac:dyDescent="0.3">
      <c r="A469" s="32"/>
      <c r="B469" s="44">
        <v>8136</v>
      </c>
      <c r="C469" s="32">
        <v>408136</v>
      </c>
      <c r="D469" s="34" t="s">
        <v>511</v>
      </c>
      <c r="E469" s="51">
        <v>0</v>
      </c>
      <c r="F469" s="50">
        <v>0</v>
      </c>
      <c r="G469" s="50">
        <v>0</v>
      </c>
      <c r="H469" s="50">
        <v>0</v>
      </c>
      <c r="I469" s="50">
        <v>0</v>
      </c>
      <c r="J469" s="58">
        <v>0</v>
      </c>
      <c r="K469" s="58">
        <v>0</v>
      </c>
      <c r="L469" s="93">
        <v>0</v>
      </c>
      <c r="M469" s="95">
        <v>0</v>
      </c>
      <c r="N469" s="93">
        <v>0</v>
      </c>
      <c r="O469" s="93">
        <v>0</v>
      </c>
      <c r="P469" s="50">
        <v>0</v>
      </c>
      <c r="Q469" s="50">
        <v>0</v>
      </c>
      <c r="R469" s="93">
        <v>0</v>
      </c>
      <c r="S469" s="50">
        <v>0</v>
      </c>
      <c r="T469" s="93">
        <v>0</v>
      </c>
      <c r="U469" s="51">
        <v>0</v>
      </c>
      <c r="V469" s="51">
        <v>0</v>
      </c>
      <c r="W469" s="58">
        <v>0</v>
      </c>
      <c r="X469" s="60">
        <v>0</v>
      </c>
      <c r="Y469" s="58">
        <v>0</v>
      </c>
      <c r="Z469" s="58">
        <v>0</v>
      </c>
      <c r="AA469" s="58">
        <v>0</v>
      </c>
      <c r="AB469" s="93">
        <v>0</v>
      </c>
      <c r="AC469" s="93">
        <v>0</v>
      </c>
      <c r="AD469" s="51">
        <v>0</v>
      </c>
      <c r="AE469" s="93">
        <v>0</v>
      </c>
      <c r="AF469" s="55">
        <v>0</v>
      </c>
      <c r="AG469" s="51">
        <v>0</v>
      </c>
      <c r="AH469" s="93">
        <v>0</v>
      </c>
      <c r="AI469" s="93">
        <v>0</v>
      </c>
      <c r="AJ469" s="93">
        <v>0</v>
      </c>
      <c r="AK469" s="51"/>
      <c r="AL469" s="93">
        <v>0</v>
      </c>
      <c r="AM469" s="93">
        <v>0</v>
      </c>
      <c r="AN469" s="93">
        <v>0</v>
      </c>
      <c r="AO469" s="51">
        <v>0</v>
      </c>
      <c r="AP469" s="93">
        <v>0</v>
      </c>
      <c r="AQ469" s="51"/>
      <c r="AR469" s="93">
        <v>0</v>
      </c>
      <c r="AS469" s="93">
        <v>0</v>
      </c>
      <c r="AT469" s="113">
        <v>0</v>
      </c>
      <c r="AU469" s="60">
        <v>0</v>
      </c>
      <c r="AV469" s="62">
        <f t="shared" si="25"/>
        <v>0</v>
      </c>
      <c r="AW469" s="35"/>
    </row>
    <row r="470" spans="1:49" ht="13" thickBot="1" x14ac:dyDescent="0.3">
      <c r="A470" s="32"/>
      <c r="B470" s="44">
        <v>8137</v>
      </c>
      <c r="C470" s="32">
        <v>408137</v>
      </c>
      <c r="D470" s="34" t="s">
        <v>520</v>
      </c>
      <c r="E470" s="51">
        <v>0</v>
      </c>
      <c r="F470" s="50">
        <v>0</v>
      </c>
      <c r="G470" s="50">
        <v>0</v>
      </c>
      <c r="H470" s="50">
        <v>0</v>
      </c>
      <c r="I470" s="50">
        <v>0</v>
      </c>
      <c r="J470" s="58">
        <v>0</v>
      </c>
      <c r="K470" s="58">
        <v>0</v>
      </c>
      <c r="L470" s="93">
        <v>0</v>
      </c>
      <c r="M470" s="95">
        <v>0</v>
      </c>
      <c r="N470" s="93">
        <v>0</v>
      </c>
      <c r="O470" s="93">
        <v>0</v>
      </c>
      <c r="P470" s="50">
        <v>0</v>
      </c>
      <c r="Q470" s="50">
        <v>0</v>
      </c>
      <c r="R470" s="93">
        <v>0</v>
      </c>
      <c r="S470" s="50">
        <v>0</v>
      </c>
      <c r="T470" s="93">
        <v>0</v>
      </c>
      <c r="U470" s="51">
        <v>0</v>
      </c>
      <c r="V470" s="51">
        <v>0</v>
      </c>
      <c r="W470" s="58">
        <v>0</v>
      </c>
      <c r="X470" s="60">
        <v>0</v>
      </c>
      <c r="Y470" s="58">
        <v>0</v>
      </c>
      <c r="Z470" s="58">
        <v>0</v>
      </c>
      <c r="AA470" s="58">
        <v>0</v>
      </c>
      <c r="AB470" s="93">
        <v>0</v>
      </c>
      <c r="AC470" s="93">
        <v>0</v>
      </c>
      <c r="AD470" s="51">
        <v>0</v>
      </c>
      <c r="AE470" s="93">
        <v>0</v>
      </c>
      <c r="AF470" s="55">
        <v>0</v>
      </c>
      <c r="AG470" s="51">
        <v>0</v>
      </c>
      <c r="AH470" s="93">
        <v>0</v>
      </c>
      <c r="AI470" s="93">
        <v>0</v>
      </c>
      <c r="AJ470" s="93">
        <v>0</v>
      </c>
      <c r="AK470" s="51"/>
      <c r="AL470" s="93">
        <v>0</v>
      </c>
      <c r="AM470" s="93">
        <v>0</v>
      </c>
      <c r="AN470" s="93">
        <v>0</v>
      </c>
      <c r="AO470" s="51">
        <v>0</v>
      </c>
      <c r="AP470" s="93">
        <v>0</v>
      </c>
      <c r="AQ470" s="51"/>
      <c r="AR470" s="93">
        <v>0</v>
      </c>
      <c r="AS470" s="93">
        <v>2005178.78</v>
      </c>
      <c r="AT470" s="113">
        <v>0</v>
      </c>
      <c r="AU470" s="60">
        <v>0</v>
      </c>
      <c r="AV470" s="62">
        <f t="shared" si="25"/>
        <v>2005178.78</v>
      </c>
      <c r="AW470" s="35"/>
    </row>
    <row r="471" spans="1:49" ht="13" thickBot="1" x14ac:dyDescent="0.3">
      <c r="A471" s="32"/>
      <c r="B471" s="44">
        <v>8138</v>
      </c>
      <c r="C471" s="32">
        <v>408138</v>
      </c>
      <c r="D471" s="34" t="s">
        <v>508</v>
      </c>
      <c r="E471" s="51">
        <v>0</v>
      </c>
      <c r="F471" s="50">
        <v>0</v>
      </c>
      <c r="G471" s="50">
        <v>0</v>
      </c>
      <c r="H471" s="50">
        <v>0</v>
      </c>
      <c r="I471" s="50">
        <v>0</v>
      </c>
      <c r="J471" s="58">
        <v>0</v>
      </c>
      <c r="K471" s="58">
        <v>0</v>
      </c>
      <c r="L471" s="93">
        <v>158006</v>
      </c>
      <c r="M471" s="95">
        <v>0</v>
      </c>
      <c r="N471" s="93">
        <v>0</v>
      </c>
      <c r="O471" s="93">
        <v>0</v>
      </c>
      <c r="P471" s="50">
        <v>0</v>
      </c>
      <c r="Q471" s="50">
        <v>0</v>
      </c>
      <c r="R471" s="93">
        <v>0</v>
      </c>
      <c r="S471" s="50">
        <v>0</v>
      </c>
      <c r="T471" s="93">
        <v>0</v>
      </c>
      <c r="U471" s="51">
        <v>0</v>
      </c>
      <c r="V471" s="51">
        <v>0</v>
      </c>
      <c r="W471" s="58">
        <v>0</v>
      </c>
      <c r="X471" s="60">
        <v>0</v>
      </c>
      <c r="Y471" s="58">
        <v>0</v>
      </c>
      <c r="Z471" s="58">
        <v>0</v>
      </c>
      <c r="AA471" s="58">
        <v>0</v>
      </c>
      <c r="AB471" s="93">
        <v>0</v>
      </c>
      <c r="AC471" s="93">
        <v>736.11</v>
      </c>
      <c r="AD471" s="51">
        <v>0</v>
      </c>
      <c r="AE471" s="93">
        <v>0</v>
      </c>
      <c r="AF471" s="55">
        <v>0</v>
      </c>
      <c r="AG471" s="51">
        <v>0</v>
      </c>
      <c r="AH471" s="93">
        <v>1280</v>
      </c>
      <c r="AI471" s="93">
        <v>3643.64</v>
      </c>
      <c r="AJ471" s="93">
        <v>0</v>
      </c>
      <c r="AK471" s="51"/>
      <c r="AL471" s="93">
        <v>0</v>
      </c>
      <c r="AM471" s="93">
        <v>0</v>
      </c>
      <c r="AN471" s="93">
        <v>0</v>
      </c>
      <c r="AO471" s="51">
        <v>0</v>
      </c>
      <c r="AP471" s="93">
        <v>0</v>
      </c>
      <c r="AQ471" s="51"/>
      <c r="AR471" s="93">
        <v>0</v>
      </c>
      <c r="AS471" s="93">
        <v>943995</v>
      </c>
      <c r="AT471" s="113">
        <v>0</v>
      </c>
      <c r="AU471" s="60">
        <v>0</v>
      </c>
      <c r="AV471" s="62">
        <f t="shared" si="25"/>
        <v>1107660.75</v>
      </c>
      <c r="AW471" s="35"/>
    </row>
    <row r="472" spans="1:49" ht="13" thickBot="1" x14ac:dyDescent="0.3">
      <c r="A472" s="32"/>
      <c r="B472" s="110">
        <v>8139</v>
      </c>
      <c r="C472" s="32">
        <v>408139</v>
      </c>
      <c r="D472" s="97" t="s">
        <v>531</v>
      </c>
      <c r="E472" s="51">
        <v>0</v>
      </c>
      <c r="F472" s="50">
        <v>0</v>
      </c>
      <c r="G472" s="50">
        <v>0</v>
      </c>
      <c r="H472" s="50">
        <v>0</v>
      </c>
      <c r="I472" s="50">
        <v>0</v>
      </c>
      <c r="J472" s="58">
        <v>0</v>
      </c>
      <c r="K472" s="58">
        <v>0</v>
      </c>
      <c r="L472" s="93">
        <v>30757</v>
      </c>
      <c r="M472" s="95">
        <v>0</v>
      </c>
      <c r="N472" s="93">
        <v>1000</v>
      </c>
      <c r="O472" s="93">
        <v>0</v>
      </c>
      <c r="P472" s="50">
        <v>0</v>
      </c>
      <c r="Q472" s="50">
        <v>0</v>
      </c>
      <c r="R472" s="93">
        <v>0</v>
      </c>
      <c r="S472" s="50">
        <v>0</v>
      </c>
      <c r="T472" s="93">
        <v>0</v>
      </c>
      <c r="U472" s="51">
        <v>0</v>
      </c>
      <c r="V472" s="51">
        <v>0</v>
      </c>
      <c r="W472" s="58">
        <v>0</v>
      </c>
      <c r="X472" s="60">
        <v>0</v>
      </c>
      <c r="Y472" s="58">
        <v>0</v>
      </c>
      <c r="Z472" s="58">
        <v>0</v>
      </c>
      <c r="AA472" s="58">
        <v>0</v>
      </c>
      <c r="AB472" s="93">
        <v>0</v>
      </c>
      <c r="AC472" s="93">
        <v>356.45</v>
      </c>
      <c r="AD472" s="51">
        <v>0</v>
      </c>
      <c r="AE472" s="93">
        <v>0</v>
      </c>
      <c r="AF472" s="55">
        <v>0</v>
      </c>
      <c r="AG472" s="51">
        <v>0</v>
      </c>
      <c r="AH472" s="93">
        <v>0</v>
      </c>
      <c r="AI472" s="93">
        <v>0</v>
      </c>
      <c r="AJ472" s="93">
        <v>0</v>
      </c>
      <c r="AK472" s="51"/>
      <c r="AL472" s="93">
        <v>0</v>
      </c>
      <c r="AM472" s="93">
        <v>0</v>
      </c>
      <c r="AN472" s="93">
        <v>0</v>
      </c>
      <c r="AO472" s="51">
        <v>0</v>
      </c>
      <c r="AP472" s="93">
        <v>0</v>
      </c>
      <c r="AQ472" s="51"/>
      <c r="AR472" s="93">
        <v>0</v>
      </c>
      <c r="AS472" s="93">
        <v>1200615</v>
      </c>
      <c r="AT472" s="113">
        <v>0</v>
      </c>
      <c r="AU472" s="60">
        <v>0</v>
      </c>
      <c r="AV472" s="62">
        <f t="shared" si="25"/>
        <v>1232728.45</v>
      </c>
      <c r="AW472" s="35"/>
    </row>
    <row r="473" spans="1:49" s="5" customFormat="1" ht="13" thickBot="1" x14ac:dyDescent="0.3">
      <c r="A473" s="32"/>
      <c r="B473" s="110">
        <v>8142</v>
      </c>
      <c r="C473" s="32">
        <v>138142</v>
      </c>
      <c r="D473" s="106" t="s">
        <v>544</v>
      </c>
      <c r="E473" s="51">
        <v>0</v>
      </c>
      <c r="F473" s="50">
        <v>0</v>
      </c>
      <c r="G473" s="50">
        <v>0</v>
      </c>
      <c r="H473" s="50">
        <v>0</v>
      </c>
      <c r="I473" s="50">
        <v>0</v>
      </c>
      <c r="J473" s="58">
        <v>0</v>
      </c>
      <c r="K473" s="58">
        <v>0</v>
      </c>
      <c r="L473" s="93">
        <v>26640</v>
      </c>
      <c r="M473" s="95">
        <v>0</v>
      </c>
      <c r="N473" s="93">
        <v>0</v>
      </c>
      <c r="O473" s="93">
        <v>0</v>
      </c>
      <c r="P473" s="50">
        <v>0</v>
      </c>
      <c r="Q473" s="50">
        <v>0</v>
      </c>
      <c r="R473" s="93">
        <v>0</v>
      </c>
      <c r="S473" s="50">
        <v>0</v>
      </c>
      <c r="T473" s="93">
        <v>0</v>
      </c>
      <c r="U473" s="51">
        <v>0</v>
      </c>
      <c r="V473" s="51">
        <v>0</v>
      </c>
      <c r="W473" s="58">
        <v>0</v>
      </c>
      <c r="X473" s="60">
        <v>0</v>
      </c>
      <c r="Y473" s="58">
        <v>0</v>
      </c>
      <c r="Z473" s="58">
        <v>0</v>
      </c>
      <c r="AA473" s="58">
        <v>0</v>
      </c>
      <c r="AB473" s="93">
        <v>0</v>
      </c>
      <c r="AC473" s="93">
        <v>758.02</v>
      </c>
      <c r="AD473" s="51">
        <v>0</v>
      </c>
      <c r="AE473" s="93">
        <v>0</v>
      </c>
      <c r="AF473" s="55">
        <v>0</v>
      </c>
      <c r="AG473" s="51">
        <v>0</v>
      </c>
      <c r="AH473" s="93">
        <v>0</v>
      </c>
      <c r="AI473" s="93">
        <v>1029.2</v>
      </c>
      <c r="AJ473" s="93">
        <v>0</v>
      </c>
      <c r="AK473" s="51"/>
      <c r="AL473" s="93">
        <v>0</v>
      </c>
      <c r="AM473" s="93">
        <v>0</v>
      </c>
      <c r="AN473" s="93">
        <v>0</v>
      </c>
      <c r="AO473" s="51">
        <v>0</v>
      </c>
      <c r="AP473" s="93">
        <v>0</v>
      </c>
      <c r="AQ473" s="51"/>
      <c r="AR473" s="93">
        <v>0</v>
      </c>
      <c r="AS473" s="93">
        <v>0</v>
      </c>
      <c r="AT473" s="113">
        <v>1095217.49</v>
      </c>
      <c r="AU473" s="60">
        <v>0</v>
      </c>
      <c r="AV473" s="62">
        <f t="shared" si="25"/>
        <v>1123644.71</v>
      </c>
      <c r="AW473" s="105"/>
    </row>
    <row r="474" spans="1:49" s="5" customFormat="1" ht="13" thickBot="1" x14ac:dyDescent="0.3">
      <c r="A474" s="111"/>
      <c r="B474" s="110">
        <v>8144</v>
      </c>
      <c r="C474" s="32">
        <v>408144</v>
      </c>
      <c r="D474" s="106" t="s">
        <v>549</v>
      </c>
      <c r="E474" s="51">
        <v>0</v>
      </c>
      <c r="F474" s="50">
        <v>0</v>
      </c>
      <c r="G474" s="50">
        <v>0</v>
      </c>
      <c r="H474" s="50">
        <v>0</v>
      </c>
      <c r="I474" s="50">
        <v>0</v>
      </c>
      <c r="J474" s="58">
        <v>0</v>
      </c>
      <c r="K474" s="58">
        <v>0</v>
      </c>
      <c r="L474" s="93">
        <v>66414</v>
      </c>
      <c r="M474" s="95">
        <v>0</v>
      </c>
      <c r="N474" s="93">
        <v>0</v>
      </c>
      <c r="O474" s="93">
        <v>0</v>
      </c>
      <c r="P474" s="50">
        <v>0</v>
      </c>
      <c r="Q474" s="50">
        <v>0</v>
      </c>
      <c r="R474" s="93">
        <v>0</v>
      </c>
      <c r="S474" s="50"/>
      <c r="T474" s="93">
        <v>0</v>
      </c>
      <c r="U474" s="51">
        <v>0</v>
      </c>
      <c r="V474" s="51">
        <v>0</v>
      </c>
      <c r="W474" s="58">
        <v>0</v>
      </c>
      <c r="X474" s="60">
        <v>0</v>
      </c>
      <c r="Y474" s="58">
        <v>0</v>
      </c>
      <c r="Z474" s="58">
        <v>0</v>
      </c>
      <c r="AA474" s="58">
        <v>0</v>
      </c>
      <c r="AB474" s="93">
        <v>0</v>
      </c>
      <c r="AC474" s="93">
        <v>1316.55</v>
      </c>
      <c r="AD474" s="51">
        <v>0</v>
      </c>
      <c r="AE474" s="93">
        <v>0</v>
      </c>
      <c r="AF474" s="55">
        <v>0</v>
      </c>
      <c r="AG474" s="51">
        <v>0</v>
      </c>
      <c r="AH474" s="93">
        <v>0</v>
      </c>
      <c r="AI474" s="93">
        <v>10007.84</v>
      </c>
      <c r="AJ474" s="93">
        <v>0</v>
      </c>
      <c r="AK474" s="51"/>
      <c r="AL474" s="93">
        <v>0</v>
      </c>
      <c r="AM474" s="93">
        <v>0</v>
      </c>
      <c r="AN474" s="93">
        <v>0</v>
      </c>
      <c r="AO474" s="51"/>
      <c r="AP474" s="93">
        <v>0</v>
      </c>
      <c r="AQ474" s="51"/>
      <c r="AR474" s="93">
        <v>0</v>
      </c>
      <c r="AS474" s="93">
        <v>2096788.79</v>
      </c>
      <c r="AT474" s="113">
        <v>0</v>
      </c>
      <c r="AU474" s="60">
        <v>0</v>
      </c>
      <c r="AV474" s="62">
        <f t="shared" si="25"/>
        <v>2174527.1800000002</v>
      </c>
      <c r="AW474" s="105"/>
    </row>
    <row r="475" spans="1:49" s="5" customFormat="1" ht="15" thickBot="1" x14ac:dyDescent="0.4">
      <c r="A475" s="111"/>
      <c r="B475" s="114">
        <v>8141</v>
      </c>
      <c r="C475" s="32">
        <v>138141</v>
      </c>
      <c r="D475" s="112" t="s">
        <v>545</v>
      </c>
      <c r="E475" s="51">
        <v>0</v>
      </c>
      <c r="F475" s="50">
        <v>0</v>
      </c>
      <c r="G475" s="50">
        <v>0</v>
      </c>
      <c r="H475" s="50">
        <v>0</v>
      </c>
      <c r="I475" s="50">
        <v>0</v>
      </c>
      <c r="J475" s="58">
        <v>0</v>
      </c>
      <c r="K475" s="58">
        <v>0</v>
      </c>
      <c r="L475" s="93">
        <v>43014</v>
      </c>
      <c r="M475" s="95">
        <v>0</v>
      </c>
      <c r="N475" s="93">
        <v>0</v>
      </c>
      <c r="O475" s="93">
        <v>0</v>
      </c>
      <c r="P475" s="50">
        <v>0</v>
      </c>
      <c r="Q475" s="50">
        <v>0</v>
      </c>
      <c r="R475" s="93">
        <v>1942</v>
      </c>
      <c r="S475" s="50">
        <v>0</v>
      </c>
      <c r="T475" s="93">
        <v>0</v>
      </c>
      <c r="U475" s="51">
        <v>0</v>
      </c>
      <c r="V475" s="51">
        <v>0</v>
      </c>
      <c r="W475" s="58">
        <v>0</v>
      </c>
      <c r="X475" s="60">
        <v>0</v>
      </c>
      <c r="Y475" s="58">
        <v>0</v>
      </c>
      <c r="Z475" s="58">
        <v>0</v>
      </c>
      <c r="AA475" s="58">
        <v>0</v>
      </c>
      <c r="AB475" s="93">
        <v>0</v>
      </c>
      <c r="AC475" s="93">
        <v>460.59</v>
      </c>
      <c r="AD475" s="51">
        <v>0</v>
      </c>
      <c r="AE475" s="93">
        <v>0</v>
      </c>
      <c r="AF475" s="55">
        <v>0</v>
      </c>
      <c r="AG475" s="51">
        <v>0</v>
      </c>
      <c r="AH475" s="93">
        <v>0</v>
      </c>
      <c r="AI475" s="93">
        <v>456.75</v>
      </c>
      <c r="AJ475" s="93">
        <v>0</v>
      </c>
      <c r="AK475" s="51"/>
      <c r="AL475" s="93">
        <v>0</v>
      </c>
      <c r="AM475" s="93">
        <v>0</v>
      </c>
      <c r="AN475" s="93">
        <v>0</v>
      </c>
      <c r="AO475" s="51">
        <v>0</v>
      </c>
      <c r="AP475" s="93">
        <v>0</v>
      </c>
      <c r="AQ475" s="51"/>
      <c r="AR475" s="93">
        <v>0</v>
      </c>
      <c r="AS475" s="93">
        <v>0</v>
      </c>
      <c r="AT475" s="113">
        <v>2091453</v>
      </c>
      <c r="AU475" s="60">
        <v>0</v>
      </c>
      <c r="AV475" s="62">
        <f t="shared" si="25"/>
        <v>2137326.34</v>
      </c>
      <c r="AW475" s="105"/>
    </row>
    <row r="476" spans="1:49" s="5" customFormat="1" ht="15" thickBot="1" x14ac:dyDescent="0.4">
      <c r="A476" s="111"/>
      <c r="B476" s="114">
        <v>8146</v>
      </c>
      <c r="C476" s="32">
        <v>578146</v>
      </c>
      <c r="D476" s="112" t="s">
        <v>557</v>
      </c>
      <c r="E476" s="51">
        <v>0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1">
        <v>0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>
        <v>0</v>
      </c>
      <c r="Z476" s="51">
        <v>0</v>
      </c>
      <c r="AA476" s="51">
        <v>0</v>
      </c>
      <c r="AB476" s="51">
        <v>0</v>
      </c>
      <c r="AC476" s="51">
        <v>0</v>
      </c>
      <c r="AD476" s="51">
        <v>0</v>
      </c>
      <c r="AE476" s="51">
        <v>0</v>
      </c>
      <c r="AF476" s="51">
        <v>0</v>
      </c>
      <c r="AG476" s="51">
        <v>0</v>
      </c>
      <c r="AH476" s="51">
        <v>0</v>
      </c>
      <c r="AI476" s="51">
        <v>0</v>
      </c>
      <c r="AJ476" s="51">
        <v>0</v>
      </c>
      <c r="AK476" s="51">
        <v>0</v>
      </c>
      <c r="AL476" s="51">
        <v>0</v>
      </c>
      <c r="AM476" s="51">
        <v>0</v>
      </c>
      <c r="AN476" s="51">
        <v>0</v>
      </c>
      <c r="AO476" s="51">
        <v>0</v>
      </c>
      <c r="AP476" s="51">
        <v>0</v>
      </c>
      <c r="AQ476" s="51">
        <v>0</v>
      </c>
      <c r="AR476" s="51">
        <v>0</v>
      </c>
      <c r="AS476" s="93">
        <v>68544</v>
      </c>
      <c r="AT476" s="113">
        <v>0</v>
      </c>
      <c r="AU476" s="60">
        <v>0</v>
      </c>
      <c r="AV476" s="62">
        <f t="shared" si="25"/>
        <v>68544</v>
      </c>
      <c r="AW476" s="105"/>
    </row>
    <row r="477" spans="1:49" s="5" customFormat="1" ht="15" thickBot="1" x14ac:dyDescent="0.4">
      <c r="A477" s="111"/>
      <c r="B477" s="114">
        <v>8145</v>
      </c>
      <c r="C477" s="32">
        <v>138145</v>
      </c>
      <c r="D477" s="131" t="s">
        <v>554</v>
      </c>
      <c r="E477" s="51">
        <v>0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1">
        <v>0</v>
      </c>
      <c r="T477" s="93">
        <v>0</v>
      </c>
      <c r="U477" s="51"/>
      <c r="V477" s="51"/>
      <c r="W477" s="58"/>
      <c r="X477" s="60"/>
      <c r="Y477" s="58"/>
      <c r="Z477" s="58"/>
      <c r="AA477" s="58"/>
      <c r="AB477" s="93">
        <v>0</v>
      </c>
      <c r="AC477" s="93">
        <v>0</v>
      </c>
      <c r="AD477" s="51">
        <v>0</v>
      </c>
      <c r="AE477" s="93">
        <v>0</v>
      </c>
      <c r="AF477" s="55">
        <v>0</v>
      </c>
      <c r="AG477" s="51">
        <v>0</v>
      </c>
      <c r="AH477" s="93">
        <v>0</v>
      </c>
      <c r="AI477" s="93"/>
      <c r="AJ477" s="93">
        <v>0</v>
      </c>
      <c r="AK477" s="51"/>
      <c r="AL477" s="93">
        <v>0</v>
      </c>
      <c r="AM477" s="93"/>
      <c r="AN477" s="93"/>
      <c r="AO477" s="51"/>
      <c r="AP477" s="93">
        <v>0</v>
      </c>
      <c r="AQ477" s="51"/>
      <c r="AR477" s="93">
        <v>0</v>
      </c>
      <c r="AS477" s="93"/>
      <c r="AT477" s="113">
        <v>187882.49</v>
      </c>
      <c r="AU477" s="60"/>
      <c r="AV477" s="62"/>
      <c r="AW477" s="105"/>
    </row>
    <row r="478" spans="1:49" s="3" customFormat="1" ht="13.5" thickBot="1" x14ac:dyDescent="0.35">
      <c r="A478" s="28"/>
      <c r="B478" s="28"/>
      <c r="C478" s="28"/>
      <c r="D478" s="31" t="s">
        <v>416</v>
      </c>
      <c r="E478" s="52">
        <f t="shared" ref="E478:AU478" si="26">SUM(E452:E477)</f>
        <v>0</v>
      </c>
      <c r="F478" s="52">
        <f t="shared" si="26"/>
        <v>0</v>
      </c>
      <c r="G478" s="52">
        <f t="shared" si="26"/>
        <v>0</v>
      </c>
      <c r="H478" s="52">
        <f t="shared" si="26"/>
        <v>0</v>
      </c>
      <c r="I478" s="52">
        <f t="shared" si="26"/>
        <v>0</v>
      </c>
      <c r="J478" s="52">
        <f t="shared" si="26"/>
        <v>0</v>
      </c>
      <c r="K478" s="52">
        <f t="shared" si="26"/>
        <v>0</v>
      </c>
      <c r="L478" s="52">
        <f t="shared" si="26"/>
        <v>1492719</v>
      </c>
      <c r="M478" s="52">
        <f t="shared" si="26"/>
        <v>11589</v>
      </c>
      <c r="N478" s="52">
        <f t="shared" si="26"/>
        <v>19000</v>
      </c>
      <c r="O478" s="52">
        <f t="shared" si="26"/>
        <v>0</v>
      </c>
      <c r="P478" s="52">
        <f t="shared" si="26"/>
        <v>0</v>
      </c>
      <c r="Q478" s="52">
        <f t="shared" si="26"/>
        <v>0</v>
      </c>
      <c r="R478" s="52">
        <f t="shared" si="26"/>
        <v>110889</v>
      </c>
      <c r="S478" s="52">
        <f t="shared" si="26"/>
        <v>0</v>
      </c>
      <c r="T478" s="52">
        <f t="shared" si="26"/>
        <v>0</v>
      </c>
      <c r="U478" s="52">
        <f t="shared" si="26"/>
        <v>0</v>
      </c>
      <c r="V478" s="52">
        <f t="shared" si="26"/>
        <v>0</v>
      </c>
      <c r="W478" s="52">
        <f t="shared" si="26"/>
        <v>0</v>
      </c>
      <c r="X478" s="52">
        <f t="shared" si="26"/>
        <v>0</v>
      </c>
      <c r="Y478" s="52">
        <f t="shared" si="26"/>
        <v>0</v>
      </c>
      <c r="Z478" s="52">
        <f t="shared" si="26"/>
        <v>0</v>
      </c>
      <c r="AA478" s="52">
        <f t="shared" si="26"/>
        <v>0</v>
      </c>
      <c r="AB478" s="52">
        <f t="shared" si="26"/>
        <v>30258</v>
      </c>
      <c r="AC478" s="52">
        <f t="shared" si="26"/>
        <v>53837.15</v>
      </c>
      <c r="AD478" s="52">
        <f t="shared" si="26"/>
        <v>0</v>
      </c>
      <c r="AE478" s="52">
        <f t="shared" si="26"/>
        <v>2319.5500000000002</v>
      </c>
      <c r="AF478" s="52">
        <f t="shared" si="26"/>
        <v>0</v>
      </c>
      <c r="AG478" s="52">
        <f t="shared" si="26"/>
        <v>0</v>
      </c>
      <c r="AH478" s="52">
        <f t="shared" si="26"/>
        <v>22960</v>
      </c>
      <c r="AI478" s="52">
        <f t="shared" si="26"/>
        <v>34288.83</v>
      </c>
      <c r="AJ478" s="52">
        <f t="shared" si="26"/>
        <v>82573.25</v>
      </c>
      <c r="AK478" s="52">
        <f t="shared" si="26"/>
        <v>0</v>
      </c>
      <c r="AL478" s="52">
        <f t="shared" si="26"/>
        <v>0</v>
      </c>
      <c r="AM478" s="52">
        <f t="shared" si="26"/>
        <v>0</v>
      </c>
      <c r="AN478" s="52">
        <f t="shared" si="26"/>
        <v>0</v>
      </c>
      <c r="AO478" s="52">
        <f t="shared" si="26"/>
        <v>0</v>
      </c>
      <c r="AP478" s="52">
        <f t="shared" si="26"/>
        <v>0</v>
      </c>
      <c r="AQ478" s="52">
        <f t="shared" si="26"/>
        <v>0</v>
      </c>
      <c r="AR478" s="52">
        <f t="shared" si="26"/>
        <v>78506.100000000006</v>
      </c>
      <c r="AS478" s="52">
        <f t="shared" si="26"/>
        <v>78935792.760000005</v>
      </c>
      <c r="AT478" s="52">
        <f t="shared" si="26"/>
        <v>3374552.98</v>
      </c>
      <c r="AU478" s="52">
        <f t="shared" si="26"/>
        <v>0</v>
      </c>
      <c r="AV478" s="52">
        <f>SUM(E478:AU478)</f>
        <v>84249285.620000005</v>
      </c>
      <c r="AW478" s="107"/>
    </row>
    <row r="479" spans="1:49" ht="13" thickBot="1" x14ac:dyDescent="0.3">
      <c r="D479" s="26"/>
      <c r="E479" s="19"/>
      <c r="F479" s="19"/>
      <c r="G479" s="19"/>
      <c r="H479" s="19"/>
      <c r="I479" s="25"/>
      <c r="J479" s="25"/>
      <c r="K479" s="25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25"/>
      <c r="X479" s="19"/>
      <c r="Y479" s="25"/>
      <c r="Z479" s="19"/>
      <c r="AA479" s="19"/>
      <c r="AB479" s="19"/>
      <c r="AC479" s="19"/>
      <c r="AD479" s="19"/>
      <c r="AE479" s="19"/>
      <c r="AF479" s="19"/>
      <c r="AG479" s="19"/>
      <c r="AH479" s="57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W479" s="35"/>
    </row>
    <row r="480" spans="1:49" s="3" customFormat="1" ht="13.5" thickBot="1" x14ac:dyDescent="0.35">
      <c r="A480" s="22"/>
      <c r="B480" s="22"/>
      <c r="C480" s="22"/>
      <c r="D480" s="23" t="s">
        <v>480</v>
      </c>
      <c r="E480" s="56">
        <f t="shared" ref="E480:K480" si="27">+E426+E442+E449+E478</f>
        <v>4746770055</v>
      </c>
      <c r="F480" s="56">
        <f t="shared" si="27"/>
        <v>7463991</v>
      </c>
      <c r="G480" s="56">
        <f t="shared" si="27"/>
        <v>32331962</v>
      </c>
      <c r="H480" s="56">
        <f t="shared" si="27"/>
        <v>7735881</v>
      </c>
      <c r="I480" s="54">
        <f t="shared" si="27"/>
        <v>16830000</v>
      </c>
      <c r="J480" s="61">
        <f t="shared" si="27"/>
        <v>610419656</v>
      </c>
      <c r="K480" s="61">
        <f t="shared" si="27"/>
        <v>2500000</v>
      </c>
      <c r="L480" s="56">
        <f>L426+L442+L449+L478</f>
        <v>450276200</v>
      </c>
      <c r="M480" s="61">
        <f t="shared" ref="M480:Z480" si="28">+M426+M442+M449+M478</f>
        <v>9353800</v>
      </c>
      <c r="N480" s="52">
        <f t="shared" si="28"/>
        <v>3589000</v>
      </c>
      <c r="O480" s="52">
        <f t="shared" si="28"/>
        <v>976710.22</v>
      </c>
      <c r="P480" s="52">
        <f t="shared" si="28"/>
        <v>39000000</v>
      </c>
      <c r="Q480" s="52">
        <f t="shared" si="28"/>
        <v>4067300</v>
      </c>
      <c r="R480" s="52">
        <f t="shared" si="28"/>
        <v>23965000</v>
      </c>
      <c r="S480" s="52">
        <f t="shared" si="28"/>
        <v>35000</v>
      </c>
      <c r="T480" s="52">
        <f t="shared" si="28"/>
        <v>13500000</v>
      </c>
      <c r="U480" s="52">
        <f t="shared" si="28"/>
        <v>109059500</v>
      </c>
      <c r="V480" s="52">
        <f t="shared" si="28"/>
        <v>92572.49</v>
      </c>
      <c r="W480" s="52">
        <f t="shared" si="28"/>
        <v>24813900</v>
      </c>
      <c r="X480" s="52">
        <f t="shared" si="28"/>
        <v>7523797</v>
      </c>
      <c r="Y480" s="52">
        <f t="shared" si="28"/>
        <v>271500</v>
      </c>
      <c r="Z480" s="52">
        <f t="shared" si="28"/>
        <v>80675</v>
      </c>
      <c r="AA480" s="52">
        <f>AA426+AA442+AA449+AA478</f>
        <v>1400000</v>
      </c>
      <c r="AB480" s="52">
        <f>AB426+AB442+AB449+AB478</f>
        <v>5990449</v>
      </c>
      <c r="AC480" s="52">
        <f t="shared" ref="AC480:AK480" si="29">+AC426+AC442+AC449+AC478</f>
        <v>3756036.15</v>
      </c>
      <c r="AD480" s="52">
        <f t="shared" si="29"/>
        <v>2311432.81</v>
      </c>
      <c r="AE480" s="52">
        <f t="shared" si="29"/>
        <v>765309.55</v>
      </c>
      <c r="AF480" s="52">
        <f t="shared" si="29"/>
        <v>82</v>
      </c>
      <c r="AG480" s="52">
        <f t="shared" si="29"/>
        <v>8589800</v>
      </c>
      <c r="AH480" s="52">
        <f t="shared" si="29"/>
        <v>4942210.16</v>
      </c>
      <c r="AI480" s="52">
        <f t="shared" si="29"/>
        <v>1609176.13</v>
      </c>
      <c r="AJ480" s="52">
        <f t="shared" si="29"/>
        <v>1588777.7</v>
      </c>
      <c r="AK480" s="52">
        <f t="shared" si="29"/>
        <v>1217286.8400000001</v>
      </c>
      <c r="AL480" s="52"/>
      <c r="AM480" s="52">
        <f t="shared" ref="AM480:AU480" si="30">+AM426+AM442+AM449+AM478</f>
        <v>43764.05</v>
      </c>
      <c r="AN480" s="52">
        <f t="shared" si="30"/>
        <v>1120452.48</v>
      </c>
      <c r="AO480" s="52">
        <f t="shared" si="30"/>
        <v>190929.66</v>
      </c>
      <c r="AP480" s="52">
        <f t="shared" si="30"/>
        <v>166328.66</v>
      </c>
      <c r="AQ480" s="52">
        <f t="shared" si="30"/>
        <v>228820.47</v>
      </c>
      <c r="AR480" s="52">
        <f t="shared" si="30"/>
        <v>5190015</v>
      </c>
      <c r="AS480" s="52">
        <f t="shared" si="30"/>
        <v>78935792.760000005</v>
      </c>
      <c r="AT480" s="52">
        <f t="shared" si="30"/>
        <v>3374552.98</v>
      </c>
      <c r="AU480" s="52">
        <f t="shared" si="30"/>
        <v>1410870.46</v>
      </c>
      <c r="AV480" s="52">
        <f>SUM(E480:AU480)</f>
        <v>6233488586.5699997</v>
      </c>
      <c r="AW480" s="35"/>
    </row>
    <row r="481" spans="4:48" x14ac:dyDescent="0.25">
      <c r="U481" s="2"/>
      <c r="V481" s="2"/>
    </row>
    <row r="482" spans="4:48" ht="17.5" x14ac:dyDescent="0.45">
      <c r="D482" s="128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</row>
    <row r="483" spans="4:48" x14ac:dyDescent="0.25">
      <c r="D483" s="120"/>
      <c r="L483" s="5"/>
      <c r="P483" s="130"/>
      <c r="U483" s="6"/>
      <c r="V483" s="6"/>
    </row>
    <row r="484" spans="4:48" x14ac:dyDescent="0.25">
      <c r="L484" s="5"/>
      <c r="U484" s="6"/>
      <c r="V484" s="6"/>
      <c r="AK484" s="21"/>
      <c r="AL484" s="21"/>
      <c r="AT484" s="130"/>
    </row>
    <row r="485" spans="4:48" x14ac:dyDescent="0.25">
      <c r="L485" s="109"/>
      <c r="U485" s="6"/>
      <c r="V485" s="6"/>
    </row>
    <row r="486" spans="4:48" x14ac:dyDescent="0.25">
      <c r="U486" s="6"/>
      <c r="V486" s="6"/>
    </row>
    <row r="487" spans="4:48" x14ac:dyDescent="0.25">
      <c r="U487" s="6"/>
      <c r="V487" s="6"/>
    </row>
    <row r="488" spans="4:48" x14ac:dyDescent="0.25">
      <c r="U488" s="6"/>
      <c r="V488" s="6"/>
    </row>
    <row r="489" spans="4:48" x14ac:dyDescent="0.25">
      <c r="U489" s="6"/>
      <c r="V489" s="6"/>
    </row>
    <row r="490" spans="4:48" x14ac:dyDescent="0.25">
      <c r="U490" s="6"/>
      <c r="V490" s="6"/>
    </row>
    <row r="491" spans="4:48" x14ac:dyDescent="0.25">
      <c r="U491" s="6"/>
      <c r="V491" s="6"/>
    </row>
    <row r="492" spans="4:48" x14ac:dyDescent="0.25">
      <c r="U492" s="6"/>
      <c r="V492" s="6"/>
    </row>
    <row r="493" spans="4:48" x14ac:dyDescent="0.25">
      <c r="U493" s="6"/>
      <c r="V493" s="6"/>
    </row>
    <row r="494" spans="4:48" x14ac:dyDescent="0.25">
      <c r="U494" s="6"/>
      <c r="V494" s="6"/>
    </row>
    <row r="495" spans="4:48" x14ac:dyDescent="0.25">
      <c r="U495" s="6"/>
      <c r="V495" s="6"/>
    </row>
    <row r="496" spans="4:48" x14ac:dyDescent="0.25">
      <c r="U496" s="6"/>
      <c r="V496" s="6"/>
    </row>
    <row r="497" spans="21:22" x14ac:dyDescent="0.25">
      <c r="U497" s="6"/>
      <c r="V497" s="6"/>
    </row>
    <row r="498" spans="21:22" x14ac:dyDescent="0.25">
      <c r="U498" s="6"/>
      <c r="V498" s="6"/>
    </row>
    <row r="499" spans="21:22" x14ac:dyDescent="0.25">
      <c r="U499" s="2"/>
      <c r="V499" s="2"/>
    </row>
    <row r="500" spans="21:22" x14ac:dyDescent="0.25">
      <c r="U500" s="6"/>
      <c r="V500" s="6"/>
    </row>
    <row r="501" spans="21:22" x14ac:dyDescent="0.25">
      <c r="U501" s="6"/>
      <c r="V501" s="6"/>
    </row>
    <row r="502" spans="21:22" x14ac:dyDescent="0.25">
      <c r="U502" s="6"/>
      <c r="V502" s="6"/>
    </row>
    <row r="503" spans="21:22" x14ac:dyDescent="0.25">
      <c r="U503" s="6"/>
      <c r="V503" s="6"/>
    </row>
    <row r="504" spans="21:22" x14ac:dyDescent="0.25">
      <c r="U504" s="6"/>
      <c r="V504" s="6"/>
    </row>
    <row r="505" spans="21:22" x14ac:dyDescent="0.25">
      <c r="U505" s="6"/>
      <c r="V505" s="6"/>
    </row>
    <row r="506" spans="21:22" x14ac:dyDescent="0.25">
      <c r="U506" s="6"/>
      <c r="V506" s="6"/>
    </row>
    <row r="507" spans="21:22" x14ac:dyDescent="0.25">
      <c r="U507" s="6"/>
      <c r="V507" s="6"/>
    </row>
    <row r="508" spans="21:22" x14ac:dyDescent="0.25">
      <c r="U508" s="6"/>
      <c r="V508" s="6"/>
    </row>
    <row r="509" spans="21:22" x14ac:dyDescent="0.25">
      <c r="U509" s="6"/>
      <c r="V509" s="6"/>
    </row>
    <row r="510" spans="21:22" x14ac:dyDescent="0.25">
      <c r="U510" s="2"/>
      <c r="V510" s="2"/>
    </row>
    <row r="511" spans="21:22" x14ac:dyDescent="0.25">
      <c r="U511" s="6"/>
      <c r="V511" s="6"/>
    </row>
    <row r="512" spans="21:22" x14ac:dyDescent="0.25">
      <c r="U512" s="6"/>
      <c r="V512" s="6"/>
    </row>
    <row r="513" spans="21:22" x14ac:dyDescent="0.25">
      <c r="U513" s="6"/>
      <c r="V513" s="6"/>
    </row>
    <row r="514" spans="21:22" x14ac:dyDescent="0.25">
      <c r="U514" s="6"/>
      <c r="V514" s="6"/>
    </row>
    <row r="515" spans="21:22" x14ac:dyDescent="0.25">
      <c r="U515" s="6"/>
      <c r="V515" s="6"/>
    </row>
    <row r="516" spans="21:22" x14ac:dyDescent="0.25">
      <c r="U516" s="6"/>
      <c r="V516" s="6"/>
    </row>
    <row r="517" spans="21:22" x14ac:dyDescent="0.25">
      <c r="U517" s="6"/>
      <c r="V517" s="6"/>
    </row>
    <row r="518" spans="21:22" x14ac:dyDescent="0.25">
      <c r="U518" s="6"/>
      <c r="V518" s="6"/>
    </row>
    <row r="519" spans="21:22" x14ac:dyDescent="0.25">
      <c r="U519" s="6"/>
      <c r="V519" s="6"/>
    </row>
    <row r="520" spans="21:22" x14ac:dyDescent="0.25">
      <c r="U520" s="6"/>
      <c r="V520" s="6"/>
    </row>
    <row r="521" spans="21:22" x14ac:dyDescent="0.25">
      <c r="U521" s="6"/>
      <c r="V521" s="6"/>
    </row>
    <row r="522" spans="21:22" x14ac:dyDescent="0.25">
      <c r="U522" s="6"/>
      <c r="V522" s="6"/>
    </row>
    <row r="523" spans="21:22" x14ac:dyDescent="0.25">
      <c r="U523" s="6"/>
      <c r="V523" s="6"/>
    </row>
    <row r="524" spans="21:22" x14ac:dyDescent="0.25">
      <c r="U524" s="6"/>
      <c r="V524" s="6"/>
    </row>
    <row r="525" spans="21:22" x14ac:dyDescent="0.25">
      <c r="U525" s="6"/>
      <c r="V525" s="6"/>
    </row>
    <row r="526" spans="21:22" x14ac:dyDescent="0.25">
      <c r="U526" s="6"/>
      <c r="V526" s="6"/>
    </row>
    <row r="527" spans="21:22" x14ac:dyDescent="0.25">
      <c r="U527" s="6"/>
      <c r="V527" s="6"/>
    </row>
    <row r="528" spans="21:22" x14ac:dyDescent="0.25">
      <c r="U528" s="6"/>
      <c r="V528" s="6"/>
    </row>
    <row r="529" spans="21:22" x14ac:dyDescent="0.25">
      <c r="U529" s="6"/>
      <c r="V529" s="6"/>
    </row>
    <row r="530" spans="21:22" x14ac:dyDescent="0.25">
      <c r="U530" s="2"/>
      <c r="V530" s="2"/>
    </row>
    <row r="531" spans="21:22" x14ac:dyDescent="0.25">
      <c r="U531" s="6"/>
      <c r="V531" s="6"/>
    </row>
    <row r="532" spans="21:22" x14ac:dyDescent="0.25">
      <c r="U532" s="6"/>
      <c r="V532" s="6"/>
    </row>
    <row r="533" spans="21:22" x14ac:dyDescent="0.25">
      <c r="U533" s="2"/>
      <c r="V533" s="2"/>
    </row>
    <row r="534" spans="21:22" x14ac:dyDescent="0.25">
      <c r="U534" s="6"/>
      <c r="V534" s="6"/>
    </row>
    <row r="535" spans="21:22" x14ac:dyDescent="0.25">
      <c r="U535" s="6"/>
      <c r="V535" s="6"/>
    </row>
    <row r="536" spans="21:22" x14ac:dyDescent="0.25">
      <c r="U536" s="6"/>
      <c r="V536" s="6"/>
    </row>
    <row r="537" spans="21:22" x14ac:dyDescent="0.25">
      <c r="U537" s="6"/>
      <c r="V537" s="6"/>
    </row>
    <row r="538" spans="21:22" x14ac:dyDescent="0.25">
      <c r="U538" s="6"/>
      <c r="V538" s="6"/>
    </row>
    <row r="539" spans="21:22" x14ac:dyDescent="0.25">
      <c r="U539" s="6"/>
      <c r="V539" s="6"/>
    </row>
    <row r="540" spans="21:22" x14ac:dyDescent="0.25">
      <c r="U540" s="6"/>
      <c r="V540" s="6"/>
    </row>
    <row r="541" spans="21:22" x14ac:dyDescent="0.25">
      <c r="U541" s="6"/>
      <c r="V541" s="6"/>
    </row>
    <row r="542" spans="21:22" x14ac:dyDescent="0.25">
      <c r="U542" s="6"/>
      <c r="V542" s="6"/>
    </row>
    <row r="543" spans="21:22" x14ac:dyDescent="0.25">
      <c r="U543" s="6"/>
      <c r="V543" s="6"/>
    </row>
    <row r="544" spans="21:22" x14ac:dyDescent="0.25">
      <c r="U544" s="6"/>
      <c r="V544" s="6"/>
    </row>
    <row r="545" spans="21:22" x14ac:dyDescent="0.25">
      <c r="U545" s="6"/>
      <c r="V545" s="6"/>
    </row>
    <row r="546" spans="21:22" x14ac:dyDescent="0.25">
      <c r="U546" s="6"/>
      <c r="V546" s="6"/>
    </row>
    <row r="547" spans="21:22" x14ac:dyDescent="0.25">
      <c r="U547" s="6"/>
      <c r="V547" s="6"/>
    </row>
    <row r="548" spans="21:22" x14ac:dyDescent="0.25">
      <c r="U548" s="6"/>
      <c r="V548" s="6"/>
    </row>
    <row r="549" spans="21:22" x14ac:dyDescent="0.25">
      <c r="U549" s="6"/>
      <c r="V549" s="6"/>
    </row>
    <row r="550" spans="21:22" x14ac:dyDescent="0.25">
      <c r="U550" s="6"/>
      <c r="V550" s="6"/>
    </row>
    <row r="551" spans="21:22" x14ac:dyDescent="0.25">
      <c r="U551" s="6"/>
      <c r="V551" s="6"/>
    </row>
    <row r="552" spans="21:22" x14ac:dyDescent="0.25">
      <c r="U552" s="6"/>
      <c r="V552" s="6"/>
    </row>
    <row r="553" spans="21:22" x14ac:dyDescent="0.25">
      <c r="U553" s="6"/>
      <c r="V553" s="6"/>
    </row>
    <row r="554" spans="21:22" x14ac:dyDescent="0.25">
      <c r="U554" s="6"/>
      <c r="V554" s="6"/>
    </row>
    <row r="555" spans="21:22" x14ac:dyDescent="0.25">
      <c r="U555" s="6"/>
      <c r="V555" s="6"/>
    </row>
    <row r="556" spans="21:22" x14ac:dyDescent="0.25">
      <c r="U556" s="6"/>
      <c r="V556" s="6"/>
    </row>
    <row r="557" spans="21:22" x14ac:dyDescent="0.25">
      <c r="U557" s="6"/>
      <c r="V557" s="6"/>
    </row>
    <row r="558" spans="21:22" x14ac:dyDescent="0.25">
      <c r="U558" s="6"/>
      <c r="V558" s="6"/>
    </row>
    <row r="559" spans="21:22" x14ac:dyDescent="0.25">
      <c r="U559" s="6"/>
      <c r="V559" s="6"/>
    </row>
    <row r="560" spans="21:22" x14ac:dyDescent="0.25">
      <c r="U560" s="6"/>
      <c r="V560" s="6"/>
    </row>
    <row r="561" spans="21:22" x14ac:dyDescent="0.25">
      <c r="U561" s="6"/>
      <c r="V561" s="6"/>
    </row>
    <row r="562" spans="21:22" x14ac:dyDescent="0.25">
      <c r="U562" s="6"/>
      <c r="V562" s="6"/>
    </row>
    <row r="563" spans="21:22" x14ac:dyDescent="0.25">
      <c r="U563" s="6"/>
      <c r="V563" s="6"/>
    </row>
    <row r="564" spans="21:22" x14ac:dyDescent="0.25">
      <c r="U564" s="6"/>
      <c r="V564" s="6"/>
    </row>
    <row r="565" spans="21:22" x14ac:dyDescent="0.25">
      <c r="U565" s="6"/>
      <c r="V565" s="6"/>
    </row>
    <row r="566" spans="21:22" x14ac:dyDescent="0.25">
      <c r="U566" s="6"/>
      <c r="V566" s="6"/>
    </row>
    <row r="567" spans="21:22" x14ac:dyDescent="0.25">
      <c r="U567" s="6"/>
      <c r="V567" s="6"/>
    </row>
    <row r="568" spans="21:22" x14ac:dyDescent="0.25">
      <c r="U568" s="6"/>
      <c r="V568" s="6"/>
    </row>
    <row r="569" spans="21:22" x14ac:dyDescent="0.25">
      <c r="U569" s="6"/>
      <c r="V569" s="6"/>
    </row>
    <row r="570" spans="21:22" x14ac:dyDescent="0.25">
      <c r="U570" s="6"/>
      <c r="V570" s="6"/>
    </row>
    <row r="571" spans="21:22" x14ac:dyDescent="0.25">
      <c r="U571" s="6"/>
      <c r="V571" s="6"/>
    </row>
    <row r="572" spans="21:22" x14ac:dyDescent="0.25">
      <c r="U572" s="6"/>
      <c r="V572" s="6"/>
    </row>
    <row r="573" spans="21:22" x14ac:dyDescent="0.25">
      <c r="U573" s="6"/>
      <c r="V573" s="6"/>
    </row>
    <row r="574" spans="21:22" x14ac:dyDescent="0.25">
      <c r="U574" s="6"/>
      <c r="V574" s="6"/>
    </row>
    <row r="575" spans="21:22" x14ac:dyDescent="0.25">
      <c r="U575" s="6"/>
      <c r="V575" s="6"/>
    </row>
    <row r="576" spans="21:22" x14ac:dyDescent="0.25">
      <c r="U576" s="6"/>
      <c r="V576" s="6"/>
    </row>
    <row r="577" spans="21:22" x14ac:dyDescent="0.25">
      <c r="U577" s="6"/>
      <c r="V577" s="6"/>
    </row>
    <row r="578" spans="21:22" x14ac:dyDescent="0.25">
      <c r="U578" s="6"/>
      <c r="V578" s="6"/>
    </row>
    <row r="579" spans="21:22" x14ac:dyDescent="0.25">
      <c r="U579" s="6"/>
      <c r="V579" s="6"/>
    </row>
    <row r="580" spans="21:22" x14ac:dyDescent="0.25">
      <c r="U580" s="6"/>
      <c r="V580" s="6"/>
    </row>
    <row r="581" spans="21:22" x14ac:dyDescent="0.25">
      <c r="U581" s="6"/>
      <c r="V581" s="6"/>
    </row>
    <row r="582" spans="21:22" x14ac:dyDescent="0.25">
      <c r="U582" s="6"/>
      <c r="V582" s="6"/>
    </row>
    <row r="583" spans="21:22" x14ac:dyDescent="0.25">
      <c r="U583" s="6"/>
      <c r="V583" s="6"/>
    </row>
    <row r="584" spans="21:22" x14ac:dyDescent="0.25">
      <c r="U584" s="6"/>
      <c r="V584" s="6"/>
    </row>
    <row r="585" spans="21:22" x14ac:dyDescent="0.25">
      <c r="U585" s="6"/>
      <c r="V585" s="6"/>
    </row>
    <row r="586" spans="21:22" x14ac:dyDescent="0.25">
      <c r="U586" s="6"/>
      <c r="V586" s="6"/>
    </row>
    <row r="587" spans="21:22" x14ac:dyDescent="0.25">
      <c r="U587" s="6"/>
      <c r="V587" s="6"/>
    </row>
    <row r="588" spans="21:22" x14ac:dyDescent="0.25">
      <c r="U588" s="6"/>
      <c r="V588" s="6"/>
    </row>
    <row r="589" spans="21:22" x14ac:dyDescent="0.25">
      <c r="U589" s="6"/>
      <c r="V589" s="6"/>
    </row>
    <row r="590" spans="21:22" x14ac:dyDescent="0.25">
      <c r="U590" s="6"/>
      <c r="V590" s="6"/>
    </row>
    <row r="591" spans="21:22" x14ac:dyDescent="0.25">
      <c r="U591" s="6"/>
      <c r="V591" s="6"/>
    </row>
    <row r="592" spans="21:22" x14ac:dyDescent="0.25">
      <c r="U592" s="6"/>
      <c r="V592" s="6"/>
    </row>
    <row r="593" spans="21:22" x14ac:dyDescent="0.25">
      <c r="U593" s="6"/>
      <c r="V593" s="6"/>
    </row>
    <row r="594" spans="21:22" x14ac:dyDescent="0.25">
      <c r="U594" s="6"/>
      <c r="V594" s="6"/>
    </row>
    <row r="595" spans="21:22" x14ac:dyDescent="0.25">
      <c r="U595" s="6"/>
      <c r="V595" s="6"/>
    </row>
    <row r="596" spans="21:22" x14ac:dyDescent="0.25">
      <c r="U596" s="6"/>
      <c r="V596" s="6"/>
    </row>
    <row r="597" spans="21:22" x14ac:dyDescent="0.25">
      <c r="U597" s="6"/>
      <c r="V597" s="6"/>
    </row>
    <row r="598" spans="21:22" x14ac:dyDescent="0.25">
      <c r="U598" s="6"/>
      <c r="V598" s="6"/>
    </row>
    <row r="599" spans="21:22" x14ac:dyDescent="0.25">
      <c r="U599" s="6"/>
      <c r="V599" s="6"/>
    </row>
    <row r="600" spans="21:22" x14ac:dyDescent="0.25">
      <c r="U600" s="6"/>
      <c r="V600" s="6"/>
    </row>
    <row r="601" spans="21:22" x14ac:dyDescent="0.25">
      <c r="U601" s="6"/>
      <c r="V601" s="6"/>
    </row>
    <row r="602" spans="21:22" x14ac:dyDescent="0.25">
      <c r="U602" s="6"/>
      <c r="V602" s="6"/>
    </row>
    <row r="603" spans="21:22" x14ac:dyDescent="0.25">
      <c r="U603" s="6"/>
      <c r="V603" s="6"/>
    </row>
    <row r="604" spans="21:22" x14ac:dyDescent="0.25">
      <c r="U604" s="6"/>
      <c r="V604" s="6"/>
    </row>
    <row r="605" spans="21:22" x14ac:dyDescent="0.25">
      <c r="U605" s="6"/>
      <c r="V605" s="6"/>
    </row>
    <row r="606" spans="21:22" x14ac:dyDescent="0.25">
      <c r="U606" s="6"/>
      <c r="V606" s="6"/>
    </row>
    <row r="607" spans="21:22" x14ac:dyDescent="0.25">
      <c r="U607" s="6"/>
      <c r="V607" s="6"/>
    </row>
    <row r="608" spans="21:22" x14ac:dyDescent="0.25">
      <c r="U608" s="6"/>
      <c r="V608" s="6"/>
    </row>
    <row r="609" spans="21:22" x14ac:dyDescent="0.25">
      <c r="U609" s="6"/>
      <c r="V609" s="6"/>
    </row>
    <row r="610" spans="21:22" x14ac:dyDescent="0.25">
      <c r="U610" s="6"/>
      <c r="V610" s="6"/>
    </row>
    <row r="611" spans="21:22" x14ac:dyDescent="0.25">
      <c r="U611" s="6"/>
      <c r="V611" s="6"/>
    </row>
    <row r="612" spans="21:22" x14ac:dyDescent="0.25">
      <c r="U612" s="6"/>
      <c r="V612" s="6"/>
    </row>
    <row r="613" spans="21:22" x14ac:dyDescent="0.25">
      <c r="U613" s="6"/>
      <c r="V613" s="6"/>
    </row>
    <row r="614" spans="21:22" x14ac:dyDescent="0.25">
      <c r="U614" s="6"/>
      <c r="V614" s="6"/>
    </row>
    <row r="615" spans="21:22" x14ac:dyDescent="0.25">
      <c r="U615" s="6"/>
      <c r="V615" s="6"/>
    </row>
    <row r="616" spans="21:22" x14ac:dyDescent="0.25">
      <c r="U616" s="6"/>
      <c r="V616" s="6"/>
    </row>
    <row r="617" spans="21:22" x14ac:dyDescent="0.25">
      <c r="U617" s="6"/>
      <c r="V617" s="6"/>
    </row>
    <row r="618" spans="21:22" x14ac:dyDescent="0.25">
      <c r="U618" s="6"/>
      <c r="V618" s="6"/>
    </row>
    <row r="619" spans="21:22" x14ac:dyDescent="0.25">
      <c r="U619" s="6"/>
      <c r="V619" s="6"/>
    </row>
    <row r="620" spans="21:22" x14ac:dyDescent="0.25">
      <c r="U620" s="6"/>
      <c r="V620" s="6"/>
    </row>
    <row r="621" spans="21:22" x14ac:dyDescent="0.25">
      <c r="U621" s="6"/>
      <c r="V621" s="6"/>
    </row>
    <row r="622" spans="21:22" x14ac:dyDescent="0.25">
      <c r="U622" s="6"/>
      <c r="V622" s="6"/>
    </row>
    <row r="623" spans="21:22" x14ac:dyDescent="0.25">
      <c r="U623" s="6"/>
      <c r="V623" s="6"/>
    </row>
    <row r="624" spans="21:22" x14ac:dyDescent="0.25">
      <c r="U624" s="6"/>
      <c r="V624" s="6"/>
    </row>
    <row r="625" spans="21:22" x14ac:dyDescent="0.25">
      <c r="U625" s="6"/>
      <c r="V625" s="6"/>
    </row>
    <row r="626" spans="21:22" x14ac:dyDescent="0.25">
      <c r="U626" s="6"/>
      <c r="V626" s="6"/>
    </row>
    <row r="627" spans="21:22" x14ac:dyDescent="0.25">
      <c r="U627" s="6"/>
      <c r="V627" s="6"/>
    </row>
    <row r="628" spans="21:22" x14ac:dyDescent="0.25">
      <c r="U628" s="6"/>
      <c r="V628" s="6"/>
    </row>
    <row r="629" spans="21:22" x14ac:dyDescent="0.25">
      <c r="U629" s="6"/>
      <c r="V629" s="6"/>
    </row>
    <row r="630" spans="21:22" x14ac:dyDescent="0.25">
      <c r="U630" s="6"/>
      <c r="V630" s="6"/>
    </row>
    <row r="631" spans="21:22" x14ac:dyDescent="0.25">
      <c r="U631" s="6"/>
      <c r="V631" s="6"/>
    </row>
    <row r="632" spans="21:22" x14ac:dyDescent="0.25">
      <c r="U632" s="6"/>
      <c r="V632" s="6"/>
    </row>
    <row r="633" spans="21:22" x14ac:dyDescent="0.25">
      <c r="U633" s="6"/>
      <c r="V633" s="6"/>
    </row>
    <row r="634" spans="21:22" x14ac:dyDescent="0.25">
      <c r="U634" s="6"/>
      <c r="V634" s="6"/>
    </row>
    <row r="635" spans="21:22" x14ac:dyDescent="0.25">
      <c r="U635" s="6"/>
      <c r="V635" s="6"/>
    </row>
    <row r="636" spans="21:22" x14ac:dyDescent="0.25">
      <c r="U636" s="6"/>
      <c r="V636" s="6"/>
    </row>
    <row r="637" spans="21:22" x14ac:dyDescent="0.25">
      <c r="U637" s="6"/>
      <c r="V637" s="6"/>
    </row>
    <row r="638" spans="21:22" x14ac:dyDescent="0.25">
      <c r="U638" s="6"/>
      <c r="V638" s="6"/>
    </row>
    <row r="639" spans="21:22" x14ac:dyDescent="0.25">
      <c r="U639" s="6"/>
      <c r="V639" s="6"/>
    </row>
    <row r="640" spans="21:22" x14ac:dyDescent="0.25">
      <c r="U640" s="6"/>
      <c r="V640" s="6"/>
    </row>
    <row r="641" spans="21:22" x14ac:dyDescent="0.25">
      <c r="U641" s="6"/>
      <c r="V641" s="6"/>
    </row>
    <row r="642" spans="21:22" x14ac:dyDescent="0.25">
      <c r="U642" s="6"/>
      <c r="V642" s="6"/>
    </row>
    <row r="643" spans="21:22" x14ac:dyDescent="0.25">
      <c r="U643" s="6"/>
      <c r="V643" s="6"/>
    </row>
    <row r="644" spans="21:22" x14ac:dyDescent="0.25">
      <c r="U644" s="6"/>
      <c r="V644" s="6"/>
    </row>
    <row r="645" spans="21:22" x14ac:dyDescent="0.25">
      <c r="U645" s="6"/>
      <c r="V645" s="6"/>
    </row>
    <row r="646" spans="21:22" x14ac:dyDescent="0.25">
      <c r="U646" s="6"/>
      <c r="V646" s="6"/>
    </row>
    <row r="647" spans="21:22" x14ac:dyDescent="0.25">
      <c r="U647" s="6"/>
      <c r="V647" s="6"/>
    </row>
    <row r="648" spans="21:22" x14ac:dyDescent="0.25">
      <c r="U648" s="6"/>
      <c r="V648" s="6"/>
    </row>
    <row r="649" spans="21:22" x14ac:dyDescent="0.25">
      <c r="U649" s="6"/>
      <c r="V649" s="6"/>
    </row>
    <row r="650" spans="21:22" x14ac:dyDescent="0.25">
      <c r="U650" s="6"/>
      <c r="V650" s="6"/>
    </row>
    <row r="651" spans="21:22" x14ac:dyDescent="0.25">
      <c r="U651" s="6"/>
      <c r="V651" s="6"/>
    </row>
    <row r="652" spans="21:22" x14ac:dyDescent="0.25">
      <c r="U652" s="6"/>
      <c r="V652" s="6"/>
    </row>
    <row r="653" spans="21:22" x14ac:dyDescent="0.25">
      <c r="U653" s="6"/>
      <c r="V653" s="6"/>
    </row>
    <row r="654" spans="21:22" x14ac:dyDescent="0.25">
      <c r="U654" s="6"/>
      <c r="V654" s="6"/>
    </row>
    <row r="655" spans="21:22" x14ac:dyDescent="0.25">
      <c r="U655" s="6"/>
      <c r="V655" s="6"/>
    </row>
    <row r="656" spans="21:22" x14ac:dyDescent="0.25">
      <c r="U656" s="6"/>
      <c r="V656" s="6"/>
    </row>
    <row r="657" spans="21:22" x14ac:dyDescent="0.25">
      <c r="U657" s="6"/>
      <c r="V657" s="6"/>
    </row>
    <row r="658" spans="21:22" x14ac:dyDescent="0.25">
      <c r="U658" s="6"/>
      <c r="V658" s="6"/>
    </row>
    <row r="659" spans="21:22" x14ac:dyDescent="0.25">
      <c r="U659" s="6"/>
      <c r="V659" s="6"/>
    </row>
    <row r="660" spans="21:22" x14ac:dyDescent="0.25">
      <c r="U660" s="6"/>
      <c r="V660" s="6"/>
    </row>
    <row r="661" spans="21:22" x14ac:dyDescent="0.25">
      <c r="U661" s="6"/>
      <c r="V661" s="6"/>
    </row>
    <row r="662" spans="21:22" x14ac:dyDescent="0.25">
      <c r="U662" s="6"/>
      <c r="V662" s="6"/>
    </row>
    <row r="663" spans="21:22" x14ac:dyDescent="0.25">
      <c r="U663" s="6"/>
      <c r="V663" s="6"/>
    </row>
    <row r="664" spans="21:22" x14ac:dyDescent="0.25">
      <c r="U664" s="6"/>
      <c r="V664" s="6"/>
    </row>
    <row r="665" spans="21:22" x14ac:dyDescent="0.25">
      <c r="U665" s="6"/>
      <c r="V665" s="6"/>
    </row>
    <row r="666" spans="21:22" x14ac:dyDescent="0.25">
      <c r="U666" s="6"/>
      <c r="V666" s="6"/>
    </row>
    <row r="667" spans="21:22" x14ac:dyDescent="0.25">
      <c r="U667" s="6"/>
      <c r="V667" s="6"/>
    </row>
    <row r="668" spans="21:22" x14ac:dyDescent="0.25">
      <c r="U668" s="6"/>
      <c r="V668" s="6"/>
    </row>
    <row r="669" spans="21:22" x14ac:dyDescent="0.25">
      <c r="U669" s="6"/>
      <c r="V669" s="6"/>
    </row>
    <row r="670" spans="21:22" x14ac:dyDescent="0.25">
      <c r="U670" s="6"/>
      <c r="V670" s="6"/>
    </row>
    <row r="671" spans="21:22" x14ac:dyDescent="0.25">
      <c r="U671" s="6"/>
      <c r="V671" s="6"/>
    </row>
    <row r="672" spans="21:22" x14ac:dyDescent="0.25">
      <c r="U672" s="6"/>
      <c r="V672" s="6"/>
    </row>
    <row r="673" spans="21:22" x14ac:dyDescent="0.25">
      <c r="U673" s="6"/>
      <c r="V673" s="6"/>
    </row>
    <row r="674" spans="21:22" x14ac:dyDescent="0.25">
      <c r="U674" s="6"/>
      <c r="V674" s="6"/>
    </row>
    <row r="675" spans="21:22" x14ac:dyDescent="0.25">
      <c r="U675" s="6"/>
      <c r="V675" s="6"/>
    </row>
    <row r="676" spans="21:22" x14ac:dyDescent="0.25">
      <c r="U676" s="6"/>
      <c r="V676" s="6"/>
    </row>
    <row r="677" spans="21:22" x14ac:dyDescent="0.25">
      <c r="U677" s="6"/>
      <c r="V677" s="6"/>
    </row>
    <row r="678" spans="21:22" x14ac:dyDescent="0.25">
      <c r="U678" s="6"/>
      <c r="V678" s="6"/>
    </row>
    <row r="679" spans="21:22" x14ac:dyDescent="0.25">
      <c r="U679" s="6"/>
      <c r="V679" s="6"/>
    </row>
    <row r="680" spans="21:22" x14ac:dyDescent="0.25">
      <c r="U680" s="6"/>
      <c r="V680" s="6"/>
    </row>
    <row r="681" spans="21:22" x14ac:dyDescent="0.25">
      <c r="U681" s="6"/>
      <c r="V681" s="6"/>
    </row>
    <row r="682" spans="21:22" x14ac:dyDescent="0.25">
      <c r="U682" s="6"/>
      <c r="V682" s="6"/>
    </row>
    <row r="683" spans="21:22" x14ac:dyDescent="0.25">
      <c r="U683" s="6"/>
      <c r="V683" s="6"/>
    </row>
    <row r="684" spans="21:22" x14ac:dyDescent="0.25">
      <c r="U684" s="6"/>
      <c r="V684" s="6"/>
    </row>
    <row r="685" spans="21:22" x14ac:dyDescent="0.25">
      <c r="U685" s="6"/>
      <c r="V685" s="6"/>
    </row>
    <row r="686" spans="21:22" x14ac:dyDescent="0.25">
      <c r="U686" s="6"/>
      <c r="V686" s="6"/>
    </row>
    <row r="687" spans="21:22" x14ac:dyDescent="0.25">
      <c r="U687" s="6"/>
      <c r="V687" s="6"/>
    </row>
    <row r="688" spans="21:22" x14ac:dyDescent="0.25">
      <c r="U688" s="6"/>
      <c r="V688" s="6"/>
    </row>
    <row r="689" spans="21:22" x14ac:dyDescent="0.25">
      <c r="U689" s="6"/>
      <c r="V689" s="6"/>
    </row>
    <row r="690" spans="21:22" x14ac:dyDescent="0.25">
      <c r="U690" s="6"/>
      <c r="V690" s="6"/>
    </row>
    <row r="691" spans="21:22" x14ac:dyDescent="0.25">
      <c r="U691" s="6"/>
      <c r="V691" s="6"/>
    </row>
    <row r="692" spans="21:22" x14ac:dyDescent="0.25">
      <c r="U692" s="6"/>
      <c r="V692" s="6"/>
    </row>
    <row r="693" spans="21:22" x14ac:dyDescent="0.25">
      <c r="U693" s="6"/>
      <c r="V693" s="6"/>
    </row>
    <row r="694" spans="21:22" x14ac:dyDescent="0.25">
      <c r="U694" s="6"/>
      <c r="V694" s="6"/>
    </row>
    <row r="695" spans="21:22" x14ac:dyDescent="0.25">
      <c r="U695" s="6"/>
      <c r="V695" s="6"/>
    </row>
    <row r="696" spans="21:22" x14ac:dyDescent="0.25">
      <c r="U696" s="6"/>
      <c r="V696" s="6"/>
    </row>
    <row r="697" spans="21:22" x14ac:dyDescent="0.25">
      <c r="U697" s="6"/>
      <c r="V697" s="6"/>
    </row>
    <row r="698" spans="21:22" x14ac:dyDescent="0.25">
      <c r="U698" s="6"/>
      <c r="V698" s="6"/>
    </row>
    <row r="699" spans="21:22" x14ac:dyDescent="0.25">
      <c r="U699" s="6"/>
      <c r="V699" s="6"/>
    </row>
    <row r="700" spans="21:22" x14ac:dyDescent="0.25">
      <c r="U700" s="6"/>
      <c r="V700" s="6"/>
    </row>
    <row r="701" spans="21:22" x14ac:dyDescent="0.25">
      <c r="U701" s="6"/>
      <c r="V701" s="6"/>
    </row>
    <row r="702" spans="21:22" x14ac:dyDescent="0.25">
      <c r="U702" s="6"/>
      <c r="V702" s="6"/>
    </row>
    <row r="703" spans="21:22" x14ac:dyDescent="0.25">
      <c r="U703" s="6"/>
      <c r="V703" s="6"/>
    </row>
    <row r="704" spans="21:22" x14ac:dyDescent="0.25">
      <c r="U704" s="6"/>
      <c r="V704" s="6"/>
    </row>
    <row r="705" spans="21:22" x14ac:dyDescent="0.25">
      <c r="U705" s="6"/>
      <c r="V705" s="6"/>
    </row>
    <row r="706" spans="21:22" x14ac:dyDescent="0.25">
      <c r="U706" s="6"/>
      <c r="V706" s="6"/>
    </row>
    <row r="707" spans="21:22" x14ac:dyDescent="0.25">
      <c r="U707" s="6"/>
      <c r="V707" s="6"/>
    </row>
    <row r="708" spans="21:22" x14ac:dyDescent="0.25">
      <c r="U708" s="6"/>
      <c r="V708" s="6"/>
    </row>
    <row r="709" spans="21:22" x14ac:dyDescent="0.25">
      <c r="U709" s="6"/>
      <c r="V709" s="6"/>
    </row>
    <row r="710" spans="21:22" x14ac:dyDescent="0.25">
      <c r="U710" s="6"/>
      <c r="V710" s="6"/>
    </row>
    <row r="711" spans="21:22" x14ac:dyDescent="0.25">
      <c r="U711" s="6"/>
      <c r="V711" s="6"/>
    </row>
    <row r="712" spans="21:22" x14ac:dyDescent="0.25">
      <c r="U712" s="6"/>
      <c r="V712" s="6"/>
    </row>
    <row r="713" spans="21:22" x14ac:dyDescent="0.25">
      <c r="U713" s="6"/>
      <c r="V713" s="6"/>
    </row>
    <row r="714" spans="21:22" x14ac:dyDescent="0.25">
      <c r="U714" s="6"/>
      <c r="V714" s="6"/>
    </row>
    <row r="715" spans="21:22" x14ac:dyDescent="0.25">
      <c r="U715" s="6"/>
      <c r="V715" s="6"/>
    </row>
    <row r="716" spans="21:22" x14ac:dyDescent="0.25">
      <c r="U716" s="6"/>
      <c r="V716" s="6"/>
    </row>
    <row r="717" spans="21:22" x14ac:dyDescent="0.25">
      <c r="U717" s="6"/>
      <c r="V717" s="6"/>
    </row>
    <row r="718" spans="21:22" x14ac:dyDescent="0.25">
      <c r="U718" s="6"/>
      <c r="V718" s="6"/>
    </row>
    <row r="719" spans="21:22" x14ac:dyDescent="0.25">
      <c r="U719" s="6"/>
      <c r="V719" s="6"/>
    </row>
    <row r="720" spans="21:22" x14ac:dyDescent="0.25">
      <c r="U720" s="6"/>
      <c r="V720" s="6"/>
    </row>
    <row r="721" spans="21:22" x14ac:dyDescent="0.25">
      <c r="U721" s="6"/>
      <c r="V721" s="6"/>
    </row>
    <row r="722" spans="21:22" x14ac:dyDescent="0.25">
      <c r="U722" s="6"/>
      <c r="V722" s="6"/>
    </row>
    <row r="723" spans="21:22" x14ac:dyDescent="0.25">
      <c r="U723" s="6"/>
      <c r="V723" s="6"/>
    </row>
    <row r="724" spans="21:22" x14ac:dyDescent="0.25">
      <c r="U724" s="6"/>
      <c r="V724" s="6"/>
    </row>
    <row r="726" spans="21:22" x14ac:dyDescent="0.25">
      <c r="U726" s="6"/>
      <c r="V726" s="6"/>
    </row>
    <row r="727" spans="21:22" x14ac:dyDescent="0.25">
      <c r="U727" s="6"/>
      <c r="V727" s="6"/>
    </row>
    <row r="728" spans="21:22" x14ac:dyDescent="0.25">
      <c r="U728" s="6"/>
      <c r="V728" s="6"/>
    </row>
    <row r="729" spans="21:22" x14ac:dyDescent="0.25">
      <c r="U729" s="6"/>
      <c r="V729" s="6"/>
    </row>
    <row r="730" spans="21:22" x14ac:dyDescent="0.25">
      <c r="U730" s="6"/>
      <c r="V730" s="6"/>
    </row>
    <row r="731" spans="21:22" x14ac:dyDescent="0.25">
      <c r="U731" s="6"/>
      <c r="V731" s="6"/>
    </row>
    <row r="732" spans="21:22" x14ac:dyDescent="0.25">
      <c r="U732" s="6"/>
      <c r="V732" s="6"/>
    </row>
    <row r="733" spans="21:22" x14ac:dyDescent="0.25">
      <c r="U733" s="6"/>
      <c r="V733" s="6"/>
    </row>
    <row r="734" spans="21:22" x14ac:dyDescent="0.25">
      <c r="U734" s="6"/>
      <c r="V734" s="6"/>
    </row>
    <row r="735" spans="21:22" x14ac:dyDescent="0.25">
      <c r="U735" s="6"/>
      <c r="V735" s="6"/>
    </row>
    <row r="736" spans="21:22" x14ac:dyDescent="0.25">
      <c r="U736" s="6"/>
      <c r="V736" s="6"/>
    </row>
    <row r="737" spans="21:22" x14ac:dyDescent="0.25">
      <c r="U737" s="6"/>
      <c r="V737" s="6"/>
    </row>
    <row r="738" spans="21:22" x14ac:dyDescent="0.25">
      <c r="U738" s="6"/>
      <c r="V738" s="6"/>
    </row>
    <row r="739" spans="21:22" x14ac:dyDescent="0.25">
      <c r="U739" s="6"/>
      <c r="V739" s="6"/>
    </row>
    <row r="740" spans="21:22" x14ac:dyDescent="0.25">
      <c r="U740" s="6"/>
      <c r="V740" s="6"/>
    </row>
    <row r="741" spans="21:22" x14ac:dyDescent="0.25">
      <c r="U741" s="6"/>
      <c r="V741" s="6"/>
    </row>
    <row r="742" spans="21:22" x14ac:dyDescent="0.25">
      <c r="U742" s="6"/>
      <c r="V742" s="6"/>
    </row>
    <row r="743" spans="21:22" x14ac:dyDescent="0.25">
      <c r="U743" s="6"/>
      <c r="V743" s="6"/>
    </row>
    <row r="744" spans="21:22" x14ac:dyDescent="0.25">
      <c r="U744" s="6"/>
      <c r="V744" s="6"/>
    </row>
    <row r="745" spans="21:22" x14ac:dyDescent="0.25">
      <c r="U745" s="6"/>
      <c r="V745" s="6"/>
    </row>
    <row r="746" spans="21:22" x14ac:dyDescent="0.25">
      <c r="U746" s="6"/>
      <c r="V746" s="6"/>
    </row>
    <row r="747" spans="21:22" x14ac:dyDescent="0.25">
      <c r="U747" s="6"/>
      <c r="V747" s="6"/>
    </row>
    <row r="748" spans="21:22" x14ac:dyDescent="0.25">
      <c r="U748" s="6"/>
      <c r="V748" s="6"/>
    </row>
    <row r="749" spans="21:22" x14ac:dyDescent="0.25">
      <c r="U749" s="6"/>
      <c r="V749" s="6"/>
    </row>
    <row r="750" spans="21:22" x14ac:dyDescent="0.25">
      <c r="U750" s="6"/>
      <c r="V750" s="6"/>
    </row>
    <row r="751" spans="21:22" x14ac:dyDescent="0.25">
      <c r="U751" s="6"/>
      <c r="V751" s="6"/>
    </row>
    <row r="752" spans="21:22" x14ac:dyDescent="0.25">
      <c r="U752" s="6"/>
      <c r="V752" s="6"/>
    </row>
    <row r="753" spans="21:22" x14ac:dyDescent="0.25">
      <c r="U753" s="6"/>
      <c r="V753" s="6"/>
    </row>
    <row r="754" spans="21:22" x14ac:dyDescent="0.25">
      <c r="U754" s="6"/>
      <c r="V754" s="6"/>
    </row>
    <row r="755" spans="21:22" x14ac:dyDescent="0.25">
      <c r="U755" s="6"/>
      <c r="V755" s="6"/>
    </row>
    <row r="756" spans="21:22" x14ac:dyDescent="0.25">
      <c r="U756" s="6"/>
      <c r="V756" s="6"/>
    </row>
    <row r="757" spans="21:22" x14ac:dyDescent="0.25">
      <c r="U757" s="6"/>
      <c r="V757" s="6"/>
    </row>
    <row r="758" spans="21:22" x14ac:dyDescent="0.25">
      <c r="U758" s="6"/>
      <c r="V758" s="6"/>
    </row>
    <row r="759" spans="21:22" x14ac:dyDescent="0.25">
      <c r="U759" s="6"/>
      <c r="V759" s="6"/>
    </row>
    <row r="760" spans="21:22" x14ac:dyDescent="0.25">
      <c r="U760" s="6"/>
      <c r="V760" s="6"/>
    </row>
    <row r="761" spans="21:22" x14ac:dyDescent="0.25">
      <c r="U761" s="6"/>
      <c r="V761" s="6"/>
    </row>
    <row r="762" spans="21:22" x14ac:dyDescent="0.25">
      <c r="U762" s="6"/>
      <c r="V762" s="6"/>
    </row>
    <row r="763" spans="21:22" x14ac:dyDescent="0.25">
      <c r="U763" s="6"/>
      <c r="V763" s="6"/>
    </row>
    <row r="764" spans="21:22" x14ac:dyDescent="0.25">
      <c r="U764" s="6"/>
      <c r="V764" s="6"/>
    </row>
    <row r="765" spans="21:22" x14ac:dyDescent="0.25">
      <c r="U765" s="6"/>
      <c r="V765" s="6"/>
    </row>
    <row r="766" spans="21:22" x14ac:dyDescent="0.25">
      <c r="U766" s="6"/>
      <c r="V766" s="6"/>
    </row>
    <row r="767" spans="21:22" x14ac:dyDescent="0.25">
      <c r="U767" s="6"/>
      <c r="V767" s="6"/>
    </row>
    <row r="768" spans="21:22" x14ac:dyDescent="0.25">
      <c r="U768" s="6"/>
      <c r="V768" s="6"/>
    </row>
    <row r="769" spans="21:22" x14ac:dyDescent="0.25">
      <c r="U769" s="6"/>
      <c r="V769" s="6"/>
    </row>
    <row r="770" spans="21:22" x14ac:dyDescent="0.25">
      <c r="U770" s="6"/>
      <c r="V770" s="6"/>
    </row>
    <row r="771" spans="21:22" x14ac:dyDescent="0.25">
      <c r="U771" s="6"/>
      <c r="V771" s="6"/>
    </row>
    <row r="772" spans="21:22" x14ac:dyDescent="0.25">
      <c r="U772" s="6"/>
      <c r="V772" s="6"/>
    </row>
    <row r="773" spans="21:22" x14ac:dyDescent="0.25">
      <c r="U773" s="6"/>
      <c r="V773" s="6"/>
    </row>
    <row r="774" spans="21:22" x14ac:dyDescent="0.25">
      <c r="U774" s="6"/>
      <c r="V774" s="6"/>
    </row>
    <row r="775" spans="21:22" x14ac:dyDescent="0.25">
      <c r="U775" s="6"/>
      <c r="V775" s="6"/>
    </row>
    <row r="776" spans="21:22" x14ac:dyDescent="0.25">
      <c r="U776" s="6"/>
      <c r="V776" s="6"/>
    </row>
    <row r="777" spans="21:22" x14ac:dyDescent="0.25">
      <c r="U777" s="6"/>
      <c r="V777" s="6"/>
    </row>
    <row r="778" spans="21:22" x14ac:dyDescent="0.25">
      <c r="U778" s="6"/>
      <c r="V778" s="6"/>
    </row>
    <row r="779" spans="21:22" x14ac:dyDescent="0.25">
      <c r="U779" s="6"/>
      <c r="V779" s="6"/>
    </row>
    <row r="780" spans="21:22" x14ac:dyDescent="0.25">
      <c r="U780" s="6"/>
      <c r="V780" s="6"/>
    </row>
    <row r="781" spans="21:22" x14ac:dyDescent="0.25">
      <c r="U781" s="6"/>
      <c r="V781" s="6"/>
    </row>
    <row r="782" spans="21:22" x14ac:dyDescent="0.25">
      <c r="U782" s="6"/>
      <c r="V782" s="6"/>
    </row>
    <row r="783" spans="21:22" x14ac:dyDescent="0.25">
      <c r="U783" s="6"/>
      <c r="V783" s="6"/>
    </row>
    <row r="784" spans="21:22" x14ac:dyDescent="0.25">
      <c r="U784" s="6"/>
      <c r="V784" s="6"/>
    </row>
    <row r="785" spans="21:22" x14ac:dyDescent="0.25">
      <c r="U785" s="6"/>
      <c r="V785" s="6"/>
    </row>
    <row r="786" spans="21:22" x14ac:dyDescent="0.25">
      <c r="U786" s="6"/>
      <c r="V786" s="6"/>
    </row>
    <row r="787" spans="21:22" x14ac:dyDescent="0.25">
      <c r="U787" s="6"/>
      <c r="V787" s="6"/>
    </row>
    <row r="788" spans="21:22" x14ac:dyDescent="0.25">
      <c r="U788" s="6"/>
      <c r="V788" s="6"/>
    </row>
    <row r="789" spans="21:22" x14ac:dyDescent="0.25">
      <c r="U789" s="6"/>
      <c r="V789" s="6"/>
    </row>
    <row r="790" spans="21:22" x14ac:dyDescent="0.25">
      <c r="U790" s="6"/>
      <c r="V790" s="6"/>
    </row>
    <row r="791" spans="21:22" x14ac:dyDescent="0.25">
      <c r="U791" s="6"/>
      <c r="V791" s="6"/>
    </row>
    <row r="792" spans="21:22" x14ac:dyDescent="0.25">
      <c r="U792" s="6"/>
      <c r="V792" s="6"/>
    </row>
    <row r="793" spans="21:22" x14ac:dyDescent="0.25">
      <c r="U793" s="6"/>
      <c r="V793" s="6"/>
    </row>
    <row r="794" spans="21:22" x14ac:dyDescent="0.25">
      <c r="U794" s="6"/>
      <c r="V794" s="6"/>
    </row>
    <row r="795" spans="21:22" x14ac:dyDescent="0.25">
      <c r="U795" s="6"/>
      <c r="V795" s="6"/>
    </row>
    <row r="796" spans="21:22" x14ac:dyDescent="0.25">
      <c r="U796" s="6"/>
      <c r="V796" s="6"/>
    </row>
    <row r="797" spans="21:22" x14ac:dyDescent="0.25">
      <c r="U797" s="6"/>
      <c r="V797" s="6"/>
    </row>
    <row r="798" spans="21:22" x14ac:dyDescent="0.25">
      <c r="U798" s="6"/>
      <c r="V798" s="6"/>
    </row>
    <row r="799" spans="21:22" x14ac:dyDescent="0.25">
      <c r="U799" s="6"/>
      <c r="V799" s="6"/>
    </row>
    <row r="800" spans="21:22" x14ac:dyDescent="0.25">
      <c r="U800" s="6"/>
      <c r="V800" s="6"/>
    </row>
    <row r="801" spans="21:22" x14ac:dyDescent="0.25">
      <c r="U801" s="6"/>
      <c r="V801" s="6"/>
    </row>
    <row r="802" spans="21:22" x14ac:dyDescent="0.25">
      <c r="U802" s="6"/>
      <c r="V802" s="6"/>
    </row>
    <row r="803" spans="21:22" x14ac:dyDescent="0.25">
      <c r="U803" s="6"/>
      <c r="V803" s="6"/>
    </row>
    <row r="804" spans="21:22" x14ac:dyDescent="0.25">
      <c r="U804" s="6"/>
      <c r="V804" s="6"/>
    </row>
    <row r="805" spans="21:22" x14ac:dyDescent="0.25">
      <c r="U805" s="6"/>
      <c r="V805" s="6"/>
    </row>
    <row r="806" spans="21:22" x14ac:dyDescent="0.25">
      <c r="U806" s="6"/>
      <c r="V806" s="6"/>
    </row>
    <row r="807" spans="21:22" x14ac:dyDescent="0.25">
      <c r="U807" s="6"/>
      <c r="V807" s="6"/>
    </row>
    <row r="808" spans="21:22" x14ac:dyDescent="0.25">
      <c r="U808" s="6"/>
      <c r="V808" s="6"/>
    </row>
    <row r="809" spans="21:22" x14ac:dyDescent="0.25">
      <c r="U809" s="6"/>
      <c r="V809" s="6"/>
    </row>
    <row r="810" spans="21:22" x14ac:dyDescent="0.25">
      <c r="U810" s="6"/>
      <c r="V810" s="6"/>
    </row>
    <row r="811" spans="21:22" x14ac:dyDescent="0.25">
      <c r="U811" s="6"/>
      <c r="V811" s="6"/>
    </row>
    <row r="812" spans="21:22" x14ac:dyDescent="0.25">
      <c r="U812" s="6"/>
      <c r="V812" s="6"/>
    </row>
    <row r="813" spans="21:22" x14ac:dyDescent="0.25">
      <c r="U813" s="6"/>
      <c r="V813" s="6"/>
    </row>
    <row r="814" spans="21:22" x14ac:dyDescent="0.25">
      <c r="U814" s="6"/>
      <c r="V814" s="6"/>
    </row>
    <row r="815" spans="21:22" x14ac:dyDescent="0.25">
      <c r="U815" s="6"/>
      <c r="V815" s="6"/>
    </row>
    <row r="816" spans="21:22" x14ac:dyDescent="0.25">
      <c r="U816" s="6"/>
      <c r="V816" s="6"/>
    </row>
    <row r="817" spans="21:22" x14ac:dyDescent="0.25">
      <c r="U817" s="6"/>
      <c r="V817" s="6"/>
    </row>
    <row r="818" spans="21:22" x14ac:dyDescent="0.25">
      <c r="U818" s="6"/>
      <c r="V818" s="6"/>
    </row>
    <row r="819" spans="21:22" x14ac:dyDescent="0.25">
      <c r="U819" s="6"/>
      <c r="V819" s="6"/>
    </row>
    <row r="820" spans="21:22" x14ac:dyDescent="0.25">
      <c r="U820" s="6"/>
      <c r="V820" s="6"/>
    </row>
    <row r="821" spans="21:22" x14ac:dyDescent="0.25">
      <c r="U821" s="6"/>
      <c r="V821" s="6"/>
    </row>
    <row r="822" spans="21:22" x14ac:dyDescent="0.25">
      <c r="U822" s="6"/>
      <c r="V822" s="6"/>
    </row>
    <row r="823" spans="21:22" x14ac:dyDescent="0.25">
      <c r="U823" s="6"/>
      <c r="V823" s="6"/>
    </row>
    <row r="824" spans="21:22" x14ac:dyDescent="0.25">
      <c r="U824" s="6"/>
      <c r="V824" s="6"/>
    </row>
    <row r="825" spans="21:22" x14ac:dyDescent="0.25">
      <c r="U825" s="6"/>
      <c r="V825" s="6"/>
    </row>
    <row r="826" spans="21:22" x14ac:dyDescent="0.25">
      <c r="U826" s="6"/>
      <c r="V826" s="6"/>
    </row>
    <row r="827" spans="21:22" x14ac:dyDescent="0.25">
      <c r="U827" s="6"/>
      <c r="V827" s="6"/>
    </row>
    <row r="828" spans="21:22" x14ac:dyDescent="0.25">
      <c r="U828" s="6"/>
      <c r="V828" s="6"/>
    </row>
    <row r="829" spans="21:22" x14ac:dyDescent="0.25">
      <c r="U829" s="6"/>
      <c r="V829" s="6"/>
    </row>
    <row r="830" spans="21:22" x14ac:dyDescent="0.25">
      <c r="U830" s="6"/>
      <c r="V830" s="6"/>
    </row>
    <row r="831" spans="21:22" x14ac:dyDescent="0.25">
      <c r="U831" s="6"/>
      <c r="V831" s="6"/>
    </row>
    <row r="832" spans="21:22" x14ac:dyDescent="0.25">
      <c r="U832" s="6"/>
      <c r="V832" s="6"/>
    </row>
    <row r="833" spans="21:22" x14ac:dyDescent="0.25">
      <c r="U833" s="6"/>
      <c r="V833" s="6"/>
    </row>
    <row r="834" spans="21:22" x14ac:dyDescent="0.25">
      <c r="U834" s="6"/>
      <c r="V834" s="6"/>
    </row>
    <row r="835" spans="21:22" x14ac:dyDescent="0.25">
      <c r="U835" s="6"/>
      <c r="V835" s="6"/>
    </row>
    <row r="836" spans="21:22" x14ac:dyDescent="0.25">
      <c r="U836" s="6"/>
      <c r="V836" s="6"/>
    </row>
    <row r="837" spans="21:22" x14ac:dyDescent="0.25">
      <c r="U837" s="6"/>
      <c r="V837" s="6"/>
    </row>
    <row r="838" spans="21:22" x14ac:dyDescent="0.25">
      <c r="U838" s="6"/>
      <c r="V838" s="6"/>
    </row>
    <row r="839" spans="21:22" x14ac:dyDescent="0.25">
      <c r="U839" s="6"/>
      <c r="V839" s="6"/>
    </row>
    <row r="840" spans="21:22" x14ac:dyDescent="0.25">
      <c r="U840" s="2"/>
      <c r="V840" s="2"/>
    </row>
    <row r="841" spans="21:22" x14ac:dyDescent="0.25">
      <c r="U841" s="6"/>
      <c r="V841" s="6"/>
    </row>
    <row r="842" spans="21:22" x14ac:dyDescent="0.25">
      <c r="U842" s="6"/>
      <c r="V842" s="6"/>
    </row>
    <row r="843" spans="21:22" x14ac:dyDescent="0.25">
      <c r="U843" s="6"/>
      <c r="V843" s="6"/>
    </row>
    <row r="844" spans="21:22" x14ac:dyDescent="0.25">
      <c r="U844" s="6"/>
      <c r="V844" s="6"/>
    </row>
    <row r="845" spans="21:22" x14ac:dyDescent="0.25">
      <c r="U845" s="6"/>
      <c r="V845" s="6"/>
    </row>
    <row r="846" spans="21:22" x14ac:dyDescent="0.25">
      <c r="U846" s="2"/>
      <c r="V846" s="2"/>
    </row>
    <row r="847" spans="21:22" x14ac:dyDescent="0.25">
      <c r="U847" s="6"/>
      <c r="V847" s="6"/>
    </row>
    <row r="848" spans="21:22" x14ac:dyDescent="0.25">
      <c r="U848" s="6"/>
      <c r="V848" s="6"/>
    </row>
    <row r="849" spans="21:22" x14ac:dyDescent="0.25">
      <c r="U849" s="6"/>
      <c r="V849" s="6"/>
    </row>
    <row r="850" spans="21:22" x14ac:dyDescent="0.25">
      <c r="U850" s="6"/>
      <c r="V850" s="6"/>
    </row>
    <row r="851" spans="21:22" x14ac:dyDescent="0.25">
      <c r="U851" s="6"/>
      <c r="V851" s="6"/>
    </row>
    <row r="852" spans="21:22" x14ac:dyDescent="0.25">
      <c r="U852" s="6"/>
      <c r="V852" s="6"/>
    </row>
    <row r="853" spans="21:22" x14ac:dyDescent="0.25">
      <c r="U853" s="6"/>
      <c r="V853" s="6"/>
    </row>
    <row r="854" spans="21:22" x14ac:dyDescent="0.25">
      <c r="U854" s="6"/>
      <c r="V854" s="6"/>
    </row>
    <row r="855" spans="21:22" x14ac:dyDescent="0.25">
      <c r="U855" s="6"/>
      <c r="V855" s="6"/>
    </row>
    <row r="856" spans="21:22" x14ac:dyDescent="0.25">
      <c r="U856" s="6"/>
      <c r="V856" s="6"/>
    </row>
    <row r="857" spans="21:22" x14ac:dyDescent="0.25">
      <c r="U857" s="6"/>
      <c r="V857" s="6"/>
    </row>
    <row r="858" spans="21:22" x14ac:dyDescent="0.25">
      <c r="U858" s="2"/>
      <c r="V858" s="2"/>
    </row>
    <row r="859" spans="21:22" x14ac:dyDescent="0.25">
      <c r="U859" s="6"/>
      <c r="V859" s="6"/>
    </row>
    <row r="860" spans="21:22" x14ac:dyDescent="0.25">
      <c r="U860" s="6"/>
      <c r="V860" s="6"/>
    </row>
    <row r="861" spans="21:22" x14ac:dyDescent="0.25">
      <c r="U861" s="6"/>
      <c r="V861" s="6"/>
    </row>
    <row r="862" spans="21:22" x14ac:dyDescent="0.25">
      <c r="U862" s="6"/>
      <c r="V862" s="6"/>
    </row>
    <row r="863" spans="21:22" x14ac:dyDescent="0.25">
      <c r="U863" s="6"/>
      <c r="V863" s="6"/>
    </row>
    <row r="864" spans="21:22" x14ac:dyDescent="0.25">
      <c r="U864" s="2"/>
      <c r="V864" s="2"/>
    </row>
    <row r="865" spans="21:22" x14ac:dyDescent="0.25">
      <c r="U865" s="6"/>
      <c r="V865" s="6"/>
    </row>
    <row r="866" spans="21:22" x14ac:dyDescent="0.25">
      <c r="U866" s="6"/>
      <c r="V866" s="6"/>
    </row>
    <row r="867" spans="21:22" x14ac:dyDescent="0.25">
      <c r="U867" s="6"/>
      <c r="V867" s="6"/>
    </row>
    <row r="868" spans="21:22" x14ac:dyDescent="0.25">
      <c r="U868" s="6"/>
      <c r="V868" s="6"/>
    </row>
    <row r="869" spans="21:22" x14ac:dyDescent="0.25">
      <c r="U869" s="2"/>
      <c r="V869" s="2"/>
    </row>
    <row r="870" spans="21:22" x14ac:dyDescent="0.25">
      <c r="U870" s="6"/>
      <c r="V870" s="6"/>
    </row>
    <row r="871" spans="21:22" x14ac:dyDescent="0.25">
      <c r="U871" s="6"/>
      <c r="V871" s="6"/>
    </row>
    <row r="872" spans="21:22" x14ac:dyDescent="0.25">
      <c r="U872" s="6"/>
      <c r="V872" s="6"/>
    </row>
    <row r="873" spans="21:22" x14ac:dyDescent="0.25">
      <c r="U873" s="2"/>
      <c r="V873" s="2"/>
    </row>
    <row r="874" spans="21:22" x14ac:dyDescent="0.25">
      <c r="U874" s="6"/>
      <c r="V874" s="6"/>
    </row>
    <row r="875" spans="21:22" x14ac:dyDescent="0.25">
      <c r="U875" s="6"/>
      <c r="V875" s="6"/>
    </row>
    <row r="876" spans="21:22" x14ac:dyDescent="0.25">
      <c r="U876" s="6"/>
      <c r="V876" s="6"/>
    </row>
    <row r="877" spans="21:22" x14ac:dyDescent="0.25">
      <c r="U877" s="6"/>
      <c r="V877" s="6"/>
    </row>
    <row r="878" spans="21:22" x14ac:dyDescent="0.25">
      <c r="U878" s="6"/>
      <c r="V878" s="6"/>
    </row>
    <row r="879" spans="21:22" x14ac:dyDescent="0.25">
      <c r="U879" s="6"/>
      <c r="V879" s="6"/>
    </row>
    <row r="880" spans="21:22" x14ac:dyDescent="0.25">
      <c r="U880" s="6"/>
      <c r="V880" s="6"/>
    </row>
    <row r="881" spans="21:22" x14ac:dyDescent="0.25">
      <c r="U881" s="6"/>
      <c r="V881" s="6"/>
    </row>
    <row r="882" spans="21:22" x14ac:dyDescent="0.25">
      <c r="U882" s="6"/>
      <c r="V882" s="6"/>
    </row>
    <row r="883" spans="21:22" x14ac:dyDescent="0.25">
      <c r="U883" s="6"/>
      <c r="V883" s="6"/>
    </row>
    <row r="884" spans="21:22" x14ac:dyDescent="0.25">
      <c r="U884" s="6"/>
      <c r="V884" s="6"/>
    </row>
    <row r="885" spans="21:22" x14ac:dyDescent="0.25">
      <c r="U885" s="6"/>
      <c r="V885" s="6"/>
    </row>
    <row r="886" spans="21:22" x14ac:dyDescent="0.25">
      <c r="U886" s="6"/>
      <c r="V886" s="6"/>
    </row>
    <row r="887" spans="21:22" x14ac:dyDescent="0.25">
      <c r="U887" s="6"/>
      <c r="V887" s="6"/>
    </row>
    <row r="888" spans="21:22" x14ac:dyDescent="0.25">
      <c r="U888" s="6"/>
      <c r="V888" s="6"/>
    </row>
    <row r="889" spans="21:22" x14ac:dyDescent="0.25">
      <c r="U889" s="2"/>
      <c r="V889" s="2"/>
    </row>
    <row r="890" spans="21:22" x14ac:dyDescent="0.25">
      <c r="U890" s="6"/>
      <c r="V890" s="6"/>
    </row>
    <row r="891" spans="21:22" x14ac:dyDescent="0.25">
      <c r="U891" s="6"/>
      <c r="V891" s="6"/>
    </row>
    <row r="892" spans="21:22" x14ac:dyDescent="0.25">
      <c r="U892" s="2"/>
      <c r="V892" s="2"/>
    </row>
    <row r="893" spans="21:22" x14ac:dyDescent="0.25">
      <c r="U893" s="6"/>
      <c r="V893" s="6"/>
    </row>
    <row r="894" spans="21:22" x14ac:dyDescent="0.25">
      <c r="U894" s="8"/>
      <c r="V894" s="8"/>
    </row>
    <row r="895" spans="21:22" x14ac:dyDescent="0.25">
      <c r="U895" s="8"/>
      <c r="V895" s="8"/>
    </row>
    <row r="896" spans="21:22" x14ac:dyDescent="0.25">
      <c r="U896" s="8"/>
      <c r="V896" s="8"/>
    </row>
    <row r="897" spans="21:22" x14ac:dyDescent="0.25">
      <c r="U897" s="8"/>
      <c r="V897" s="8"/>
    </row>
    <row r="898" spans="21:22" x14ac:dyDescent="0.25">
      <c r="U898" s="8"/>
      <c r="V898" s="8"/>
    </row>
    <row r="899" spans="21:22" x14ac:dyDescent="0.25">
      <c r="U899" s="8"/>
      <c r="V899" s="8"/>
    </row>
    <row r="900" spans="21:22" x14ac:dyDescent="0.25">
      <c r="U900" s="8"/>
      <c r="V900" s="8"/>
    </row>
    <row r="901" spans="21:22" x14ac:dyDescent="0.25">
      <c r="U901" s="8"/>
      <c r="V901" s="8"/>
    </row>
    <row r="902" spans="21:22" x14ac:dyDescent="0.25">
      <c r="U902" s="8"/>
      <c r="V902" s="8"/>
    </row>
    <row r="903" spans="21:22" x14ac:dyDescent="0.25">
      <c r="U903" s="8"/>
      <c r="V903" s="8"/>
    </row>
    <row r="904" spans="21:22" x14ac:dyDescent="0.25">
      <c r="U904" s="8"/>
      <c r="V904" s="8"/>
    </row>
    <row r="905" spans="21:22" x14ac:dyDescent="0.25">
      <c r="U905" s="8"/>
      <c r="V905" s="8"/>
    </row>
    <row r="906" spans="21:22" x14ac:dyDescent="0.25">
      <c r="U906" s="8"/>
      <c r="V906" s="8"/>
    </row>
  </sheetData>
  <customSheetViews>
    <customSheetView guid="{845947EC-2317-40B1-9D6D-F55DF7FEFED9}" printArea="1" hiddenColumns="1">
      <pane xSplit="3" ySplit="4" topLeftCell="Y442" activePane="bottomRight" state="frozen"/>
      <selection pane="bottomRight" activeCell="D1" sqref="D1:AC65536"/>
      <pageMargins left="0.75" right="0.75" top="1" bottom="1" header="0.5" footer="0.5"/>
      <pageSetup scale="75" pageOrder="overThenDown" orientation="landscape" r:id="rId1"/>
      <headerFooter alignWithMargins="0"/>
    </customSheetView>
    <customSheetView guid="{0A2554C0-1C09-4249-ABAA-901128C4D886}" scale="130">
      <pane xSplit="3" ySplit="4" topLeftCell="AB406" activePane="bottomRight" state="frozen"/>
      <selection pane="bottomRight" activeCell="AD5" sqref="AD5:AD426"/>
      <pageMargins left="0.75" right="0.75" top="1" bottom="1" header="0.5" footer="0.5"/>
      <pageSetup scale="75" pageOrder="overThenDown" orientation="landscape" r:id="rId2"/>
      <headerFooter alignWithMargins="0"/>
    </customSheetView>
    <customSheetView guid="{621A6F7C-4A58-470D-ADBE-BB0F16E78FD0}">
      <pane xSplit="3" ySplit="4" topLeftCell="AH5" activePane="bottomRight" state="frozen"/>
      <selection pane="bottomRight" activeCell="AJ13" sqref="AJ13"/>
      <pageMargins left="0.75" right="0.75" top="1" bottom="1" header="0.5" footer="0.5"/>
      <pageSetup scale="75" pageOrder="overThenDown" orientation="landscape" r:id="rId3"/>
      <headerFooter alignWithMargins="0"/>
    </customSheetView>
    <customSheetView guid="{EA518F00-0116-4686-8672-12E32BB749EC}" showPageBreaks="1" printArea="1">
      <pane xSplit="3" ySplit="4" topLeftCell="AB5" activePane="bottomRight" state="frozen"/>
      <selection pane="bottomRight" activeCell="AG26" sqref="AG26"/>
      <pageMargins left="0.75" right="0.75" top="1" bottom="1" header="0.5" footer="0.5"/>
      <pageSetup scale="75" pageOrder="overThenDown" orientation="landscape" r:id="rId4"/>
      <headerFooter alignWithMargins="0"/>
    </customSheetView>
    <customSheetView guid="{219FD92B-8104-46D7-8B25-F9015B13F128}" showPageBreaks="1" printArea="1">
      <pane xSplit="3" ySplit="4" topLeftCell="D5" activePane="bottomRight" state="frozen"/>
      <selection pane="bottomRight"/>
      <pageMargins left="0.75" right="0.75" top="1" bottom="1" header="0.5" footer="0.5"/>
      <pageSetup scale="75" pageOrder="overThenDown" orientation="landscape" r:id="rId5"/>
      <headerFooter alignWithMargins="0"/>
    </customSheetView>
  </customSheetViews>
  <mergeCells count="6">
    <mergeCell ref="A444:D444"/>
    <mergeCell ref="A451:D451"/>
    <mergeCell ref="A2:D2"/>
    <mergeCell ref="A3:D3"/>
    <mergeCell ref="A4:D4"/>
    <mergeCell ref="A429:D429"/>
  </mergeCells>
  <phoneticPr fontId="2" type="noConversion"/>
  <pageMargins left="0.75" right="0.75" top="1" bottom="1" header="0.5" footer="0.5"/>
  <pageSetup scale="75" pageOrder="overThenDown" orientation="landscape" r:id="rId6"/>
  <headerFooter alignWithMargins="0"/>
  <ignoredErrors>
    <ignoredError sqref="AG4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Basic Facts</vt:lpstr>
      <vt:lpstr>'Basic Facts'!Print_Area</vt:lpstr>
      <vt:lpstr>'Basic Facts'!Print_Titles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State Aid Payments</dc:title>
  <dc:subject>WI State School Aid Payments</dc:subject>
  <dc:creator>Pam Schumacher</dc:creator>
  <cp:keywords>Aids, Basic Facts, State</cp:keywords>
  <cp:lastModifiedBy>Sengupta, Sumana   DPI</cp:lastModifiedBy>
  <cp:lastPrinted>2018-07-24T17:23:20Z</cp:lastPrinted>
  <dcterms:created xsi:type="dcterms:W3CDTF">2006-08-10T12:13:29Z</dcterms:created>
  <dcterms:modified xsi:type="dcterms:W3CDTF">2021-08-23T22:23:59Z</dcterms:modified>
  <cp:category>State Aid</cp:category>
</cp:coreProperties>
</file>