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omparative Cost Comparative Revenue\Comparative Revenue\Rev2122\Final Web Output\Longitudinals for Web\"/>
    </mc:Choice>
  </mc:AlternateContent>
  <xr:revisionPtr revIDLastSave="0" documentId="8_{99A6FAAC-170E-4A05-8CFE-66087061B92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omparative Revenue" sheetId="2" r:id="rId1"/>
    <sheet name="data" sheetId="1" r:id="rId2"/>
  </sheets>
  <definedNames>
    <definedName name="_xlnm._FilterDatabase" localSheetId="1" hidden="1">data!$A$2:$HR$435</definedName>
    <definedName name="OUTPUT_FILE">data!$B$1:$Z$432</definedName>
    <definedName name="_xlnm.Print_Area" localSheetId="0">'Comparative Revenue'!$A$1:$N$54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2" l="1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BZ434" i="1"/>
  <c r="CA434" i="1"/>
  <c r="CB434" i="1"/>
  <c r="CC434" i="1"/>
  <c r="CD434" i="1"/>
  <c r="CE434" i="1"/>
  <c r="CF434" i="1"/>
  <c r="CG434" i="1"/>
  <c r="CH434" i="1"/>
  <c r="CI434" i="1"/>
  <c r="CJ434" i="1"/>
  <c r="CK434" i="1"/>
  <c r="CL434" i="1"/>
  <c r="CN434" i="1"/>
  <c r="CM3" i="1" l="1"/>
  <c r="P17" i="2"/>
  <c r="P14" i="2"/>
  <c r="P11" i="2"/>
  <c r="P9" i="2"/>
  <c r="P20" i="2"/>
  <c r="P29" i="2"/>
  <c r="CM434" i="1" l="1"/>
  <c r="P24" i="2" s="1"/>
  <c r="P21" i="2"/>
  <c r="P18" i="2"/>
  <c r="P15" i="2"/>
  <c r="P12" i="2"/>
  <c r="O11" i="2"/>
  <c r="N20" i="2"/>
  <c r="O29" i="2"/>
  <c r="N29" i="2"/>
  <c r="P25" i="2" l="1"/>
  <c r="P38" i="2"/>
  <c r="O20" i="2"/>
  <c r="P41" i="2"/>
  <c r="O14" i="2"/>
  <c r="P35" i="2"/>
  <c r="O24" i="2"/>
  <c r="P44" i="2"/>
  <c r="O9" i="2"/>
  <c r="P48" i="2"/>
  <c r="O17" i="2"/>
  <c r="M29" i="2"/>
  <c r="M14" i="2"/>
  <c r="M9" i="2"/>
  <c r="M20" i="2"/>
  <c r="M17" i="2"/>
  <c r="L29" i="2"/>
  <c r="K17" i="2"/>
  <c r="K14" i="2"/>
  <c r="J17" i="2"/>
  <c r="I11" i="2"/>
  <c r="F9" i="2"/>
  <c r="X406" i="1"/>
  <c r="X399" i="1"/>
  <c r="X391" i="1"/>
  <c r="X343" i="1"/>
  <c r="X303" i="1"/>
  <c r="X273" i="1"/>
  <c r="X267" i="1"/>
  <c r="X255" i="1"/>
  <c r="X253" i="1"/>
  <c r="X250" i="1"/>
  <c r="X249" i="1"/>
  <c r="X191" i="1"/>
  <c r="X169" i="1"/>
  <c r="X153" i="1"/>
  <c r="X147" i="1"/>
  <c r="X98" i="1"/>
  <c r="X75" i="1"/>
  <c r="X7" i="1"/>
  <c r="X434" i="1" s="1"/>
  <c r="A3" i="2"/>
  <c r="F24" i="2"/>
  <c r="I17" i="2"/>
  <c r="K20" i="2"/>
  <c r="D11" i="2"/>
  <c r="O41" i="2" l="1"/>
  <c r="H14" i="2"/>
  <c r="D17" i="2"/>
  <c r="I24" i="2"/>
  <c r="G11" i="2"/>
  <c r="O18" i="2"/>
  <c r="F14" i="2"/>
  <c r="F15" i="2" s="1"/>
  <c r="F11" i="2"/>
  <c r="F12" i="2" s="1"/>
  <c r="H11" i="2"/>
  <c r="E24" i="2"/>
  <c r="F20" i="2"/>
  <c r="F21" i="2" s="1"/>
  <c r="D14" i="2"/>
  <c r="C20" i="2"/>
  <c r="G9" i="2"/>
  <c r="H17" i="2"/>
  <c r="K38" i="2"/>
  <c r="E14" i="2"/>
  <c r="C11" i="2"/>
  <c r="H24" i="2"/>
  <c r="C9" i="2"/>
  <c r="E9" i="2"/>
  <c r="O44" i="2"/>
  <c r="O21" i="2"/>
  <c r="E17" i="2"/>
  <c r="O25" i="2"/>
  <c r="O48" i="2"/>
  <c r="O35" i="2"/>
  <c r="O12" i="2"/>
  <c r="O15" i="2"/>
  <c r="O38" i="2"/>
  <c r="J11" i="2"/>
  <c r="N17" i="2"/>
  <c r="N24" i="2"/>
  <c r="N9" i="2"/>
  <c r="N21" i="2" s="1"/>
  <c r="N35" i="2"/>
  <c r="N14" i="2"/>
  <c r="N11" i="2"/>
  <c r="E11" i="2"/>
  <c r="D24" i="2"/>
  <c r="G14" i="2"/>
  <c r="I9" i="2"/>
  <c r="I12" i="2" s="1"/>
  <c r="G24" i="2"/>
  <c r="K11" i="2"/>
  <c r="K41" i="2"/>
  <c r="C24" i="2"/>
  <c r="I41" i="2"/>
  <c r="I20" i="2"/>
  <c r="F35" i="2"/>
  <c r="J41" i="2"/>
  <c r="M24" i="2"/>
  <c r="M25" i="2" s="1"/>
  <c r="F17" i="2"/>
  <c r="F18" i="2" s="1"/>
  <c r="C14" i="2"/>
  <c r="D9" i="2"/>
  <c r="I14" i="2"/>
  <c r="J9" i="2"/>
  <c r="J18" i="2" s="1"/>
  <c r="M35" i="2"/>
  <c r="M11" i="2"/>
  <c r="M12" i="2" s="1"/>
  <c r="J24" i="2"/>
  <c r="K24" i="2"/>
  <c r="I35" i="2"/>
  <c r="H20" i="2"/>
  <c r="D20" i="2"/>
  <c r="C17" i="2"/>
  <c r="J20" i="2"/>
  <c r="L17" i="2"/>
  <c r="L24" i="2"/>
  <c r="G20" i="2"/>
  <c r="J14" i="2"/>
  <c r="K9" i="2"/>
  <c r="K15" i="2" s="1"/>
  <c r="L9" i="2"/>
  <c r="L20" i="2"/>
  <c r="H9" i="2"/>
  <c r="G17" i="2"/>
  <c r="L14" i="2"/>
  <c r="L11" i="2"/>
  <c r="G48" i="2"/>
  <c r="G38" i="2"/>
  <c r="G41" i="2"/>
  <c r="M18" i="2"/>
  <c r="M21" i="2"/>
  <c r="M15" i="2"/>
  <c r="C48" i="2"/>
  <c r="C44" i="2"/>
  <c r="F25" i="2"/>
  <c r="D48" i="2"/>
  <c r="D35" i="2"/>
  <c r="L44" i="2"/>
  <c r="L38" i="2"/>
  <c r="H41" i="2"/>
  <c r="G44" i="2"/>
  <c r="D44" i="2"/>
  <c r="I44" i="2"/>
  <c r="G35" i="2"/>
  <c r="J35" i="2"/>
  <c r="J44" i="2"/>
  <c r="K35" i="2"/>
  <c r="L35" i="2"/>
  <c r="E35" i="2"/>
  <c r="E48" i="2"/>
  <c r="C35" i="2"/>
  <c r="C41" i="2"/>
  <c r="D41" i="2"/>
  <c r="C38" i="2"/>
  <c r="E41" i="2"/>
  <c r="K48" i="2"/>
  <c r="H38" i="2"/>
  <c r="H48" i="2"/>
  <c r="H35" i="2"/>
  <c r="D38" i="2"/>
  <c r="H44" i="2"/>
  <c r="J38" i="2"/>
  <c r="L48" i="2"/>
  <c r="L41" i="2"/>
  <c r="J48" i="2"/>
  <c r="K44" i="2"/>
  <c r="E38" i="2"/>
  <c r="I38" i="2"/>
  <c r="I48" i="2"/>
  <c r="J15" i="2" l="1"/>
  <c r="G12" i="2"/>
  <c r="H12" i="2"/>
  <c r="E15" i="2"/>
  <c r="G25" i="2"/>
  <c r="G15" i="2"/>
  <c r="G21" i="2"/>
  <c r="G18" i="2"/>
  <c r="C21" i="2"/>
  <c r="H25" i="2"/>
  <c r="I21" i="2"/>
  <c r="C18" i="2"/>
  <c r="C12" i="2"/>
  <c r="C25" i="2"/>
  <c r="C15" i="2"/>
  <c r="E18" i="2"/>
  <c r="E12" i="2"/>
  <c r="H21" i="2"/>
  <c r="E25" i="2"/>
  <c r="N18" i="2"/>
  <c r="K21" i="2"/>
  <c r="F44" i="2"/>
  <c r="F38" i="2"/>
  <c r="N41" i="2"/>
  <c r="F41" i="2"/>
  <c r="D21" i="2"/>
  <c r="F48" i="2"/>
  <c r="I15" i="2"/>
  <c r="N48" i="2"/>
  <c r="I18" i="2"/>
  <c r="I25" i="2"/>
  <c r="N15" i="2"/>
  <c r="L15" i="2"/>
  <c r="D25" i="2"/>
  <c r="N12" i="2"/>
  <c r="N25" i="2"/>
  <c r="N44" i="2"/>
  <c r="N38" i="2"/>
  <c r="K12" i="2"/>
  <c r="J21" i="2"/>
  <c r="H18" i="2"/>
  <c r="L25" i="2"/>
  <c r="K25" i="2"/>
  <c r="K18" i="2"/>
  <c r="M38" i="2"/>
  <c r="M41" i="2"/>
  <c r="D18" i="2"/>
  <c r="D12" i="2"/>
  <c r="H15" i="2"/>
  <c r="J25" i="2"/>
  <c r="J12" i="2"/>
  <c r="M48" i="2"/>
  <c r="M44" i="2"/>
  <c r="E44" i="2"/>
  <c r="E20" i="2"/>
  <c r="E21" i="2" s="1"/>
  <c r="D15" i="2"/>
  <c r="L12" i="2"/>
  <c r="L21" i="2"/>
  <c r="L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K. Fath</author>
  </authors>
  <commentList>
    <comment ref="H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Erin K. Fath:</t>
        </r>
        <r>
          <rPr>
            <sz val="10"/>
            <color indexed="81"/>
            <rFont val="Tahoma"/>
            <family val="2"/>
          </rPr>
          <t xml:space="preserve">
2007-08</t>
        </r>
      </text>
    </comment>
    <comment ref="N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 xml:space="preserve">Erin K. Fath: </t>
        </r>
        <r>
          <rPr>
            <sz val="10"/>
            <color indexed="81"/>
            <rFont val="Tahoma"/>
            <family val="2"/>
          </rPr>
          <t>2008-09</t>
        </r>
      </text>
    </comment>
  </commentList>
</comments>
</file>

<file path=xl/sharedStrings.xml><?xml version="1.0" encoding="utf-8"?>
<sst xmlns="http://schemas.openxmlformats.org/spreadsheetml/2006/main" count="632" uniqueCount="559">
  <si>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</si>
  <si>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</si>
  <si>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</si>
  <si>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</si>
  <si>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</si>
  <si>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</si>
  <si>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</si>
  <si>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</si>
  <si>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</si>
  <si>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</si>
  <si>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</si>
  <si>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</si>
  <si>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</si>
  <si>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</si>
  <si>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</si>
  <si>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</si>
  <si>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</si>
  <si>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</si>
  <si>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</si>
  <si>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</si>
  <si>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</si>
  <si>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</si>
  <si>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</si>
  <si>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</si>
  <si>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</si>
  <si>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</si>
  <si>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</si>
  <si>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</si>
  <si>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</si>
  <si>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</si>
  <si>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</si>
  <si>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</si>
  <si>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</si>
  <si>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</si>
  <si>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</si>
  <si>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</si>
  <si>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</si>
  <si>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</si>
  <si>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</si>
  <si>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</si>
  <si>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</si>
  <si>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</si>
  <si>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</si>
  <si>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</si>
  <si>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</si>
  <si>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</si>
  <si>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</si>
  <si>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</si>
  <si>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</si>
  <si>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</si>
  <si>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</si>
  <si>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</si>
  <si>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</si>
  <si>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</si>
  <si>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</si>
  <si>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</si>
  <si>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</si>
  <si>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</si>
  <si>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</si>
  <si>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</si>
  <si>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</si>
  <si>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</si>
  <si>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</si>
  <si>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</si>
  <si>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</si>
  <si>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</si>
  <si>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</si>
  <si>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</si>
  <si>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</si>
  <si>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</si>
  <si>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</si>
  <si>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</si>
  <si>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</si>
  <si>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</si>
  <si>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</si>
  <si>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</si>
  <si>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</si>
  <si>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</si>
  <si>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</si>
  <si>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</si>
  <si>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</si>
  <si>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</si>
  <si>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Delavan-Darien</t>
  </si>
  <si>
    <t>Denmark</t>
  </si>
  <si>
    <t>Dodgeland</t>
  </si>
  <si>
    <t>Dodgeville</t>
  </si>
  <si>
    <t>Dover #1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</si>
  <si>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</si>
  <si>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</si>
  <si>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</si>
  <si>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</si>
  <si>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</si>
  <si>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</si>
  <si>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</si>
  <si>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</si>
  <si>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</si>
  <si>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</si>
  <si>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</si>
  <si>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</si>
  <si>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</si>
  <si>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</si>
  <si>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</si>
  <si>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</si>
  <si>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</si>
  <si>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</si>
  <si>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</si>
  <si>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</si>
  <si>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</si>
  <si>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</si>
  <si>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</si>
  <si>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</si>
  <si>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</si>
  <si>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</si>
  <si>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</si>
  <si>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</si>
  <si>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</si>
  <si>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</si>
  <si>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</si>
  <si>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</si>
  <si>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</si>
  <si>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</si>
  <si>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</si>
  <si>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</si>
  <si>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</si>
  <si>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</si>
  <si>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</si>
  <si>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</si>
  <si>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</si>
  <si>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</si>
  <si>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</si>
  <si>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</si>
  <si>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</si>
  <si>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</si>
  <si>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</si>
  <si>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</si>
  <si>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</si>
  <si>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</si>
  <si>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</si>
  <si>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</si>
  <si>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</si>
  <si>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</si>
  <si>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</si>
  <si>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</si>
  <si>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</si>
  <si>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</si>
  <si>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</si>
  <si>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</si>
  <si>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</si>
  <si>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</si>
  <si>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</si>
  <si>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</si>
  <si>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</si>
  <si>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</si>
  <si>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</si>
  <si>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</si>
  <si>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</si>
  <si>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</si>
  <si>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</si>
  <si>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</si>
  <si>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</si>
  <si>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</si>
  <si>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</si>
  <si>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</si>
  <si>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</si>
  <si>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</si>
  <si>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</si>
  <si>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</si>
  <si>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Lake Country</t>
  </si>
  <si>
    <t>Lake Geneva J1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</si>
  <si>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</si>
  <si>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</si>
  <si>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</si>
  <si>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</si>
  <si>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</si>
  <si>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</si>
  <si>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</si>
  <si>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</si>
  <si>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</si>
  <si>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</si>
  <si>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</si>
  <si>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</si>
  <si>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</si>
  <si>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</si>
  <si>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</si>
  <si>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</si>
  <si>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</si>
  <si>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</si>
  <si>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</si>
  <si>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</si>
  <si>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</si>
  <si>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</si>
  <si>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</si>
  <si>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</si>
  <si>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</si>
  <si>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</si>
  <si>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</si>
  <si>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</si>
  <si>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</si>
  <si>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</si>
  <si>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</si>
  <si>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</si>
  <si>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</si>
  <si>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</si>
  <si>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</si>
  <si>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</si>
  <si>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</si>
  <si>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</si>
  <si>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</si>
  <si>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</si>
  <si>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</si>
  <si>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</si>
  <si>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</si>
  <si>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</si>
  <si>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</si>
  <si>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</si>
  <si>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</si>
  <si>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</si>
  <si>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</si>
  <si>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</si>
  <si>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</si>
  <si>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</si>
  <si>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</si>
  <si>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</si>
  <si>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</si>
  <si>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</si>
  <si>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</si>
  <si>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</si>
  <si>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</si>
  <si>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</si>
  <si>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</si>
  <si>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</si>
  <si>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</si>
  <si>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</si>
  <si>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</si>
  <si>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</si>
  <si>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</si>
  <si>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</si>
  <si>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Cape</t>
  </si>
  <si>
    <t>North Crawford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</si>
  <si>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</si>
  <si>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</si>
  <si>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</si>
  <si>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</si>
  <si>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</si>
  <si>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</si>
  <si>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</si>
  <si>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</si>
  <si>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</si>
  <si>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</si>
  <si>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</si>
  <si>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</si>
  <si>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</si>
  <si>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</si>
  <si>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</si>
  <si>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</si>
  <si>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</si>
  <si>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</si>
  <si>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</si>
  <si>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</si>
  <si>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</si>
  <si>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</si>
  <si>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</si>
  <si>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</si>
  <si>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</si>
  <si>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</si>
  <si>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</si>
  <si>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</si>
  <si>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</si>
  <si>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</si>
  <si>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</si>
  <si>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</si>
  <si>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</si>
  <si>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</si>
  <si>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</si>
  <si>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</si>
  <si>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</si>
  <si>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</si>
  <si>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</si>
  <si>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</si>
  <si>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</si>
  <si>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</si>
  <si>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</si>
  <si>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</si>
  <si>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</si>
  <si>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</si>
  <si>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</si>
  <si>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</si>
  <si>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</si>
  <si>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</si>
  <si>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</si>
  <si>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</si>
  <si>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</si>
  <si>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</si>
  <si>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</si>
  <si>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</si>
  <si>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</si>
  <si>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</si>
  <si>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</si>
  <si>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</si>
  <si>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</si>
  <si>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</si>
  <si>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</si>
  <si>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</si>
  <si>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</si>
  <si>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</si>
  <si>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</si>
  <si>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</si>
  <si>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</si>
  <si>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</si>
  <si>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</si>
  <si>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</si>
  <si>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</si>
  <si>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</si>
  <si>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</si>
  <si>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</si>
  <si>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</si>
  <si>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</si>
  <si>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</si>
  <si>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</si>
  <si>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</si>
  <si>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</si>
  <si>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</si>
  <si>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</si>
  <si>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</si>
  <si>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</si>
  <si>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</si>
  <si>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</si>
  <si>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</si>
  <si>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</si>
  <si>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</si>
  <si>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</si>
  <si>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</si>
  <si>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</si>
  <si>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</si>
  <si>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</si>
  <si>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</si>
  <si>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</si>
  <si>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</si>
  <si>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</si>
  <si>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</si>
  <si>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</si>
  <si>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</si>
  <si>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</si>
  <si>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</si>
  <si>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</si>
  <si>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</si>
  <si>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</si>
  <si>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</si>
  <si>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</si>
  <si>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</si>
  <si>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</si>
  <si>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</si>
  <si>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</si>
  <si>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</si>
  <si>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</si>
  <si>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</si>
  <si>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</si>
  <si>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</si>
  <si>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</si>
  <si>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</si>
  <si>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</si>
  <si>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</si>
  <si>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</si>
  <si>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</si>
  <si>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</si>
  <si>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</si>
  <si>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</si>
  <si>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</si>
  <si>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</si>
  <si>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</si>
  <si>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</si>
  <si>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</si>
  <si>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</si>
  <si>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</si>
  <si>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</si>
  <si>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</si>
  <si>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</si>
  <si>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</si>
  <si>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</si>
  <si>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</si>
  <si>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</si>
  <si>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</si>
  <si>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</si>
  <si>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</si>
  <si>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</si>
  <si>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</si>
  <si>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</si>
  <si>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</si>
  <si>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</si>
  <si>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</si>
  <si>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</si>
  <si>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</si>
  <si>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</si>
  <si>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</si>
  <si>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</si>
  <si>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</si>
  <si>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</si>
  <si>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</si>
  <si>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</si>
  <si>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</si>
  <si>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</si>
  <si>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</si>
  <si>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</si>
  <si>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Wisconsin Department of Public Instruction</t>
  </si>
  <si>
    <t>DISTRICT TOTALS</t>
  </si>
  <si>
    <t>MEMBERSHIP</t>
  </si>
  <si>
    <t>Use arrow at right to select district.</t>
  </si>
  <si>
    <t>DISTRICT NAME</t>
  </si>
  <si>
    <t>STATE TOTALS</t>
  </si>
  <si>
    <t>FEDERAL REVENUE</t>
  </si>
  <si>
    <t>STATE REVENUE</t>
  </si>
  <si>
    <t xml:space="preserve"> </t>
  </si>
  <si>
    <t>TOTAL DISTRICT REVENUE</t>
  </si>
  <si>
    <t>TOTAL DISTRICT REVENUE PER MEMBER</t>
  </si>
  <si>
    <t>FEDERAL REVENUE PER MEMBER</t>
  </si>
  <si>
    <t>STATE REVENUE PER MEMBER</t>
  </si>
  <si>
    <t>STATEWIDE TOTALS</t>
  </si>
  <si>
    <t>PROPERTY TAX REVENUE</t>
  </si>
  <si>
    <t>PROPERTY TAX REVENUE PER MEMBER</t>
  </si>
  <si>
    <t>LOCAL NON-PROPERTY TAX REVENUE</t>
  </si>
  <si>
    <t>LOCAL NON-PROPERTY TAX REVENUE PER MEMBER</t>
  </si>
  <si>
    <t>2008-09</t>
  </si>
  <si>
    <t>2009-10</t>
  </si>
  <si>
    <t>2010-11</t>
  </si>
  <si>
    <t>Gresham</t>
  </si>
  <si>
    <t>Port Washington-Saukville</t>
  </si>
  <si>
    <t>Ripon Area</t>
  </si>
  <si>
    <t>Shawano</t>
  </si>
  <si>
    <t>Trevor-Wilmot Consolidated</t>
  </si>
  <si>
    <t>TOTAL STATEWIDE REVENUE</t>
  </si>
  <si>
    <t>TOTAL STATEWIDE REVENUE PER MEMBER</t>
  </si>
  <si>
    <t>Longitudinal Comparative Revenue Summary Data*</t>
  </si>
  <si>
    <t>Chequamegon</t>
  </si>
  <si>
    <t>PROPTAX_FY10</t>
  </si>
  <si>
    <t>FED_FY10</t>
  </si>
  <si>
    <t>STATE_FY10</t>
  </si>
  <si>
    <t>LOCAL_NONPT_FY10</t>
  </si>
  <si>
    <t>TOTAL_FY10</t>
  </si>
  <si>
    <t>MEMB_FY10</t>
  </si>
  <si>
    <t>PROPTAX_FY11</t>
  </si>
  <si>
    <t>STATE_FY11</t>
  </si>
  <si>
    <t>LOCAL_NONPT_FY11</t>
  </si>
  <si>
    <t>TOTAL_FY11</t>
  </si>
  <si>
    <t>MEMB_FY11</t>
  </si>
  <si>
    <t>PROPTAX_FY09</t>
  </si>
  <si>
    <t>STATE_FY09</t>
  </si>
  <si>
    <t>LOCAL_NONPT_FY09</t>
  </si>
  <si>
    <t>TOTAL_FY09</t>
  </si>
  <si>
    <t>MEMB_FY09</t>
  </si>
  <si>
    <t>FED_FY09</t>
  </si>
  <si>
    <t>PROPTAX_FY08</t>
  </si>
  <si>
    <t>FED_FY08</t>
  </si>
  <si>
    <t>STATE_FY08</t>
  </si>
  <si>
    <t>LOCAL_NONPT_FY08</t>
  </si>
  <si>
    <t>TOTAL_FY08</t>
  </si>
  <si>
    <t>MEMB_FY08</t>
  </si>
  <si>
    <t>FED_FY11</t>
  </si>
  <si>
    <t>Ladysmith</t>
  </si>
  <si>
    <t>Nicolet UHS^</t>
  </si>
  <si>
    <t>^ Nicolet UHS: for the 2010-11 year, Comparative Revenues includes a $12,852,438 ($12,136 per pupil) insurance reimbursement from the State of Wisconsin Local Government Property Insurance Fund, used to pay for costs related to flood damage clean up.</t>
  </si>
  <si>
    <t>Boscobel Area</t>
  </si>
  <si>
    <t>Chetek-Weyerhaueser</t>
  </si>
  <si>
    <t>De Forest Area</t>
  </si>
  <si>
    <t>De Pere</t>
  </si>
  <si>
    <t>De Soto Area</t>
  </si>
  <si>
    <t>Drummond Area</t>
  </si>
  <si>
    <t>Lac du Flambeau #1</t>
  </si>
  <si>
    <t>Fond du Lac</t>
  </si>
  <si>
    <t>Galesville-Ettrick-Trempealeau</t>
  </si>
  <si>
    <t>La Crosse</t>
  </si>
  <si>
    <t>La Farge</t>
  </si>
  <si>
    <t>Lake Geneva-Genoa City UHS</t>
  </si>
  <si>
    <t>Stone Bank</t>
  </si>
  <si>
    <t>North Fond du Lac</t>
  </si>
  <si>
    <t>Prairie du Chien Area</t>
  </si>
  <si>
    <t>Spooner Area</t>
  </si>
  <si>
    <t>Waterford Graded J1</t>
  </si>
  <si>
    <t>West De Pere</t>
  </si>
  <si>
    <t>2011-12</t>
  </si>
  <si>
    <t>PROPTAX_FY12</t>
  </si>
  <si>
    <t>FED_FY12</t>
  </si>
  <si>
    <t>STATE_FY12</t>
  </si>
  <si>
    <t>LOCAL_NONPT_FY12</t>
  </si>
  <si>
    <t>TOTAL_FY12</t>
  </si>
  <si>
    <t>MEMB_FY12</t>
  </si>
  <si>
    <t>2012-13</t>
  </si>
  <si>
    <t>PROPTAX_FY13</t>
  </si>
  <si>
    <t>FED_FY13</t>
  </si>
  <si>
    <t>STATE_FY13</t>
  </si>
  <si>
    <t>LOCAL_NONPT_FY13</t>
  </si>
  <si>
    <t>TOTAL_FY13</t>
  </si>
  <si>
    <t>MEMB_FY13</t>
  </si>
  <si>
    <t>*   Beginning with 2012-13, data for the Norris School District, a K-12 reform school, is excluded.</t>
  </si>
  <si>
    <t>Data is taken from district audited Annual Reports on file at the Department of Public Instruction.</t>
  </si>
  <si>
    <t>2013-14</t>
  </si>
  <si>
    <t>PROPTAX_FY14</t>
  </si>
  <si>
    <t>FED_FY14</t>
  </si>
  <si>
    <t>STATE_FY14</t>
  </si>
  <si>
    <t>LOCAL_NONPT_FY14</t>
  </si>
  <si>
    <t>TOTAL_FY14</t>
  </si>
  <si>
    <t>MEMB_FY14</t>
  </si>
  <si>
    <t>2014-15</t>
  </si>
  <si>
    <t>PROPTAX_FY15</t>
  </si>
  <si>
    <t>FED_FY15</t>
  </si>
  <si>
    <t>STATE_FY15</t>
  </si>
  <si>
    <t>LOCAL_NONPT_FY15</t>
  </si>
  <si>
    <t>TOTAL_FY15</t>
  </si>
  <si>
    <t>MEMB_FY15</t>
  </si>
  <si>
    <t>PROPTAX_FY16</t>
  </si>
  <si>
    <t>FED_FY16</t>
  </si>
  <si>
    <t>STATE_FY16</t>
  </si>
  <si>
    <t>LOCAL_NONPT_FY16</t>
  </si>
  <si>
    <t>TOTAL_FY16</t>
  </si>
  <si>
    <t>MEMB_FY16</t>
  </si>
  <si>
    <t>2015-16</t>
  </si>
  <si>
    <t>PROPTAX_FY17</t>
  </si>
  <si>
    <t>FED_FY17</t>
  </si>
  <si>
    <t>STATE_FY17</t>
  </si>
  <si>
    <t>LOCAL_NONPT_FY17</t>
  </si>
  <si>
    <t>TOTAL_FY17</t>
  </si>
  <si>
    <t>MEMB_FY17</t>
  </si>
  <si>
    <t>Herman-Neosho-Rubicon</t>
  </si>
  <si>
    <t>2016-17</t>
  </si>
  <si>
    <t>2017-18</t>
  </si>
  <si>
    <t>PROPTAX_FY18</t>
  </si>
  <si>
    <t>FED_FY18</t>
  </si>
  <si>
    <t>STATE_FY18</t>
  </si>
  <si>
    <t>LOCAL_NONPT_FY18</t>
  </si>
  <si>
    <t>TOTAL_FY18</t>
  </si>
  <si>
    <t>MEMB_FY18</t>
  </si>
  <si>
    <t>2018-19</t>
  </si>
  <si>
    <t>Holy Hill</t>
  </si>
  <si>
    <t>PROPTAX_FY 19</t>
  </si>
  <si>
    <t>FED_FY19</t>
  </si>
  <si>
    <t>STATE_FY19</t>
  </si>
  <si>
    <t>LOCAL_NONPT_FY19</t>
  </si>
  <si>
    <t>TOTAL_FY19</t>
  </si>
  <si>
    <t>MEMB_FY19</t>
  </si>
  <si>
    <t>PROPTAX_FY 20</t>
  </si>
  <si>
    <t>FED_FY20</t>
  </si>
  <si>
    <t>STATE_FY20</t>
  </si>
  <si>
    <t>LOCAL_NONPT_FY20</t>
  </si>
  <si>
    <t>TOTAL_FY20</t>
  </si>
  <si>
    <t>MEMB_FY20</t>
  </si>
  <si>
    <t>2019-20</t>
  </si>
  <si>
    <t>2020-21</t>
  </si>
  <si>
    <t>PROPTAX_FY 21</t>
  </si>
  <si>
    <t>FED_FY21</t>
  </si>
  <si>
    <t>STATE_FY21</t>
  </si>
  <si>
    <t>LOCAL_NONPT_FY21</t>
  </si>
  <si>
    <t>TOTAL_FY21</t>
  </si>
  <si>
    <t>MEMB_FY21</t>
  </si>
  <si>
    <t>2021-22</t>
  </si>
  <si>
    <t>PROPTAX_FY22</t>
  </si>
  <si>
    <t>FED_FY22</t>
  </si>
  <si>
    <t>STATE_FY22</t>
  </si>
  <si>
    <t>LOCAL_NONPT_FY22</t>
  </si>
  <si>
    <t>TOTAL_FY22</t>
  </si>
  <si>
    <t>MEMB_FY22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</si>
</sst>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/>
    <xf numFmtId="164" fontId="6" fillId="0" borderId="0" xfId="0" applyNumberFormat="1" applyFont="1"/>
    <xf numFmtId="165" fontId="17" fillId="0" borderId="0" xfId="0" applyNumberFormat="1" applyFont="1"/>
    <xf numFmtId="0" fontId="18" fillId="0" borderId="0" xfId="0" applyFont="1"/>
    <xf numFmtId="0" fontId="15" fillId="0" borderId="0" xfId="0" applyFont="1"/>
    <xf numFmtId="0" fontId="15" fillId="0" borderId="0" xfId="0" quotePrefix="1" applyFont="1"/>
    <xf numFmtId="3" fontId="15" fillId="3" borderId="0" xfId="0" applyNumberFormat="1" applyFont="1" applyFill="1"/>
    <xf numFmtId="3" fontId="15" fillId="4" borderId="0" xfId="0" applyNumberFormat="1" applyFont="1" applyFill="1"/>
    <xf numFmtId="3" fontId="15" fillId="5" borderId="0" xfId="0" applyNumberFormat="1" applyFont="1" applyFill="1"/>
    <xf numFmtId="3" fontId="15" fillId="6" borderId="0" xfId="0" applyNumberFormat="1" applyFont="1" applyFill="1"/>
    <xf numFmtId="3" fontId="15" fillId="7" borderId="0" xfId="0" applyNumberFormat="1" applyFont="1" applyFill="1"/>
    <xf numFmtId="3" fontId="15" fillId="8" borderId="0" xfId="0" applyNumberFormat="1" applyFont="1" applyFill="1"/>
    <xf numFmtId="3" fontId="15" fillId="9" borderId="0" xfId="0" applyNumberFormat="1" applyFont="1" applyFill="1"/>
    <xf numFmtId="3" fontId="15" fillId="3" borderId="0" xfId="0" quotePrefix="1" applyNumberFormat="1" applyFont="1" applyFill="1"/>
    <xf numFmtId="3" fontId="15" fillId="4" borderId="0" xfId="0" quotePrefix="1" applyNumberFormat="1" applyFont="1" applyFill="1"/>
    <xf numFmtId="3" fontId="15" fillId="5" borderId="0" xfId="0" quotePrefix="1" applyNumberFormat="1" applyFont="1" applyFill="1"/>
    <xf numFmtId="3" fontId="15" fillId="6" borderId="0" xfId="0" quotePrefix="1" applyNumberFormat="1" applyFont="1" applyFill="1"/>
    <xf numFmtId="0" fontId="15" fillId="8" borderId="0" xfId="0" applyFont="1" applyFill="1"/>
    <xf numFmtId="0" fontId="15" fillId="9" borderId="0" xfId="0" applyFont="1" applyFill="1"/>
    <xf numFmtId="0" fontId="19" fillId="0" borderId="0" xfId="0" applyFont="1"/>
    <xf numFmtId="3" fontId="15" fillId="0" borderId="0" xfId="0" quotePrefix="1" applyNumberFormat="1" applyFont="1"/>
    <xf numFmtId="3" fontId="19" fillId="0" borderId="0" xfId="0" applyNumberFormat="1" applyFont="1"/>
    <xf numFmtId="3" fontId="15" fillId="0" borderId="0" xfId="2" quotePrefix="1" applyNumberFormat="1" applyFont="1"/>
    <xf numFmtId="3" fontId="15" fillId="0" borderId="0" xfId="1" quotePrefix="1" applyNumberFormat="1" applyFont="1"/>
    <xf numFmtId="166" fontId="15" fillId="0" borderId="0" xfId="1" quotePrefix="1" applyNumberFormat="1" applyFont="1"/>
    <xf numFmtId="3" fontId="15" fillId="0" borderId="0" xfId="0" applyNumberFormat="1" applyFont="1"/>
    <xf numFmtId="0" fontId="10" fillId="0" borderId="2" xfId="0" applyFont="1" applyBorder="1"/>
    <xf numFmtId="3" fontId="15" fillId="10" borderId="0" xfId="0" applyNumberFormat="1" applyFont="1" applyFill="1"/>
    <xf numFmtId="0" fontId="15" fillId="10" borderId="0" xfId="0" applyFont="1" applyFill="1"/>
    <xf numFmtId="3" fontId="15" fillId="11" borderId="0" xfId="0" applyNumberFormat="1" applyFont="1" applyFill="1"/>
    <xf numFmtId="0" fontId="15" fillId="11" borderId="0" xfId="0" applyFont="1" applyFill="1"/>
    <xf numFmtId="3" fontId="15" fillId="12" borderId="0" xfId="0" applyNumberFormat="1" applyFont="1" applyFill="1"/>
    <xf numFmtId="0" fontId="15" fillId="12" borderId="0" xfId="0" applyFont="1" applyFill="1"/>
    <xf numFmtId="3" fontId="15" fillId="13" borderId="0" xfId="0" applyNumberFormat="1" applyFont="1" applyFill="1"/>
    <xf numFmtId="0" fontId="15" fillId="13" borderId="0" xfId="0" applyFont="1" applyFill="1"/>
    <xf numFmtId="0" fontId="15" fillId="0" borderId="0" xfId="3" quotePrefix="1" applyFont="1"/>
    <xf numFmtId="0" fontId="15" fillId="6" borderId="0" xfId="0" applyFont="1" applyFill="1"/>
    <xf numFmtId="0" fontId="15" fillId="14" borderId="0" xfId="0" applyFont="1" applyFill="1"/>
    <xf numFmtId="3" fontId="15" fillId="14" borderId="0" xfId="0" applyNumberFormat="1" applyFont="1" applyFill="1"/>
    <xf numFmtId="0" fontId="15" fillId="15" borderId="0" xfId="0" applyFont="1" applyFill="1"/>
    <xf numFmtId="3" fontId="15" fillId="15" borderId="0" xfId="0" applyNumberFormat="1" applyFont="1" applyFill="1"/>
    <xf numFmtId="0" fontId="15" fillId="4" borderId="0" xfId="0" quotePrefix="1" applyFont="1" applyFill="1"/>
    <xf numFmtId="3" fontId="19" fillId="4" borderId="0" xfId="0" applyNumberFormat="1" applyFont="1" applyFill="1"/>
    <xf numFmtId="3" fontId="15" fillId="4" borderId="0" xfId="2" quotePrefix="1" applyNumberFormat="1" applyFont="1" applyFill="1"/>
    <xf numFmtId="0" fontId="15" fillId="4" borderId="0" xfId="0" applyFont="1" applyFill="1"/>
    <xf numFmtId="0" fontId="19" fillId="4" borderId="0" xfId="0" applyFont="1" applyFill="1"/>
    <xf numFmtId="0" fontId="15" fillId="4" borderId="0" xfId="3" quotePrefix="1" applyFont="1" applyFill="1"/>
    <xf numFmtId="0" fontId="15" fillId="7" borderId="0" xfId="0" applyFont="1" applyFill="1"/>
    <xf numFmtId="0" fontId="10" fillId="0" borderId="0" xfId="0" applyFont="1"/>
    <xf numFmtId="0" fontId="15" fillId="0" borderId="2" xfId="0" quotePrefix="1" applyFont="1" applyBorder="1"/>
    <xf numFmtId="0" fontId="19" fillId="0" borderId="2" xfId="0" applyFont="1" applyBorder="1"/>
    <xf numFmtId="3" fontId="10" fillId="0" borderId="0" xfId="0" applyNumberFormat="1" applyFont="1"/>
    <xf numFmtId="3" fontId="15" fillId="0" borderId="2" xfId="0" quotePrefix="1" applyNumberFormat="1" applyFont="1" applyBorder="1"/>
    <xf numFmtId="3" fontId="19" fillId="0" borderId="2" xfId="0" applyNumberFormat="1" applyFont="1" applyBorder="1"/>
    <xf numFmtId="3" fontId="15" fillId="0" borderId="2" xfId="2" quotePrefix="1" applyNumberFormat="1" applyFont="1" applyBorder="1"/>
    <xf numFmtId="0" fontId="15" fillId="0" borderId="2" xfId="3" quotePrefix="1" applyFont="1" applyBorder="1"/>
    <xf numFmtId="0" fontId="15" fillId="0" borderId="2" xfId="0" applyFont="1" applyBorder="1"/>
    <xf numFmtId="0" fontId="14" fillId="0" borderId="0" xfId="0" applyFont="1" applyAlignment="1">
      <alignment horizontal="left" wrapText="1"/>
    </xf>
    <xf numFmtId="0" fontId="4" fillId="2" borderId="8" xfId="0" applyFont="1" applyFill="1" applyBorder="1" applyAlignment="1">
      <alignment horizontal="right" indent="12"/>
    </xf>
    <xf numFmtId="0" fontId="4" fillId="2" borderId="9" xfId="0" applyFont="1" applyFill="1" applyBorder="1" applyAlignment="1">
      <alignment horizontal="right" indent="12"/>
    </xf>
    <xf numFmtId="0" fontId="4" fillId="2" borderId="10" xfId="0" applyFont="1" applyFill="1" applyBorder="1" applyAlignment="1">
      <alignment horizontal="right" indent="12"/>
    </xf>
    <xf numFmtId="0" fontId="4" fillId="2" borderId="3" xfId="0" applyFont="1" applyFill="1" applyBorder="1" applyAlignment="1">
      <alignment horizontal="right" indent="12"/>
    </xf>
    <xf numFmtId="0" fontId="4" fillId="2" borderId="0" xfId="0" applyFont="1" applyFill="1" applyAlignment="1">
      <alignment horizontal="right" indent="12"/>
    </xf>
    <xf numFmtId="0" fontId="4" fillId="2" borderId="7" xfId="0" applyFont="1" applyFill="1" applyBorder="1" applyAlignment="1">
      <alignment horizontal="right" indent="12"/>
    </xf>
    <xf numFmtId="0" fontId="4" fillId="2" borderId="4" xfId="0" applyFont="1" applyFill="1" applyBorder="1" applyAlignment="1">
      <alignment horizontal="right" indent="12"/>
    </xf>
    <xf numFmtId="0" fontId="4" fillId="2" borderId="5" xfId="0" applyFont="1" applyFill="1" applyBorder="1" applyAlignment="1">
      <alignment horizontal="right" indent="12"/>
    </xf>
    <xf numFmtId="0" fontId="4" fillId="2" borderId="6" xfId="0" applyFont="1" applyFill="1" applyBorder="1" applyAlignment="1">
      <alignment horizontal="right" indent="12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5DB445F8-DC83-4211-8170-3C55DD76515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22" fmlaLink="data!$A$1" fmlaRange="data!$B$2:$B$434" noThreeD="1" sel="433" val="418"/>
</file>

<file path=xl/ctrlProps/ctrlProp2.xml><?xml version="1.0" encoding="utf-8"?>
<formControlPr xmlns="http://schemas.microsoft.com/office/spreadsheetml/2009/9/main" objectType="Drop" dropLines="15" dropStyle="combo" dx="22" fmlaLink="data!$A$1" fmlaRange="data!$A$2:$A$434" noThreeD="1" sel="433" val="16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419100</xdr:colOff>
          <xdr:row>3</xdr:row>
          <xdr:rowOff>88900</xdr:rowOff>
        </xdr:from>
        <xdr:to>
          <xdr:col>14</xdr:col>
          <xdr:colOff>476250</xdr:colOff>
          <xdr:row>4</xdr:row>
          <xdr:rowOff>88900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527050</xdr:colOff>
          <xdr:row>3</xdr:row>
          <xdr:rowOff>88900</xdr:rowOff>
        </xdr:from>
        <xdr:to>
          <xdr:col>15</xdr:col>
          <xdr:colOff>171450</xdr:colOff>
          <xdr:row>4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5"/>
  <sheetViews>
    <sheetView tabSelected="1" zoomScale="85" zoomScaleNormal="85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P54" sqref="P54"/>
    </sheetView>
  </sheetViews>
  <sheetFormatPr defaultColWidth="9.1796875" defaultRowHeight="12.5" x14ac:dyDescent="0.25"/>
  <cols>
    <col min="1" max="1" width="47.54296875" style="7" customWidth="1"/>
    <col min="2" max="2" width="4" style="7" customWidth="1"/>
    <col min="3" max="9" width="15.7265625" style="7" customWidth="1"/>
    <col min="10" max="12" width="15.81640625" style="7" customWidth="1"/>
    <col min="13" max="16" width="15.7265625" style="7" customWidth="1"/>
    <col min="17" max="16384" width="9.1796875" style="7"/>
  </cols>
  <sheetData>
    <row r="1" spans="1:257" ht="20" x14ac:dyDescent="0.4">
      <c r="A1" s="76" t="s">
        <v>403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257" ht="20" x14ac:dyDescent="0.4">
      <c r="A2" s="73" t="s">
        <v>431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257" ht="20.5" thickBot="1" x14ac:dyDescent="0.45">
      <c r="A3" s="70" t="str">
        <f>INDEX(data!B2:B435,data!A1)</f>
        <v>STATE TOTALS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257" ht="12" customHeight="1" x14ac:dyDescent="0.25"/>
    <row r="5" spans="1:257" ht="13" x14ac:dyDescent="0.3">
      <c r="A5" s="11"/>
    </row>
    <row r="6" spans="1:257" ht="16" thickBot="1" x14ac:dyDescent="0.4">
      <c r="C6" s="5" t="s">
        <v>421</v>
      </c>
      <c r="D6" s="5" t="s">
        <v>422</v>
      </c>
      <c r="E6" s="5" t="s">
        <v>423</v>
      </c>
      <c r="F6" s="5" t="s">
        <v>478</v>
      </c>
      <c r="G6" s="5" t="s">
        <v>485</v>
      </c>
      <c r="H6" s="5" t="s">
        <v>494</v>
      </c>
      <c r="I6" s="5" t="s">
        <v>501</v>
      </c>
      <c r="J6" s="5" t="s">
        <v>514</v>
      </c>
      <c r="K6" s="5" t="s">
        <v>522</v>
      </c>
      <c r="L6" s="5" t="s">
        <v>523</v>
      </c>
      <c r="M6" s="5" t="s">
        <v>530</v>
      </c>
      <c r="N6" s="5" t="s">
        <v>544</v>
      </c>
      <c r="O6" s="5" t="s">
        <v>545</v>
      </c>
      <c r="P6" s="5" t="s">
        <v>552</v>
      </c>
    </row>
    <row r="7" spans="1:257" ht="13.5" thickBot="1" x14ac:dyDescent="0.35">
      <c r="A7" s="6" t="s">
        <v>404</v>
      </c>
      <c r="C7" s="2"/>
      <c r="D7" s="10"/>
      <c r="E7" s="10"/>
      <c r="F7" s="15"/>
    </row>
    <row r="8" spans="1:257" ht="13" x14ac:dyDescent="0.3">
      <c r="A8" s="1"/>
      <c r="C8" s="2"/>
      <c r="D8" s="2"/>
      <c r="E8" s="11"/>
    </row>
    <row r="9" spans="1:257" ht="13" x14ac:dyDescent="0.3">
      <c r="A9" s="3" t="s">
        <v>405</v>
      </c>
      <c r="B9" s="4"/>
      <c r="C9" s="8">
        <f>INDEX(data!N2:N435,data!A1)</f>
        <v>860477</v>
      </c>
      <c r="D9" s="8">
        <f>INDEX(data!T2:T435,data!A1)</f>
        <v>858205</v>
      </c>
      <c r="E9" s="8">
        <f>INDEX(data!Z$2:Z$435,data!$A$1)</f>
        <v>857273</v>
      </c>
      <c r="F9" s="8">
        <f>INDEX(data!AF$2:AF$435,data!$A$1)</f>
        <v>855327</v>
      </c>
      <c r="G9" s="8">
        <f>INDEX(data!AL$2:AL$435,data!$A$1)</f>
        <v>856147</v>
      </c>
      <c r="H9" s="8">
        <f>INDEX(data!AR$2:AR$435,data!$A$1)</f>
        <v>856792</v>
      </c>
      <c r="I9" s="8">
        <f>INDEX(data!AX$2:AX$435,data!$A$1)</f>
        <v>854359</v>
      </c>
      <c r="J9" s="8">
        <f>INDEX(data!BD$2:BD$435,data!$A$1)</f>
        <v>854363</v>
      </c>
      <c r="K9" s="8">
        <f>INDEX(data!BJ$2:BJ$435,data!$A$1)</f>
        <v>855307</v>
      </c>
      <c r="L9" s="8">
        <f>INDEX(data!BP$2:BP$435,data!$A$1)</f>
        <v>855770</v>
      </c>
      <c r="M9" s="8">
        <f>INDEX(data!BV$2:BV$435,data!$A$1)</f>
        <v>855332</v>
      </c>
      <c r="N9" s="8">
        <f>INDEX(data!CB$2:CB$435,data!$A$1)</f>
        <v>854497</v>
      </c>
      <c r="O9" s="8">
        <f>INDEX(data!CH$2:CH$435,data!$A$1)</f>
        <v>823827</v>
      </c>
      <c r="P9" s="8">
        <f>INDEX(data!CN$2:CN$435,data!$A$1)</f>
        <v>832029</v>
      </c>
    </row>
    <row r="10" spans="1:257" ht="13" x14ac:dyDescent="0.3">
      <c r="A10" s="3"/>
      <c r="B10" s="4"/>
      <c r="C10" s="8"/>
      <c r="D10" s="8"/>
    </row>
    <row r="11" spans="1:257" ht="13" x14ac:dyDescent="0.3">
      <c r="A11" s="3" t="s">
        <v>417</v>
      </c>
      <c r="C11" s="9">
        <f>INDEX(data!I2:I435,data!A1)</f>
        <v>4265733574.7300005</v>
      </c>
      <c r="D11" s="9">
        <f>INDEX(data!O2:O435,data!A1)</f>
        <v>4524727262.1399994</v>
      </c>
      <c r="E11" s="9">
        <f>INDEX(data!U$2:U$435,data!$A$1)</f>
        <v>4680455765.4300003</v>
      </c>
      <c r="F11" s="9">
        <f>INDEX(data!AA$2:AA$435,data!$A$1)</f>
        <v>4635480892.4299994</v>
      </c>
      <c r="G11" s="9">
        <f>INDEX(data!AG$2:AG$435,data!$A$1)</f>
        <v>4645360506.1999998</v>
      </c>
      <c r="H11" s="9">
        <f>INDEX(data!AM$2:AM$435,data!$A$1)</f>
        <v>4684940816.7399998</v>
      </c>
      <c r="I11" s="9">
        <f>INDEX(data!AS$2:AS$435,data!$A$1)</f>
        <v>4746978093.2300005</v>
      </c>
      <c r="J11" s="9">
        <f>INDEX(data!AY$2:AY$435,data!$A$1)</f>
        <v>4845054425.8900003</v>
      </c>
      <c r="K11" s="9">
        <f>INDEX(data!BE$2:BE$435,data!$A$1)</f>
        <v>4851158357.9899998</v>
      </c>
      <c r="L11" s="9">
        <f>INDEX(data!BK$2:BK$435,data!$A$1)</f>
        <v>4940615426.3999996</v>
      </c>
      <c r="M11" s="9">
        <f>INDEX(data!BQ$2:BQ$435,data!$A$1)</f>
        <v>4984206980.8400002</v>
      </c>
      <c r="N11" s="9">
        <f>INDEX(data!BW$2:BW$435,data!$A$1)</f>
        <v>5206642881.2200003</v>
      </c>
      <c r="O11" s="9">
        <f>INDEX(data!CC$2:CC$435,data!$A$1)</f>
        <v>5379520005.04</v>
      </c>
      <c r="P11" s="9">
        <f>INDEX(data!CI$2:CI$435,data!$A$1)</f>
        <v>5398158538.9900007</v>
      </c>
    </row>
    <row r="12" spans="1:257" ht="13" x14ac:dyDescent="0.3">
      <c r="A12" s="3" t="s">
        <v>418</v>
      </c>
      <c r="B12" s="3" t="s">
        <v>411</v>
      </c>
      <c r="C12" s="9">
        <f t="shared" ref="C12:J12" si="0">ROUND((C11/C9),2)</f>
        <v>4957.41</v>
      </c>
      <c r="D12" s="9">
        <f t="shared" si="0"/>
        <v>5272.32</v>
      </c>
      <c r="E12" s="9">
        <f t="shared" si="0"/>
        <v>5459.7</v>
      </c>
      <c r="F12" s="9">
        <f t="shared" si="0"/>
        <v>5419.54</v>
      </c>
      <c r="G12" s="9">
        <f t="shared" si="0"/>
        <v>5425.89</v>
      </c>
      <c r="H12" s="9">
        <f t="shared" si="0"/>
        <v>5468</v>
      </c>
      <c r="I12" s="9">
        <f t="shared" si="0"/>
        <v>5556.19</v>
      </c>
      <c r="J12" s="9">
        <f t="shared" si="0"/>
        <v>5670.96</v>
      </c>
      <c r="K12" s="9">
        <f t="shared" ref="K12:P12" si="1">ROUND((K11/K9),2)</f>
        <v>5671.83</v>
      </c>
      <c r="L12" s="9">
        <f t="shared" si="1"/>
        <v>5773.3</v>
      </c>
      <c r="M12" s="9">
        <f t="shared" si="1"/>
        <v>5827.22</v>
      </c>
      <c r="N12" s="9">
        <f t="shared" si="1"/>
        <v>6093.23</v>
      </c>
      <c r="O12" s="9">
        <f t="shared" si="1"/>
        <v>6529.91</v>
      </c>
      <c r="P12" s="9">
        <f t="shared" si="1"/>
        <v>6487.95</v>
      </c>
      <c r="IW12" s="9"/>
    </row>
    <row r="13" spans="1:257" ht="13" x14ac:dyDescent="0.3">
      <c r="A13" s="3"/>
      <c r="B13" s="3"/>
      <c r="C13" s="14"/>
      <c r="D13" s="14"/>
      <c r="E13" s="14"/>
      <c r="F13" s="14"/>
    </row>
    <row r="14" spans="1:257" ht="13" x14ac:dyDescent="0.3">
      <c r="A14" s="4" t="s">
        <v>409</v>
      </c>
      <c r="C14" s="9">
        <f>INDEX(data!J2:J435,data!A1)</f>
        <v>1294927436.8699994</v>
      </c>
      <c r="D14" s="9">
        <f>INDEX(data!P2:P435,data!A1)</f>
        <v>1154817878.6900005</v>
      </c>
      <c r="E14" s="9">
        <f>INDEX(data!V$2:V$435,data!$A$1)</f>
        <v>1034419579.3999999</v>
      </c>
      <c r="F14" s="9">
        <f>INDEX(data!AB$2:AB$435,data!$A$1)</f>
        <v>938931989.05999994</v>
      </c>
      <c r="G14" s="9">
        <f>INDEX(data!AH$2:AH$435,data!$A$1)</f>
        <v>836736123.56999946</v>
      </c>
      <c r="H14" s="9">
        <f>INDEX(data!AN$2:AN$435,data!$A$1)</f>
        <v>843916541.8700006</v>
      </c>
      <c r="I14" s="9">
        <f>INDEX(data!AT$2:AT$435,data!$A$1)</f>
        <v>829413996.39999998</v>
      </c>
      <c r="J14" s="9">
        <f>INDEX(data!AZ$2:AZ$435,data!$A$1)</f>
        <v>799799381.47999966</v>
      </c>
      <c r="K14" s="9">
        <f>INDEX(data!BF$2:BF$435,data!$A$1)</f>
        <v>824349276.91000021</v>
      </c>
      <c r="L14" s="9">
        <f>INDEX(data!BL$2:BL$435,data!$A$1)</f>
        <v>818957966.7900008</v>
      </c>
      <c r="M14" s="9">
        <f>INDEX(data!BR$2:BR$435,data!$A$1)</f>
        <v>838035186.15000045</v>
      </c>
      <c r="N14" s="9">
        <f>INDEX(data!BX$2:BX$435,data!$A$1)</f>
        <v>844398234.63</v>
      </c>
      <c r="O14" s="9">
        <f>INDEX(data!CD$2:CD$435,data!$A$1)</f>
        <v>1170478783.5299988</v>
      </c>
      <c r="P14" s="9">
        <f>INDEX(data!CJ$2:CJ$435,data!$A$1)</f>
        <v>1660448240.3799992</v>
      </c>
    </row>
    <row r="15" spans="1:257" ht="13" x14ac:dyDescent="0.3">
      <c r="A15" s="4" t="s">
        <v>414</v>
      </c>
      <c r="C15" s="9">
        <f t="shared" ref="C15:J15" si="2">ROUND((C14/C9),2)</f>
        <v>1504.89</v>
      </c>
      <c r="D15" s="9">
        <f t="shared" si="2"/>
        <v>1345.62</v>
      </c>
      <c r="E15" s="9">
        <f t="shared" si="2"/>
        <v>1206.6400000000001</v>
      </c>
      <c r="F15" s="9">
        <f t="shared" si="2"/>
        <v>1097.75</v>
      </c>
      <c r="G15" s="9">
        <f t="shared" si="2"/>
        <v>977.33</v>
      </c>
      <c r="H15" s="9">
        <f t="shared" si="2"/>
        <v>984.97</v>
      </c>
      <c r="I15" s="9">
        <f t="shared" si="2"/>
        <v>970.8</v>
      </c>
      <c r="J15" s="9">
        <f t="shared" si="2"/>
        <v>936.14</v>
      </c>
      <c r="K15" s="9">
        <f t="shared" ref="K15:P15" si="3">ROUND((K14/K9),2)</f>
        <v>963.81</v>
      </c>
      <c r="L15" s="9">
        <f t="shared" si="3"/>
        <v>956.98</v>
      </c>
      <c r="M15" s="9">
        <f t="shared" si="3"/>
        <v>979.78</v>
      </c>
      <c r="N15" s="9">
        <f t="shared" si="3"/>
        <v>988.18</v>
      </c>
      <c r="O15" s="9">
        <f t="shared" si="3"/>
        <v>1420.78</v>
      </c>
      <c r="P15" s="9">
        <f t="shared" si="3"/>
        <v>1995.66</v>
      </c>
    </row>
    <row r="16" spans="1:257" ht="13" x14ac:dyDescent="0.3">
      <c r="A16" s="4"/>
      <c r="C16" s="14"/>
      <c r="D16" s="14"/>
      <c r="E16" s="14"/>
      <c r="F16" s="14"/>
    </row>
    <row r="17" spans="1:18" ht="13" x14ac:dyDescent="0.3">
      <c r="A17" s="4" t="s">
        <v>410</v>
      </c>
      <c r="C17" s="9">
        <f>INDEX(data!K2:K435,data!A1)</f>
        <v>4760678454.8199997</v>
      </c>
      <c r="D17" s="9">
        <f>INDEX(data!Q2:Q435,data!A1)</f>
        <v>4927700046.8899984</v>
      </c>
      <c r="E17" s="9">
        <f>INDEX(data!W$2:W$435,data!$A$1)</f>
        <v>5186609483.4699993</v>
      </c>
      <c r="F17" s="9">
        <f>INDEX(data!AC$2:AC$435,data!$A$1)</f>
        <v>4749616247.8299961</v>
      </c>
      <c r="G17" s="9">
        <f>INDEX(data!AI$2:AI$435,data!$A$1)</f>
        <v>4806877219.75</v>
      </c>
      <c r="H17" s="9">
        <f>INDEX(data!AO$2:AO$435,data!$A$1)</f>
        <v>4931633345.3600073</v>
      </c>
      <c r="I17" s="9">
        <f>INDEX(data!AU$2:AU$435,data!$A$1)</f>
        <v>5091645262.6399965</v>
      </c>
      <c r="J17" s="9">
        <f>INDEX(data!BA$2:BA$435,data!$A$1)</f>
        <v>5104104672.2299995</v>
      </c>
      <c r="K17" s="9">
        <f>INDEX(data!BG$2:BG$435,data!$A$1)</f>
        <v>5317070608.8700027</v>
      </c>
      <c r="L17" s="9">
        <f>INDEX(data!BM$2:BM$435,data!$A$1)</f>
        <v>5503101340.3199997</v>
      </c>
      <c r="M17" s="9">
        <f>INDEX(data!BS$2:BS$435,data!$A$1)</f>
        <v>5861494488.7100048</v>
      </c>
      <c r="N17" s="9">
        <f>INDEX(data!BY$2:BY$435,data!$A$1)</f>
        <v>6009931814.8099995</v>
      </c>
      <c r="O17" s="9">
        <f>INDEX(data!CE$2:CE$435,data!$A$1)</f>
        <v>6209413872.2200012</v>
      </c>
      <c r="P17" s="9">
        <f>INDEX(data!CK$2:CK$435,data!$A$1)</f>
        <v>6429882867.6500025</v>
      </c>
    </row>
    <row r="18" spans="1:18" ht="13" x14ac:dyDescent="0.3">
      <c r="A18" s="4" t="s">
        <v>415</v>
      </c>
      <c r="C18" s="9">
        <f t="shared" ref="C18:J18" si="4">ROUND((C17/C9),2)</f>
        <v>5532.6</v>
      </c>
      <c r="D18" s="9">
        <f t="shared" si="4"/>
        <v>5741.87</v>
      </c>
      <c r="E18" s="9">
        <f t="shared" si="4"/>
        <v>6050.13</v>
      </c>
      <c r="F18" s="9">
        <f t="shared" si="4"/>
        <v>5552.98</v>
      </c>
      <c r="G18" s="9">
        <f t="shared" si="4"/>
        <v>5614.55</v>
      </c>
      <c r="H18" s="9">
        <f t="shared" si="4"/>
        <v>5755.93</v>
      </c>
      <c r="I18" s="9">
        <f t="shared" si="4"/>
        <v>5959.61</v>
      </c>
      <c r="J18" s="9">
        <f t="shared" si="4"/>
        <v>5974.16</v>
      </c>
      <c r="K18" s="9">
        <f t="shared" ref="K18:P18" si="5">ROUND((K17/K9),2)</f>
        <v>6216.56</v>
      </c>
      <c r="L18" s="9">
        <f t="shared" si="5"/>
        <v>6430.58</v>
      </c>
      <c r="M18" s="9">
        <f t="shared" si="5"/>
        <v>6852.89</v>
      </c>
      <c r="N18" s="9">
        <f t="shared" si="5"/>
        <v>7033.3</v>
      </c>
      <c r="O18" s="9">
        <f t="shared" si="5"/>
        <v>7537.28</v>
      </c>
      <c r="P18" s="9">
        <f t="shared" si="5"/>
        <v>7727.96</v>
      </c>
    </row>
    <row r="19" spans="1:18" ht="13" x14ac:dyDescent="0.3">
      <c r="A19" s="4"/>
      <c r="C19" s="14"/>
      <c r="D19" s="14"/>
      <c r="E19" s="14"/>
      <c r="F19" s="14"/>
    </row>
    <row r="20" spans="1:18" ht="13" x14ac:dyDescent="0.3">
      <c r="A20" s="4" t="s">
        <v>419</v>
      </c>
      <c r="C20" s="9">
        <f>INDEX(data!L2:L435,data!A1)</f>
        <v>403091678.0299992</v>
      </c>
      <c r="D20" s="9">
        <f>INDEX(data!R2:R435,data!A1)</f>
        <v>397101560.81000006</v>
      </c>
      <c r="E20" s="9">
        <f>INDEX(data!X$2:X$435,data!$A$1)</f>
        <v>411242066.41000021</v>
      </c>
      <c r="F20" s="9">
        <f>INDEX(data!AD$2:AD$435,data!$A$1)</f>
        <v>445113021.6000002</v>
      </c>
      <c r="G20" s="9">
        <f>INDEX(data!AJ$2:AJ$435,data!$A$1)</f>
        <v>423127771.67999977</v>
      </c>
      <c r="H20" s="9">
        <f>INDEX(data!AP$2:AP$435,data!$A$1)</f>
        <v>425402990.81000042</v>
      </c>
      <c r="I20" s="9">
        <f>INDEX(data!AV$2:AV$435,data!$A$1)</f>
        <v>465027980.68999994</v>
      </c>
      <c r="J20" s="9">
        <f>INDEX(data!BB$2:BB$435,data!$A$1)</f>
        <v>474958775.48000014</v>
      </c>
      <c r="K20" s="9">
        <f>INDEX(data!BH$2:BH$435,data!$A$1)</f>
        <v>519261019.56</v>
      </c>
      <c r="L20" s="9">
        <f>INDEX(data!BN$2:BN$435,data!$A$1)</f>
        <v>512565056.70000005</v>
      </c>
      <c r="M20" s="9">
        <f>INDEX(data!BT$2:BT$435,data!$A$1)</f>
        <v>561514834.46000051</v>
      </c>
      <c r="N20" s="9">
        <f>INDEX(data!BZ$2:BZ$435,data!$A$1)</f>
        <v>531341661.62000018</v>
      </c>
      <c r="O20" s="9">
        <f>INDEX(data!CF$2:CF$435,data!$A$1)</f>
        <v>435978346.45000041</v>
      </c>
      <c r="P20" s="9">
        <f>INDEX(data!CL$2:CL$435,data!$A$1)</f>
        <v>538667760.02999997</v>
      </c>
    </row>
    <row r="21" spans="1:18" ht="13" x14ac:dyDescent="0.3">
      <c r="A21" s="4" t="s">
        <v>420</v>
      </c>
      <c r="C21" s="9">
        <f t="shared" ref="C21:J21" si="6">ROUND((C20/C9),2)</f>
        <v>468.45</v>
      </c>
      <c r="D21" s="9">
        <f t="shared" si="6"/>
        <v>462.71</v>
      </c>
      <c r="E21" s="9">
        <f t="shared" si="6"/>
        <v>479.71</v>
      </c>
      <c r="F21" s="9">
        <f t="shared" si="6"/>
        <v>520.4</v>
      </c>
      <c r="G21" s="9">
        <f t="shared" si="6"/>
        <v>494.22</v>
      </c>
      <c r="H21" s="9">
        <f t="shared" si="6"/>
        <v>496.51</v>
      </c>
      <c r="I21" s="9">
        <f t="shared" si="6"/>
        <v>544.29999999999995</v>
      </c>
      <c r="J21" s="9">
        <f t="shared" si="6"/>
        <v>555.91999999999996</v>
      </c>
      <c r="K21" s="9">
        <f t="shared" ref="K21:P21" si="7">ROUND((K20/K9),2)</f>
        <v>607.1</v>
      </c>
      <c r="L21" s="9">
        <f t="shared" si="7"/>
        <v>598.95000000000005</v>
      </c>
      <c r="M21" s="9">
        <f t="shared" si="7"/>
        <v>656.49</v>
      </c>
      <c r="N21" s="9">
        <f t="shared" si="7"/>
        <v>621.82000000000005</v>
      </c>
      <c r="O21" s="9">
        <f t="shared" si="7"/>
        <v>529.21</v>
      </c>
      <c r="P21" s="9">
        <f t="shared" si="7"/>
        <v>647.41</v>
      </c>
    </row>
    <row r="22" spans="1:18" x14ac:dyDescent="0.25">
      <c r="C22" s="14"/>
      <c r="D22" s="14"/>
      <c r="E22" s="14"/>
      <c r="F22" s="14"/>
    </row>
    <row r="23" spans="1:18" x14ac:dyDescent="0.25">
      <c r="C23" s="9"/>
      <c r="D23" s="9"/>
      <c r="E23" s="9"/>
      <c r="F23" s="9"/>
    </row>
    <row r="24" spans="1:18" s="4" customFormat="1" ht="13" x14ac:dyDescent="0.3">
      <c r="A24" s="4" t="s">
        <v>412</v>
      </c>
      <c r="C24" s="9">
        <f>INDEX(data!M2:M435,data!A1)</f>
        <v>10724431144.450003</v>
      </c>
      <c r="D24" s="9">
        <f>INDEX(data!S2:S435,data!A1)</f>
        <v>11004346748.529995</v>
      </c>
      <c r="E24" s="9">
        <f>INDEX(data!Y$2:Y$435,data!$A$1)</f>
        <v>11312726894.710005</v>
      </c>
      <c r="F24" s="9">
        <f>INDEX(data!AE$2:AE$435,data!$A$1)</f>
        <v>10769142150.919998</v>
      </c>
      <c r="G24" s="9">
        <f>INDEX(data!AK$2:AK$435,data!$A$1)</f>
        <v>10712101621.200008</v>
      </c>
      <c r="H24" s="9">
        <f>INDEX(data!AQ$2:AQ$435,data!$A$1)</f>
        <v>10885893694.780006</v>
      </c>
      <c r="I24" s="9">
        <f>INDEX(data!AW$2:AW$435,data!$A$1)</f>
        <v>11133065332.959993</v>
      </c>
      <c r="J24" s="9">
        <f>INDEX(data!BC$2:BC$435,data!$A$1)</f>
        <v>11223917255.079994</v>
      </c>
      <c r="K24" s="9">
        <f>INDEX(data!BI$2:BI$435,data!$A$1)</f>
        <v>11511839263.330004</v>
      </c>
      <c r="L24" s="9">
        <f>INDEX(data!BO$2:BO$435,data!$A$1)</f>
        <v>11775239790.210003</v>
      </c>
      <c r="M24" s="9">
        <f>INDEX(data!BU$2:BU$435,data!$A$1)</f>
        <v>12245251490.129999</v>
      </c>
      <c r="N24" s="9">
        <f>INDEX(data!CA$2:CA$435,data!$A$1)</f>
        <v>12592314592.280001</v>
      </c>
      <c r="O24" s="9">
        <f>INDEX(data!CG$2:CG$435,data!$A$1)</f>
        <v>13195391007.229988</v>
      </c>
      <c r="P24" s="9">
        <f>INDEX(data!CM$2:CM$435,data!$A$1)</f>
        <v>14027157407.07</v>
      </c>
    </row>
    <row r="25" spans="1:18" s="4" customFormat="1" ht="13" x14ac:dyDescent="0.3">
      <c r="A25" s="4" t="s">
        <v>413</v>
      </c>
      <c r="C25" s="13">
        <f t="shared" ref="C25:J25" si="8">ROUND(C24/C9,2)</f>
        <v>12463.36</v>
      </c>
      <c r="D25" s="13">
        <f t="shared" si="8"/>
        <v>12822.52</v>
      </c>
      <c r="E25" s="13">
        <f t="shared" si="8"/>
        <v>13196.18</v>
      </c>
      <c r="F25" s="13">
        <f t="shared" si="8"/>
        <v>12590.67</v>
      </c>
      <c r="G25" s="13">
        <f t="shared" si="8"/>
        <v>12511.99</v>
      </c>
      <c r="H25" s="13">
        <f t="shared" si="8"/>
        <v>12705.41</v>
      </c>
      <c r="I25" s="13">
        <f t="shared" si="8"/>
        <v>13030.9</v>
      </c>
      <c r="J25" s="13">
        <f t="shared" si="8"/>
        <v>13137.18</v>
      </c>
      <c r="K25" s="13">
        <f t="shared" ref="K25:P25" si="9">ROUND(K24/K9,2)</f>
        <v>13459.31</v>
      </c>
      <c r="L25" s="13">
        <f t="shared" si="9"/>
        <v>13759.82</v>
      </c>
      <c r="M25" s="13">
        <f t="shared" si="9"/>
        <v>14316.37</v>
      </c>
      <c r="N25" s="13">
        <f t="shared" si="9"/>
        <v>14736.52</v>
      </c>
      <c r="O25" s="13">
        <f t="shared" si="9"/>
        <v>16017.19</v>
      </c>
      <c r="P25" s="13">
        <f t="shared" si="9"/>
        <v>16858.98</v>
      </c>
      <c r="R25" s="13"/>
    </row>
    <row r="26" spans="1:18" x14ac:dyDescent="0.25">
      <c r="C26" s="9"/>
      <c r="D26" s="9"/>
      <c r="E26" s="9"/>
      <c r="F26" s="9"/>
    </row>
    <row r="27" spans="1:18" x14ac:dyDescent="0.25">
      <c r="C27" s="9"/>
      <c r="D27" s="9"/>
      <c r="E27" s="9"/>
      <c r="F27" s="9"/>
    </row>
    <row r="28" spans="1:18" x14ac:dyDescent="0.25">
      <c r="C28" s="9"/>
      <c r="D28" s="9"/>
      <c r="E28" s="9"/>
      <c r="F28" s="9"/>
    </row>
    <row r="29" spans="1:18" ht="16" thickBot="1" x14ac:dyDescent="0.4">
      <c r="C29" s="5" t="s">
        <v>421</v>
      </c>
      <c r="D29" s="5" t="s">
        <v>422</v>
      </c>
      <c r="E29" s="5" t="s">
        <v>423</v>
      </c>
      <c r="F29" s="5" t="s">
        <v>478</v>
      </c>
      <c r="G29" s="5" t="s">
        <v>485</v>
      </c>
      <c r="H29" s="5" t="s">
        <v>494</v>
      </c>
      <c r="I29" s="5" t="s">
        <v>501</v>
      </c>
      <c r="J29" s="5" t="s">
        <v>514</v>
      </c>
      <c r="K29" s="5" t="s">
        <v>522</v>
      </c>
      <c r="L29" s="5" t="str">
        <f>L6</f>
        <v>2017-18</v>
      </c>
      <c r="M29" s="5" t="str">
        <f>M6</f>
        <v>2018-19</v>
      </c>
      <c r="N29" s="5" t="str">
        <f>N6</f>
        <v>2019-20</v>
      </c>
      <c r="O29" s="5" t="str">
        <f>O6</f>
        <v>2020-21</v>
      </c>
      <c r="P29" s="5" t="str">
        <f>P6</f>
        <v>2021-22</v>
      </c>
    </row>
    <row r="30" spans="1:18" ht="13.5" thickBot="1" x14ac:dyDescent="0.35">
      <c r="A30" s="6" t="s">
        <v>416</v>
      </c>
      <c r="C30" s="2"/>
      <c r="D30" s="10"/>
      <c r="E30" s="10"/>
      <c r="F30" s="15"/>
    </row>
    <row r="31" spans="1:18" ht="13" x14ac:dyDescent="0.3">
      <c r="A31" s="1"/>
      <c r="C31" s="2"/>
      <c r="D31" s="2"/>
      <c r="E31" s="2"/>
      <c r="F31" s="2"/>
    </row>
    <row r="32" spans="1:18" ht="13" x14ac:dyDescent="0.3">
      <c r="A32" s="3" t="s">
        <v>405</v>
      </c>
      <c r="B32" s="4"/>
      <c r="C32" s="8">
        <f>data!N434</f>
        <v>860477</v>
      </c>
      <c r="D32" s="8">
        <f>data!T434</f>
        <v>858205</v>
      </c>
      <c r="E32" s="8">
        <f>data!Z434</f>
        <v>857273</v>
      </c>
      <c r="F32" s="8">
        <f>data!AF434</f>
        <v>855327</v>
      </c>
      <c r="G32" s="8">
        <f>data!AL434</f>
        <v>856147</v>
      </c>
      <c r="H32" s="8">
        <f>data!AR434</f>
        <v>856792</v>
      </c>
      <c r="I32" s="8">
        <f>data!AX434</f>
        <v>854359</v>
      </c>
      <c r="J32" s="8">
        <f>data!BD434</f>
        <v>854363</v>
      </c>
      <c r="K32" s="8">
        <f>data!BJ434</f>
        <v>855307</v>
      </c>
      <c r="L32" s="8">
        <f>data!BP434</f>
        <v>855770</v>
      </c>
      <c r="M32" s="8">
        <f>data!BV434</f>
        <v>855332</v>
      </c>
      <c r="N32" s="8">
        <f>data!CB434</f>
        <v>854497</v>
      </c>
      <c r="O32" s="8">
        <f>data!CH434</f>
        <v>823827</v>
      </c>
      <c r="P32" s="8">
        <f>data!CN434</f>
        <v>832029</v>
      </c>
    </row>
    <row r="33" spans="1:16" ht="13" x14ac:dyDescent="0.3">
      <c r="A33" s="3"/>
      <c r="B33" s="4"/>
      <c r="C33" s="8"/>
      <c r="D33" s="8"/>
    </row>
    <row r="34" spans="1:16" ht="13" x14ac:dyDescent="0.3">
      <c r="A34" s="3" t="s">
        <v>417</v>
      </c>
      <c r="C34" s="9">
        <f>data!I434</f>
        <v>4265733574.7300005</v>
      </c>
      <c r="D34" s="9">
        <f>data!O434</f>
        <v>4524727262.1399994</v>
      </c>
      <c r="E34" s="9">
        <f>data!U$434</f>
        <v>4680455765.4300003</v>
      </c>
      <c r="F34" s="9">
        <f>data!AA434</f>
        <v>4635480892.4299994</v>
      </c>
      <c r="G34" s="9">
        <f>data!AG434</f>
        <v>4645360506.1999998</v>
      </c>
      <c r="H34" s="8">
        <f>data!AM434</f>
        <v>4684940816.7399998</v>
      </c>
      <c r="I34" s="8">
        <f>data!AS434</f>
        <v>4746978093.2300005</v>
      </c>
      <c r="J34" s="8">
        <f>data!AY434</f>
        <v>4845054425.8900003</v>
      </c>
      <c r="K34" s="8">
        <f>data!BE434</f>
        <v>4851158357.9899998</v>
      </c>
      <c r="L34" s="8">
        <f>data!BK434</f>
        <v>4940615426.3999996</v>
      </c>
      <c r="M34" s="8">
        <f>data!BQ434</f>
        <v>4984206980.8400002</v>
      </c>
      <c r="N34" s="8">
        <f>data!BW434</f>
        <v>5206642881.2200003</v>
      </c>
      <c r="O34" s="8">
        <f>data!CC434</f>
        <v>5379520005.04</v>
      </c>
      <c r="P34" s="8">
        <f>data!CI434</f>
        <v>5398158538.9900007</v>
      </c>
    </row>
    <row r="35" spans="1:16" ht="13" x14ac:dyDescent="0.3">
      <c r="A35" s="3" t="s">
        <v>418</v>
      </c>
      <c r="B35" s="3" t="s">
        <v>411</v>
      </c>
      <c r="C35" s="9">
        <f t="shared" ref="C35:J35" si="10">ROUND((C34/C32),2)</f>
        <v>4957.41</v>
      </c>
      <c r="D35" s="9">
        <f t="shared" si="10"/>
        <v>5272.32</v>
      </c>
      <c r="E35" s="9">
        <f t="shared" si="10"/>
        <v>5459.7</v>
      </c>
      <c r="F35" s="9">
        <f t="shared" si="10"/>
        <v>5419.54</v>
      </c>
      <c r="G35" s="9">
        <f t="shared" si="10"/>
        <v>5425.89</v>
      </c>
      <c r="H35" s="9">
        <f t="shared" si="10"/>
        <v>5468</v>
      </c>
      <c r="I35" s="9">
        <f t="shared" si="10"/>
        <v>5556.19</v>
      </c>
      <c r="J35" s="9">
        <f t="shared" si="10"/>
        <v>5670.96</v>
      </c>
      <c r="K35" s="9">
        <f t="shared" ref="K35:P35" si="11">ROUND((K34/K32),2)</f>
        <v>5671.83</v>
      </c>
      <c r="L35" s="9">
        <f t="shared" si="11"/>
        <v>5773.3</v>
      </c>
      <c r="M35" s="9">
        <f t="shared" si="11"/>
        <v>5827.22</v>
      </c>
      <c r="N35" s="9">
        <f t="shared" si="11"/>
        <v>6093.23</v>
      </c>
      <c r="O35" s="9">
        <f t="shared" si="11"/>
        <v>6529.91</v>
      </c>
      <c r="P35" s="9">
        <f t="shared" si="11"/>
        <v>6487.95</v>
      </c>
    </row>
    <row r="36" spans="1:16" ht="13" x14ac:dyDescent="0.3">
      <c r="A36" s="3"/>
      <c r="B36" s="3"/>
      <c r="C36" s="9"/>
      <c r="D36" s="9"/>
      <c r="E36" s="9"/>
      <c r="F36" s="9"/>
    </row>
    <row r="37" spans="1:16" ht="13" x14ac:dyDescent="0.3">
      <c r="A37" s="4" t="s">
        <v>409</v>
      </c>
      <c r="C37" s="9">
        <f>data!J434</f>
        <v>1294927436.8699994</v>
      </c>
      <c r="D37" s="9">
        <f>data!P434</f>
        <v>1154817878.6900005</v>
      </c>
      <c r="E37" s="9">
        <f>data!V$434</f>
        <v>1034419579.3999999</v>
      </c>
      <c r="F37" s="9">
        <f>data!AB434</f>
        <v>938931989.05999994</v>
      </c>
      <c r="G37" s="9">
        <f>data!AH434</f>
        <v>836736123.56999946</v>
      </c>
      <c r="H37" s="8">
        <f>data!AN434</f>
        <v>843916541.8700006</v>
      </c>
      <c r="I37" s="8">
        <f>data!AT434</f>
        <v>829413996.39999998</v>
      </c>
      <c r="J37" s="8">
        <f>data!AZ434</f>
        <v>799799381.47999966</v>
      </c>
      <c r="K37" s="8">
        <f>data!BF434</f>
        <v>824349276.91000021</v>
      </c>
      <c r="L37" s="8">
        <f>data!BL434</f>
        <v>818957966.7900008</v>
      </c>
      <c r="M37" s="8">
        <f>data!BR434</f>
        <v>838035186.15000045</v>
      </c>
      <c r="N37" s="8">
        <f>data!BX434</f>
        <v>844398234.63</v>
      </c>
      <c r="O37" s="8">
        <f>data!CD434</f>
        <v>1170478783.5299988</v>
      </c>
      <c r="P37" s="8">
        <f>data!CJ434</f>
        <v>1660448240.3799992</v>
      </c>
    </row>
    <row r="38" spans="1:16" ht="13" x14ac:dyDescent="0.3">
      <c r="A38" s="4" t="s">
        <v>414</v>
      </c>
      <c r="C38" s="9">
        <f t="shared" ref="C38:J38" si="12">ROUND((C37/C32),2)</f>
        <v>1504.89</v>
      </c>
      <c r="D38" s="9">
        <f t="shared" si="12"/>
        <v>1345.62</v>
      </c>
      <c r="E38" s="9">
        <f t="shared" si="12"/>
        <v>1206.6400000000001</v>
      </c>
      <c r="F38" s="9">
        <f t="shared" si="12"/>
        <v>1097.75</v>
      </c>
      <c r="G38" s="9">
        <f t="shared" si="12"/>
        <v>977.33</v>
      </c>
      <c r="H38" s="9">
        <f t="shared" si="12"/>
        <v>984.97</v>
      </c>
      <c r="I38" s="9">
        <f t="shared" si="12"/>
        <v>970.8</v>
      </c>
      <c r="J38" s="9">
        <f t="shared" si="12"/>
        <v>936.14</v>
      </c>
      <c r="K38" s="9">
        <f t="shared" ref="K38:P38" si="13">ROUND((K37/K32),2)</f>
        <v>963.81</v>
      </c>
      <c r="L38" s="9">
        <f t="shared" si="13"/>
        <v>956.98</v>
      </c>
      <c r="M38" s="9">
        <f t="shared" si="13"/>
        <v>979.78</v>
      </c>
      <c r="N38" s="9">
        <f t="shared" si="13"/>
        <v>988.18</v>
      </c>
      <c r="O38" s="9">
        <f t="shared" si="13"/>
        <v>1420.78</v>
      </c>
      <c r="P38" s="9">
        <f t="shared" si="13"/>
        <v>1995.66</v>
      </c>
    </row>
    <row r="39" spans="1:16" ht="13" x14ac:dyDescent="0.3">
      <c r="A39" s="4"/>
      <c r="C39" s="9"/>
      <c r="D39" s="9"/>
      <c r="E39" s="9"/>
      <c r="F39" s="9"/>
    </row>
    <row r="40" spans="1:16" ht="13" x14ac:dyDescent="0.3">
      <c r="A40" s="4" t="s">
        <v>410</v>
      </c>
      <c r="C40" s="9">
        <f>data!K434</f>
        <v>4760678454.8199997</v>
      </c>
      <c r="D40" s="9">
        <f>data!Q434</f>
        <v>4927700046.8899984</v>
      </c>
      <c r="E40" s="9">
        <f>data!W$434</f>
        <v>5186609483.4699993</v>
      </c>
      <c r="F40" s="9">
        <f>data!AC434</f>
        <v>4749616247.8299961</v>
      </c>
      <c r="G40" s="9">
        <f>data!AI434</f>
        <v>4806877219.75</v>
      </c>
      <c r="H40" s="8">
        <f>data!AO434</f>
        <v>4931633345.3600073</v>
      </c>
      <c r="I40" s="8">
        <f>data!AU434</f>
        <v>5091645262.6399965</v>
      </c>
      <c r="J40" s="8">
        <f>data!BA434</f>
        <v>5104104672.2299995</v>
      </c>
      <c r="K40" s="8">
        <f>data!BG434</f>
        <v>5317070608.8700027</v>
      </c>
      <c r="L40" s="8">
        <f>data!BM434</f>
        <v>5503101340.3199997</v>
      </c>
      <c r="M40" s="8">
        <f>data!BS434</f>
        <v>5861494488.7100048</v>
      </c>
      <c r="N40" s="8">
        <f>data!BY434</f>
        <v>6009931814.8099995</v>
      </c>
      <c r="O40" s="8">
        <f>data!CE434</f>
        <v>6209413872.2200012</v>
      </c>
      <c r="P40" s="8">
        <f>data!CK434</f>
        <v>6429882867.6500025</v>
      </c>
    </row>
    <row r="41" spans="1:16" ht="13" x14ac:dyDescent="0.3">
      <c r="A41" s="4" t="s">
        <v>415</v>
      </c>
      <c r="C41" s="9">
        <f t="shared" ref="C41:J41" si="14">ROUND((C40/C32),2)</f>
        <v>5532.6</v>
      </c>
      <c r="D41" s="9">
        <f t="shared" si="14"/>
        <v>5741.87</v>
      </c>
      <c r="E41" s="9">
        <f t="shared" si="14"/>
        <v>6050.13</v>
      </c>
      <c r="F41" s="9">
        <f t="shared" si="14"/>
        <v>5552.98</v>
      </c>
      <c r="G41" s="9">
        <f t="shared" si="14"/>
        <v>5614.55</v>
      </c>
      <c r="H41" s="9">
        <f t="shared" si="14"/>
        <v>5755.93</v>
      </c>
      <c r="I41" s="9">
        <f t="shared" si="14"/>
        <v>5959.61</v>
      </c>
      <c r="J41" s="9">
        <f t="shared" si="14"/>
        <v>5974.16</v>
      </c>
      <c r="K41" s="9">
        <f t="shared" ref="K41:P41" si="15">ROUND((K40/K32),2)</f>
        <v>6216.56</v>
      </c>
      <c r="L41" s="9">
        <f t="shared" si="15"/>
        <v>6430.58</v>
      </c>
      <c r="M41" s="9">
        <f t="shared" si="15"/>
        <v>6852.89</v>
      </c>
      <c r="N41" s="9">
        <f t="shared" si="15"/>
        <v>7033.3</v>
      </c>
      <c r="O41" s="9">
        <f t="shared" si="15"/>
        <v>7537.28</v>
      </c>
      <c r="P41" s="9">
        <f t="shared" si="15"/>
        <v>7727.96</v>
      </c>
    </row>
    <row r="42" spans="1:16" ht="13" x14ac:dyDescent="0.3">
      <c r="A42" s="4"/>
      <c r="C42" s="9"/>
      <c r="D42" s="9"/>
      <c r="E42" s="9"/>
      <c r="F42" s="9"/>
    </row>
    <row r="43" spans="1:16" ht="13" x14ac:dyDescent="0.3">
      <c r="A43" s="4" t="s">
        <v>419</v>
      </c>
      <c r="C43" s="9">
        <f>data!L434</f>
        <v>403091678.0299992</v>
      </c>
      <c r="D43" s="9">
        <f>data!R434</f>
        <v>397101560.81000006</v>
      </c>
      <c r="E43" s="9">
        <f>data!X$434</f>
        <v>411242066.41000021</v>
      </c>
      <c r="F43" s="9">
        <f>data!AD434</f>
        <v>445113021.6000002</v>
      </c>
      <c r="G43" s="9">
        <f>data!AJ434</f>
        <v>423127771.67999977</v>
      </c>
      <c r="H43" s="8">
        <f>data!AP434</f>
        <v>425402990.81000042</v>
      </c>
      <c r="I43" s="8">
        <f>data!AV434</f>
        <v>465027980.68999994</v>
      </c>
      <c r="J43" s="8">
        <f>data!BB434</f>
        <v>474958775.48000014</v>
      </c>
      <c r="K43" s="8">
        <f>data!BH434</f>
        <v>519261019.56</v>
      </c>
      <c r="L43" s="8">
        <f>data!BN434</f>
        <v>512565056.70000005</v>
      </c>
      <c r="M43" s="8">
        <f>data!BT434</f>
        <v>561514834.46000051</v>
      </c>
      <c r="N43" s="8">
        <f>data!BZ434</f>
        <v>531341661.62000018</v>
      </c>
      <c r="O43" s="8">
        <f>data!CF434</f>
        <v>435978346.45000041</v>
      </c>
      <c r="P43" s="8">
        <f>data!CL434</f>
        <v>538667760.02999997</v>
      </c>
    </row>
    <row r="44" spans="1:16" ht="13" x14ac:dyDescent="0.3">
      <c r="A44" s="4" t="s">
        <v>420</v>
      </c>
      <c r="C44" s="9">
        <f t="shared" ref="C44:J44" si="16">ROUND((C43/C32),2)</f>
        <v>468.45</v>
      </c>
      <c r="D44" s="9">
        <f t="shared" si="16"/>
        <v>462.71</v>
      </c>
      <c r="E44" s="9">
        <f t="shared" si="16"/>
        <v>479.71</v>
      </c>
      <c r="F44" s="9">
        <f t="shared" si="16"/>
        <v>520.4</v>
      </c>
      <c r="G44" s="9">
        <f t="shared" si="16"/>
        <v>494.22</v>
      </c>
      <c r="H44" s="9">
        <f t="shared" si="16"/>
        <v>496.51</v>
      </c>
      <c r="I44" s="9">
        <f t="shared" si="16"/>
        <v>544.29999999999995</v>
      </c>
      <c r="J44" s="9">
        <f t="shared" si="16"/>
        <v>555.91999999999996</v>
      </c>
      <c r="K44" s="9">
        <f t="shared" ref="K44:P44" si="17">ROUND((K43/K32),2)</f>
        <v>607.1</v>
      </c>
      <c r="L44" s="9">
        <f t="shared" si="17"/>
        <v>598.95000000000005</v>
      </c>
      <c r="M44" s="9">
        <f t="shared" si="17"/>
        <v>656.49</v>
      </c>
      <c r="N44" s="9">
        <f t="shared" si="17"/>
        <v>621.82000000000005</v>
      </c>
      <c r="O44" s="9">
        <f t="shared" si="17"/>
        <v>529.21</v>
      </c>
      <c r="P44" s="9">
        <f t="shared" si="17"/>
        <v>647.41</v>
      </c>
    </row>
    <row r="45" spans="1:16" x14ac:dyDescent="0.25">
      <c r="C45" s="9"/>
      <c r="D45" s="9"/>
      <c r="E45" s="9"/>
      <c r="F45" s="9"/>
    </row>
    <row r="46" spans="1:16" x14ac:dyDescent="0.25">
      <c r="C46" s="9"/>
      <c r="D46" s="9"/>
      <c r="E46" s="9"/>
      <c r="F46" s="9"/>
    </row>
    <row r="47" spans="1:16" ht="13" x14ac:dyDescent="0.3">
      <c r="A47" s="4" t="s">
        <v>429</v>
      </c>
      <c r="B47" s="4"/>
      <c r="C47" s="9">
        <f>data!M434</f>
        <v>10724431144.450003</v>
      </c>
      <c r="D47" s="9">
        <f>data!S434</f>
        <v>11004346748.529995</v>
      </c>
      <c r="E47" s="9">
        <f>data!Y$434</f>
        <v>11312726894.710005</v>
      </c>
      <c r="F47" s="9">
        <f>data!AE434</f>
        <v>10769142150.919998</v>
      </c>
      <c r="G47" s="9">
        <f>data!AK434</f>
        <v>10712101621.200008</v>
      </c>
      <c r="H47" s="8">
        <f>data!AQ434</f>
        <v>10885893694.780006</v>
      </c>
      <c r="I47" s="8">
        <f>data!AW434</f>
        <v>11133065332.959993</v>
      </c>
      <c r="J47" s="8">
        <f>data!BC434</f>
        <v>11223917255.079994</v>
      </c>
      <c r="K47" s="8">
        <f>data!BI434</f>
        <v>11511839263.330004</v>
      </c>
      <c r="L47" s="8">
        <f>data!BO434</f>
        <v>11775239790.210003</v>
      </c>
      <c r="M47" s="8">
        <f>data!BU434</f>
        <v>12245251490.129999</v>
      </c>
      <c r="N47" s="8">
        <f>data!CA434</f>
        <v>12592314592.280001</v>
      </c>
      <c r="O47" s="8">
        <f>data!CG434</f>
        <v>13195391007.229988</v>
      </c>
      <c r="P47" s="8">
        <f>data!CM434</f>
        <v>14027157407.07</v>
      </c>
    </row>
    <row r="48" spans="1:16" ht="13" x14ac:dyDescent="0.3">
      <c r="A48" s="4" t="s">
        <v>430</v>
      </c>
      <c r="B48" s="4"/>
      <c r="C48" s="13">
        <f t="shared" ref="C48:J48" si="18">ROUND(C47/C32,2)</f>
        <v>12463.36</v>
      </c>
      <c r="D48" s="13">
        <f t="shared" si="18"/>
        <v>12822.52</v>
      </c>
      <c r="E48" s="13">
        <f t="shared" si="18"/>
        <v>13196.18</v>
      </c>
      <c r="F48" s="13">
        <f t="shared" si="18"/>
        <v>12590.67</v>
      </c>
      <c r="G48" s="13">
        <f t="shared" si="18"/>
        <v>12511.99</v>
      </c>
      <c r="H48" s="13">
        <f t="shared" si="18"/>
        <v>12705.41</v>
      </c>
      <c r="I48" s="13">
        <f t="shared" si="18"/>
        <v>13030.9</v>
      </c>
      <c r="J48" s="13">
        <f t="shared" si="18"/>
        <v>13137.18</v>
      </c>
      <c r="K48" s="13">
        <f t="shared" ref="K48:P48" si="19">ROUND(K47/K32,2)</f>
        <v>13459.31</v>
      </c>
      <c r="L48" s="13">
        <f t="shared" si="19"/>
        <v>13759.82</v>
      </c>
      <c r="M48" s="13">
        <f t="shared" si="19"/>
        <v>14316.37</v>
      </c>
      <c r="N48" s="13">
        <f t="shared" si="19"/>
        <v>14736.52</v>
      </c>
      <c r="O48" s="13">
        <f t="shared" si="19"/>
        <v>16017.19</v>
      </c>
      <c r="P48" s="13">
        <f t="shared" si="19"/>
        <v>16858.98</v>
      </c>
    </row>
    <row r="50" spans="1:6" s="12" customFormat="1" ht="11.5" x14ac:dyDescent="0.25">
      <c r="A50" s="12" t="s">
        <v>492</v>
      </c>
    </row>
    <row r="51" spans="1:6" s="12" customFormat="1" ht="11.5" x14ac:dyDescent="0.25"/>
    <row r="52" spans="1:6" s="12" customFormat="1" ht="11.5" x14ac:dyDescent="0.25">
      <c r="A52" s="12" t="s">
        <v>493</v>
      </c>
    </row>
    <row r="53" spans="1:6" s="12" customFormat="1" ht="11.5" x14ac:dyDescent="0.25"/>
    <row r="54" spans="1:6" s="12" customFormat="1" ht="25.5" customHeight="1" x14ac:dyDescent="0.25">
      <c r="A54" s="69" t="s">
        <v>459</v>
      </c>
      <c r="B54" s="69"/>
      <c r="C54" s="69"/>
      <c r="D54" s="69"/>
      <c r="E54" s="69"/>
      <c r="F54" s="69"/>
    </row>
    <row r="55" spans="1:6" s="16" customFormat="1" ht="10" x14ac:dyDescent="0.2"/>
  </sheetData>
  <mergeCells count="4">
    <mergeCell ref="A54:F54"/>
    <mergeCell ref="A3:P3"/>
    <mergeCell ref="A2:P2"/>
    <mergeCell ref="A1:P1"/>
  </mergeCells>
  <phoneticPr fontId="3" type="noConversion"/>
  <pageMargins left="0.36" right="0.17" top="0.43" bottom="0.38" header="0.36" footer="0.26"/>
  <pageSetup scale="5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 sizeWithCells="1">
                  <from>
                    <xdr:col>12</xdr:col>
                    <xdr:colOff>419100</xdr:colOff>
                    <xdr:row>3</xdr:row>
                    <xdr:rowOff>88900</xdr:rowOff>
                  </from>
                  <to>
                    <xdr:col>14</xdr:col>
                    <xdr:colOff>476250</xdr:colOff>
                    <xdr:row>4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14</xdr:col>
                    <xdr:colOff>527050</xdr:colOff>
                    <xdr:row>3</xdr:row>
                    <xdr:rowOff>88900</xdr:rowOff>
                  </from>
                  <to>
                    <xdr:col>15</xdr:col>
                    <xdr:colOff>171450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R435"/>
  <sheetViews>
    <sheetView zoomScaleNormal="100" workbookViewId="0">
      <pane xSplit="2" ySplit="2" topLeftCell="C404" activePane="bottomRight" state="frozenSplit"/>
      <selection activeCell="T430" sqref="T430"/>
      <selection pane="topRight" activeCell="C1" sqref="C1"/>
      <selection pane="bottomLeft" activeCell="A2" sqref="A2"/>
      <selection pane="bottomRight" activeCell="A433" sqref="A433:XFD433"/>
    </sheetView>
  </sheetViews>
  <sheetFormatPr defaultColWidth="9.1796875" defaultRowHeight="10" x14ac:dyDescent="0.2"/>
  <cols>
    <col min="1" max="1" width="5.08984375" style="16" bestFit="1" customWidth="1"/>
    <col min="2" max="2" width="22.7265625" style="16" bestFit="1" customWidth="1"/>
    <col min="3" max="3" width="11.90625" style="37" bestFit="1" customWidth="1"/>
    <col min="4" max="4" width="8.90625" style="37" bestFit="1" customWidth="1"/>
    <col min="5" max="5" width="10.08984375" style="37" bestFit="1" customWidth="1"/>
    <col min="6" max="6" width="15.6328125" style="37" bestFit="1" customWidth="1"/>
    <col min="7" max="7" width="10.90625" style="37" bestFit="1" customWidth="1"/>
    <col min="8" max="8" width="9.36328125" style="37" bestFit="1" customWidth="1"/>
    <col min="9" max="9" width="11.90625" style="37" bestFit="1" customWidth="1"/>
    <col min="10" max="11" width="10.08984375" style="37" bestFit="1" customWidth="1"/>
    <col min="12" max="12" width="15.6328125" style="37" bestFit="1" customWidth="1"/>
    <col min="13" max="13" width="10.90625" style="37" bestFit="1" customWidth="1"/>
    <col min="14" max="14" width="9.36328125" style="37" bestFit="1" customWidth="1"/>
    <col min="15" max="15" width="11.90625" style="37" bestFit="1" customWidth="1"/>
    <col min="16" max="17" width="10.08984375" style="37" bestFit="1" customWidth="1"/>
    <col min="18" max="18" width="15.6328125" style="37" bestFit="1" customWidth="1"/>
    <col min="19" max="19" width="10.90625" style="37" bestFit="1" customWidth="1"/>
    <col min="20" max="20" width="9.36328125" style="37" bestFit="1" customWidth="1"/>
    <col min="21" max="21" width="11.90625" style="37" bestFit="1" customWidth="1"/>
    <col min="22" max="23" width="10.08984375" style="37" bestFit="1" customWidth="1"/>
    <col min="24" max="24" width="15.6328125" style="37" bestFit="1" customWidth="1"/>
    <col min="25" max="25" width="10.90625" style="37" bestFit="1" customWidth="1"/>
    <col min="26" max="26" width="9.36328125" style="37" bestFit="1" customWidth="1"/>
    <col min="27" max="27" width="11.90625" style="37" bestFit="1" customWidth="1"/>
    <col min="28" max="28" width="8.90625" style="37" bestFit="1" customWidth="1"/>
    <col min="29" max="29" width="10.08984375" style="37" bestFit="1" customWidth="1"/>
    <col min="30" max="30" width="15.6328125" style="37" bestFit="1" customWidth="1"/>
    <col min="31" max="31" width="10.90625" style="37" bestFit="1" customWidth="1"/>
    <col min="32" max="32" width="9.36328125" style="37" bestFit="1" customWidth="1"/>
    <col min="33" max="33" width="11.90625" style="16" bestFit="1" customWidth="1"/>
    <col min="34" max="34" width="9.81640625" style="16" bestFit="1" customWidth="1"/>
    <col min="35" max="35" width="10.08984375" style="16" bestFit="1" customWidth="1"/>
    <col min="36" max="36" width="15.6328125" style="16" bestFit="1" customWidth="1"/>
    <col min="37" max="37" width="10.90625" style="16" bestFit="1" customWidth="1"/>
    <col min="38" max="38" width="9.36328125" style="16" bestFit="1" customWidth="1"/>
    <col min="39" max="39" width="11.90625" style="16" bestFit="1" customWidth="1"/>
    <col min="40" max="40" width="9.81640625" style="16" bestFit="1" customWidth="1"/>
    <col min="41" max="41" width="10.08984375" style="16" bestFit="1" customWidth="1"/>
    <col min="42" max="42" width="15.6328125" style="16" bestFit="1" customWidth="1"/>
    <col min="43" max="43" width="10.90625" style="16" bestFit="1" customWidth="1"/>
    <col min="44" max="44" width="9.36328125" style="16" bestFit="1" customWidth="1"/>
    <col min="45" max="45" width="11.90625" style="16" bestFit="1" customWidth="1"/>
    <col min="46" max="46" width="9.81640625" style="16" bestFit="1" customWidth="1"/>
    <col min="47" max="47" width="10.08984375" style="16" bestFit="1" customWidth="1"/>
    <col min="48" max="48" width="15.6328125" style="16" bestFit="1" customWidth="1"/>
    <col min="49" max="49" width="10.90625" style="16" bestFit="1" customWidth="1"/>
    <col min="50" max="50" width="9.36328125" style="16" bestFit="1" customWidth="1"/>
    <col min="51" max="51" width="11.90625" style="16" bestFit="1" customWidth="1"/>
    <col min="52" max="52" width="9.81640625" style="16" bestFit="1" customWidth="1"/>
    <col min="53" max="53" width="10.08984375" style="16" bestFit="1" customWidth="1"/>
    <col min="54" max="54" width="15.6328125" style="16" bestFit="1" customWidth="1"/>
    <col min="55" max="55" width="10.90625" style="16" bestFit="1" customWidth="1"/>
    <col min="56" max="56" width="9.36328125" style="16" bestFit="1" customWidth="1"/>
    <col min="57" max="57" width="11.90625" style="16" bestFit="1" customWidth="1"/>
    <col min="58" max="58" width="9.81640625" style="16" bestFit="1" customWidth="1"/>
    <col min="59" max="59" width="10.08984375" style="16" bestFit="1" customWidth="1"/>
    <col min="60" max="60" width="15.6328125" style="16" bestFit="1" customWidth="1"/>
    <col min="61" max="61" width="10.90625" style="16" bestFit="1" customWidth="1"/>
    <col min="62" max="62" width="9.36328125" style="16" bestFit="1" customWidth="1"/>
    <col min="63" max="63" width="11.90625" style="16" bestFit="1" customWidth="1"/>
    <col min="64" max="64" width="9.81640625" style="16" bestFit="1" customWidth="1"/>
    <col min="65" max="65" width="10.08984375" style="16" bestFit="1" customWidth="1"/>
    <col min="66" max="66" width="15.6328125" style="16" bestFit="1" customWidth="1"/>
    <col min="67" max="67" width="10.90625" style="16" bestFit="1" customWidth="1"/>
    <col min="68" max="68" width="9.36328125" style="16" bestFit="1" customWidth="1"/>
    <col min="69" max="69" width="12.26953125" style="16" bestFit="1" customWidth="1"/>
    <col min="70" max="70" width="9.81640625" style="16" bestFit="1" customWidth="1"/>
    <col min="71" max="71" width="10.08984375" style="16" bestFit="1" customWidth="1"/>
    <col min="72" max="72" width="15.6328125" style="16" bestFit="1" customWidth="1"/>
    <col min="73" max="73" width="10.90625" style="16" bestFit="1" customWidth="1"/>
    <col min="74" max="74" width="9.36328125" style="16" bestFit="1" customWidth="1"/>
    <col min="75" max="75" width="12.26953125" style="16" bestFit="1" customWidth="1"/>
    <col min="76" max="76" width="9.81640625" style="16" bestFit="1" customWidth="1"/>
    <col min="77" max="77" width="10.08984375" style="16" bestFit="1" customWidth="1"/>
    <col min="78" max="78" width="15.6328125" style="16" bestFit="1" customWidth="1"/>
    <col min="79" max="79" width="10.90625" style="16" bestFit="1" customWidth="1"/>
    <col min="80" max="80" width="9.36328125" style="16" bestFit="1" customWidth="1"/>
    <col min="81" max="81" width="12.26953125" style="16" bestFit="1" customWidth="1"/>
    <col min="82" max="83" width="10.08984375" style="16" bestFit="1" customWidth="1"/>
    <col min="84" max="84" width="15.6328125" style="16" bestFit="1" customWidth="1"/>
    <col min="85" max="85" width="10.90625" style="16" bestFit="1" customWidth="1"/>
    <col min="86" max="86" width="9.36328125" style="16" bestFit="1" customWidth="1"/>
    <col min="87" max="87" width="11.90625" style="16" bestFit="1" customWidth="1"/>
    <col min="88" max="89" width="10.08984375" style="16" bestFit="1" customWidth="1"/>
    <col min="90" max="90" width="15.6328125" style="16" bestFit="1" customWidth="1"/>
    <col min="91" max="91" width="10.90625" style="16" bestFit="1" customWidth="1"/>
    <col min="92" max="92" width="9.36328125" style="16" bestFit="1" customWidth="1"/>
    <col min="93" max="16384" width="9.1796875" style="16"/>
  </cols>
  <sheetData>
    <row r="1" spans="1:92" x14ac:dyDescent="0.2">
      <c r="A1" s="17">
        <v>433</v>
      </c>
      <c r="B1" s="16" t="s">
        <v>407</v>
      </c>
      <c r="C1" s="18" t="s">
        <v>450</v>
      </c>
      <c r="D1" s="18" t="s">
        <v>451</v>
      </c>
      <c r="E1" s="18" t="s">
        <v>452</v>
      </c>
      <c r="F1" s="18" t="s">
        <v>453</v>
      </c>
      <c r="G1" s="18" t="s">
        <v>454</v>
      </c>
      <c r="H1" s="18" t="s">
        <v>455</v>
      </c>
      <c r="I1" s="19" t="s">
        <v>444</v>
      </c>
      <c r="J1" s="19" t="s">
        <v>449</v>
      </c>
      <c r="K1" s="19" t="s">
        <v>445</v>
      </c>
      <c r="L1" s="19" t="s">
        <v>446</v>
      </c>
      <c r="M1" s="19" t="s">
        <v>447</v>
      </c>
      <c r="N1" s="19" t="s">
        <v>448</v>
      </c>
      <c r="O1" s="20" t="s">
        <v>433</v>
      </c>
      <c r="P1" s="20" t="s">
        <v>434</v>
      </c>
      <c r="Q1" s="20" t="s">
        <v>435</v>
      </c>
      <c r="R1" s="20" t="s">
        <v>436</v>
      </c>
      <c r="S1" s="20" t="s">
        <v>437</v>
      </c>
      <c r="T1" s="20" t="s">
        <v>438</v>
      </c>
      <c r="U1" s="21" t="s">
        <v>439</v>
      </c>
      <c r="V1" s="21" t="s">
        <v>456</v>
      </c>
      <c r="W1" s="21" t="s">
        <v>440</v>
      </c>
      <c r="X1" s="21" t="s">
        <v>441</v>
      </c>
      <c r="Y1" s="21" t="s">
        <v>442</v>
      </c>
      <c r="Z1" s="21" t="s">
        <v>443</v>
      </c>
      <c r="AA1" s="22" t="s">
        <v>479</v>
      </c>
      <c r="AB1" s="22" t="s">
        <v>480</v>
      </c>
      <c r="AC1" s="22" t="s">
        <v>481</v>
      </c>
      <c r="AD1" s="22" t="s">
        <v>482</v>
      </c>
      <c r="AE1" s="22" t="s">
        <v>483</v>
      </c>
      <c r="AF1" s="22" t="s">
        <v>484</v>
      </c>
      <c r="AG1" s="23" t="s">
        <v>486</v>
      </c>
      <c r="AH1" s="23" t="s">
        <v>487</v>
      </c>
      <c r="AI1" s="23" t="s">
        <v>488</v>
      </c>
      <c r="AJ1" s="23" t="s">
        <v>489</v>
      </c>
      <c r="AK1" s="23" t="s">
        <v>490</v>
      </c>
      <c r="AL1" s="23" t="s">
        <v>491</v>
      </c>
      <c r="AM1" s="24" t="s">
        <v>495</v>
      </c>
      <c r="AN1" s="24" t="s">
        <v>496</v>
      </c>
      <c r="AO1" s="24" t="s">
        <v>497</v>
      </c>
      <c r="AP1" s="24" t="s">
        <v>498</v>
      </c>
      <c r="AQ1" s="24" t="s">
        <v>499</v>
      </c>
      <c r="AR1" s="24" t="s">
        <v>500</v>
      </c>
      <c r="AS1" s="39" t="s">
        <v>502</v>
      </c>
      <c r="AT1" s="39" t="s">
        <v>503</v>
      </c>
      <c r="AU1" s="39" t="s">
        <v>504</v>
      </c>
      <c r="AV1" s="39" t="s">
        <v>505</v>
      </c>
      <c r="AW1" s="39" t="s">
        <v>506</v>
      </c>
      <c r="AX1" s="39" t="s">
        <v>507</v>
      </c>
      <c r="AY1" s="41" t="s">
        <v>508</v>
      </c>
      <c r="AZ1" s="41" t="s">
        <v>509</v>
      </c>
      <c r="BA1" s="41" t="s">
        <v>510</v>
      </c>
      <c r="BB1" s="41" t="s">
        <v>511</v>
      </c>
      <c r="BC1" s="41" t="s">
        <v>512</v>
      </c>
      <c r="BD1" s="41" t="s">
        <v>513</v>
      </c>
      <c r="BE1" s="43" t="s">
        <v>515</v>
      </c>
      <c r="BF1" s="43" t="s">
        <v>516</v>
      </c>
      <c r="BG1" s="43" t="s">
        <v>517</v>
      </c>
      <c r="BH1" s="43" t="s">
        <v>518</v>
      </c>
      <c r="BI1" s="43" t="s">
        <v>519</v>
      </c>
      <c r="BJ1" s="43" t="s">
        <v>520</v>
      </c>
      <c r="BK1" s="45" t="s">
        <v>524</v>
      </c>
      <c r="BL1" s="45" t="s">
        <v>525</v>
      </c>
      <c r="BM1" s="45" t="s">
        <v>526</v>
      </c>
      <c r="BN1" s="45" t="s">
        <v>527</v>
      </c>
      <c r="BO1" s="45" t="s">
        <v>528</v>
      </c>
      <c r="BP1" s="45" t="s">
        <v>529</v>
      </c>
      <c r="BQ1" s="48" t="s">
        <v>532</v>
      </c>
      <c r="BR1" s="48" t="s">
        <v>533</v>
      </c>
      <c r="BS1" s="21" t="s">
        <v>534</v>
      </c>
      <c r="BT1" s="21" t="s">
        <v>535</v>
      </c>
      <c r="BU1" s="21" t="s">
        <v>536</v>
      </c>
      <c r="BV1" s="21" t="s">
        <v>537</v>
      </c>
      <c r="BW1" s="49" t="s">
        <v>538</v>
      </c>
      <c r="BX1" s="49" t="s">
        <v>539</v>
      </c>
      <c r="BY1" s="50" t="s">
        <v>540</v>
      </c>
      <c r="BZ1" s="50" t="s">
        <v>541</v>
      </c>
      <c r="CA1" s="50" t="s">
        <v>542</v>
      </c>
      <c r="CB1" s="50" t="s">
        <v>543</v>
      </c>
      <c r="CC1" s="51" t="s">
        <v>546</v>
      </c>
      <c r="CD1" s="51" t="s">
        <v>547</v>
      </c>
      <c r="CE1" s="52" t="s">
        <v>548</v>
      </c>
      <c r="CF1" s="52" t="s">
        <v>549</v>
      </c>
      <c r="CG1" s="52" t="s">
        <v>550</v>
      </c>
      <c r="CH1" s="52" t="s">
        <v>551</v>
      </c>
      <c r="CI1" s="59" t="s">
        <v>553</v>
      </c>
      <c r="CJ1" s="59" t="s">
        <v>554</v>
      </c>
      <c r="CK1" s="22" t="s">
        <v>555</v>
      </c>
      <c r="CL1" s="22" t="s">
        <v>556</v>
      </c>
      <c r="CM1" s="22" t="s">
        <v>557</v>
      </c>
      <c r="CN1" s="22" t="s">
        <v>558</v>
      </c>
    </row>
    <row r="2" spans="1:92" x14ac:dyDescent="0.2">
      <c r="A2" s="16" t="s">
        <v>0</v>
      </c>
      <c r="B2" s="16" t="s">
        <v>406</v>
      </c>
      <c r="C2" s="25"/>
      <c r="D2" s="25"/>
      <c r="E2" s="25"/>
      <c r="F2" s="25"/>
      <c r="G2" s="25"/>
      <c r="H2" s="25"/>
      <c r="I2" s="26"/>
      <c r="J2" s="26"/>
      <c r="K2" s="26"/>
      <c r="L2" s="26"/>
      <c r="M2" s="26"/>
      <c r="N2" s="26"/>
      <c r="O2" s="27"/>
      <c r="P2" s="27"/>
      <c r="Q2" s="27"/>
      <c r="R2" s="27"/>
      <c r="S2" s="27"/>
      <c r="T2" s="27"/>
      <c r="U2" s="28"/>
      <c r="V2" s="28"/>
      <c r="W2" s="28"/>
      <c r="X2" s="28"/>
      <c r="Y2" s="28"/>
      <c r="Z2" s="28"/>
      <c r="AA2" s="22"/>
      <c r="AB2" s="22"/>
      <c r="AC2" s="22"/>
      <c r="AD2" s="22"/>
      <c r="AE2" s="22"/>
      <c r="AF2" s="22"/>
      <c r="AG2" s="29"/>
      <c r="AH2" s="29"/>
      <c r="AI2" s="29"/>
      <c r="AJ2" s="29"/>
      <c r="AK2" s="29"/>
      <c r="AL2" s="29"/>
      <c r="AM2" s="30"/>
      <c r="AN2" s="30"/>
      <c r="AO2" s="30"/>
      <c r="AP2" s="30"/>
      <c r="AQ2" s="30"/>
      <c r="AR2" s="30"/>
      <c r="AS2" s="40"/>
      <c r="AT2" s="40"/>
      <c r="AU2" s="40"/>
      <c r="AV2" s="40"/>
      <c r="AW2" s="40"/>
      <c r="AX2" s="40"/>
      <c r="AY2" s="42"/>
      <c r="AZ2" s="42"/>
      <c r="BA2" s="42"/>
      <c r="BB2" s="42"/>
      <c r="BC2" s="42"/>
      <c r="BD2" s="42"/>
      <c r="BE2" s="44"/>
      <c r="BF2" s="44"/>
      <c r="BG2" s="44"/>
      <c r="BH2" s="44"/>
      <c r="BI2" s="44"/>
      <c r="BJ2" s="44"/>
      <c r="BK2" s="46"/>
      <c r="BL2" s="46"/>
      <c r="BM2" s="46"/>
      <c r="BN2" s="46"/>
      <c r="BO2" s="46"/>
      <c r="BP2" s="46"/>
      <c r="BQ2" s="48"/>
      <c r="BR2" s="48"/>
      <c r="BS2" s="48"/>
      <c r="BT2" s="48"/>
      <c r="BU2" s="48"/>
      <c r="BV2" s="48"/>
      <c r="BW2" s="49"/>
      <c r="BX2" s="49"/>
      <c r="BY2" s="49"/>
      <c r="BZ2" s="49"/>
      <c r="CA2" s="49"/>
      <c r="CB2" s="49"/>
      <c r="CC2" s="51"/>
      <c r="CD2" s="51"/>
      <c r="CE2" s="51"/>
      <c r="CF2" s="51"/>
      <c r="CG2" s="51"/>
      <c r="CH2" s="51"/>
      <c r="CI2" s="59"/>
      <c r="CJ2" s="59"/>
      <c r="CK2" s="59"/>
      <c r="CL2" s="59"/>
      <c r="CM2" s="59"/>
      <c r="CN2" s="59"/>
    </row>
    <row r="3" spans="1:92" x14ac:dyDescent="0.2">
      <c r="A3" s="17">
        <v>7</v>
      </c>
      <c r="B3" s="31" t="s">
        <v>1</v>
      </c>
      <c r="C3" s="32">
        <v>1260678</v>
      </c>
      <c r="D3" s="32">
        <v>387926.79000000004</v>
      </c>
      <c r="E3" s="32">
        <v>4823377.5999999996</v>
      </c>
      <c r="F3" s="32">
        <v>371122.83</v>
      </c>
      <c r="G3" s="32">
        <v>6843105.2199999997</v>
      </c>
      <c r="H3" s="33">
        <v>647</v>
      </c>
      <c r="I3" s="32">
        <v>1579263</v>
      </c>
      <c r="J3" s="32">
        <v>948973.44000000006</v>
      </c>
      <c r="K3" s="32">
        <v>4386582.26</v>
      </c>
      <c r="L3" s="32">
        <v>415712.95999999996</v>
      </c>
      <c r="M3" s="32">
        <v>7330531.6600000001</v>
      </c>
      <c r="N3" s="32">
        <v>673</v>
      </c>
      <c r="O3" s="34">
        <v>1590400</v>
      </c>
      <c r="P3" s="34">
        <v>788193.25</v>
      </c>
      <c r="Q3" s="34">
        <v>5193092.97</v>
      </c>
      <c r="R3" s="34">
        <v>412270.84</v>
      </c>
      <c r="S3" s="34">
        <v>7983957.0599999996</v>
      </c>
      <c r="T3" s="34">
        <v>674</v>
      </c>
      <c r="U3" s="32">
        <v>1614119</v>
      </c>
      <c r="V3" s="32">
        <v>589091.41</v>
      </c>
      <c r="W3" s="32">
        <v>5358549.93</v>
      </c>
      <c r="X3" s="32">
        <v>363140.17999999993</v>
      </c>
      <c r="Y3" s="32">
        <v>7924900.5199999996</v>
      </c>
      <c r="Z3" s="32">
        <v>678</v>
      </c>
      <c r="AA3" s="32">
        <v>1668658</v>
      </c>
      <c r="AB3" s="32">
        <v>776261.41</v>
      </c>
      <c r="AC3" s="32">
        <v>5263628.97</v>
      </c>
      <c r="AD3" s="32">
        <v>434642.1999999999</v>
      </c>
      <c r="AE3" s="32">
        <v>8143190.5800000001</v>
      </c>
      <c r="AF3" s="32">
        <v>684</v>
      </c>
      <c r="AG3" s="35">
        <v>1790126</v>
      </c>
      <c r="AH3" s="35">
        <v>722447.46</v>
      </c>
      <c r="AI3" s="35">
        <v>5302882.7699999996</v>
      </c>
      <c r="AJ3" s="35">
        <v>317568.13000000006</v>
      </c>
      <c r="AK3" s="35">
        <v>8133024.3599999994</v>
      </c>
      <c r="AL3" s="35">
        <v>713</v>
      </c>
      <c r="AM3" s="47">
        <v>1796537</v>
      </c>
      <c r="AN3" s="47">
        <v>756754.87</v>
      </c>
      <c r="AO3" s="47">
        <v>5797335.8999999994</v>
      </c>
      <c r="AP3" s="47">
        <v>397855.41000000003</v>
      </c>
      <c r="AQ3" s="47">
        <v>8748483.1799999997</v>
      </c>
      <c r="AR3" s="47">
        <v>685</v>
      </c>
      <c r="AS3" s="17">
        <v>1901719</v>
      </c>
      <c r="AT3" s="17">
        <v>705417.13</v>
      </c>
      <c r="AU3" s="17">
        <v>5642576.8099999996</v>
      </c>
      <c r="AV3" s="17">
        <v>531044.27</v>
      </c>
      <c r="AW3" s="17">
        <v>8780757.209999999</v>
      </c>
      <c r="AX3" s="17">
        <v>705</v>
      </c>
      <c r="AY3" s="16">
        <v>1796392</v>
      </c>
      <c r="AZ3" s="16">
        <v>719906.8</v>
      </c>
      <c r="BA3" s="16">
        <v>5904999.1699999999</v>
      </c>
      <c r="BB3" s="16">
        <v>317242.77000000014</v>
      </c>
      <c r="BC3" s="16">
        <v>8738540.7400000002</v>
      </c>
      <c r="BD3" s="16">
        <v>711</v>
      </c>
      <c r="BE3" s="16">
        <v>1678191</v>
      </c>
      <c r="BF3" s="16">
        <v>815806.98</v>
      </c>
      <c r="BG3" s="16">
        <v>6405664.0300000003</v>
      </c>
      <c r="BH3" s="16">
        <v>495929.1</v>
      </c>
      <c r="BI3" s="16">
        <v>9395591.1099999994</v>
      </c>
      <c r="BJ3" s="16">
        <v>741</v>
      </c>
      <c r="BK3" s="16">
        <v>2097033</v>
      </c>
      <c r="BL3" s="16">
        <v>917850.61</v>
      </c>
      <c r="BM3" s="16">
        <v>6524556</v>
      </c>
      <c r="BN3" s="16">
        <v>423985.8</v>
      </c>
      <c r="BO3" s="16">
        <v>9963425.4100000001</v>
      </c>
      <c r="BP3" s="16">
        <v>771</v>
      </c>
      <c r="BQ3" s="16">
        <v>2113688</v>
      </c>
      <c r="BR3" s="16">
        <v>906123.08</v>
      </c>
      <c r="BS3" s="16">
        <v>7118411.4900000002</v>
      </c>
      <c r="BT3" s="16">
        <v>312462.93</v>
      </c>
      <c r="BU3" s="16">
        <v>10450685.5</v>
      </c>
      <c r="BV3" s="16">
        <v>767</v>
      </c>
      <c r="BW3" s="16">
        <v>2083227</v>
      </c>
      <c r="BX3" s="16">
        <v>953036.11</v>
      </c>
      <c r="BY3" s="16">
        <v>7452256.8399999999</v>
      </c>
      <c r="BZ3" s="16">
        <v>278642.2</v>
      </c>
      <c r="CA3" s="16">
        <v>10767162.15</v>
      </c>
      <c r="CB3" s="16">
        <v>775</v>
      </c>
      <c r="CC3" s="16">
        <v>2125709</v>
      </c>
      <c r="CD3" s="16">
        <v>1422104.28</v>
      </c>
      <c r="CE3" s="16">
        <v>7744882.9000000004</v>
      </c>
      <c r="CF3" s="16">
        <v>516171.64</v>
      </c>
      <c r="CG3" s="16">
        <v>11808867.82</v>
      </c>
      <c r="CH3" s="16">
        <v>795</v>
      </c>
      <c r="CI3" s="16">
        <v>2208565</v>
      </c>
      <c r="CJ3" s="16">
        <v>2347383.0099999998</v>
      </c>
      <c r="CK3" s="16">
        <v>8315194.4800000004</v>
      </c>
      <c r="CL3" s="16">
        <v>445717.5</v>
      </c>
      <c r="CM3" s="16">
        <f>SUM(CI3:CL3)</f>
        <v>13316859.99</v>
      </c>
      <c r="CN3" s="16">
        <v>809</v>
      </c>
    </row>
    <row r="4" spans="1:92" x14ac:dyDescent="0.2">
      <c r="A4" s="17">
        <v>14</v>
      </c>
      <c r="B4" s="31" t="s">
        <v>2</v>
      </c>
      <c r="C4" s="32">
        <v>10405582.5</v>
      </c>
      <c r="D4" s="32">
        <v>2624623.91</v>
      </c>
      <c r="E4" s="32">
        <v>10718938.93</v>
      </c>
      <c r="F4" s="32">
        <v>1017940.1299999999</v>
      </c>
      <c r="G4" s="32">
        <v>24767085.469999999</v>
      </c>
      <c r="H4" s="33">
        <v>1938</v>
      </c>
      <c r="I4" s="32">
        <v>11904990</v>
      </c>
      <c r="J4" s="32">
        <v>3767664.76</v>
      </c>
      <c r="K4" s="32">
        <v>8648679.8800000008</v>
      </c>
      <c r="L4" s="32">
        <v>787952.00000000093</v>
      </c>
      <c r="M4" s="32">
        <v>25109286.640000001</v>
      </c>
      <c r="N4" s="32">
        <v>1874</v>
      </c>
      <c r="O4" s="34">
        <v>13017018</v>
      </c>
      <c r="P4" s="34">
        <v>2988103.0900000003</v>
      </c>
      <c r="Q4" s="34">
        <v>7985477.8499999996</v>
      </c>
      <c r="R4" s="34">
        <v>619832.78999999922</v>
      </c>
      <c r="S4" s="34">
        <v>24610431.73</v>
      </c>
      <c r="T4" s="34">
        <v>1856</v>
      </c>
      <c r="U4" s="32">
        <v>13627365</v>
      </c>
      <c r="V4" s="32">
        <v>2646874.7200000002</v>
      </c>
      <c r="W4" s="32">
        <v>7384330.9299999997</v>
      </c>
      <c r="X4" s="32">
        <v>786861.0899999995</v>
      </c>
      <c r="Y4" s="32">
        <v>24445431.739999998</v>
      </c>
      <c r="Z4" s="32">
        <v>1845</v>
      </c>
      <c r="AA4" s="32">
        <v>13099336</v>
      </c>
      <c r="AB4" s="32">
        <v>2982882.8</v>
      </c>
      <c r="AC4" s="32">
        <v>6704270.0899999999</v>
      </c>
      <c r="AD4" s="32">
        <v>790844.64000000071</v>
      </c>
      <c r="AE4" s="32">
        <v>23577333.530000001</v>
      </c>
      <c r="AF4" s="32">
        <v>1754</v>
      </c>
      <c r="AG4" s="35">
        <v>13343334</v>
      </c>
      <c r="AH4" s="35">
        <v>2397746.23</v>
      </c>
      <c r="AI4" s="35">
        <v>6360432.29</v>
      </c>
      <c r="AJ4" s="35">
        <v>713869.3200000003</v>
      </c>
      <c r="AK4" s="35">
        <v>22815381.84</v>
      </c>
      <c r="AL4" s="35">
        <v>1734</v>
      </c>
      <c r="AM4" s="47">
        <v>13559118</v>
      </c>
      <c r="AN4" s="47">
        <v>2653684.11</v>
      </c>
      <c r="AO4" s="47">
        <v>6421094.1799999997</v>
      </c>
      <c r="AP4" s="47">
        <v>753472.04999999935</v>
      </c>
      <c r="AQ4" s="47">
        <v>23387368.34</v>
      </c>
      <c r="AR4" s="47">
        <v>1698</v>
      </c>
      <c r="AS4" s="17">
        <v>12509672</v>
      </c>
      <c r="AT4" s="17">
        <v>2799073.7800000003</v>
      </c>
      <c r="AU4" s="17">
        <v>7132417.6499999994</v>
      </c>
      <c r="AV4" s="17">
        <v>782840.75000000093</v>
      </c>
      <c r="AW4" s="17">
        <v>23224004.18</v>
      </c>
      <c r="AX4" s="17">
        <v>1663</v>
      </c>
      <c r="AY4" s="16">
        <v>12819978</v>
      </c>
      <c r="AZ4" s="16">
        <v>2977670.41</v>
      </c>
      <c r="BA4" s="16">
        <v>6735736.6299999999</v>
      </c>
      <c r="BB4" s="16">
        <v>629806.35999999917</v>
      </c>
      <c r="BC4" s="16">
        <v>23163191.399999999</v>
      </c>
      <c r="BD4" s="16">
        <v>1647</v>
      </c>
      <c r="BE4" s="16">
        <v>11994645</v>
      </c>
      <c r="BF4" s="16">
        <v>3105823.07</v>
      </c>
      <c r="BG4" s="16">
        <v>6984671.2699999996</v>
      </c>
      <c r="BH4" s="16">
        <v>744992.92</v>
      </c>
      <c r="BI4" s="16">
        <v>22830132.260000002</v>
      </c>
      <c r="BJ4" s="16">
        <v>1689</v>
      </c>
      <c r="BK4" s="16">
        <v>12318610</v>
      </c>
      <c r="BL4" s="16">
        <v>3055157.16</v>
      </c>
      <c r="BM4" s="16">
        <v>8243403.2000000002</v>
      </c>
      <c r="BN4" s="16">
        <v>399321.58</v>
      </c>
      <c r="BO4" s="16">
        <v>24016491.940000001</v>
      </c>
      <c r="BP4" s="16">
        <v>1663</v>
      </c>
      <c r="BQ4" s="16">
        <v>11491676</v>
      </c>
      <c r="BR4" s="16">
        <v>2827930.06</v>
      </c>
      <c r="BS4" s="16">
        <v>8572807.1300000008</v>
      </c>
      <c r="BT4" s="16">
        <v>312183.51</v>
      </c>
      <c r="BU4" s="16">
        <v>23204596.699999999</v>
      </c>
      <c r="BV4" s="16">
        <v>1606</v>
      </c>
      <c r="BW4" s="16">
        <v>11131295</v>
      </c>
      <c r="BX4" s="16">
        <v>2689740.62</v>
      </c>
      <c r="BY4" s="16">
        <v>8870177.6199999992</v>
      </c>
      <c r="BZ4" s="16">
        <v>834039.3</v>
      </c>
      <c r="CA4" s="16">
        <v>23525252.539999999</v>
      </c>
      <c r="CB4" s="16">
        <v>1511</v>
      </c>
      <c r="CC4" s="16">
        <v>11927267</v>
      </c>
      <c r="CD4" s="16">
        <v>4185242.22</v>
      </c>
      <c r="CE4" s="16">
        <v>8143533.4699999997</v>
      </c>
      <c r="CF4" s="16">
        <v>781510.43</v>
      </c>
      <c r="CG4" s="16">
        <v>25037553.120000001</v>
      </c>
      <c r="CH4" s="16">
        <v>1403</v>
      </c>
      <c r="CI4" s="16">
        <v>12044940</v>
      </c>
      <c r="CJ4" s="16">
        <v>4362066.43</v>
      </c>
      <c r="CK4" s="16">
        <v>7545593.9199999999</v>
      </c>
      <c r="CL4" s="16">
        <v>732100.45</v>
      </c>
      <c r="CM4" s="16">
        <v>24684700.800000001</v>
      </c>
      <c r="CN4" s="16">
        <v>1497</v>
      </c>
    </row>
    <row r="5" spans="1:92" x14ac:dyDescent="0.2">
      <c r="A5" s="17">
        <v>63</v>
      </c>
      <c r="B5" s="31" t="s">
        <v>3</v>
      </c>
      <c r="C5" s="32">
        <v>1891436</v>
      </c>
      <c r="D5" s="32">
        <v>189588.48000000001</v>
      </c>
      <c r="E5" s="32">
        <v>2893522.35</v>
      </c>
      <c r="F5" s="32">
        <v>198765.32000000007</v>
      </c>
      <c r="G5" s="32">
        <v>5173312.1500000004</v>
      </c>
      <c r="H5" s="33">
        <v>470</v>
      </c>
      <c r="I5" s="32">
        <v>1965985</v>
      </c>
      <c r="J5" s="32">
        <v>534557.07000000007</v>
      </c>
      <c r="K5" s="32">
        <v>2734988.81</v>
      </c>
      <c r="L5" s="32">
        <v>179572.62999999995</v>
      </c>
      <c r="M5" s="32">
        <v>5415103.5099999998</v>
      </c>
      <c r="N5" s="32">
        <v>470</v>
      </c>
      <c r="O5" s="34">
        <v>2443547</v>
      </c>
      <c r="P5" s="34">
        <v>444127.71</v>
      </c>
      <c r="Q5" s="34">
        <v>2854963.82</v>
      </c>
      <c r="R5" s="34">
        <v>127292.28999999985</v>
      </c>
      <c r="S5" s="34">
        <v>5869930.8199999994</v>
      </c>
      <c r="T5" s="34">
        <v>451</v>
      </c>
      <c r="U5" s="32">
        <v>2654695</v>
      </c>
      <c r="V5" s="32">
        <v>481057.73</v>
      </c>
      <c r="W5" s="32">
        <v>3020865.76</v>
      </c>
      <c r="X5" s="32">
        <v>131861.04</v>
      </c>
      <c r="Y5" s="32">
        <v>6288479.5300000003</v>
      </c>
      <c r="Z5" s="32">
        <v>434</v>
      </c>
      <c r="AA5" s="32">
        <v>2579529</v>
      </c>
      <c r="AB5" s="32">
        <v>251894.22</v>
      </c>
      <c r="AC5" s="32">
        <v>2672222.08</v>
      </c>
      <c r="AD5" s="32">
        <v>140369.00999999998</v>
      </c>
      <c r="AE5" s="32">
        <v>5644014.3100000005</v>
      </c>
      <c r="AF5" s="32">
        <v>430</v>
      </c>
      <c r="AG5" s="35">
        <v>2574934</v>
      </c>
      <c r="AH5" s="35">
        <v>452081.06</v>
      </c>
      <c r="AI5" s="35">
        <v>2629980.77</v>
      </c>
      <c r="AJ5" s="35">
        <v>212748.67000000022</v>
      </c>
      <c r="AK5" s="35">
        <v>5869744.5</v>
      </c>
      <c r="AL5" s="35">
        <v>442</v>
      </c>
      <c r="AM5" s="47">
        <v>2564084</v>
      </c>
      <c r="AN5" s="47">
        <v>456479.24</v>
      </c>
      <c r="AO5" s="47">
        <v>2687199.26</v>
      </c>
      <c r="AP5" s="47">
        <v>241634.5</v>
      </c>
      <c r="AQ5" s="47">
        <v>5949397</v>
      </c>
      <c r="AR5" s="47">
        <v>439</v>
      </c>
      <c r="AS5" s="17">
        <v>2583126</v>
      </c>
      <c r="AT5" s="17">
        <v>522967.08</v>
      </c>
      <c r="AU5" s="17">
        <v>2798408.09</v>
      </c>
      <c r="AV5" s="17">
        <v>217589.82999999993</v>
      </c>
      <c r="AW5" s="17">
        <v>6122091</v>
      </c>
      <c r="AX5" s="17">
        <v>426</v>
      </c>
      <c r="AY5" s="16">
        <v>2759361</v>
      </c>
      <c r="AZ5" s="16">
        <v>313407.91000000003</v>
      </c>
      <c r="BA5" s="16">
        <v>2702142.18</v>
      </c>
      <c r="BB5" s="16">
        <v>156749.79999999999</v>
      </c>
      <c r="BC5" s="16">
        <v>5931660.8900000006</v>
      </c>
      <c r="BD5" s="16">
        <v>423</v>
      </c>
      <c r="BE5" s="16">
        <v>2870181</v>
      </c>
      <c r="BF5" s="16">
        <v>257958.86</v>
      </c>
      <c r="BG5" s="16">
        <v>2783777.37</v>
      </c>
      <c r="BH5" s="16">
        <v>175091.28</v>
      </c>
      <c r="BI5" s="16">
        <v>6087008.5099999998</v>
      </c>
      <c r="BJ5" s="16">
        <v>424</v>
      </c>
      <c r="BK5" s="16">
        <v>3101509</v>
      </c>
      <c r="BL5" s="16">
        <v>241119.63</v>
      </c>
      <c r="BM5" s="16">
        <v>2852096.92</v>
      </c>
      <c r="BN5" s="16">
        <v>505339.7</v>
      </c>
      <c r="BO5" s="16">
        <v>6700065.25</v>
      </c>
      <c r="BP5" s="16">
        <v>417</v>
      </c>
      <c r="BQ5" s="16">
        <v>3272394</v>
      </c>
      <c r="BR5" s="16">
        <v>289511.39</v>
      </c>
      <c r="BS5" s="16">
        <v>3048034.36</v>
      </c>
      <c r="BT5" s="16">
        <v>328287.31</v>
      </c>
      <c r="BU5" s="16">
        <v>6938227.0599999996</v>
      </c>
      <c r="BV5" s="16">
        <v>449</v>
      </c>
      <c r="BW5" s="16">
        <v>3177694</v>
      </c>
      <c r="BX5" s="16">
        <v>346574.24</v>
      </c>
      <c r="BY5" s="16">
        <v>3407735.52</v>
      </c>
      <c r="BZ5" s="16">
        <v>446756.32</v>
      </c>
      <c r="CA5" s="16">
        <v>7378760.0800000001</v>
      </c>
      <c r="CB5" s="16">
        <v>456</v>
      </c>
      <c r="CC5" s="16">
        <v>3040949</v>
      </c>
      <c r="CD5" s="16">
        <v>453496.89</v>
      </c>
      <c r="CE5" s="16">
        <v>3568519.32</v>
      </c>
      <c r="CF5" s="16">
        <v>188382.29</v>
      </c>
      <c r="CG5" s="16">
        <v>7251347.5</v>
      </c>
      <c r="CH5" s="16">
        <v>410</v>
      </c>
      <c r="CI5" s="16">
        <v>3461458</v>
      </c>
      <c r="CJ5" s="16">
        <v>691527.06</v>
      </c>
      <c r="CK5" s="16">
        <v>3339424.9</v>
      </c>
      <c r="CL5" s="16">
        <v>241997.72</v>
      </c>
      <c r="CM5" s="16">
        <v>7734407.6799999997</v>
      </c>
      <c r="CN5" s="16">
        <v>408</v>
      </c>
    </row>
    <row r="6" spans="1:92" x14ac:dyDescent="0.2">
      <c r="A6" s="17">
        <v>70</v>
      </c>
      <c r="B6" s="31" t="s">
        <v>4</v>
      </c>
      <c r="C6" s="32">
        <v>2575470</v>
      </c>
      <c r="D6" s="32">
        <v>406388.18000000005</v>
      </c>
      <c r="E6" s="32">
        <v>4077285.78</v>
      </c>
      <c r="F6" s="32">
        <v>382918.73000000004</v>
      </c>
      <c r="G6" s="32">
        <v>7442062.6899999995</v>
      </c>
      <c r="H6" s="33">
        <v>629</v>
      </c>
      <c r="I6" s="32">
        <v>2931707</v>
      </c>
      <c r="J6" s="32">
        <v>874521.61</v>
      </c>
      <c r="K6" s="32">
        <v>3733653.96</v>
      </c>
      <c r="L6" s="32">
        <v>227382.26999999987</v>
      </c>
      <c r="M6" s="32">
        <v>7767264.8399999999</v>
      </c>
      <c r="N6" s="32">
        <v>625</v>
      </c>
      <c r="O6" s="34">
        <v>3292150</v>
      </c>
      <c r="P6" s="34">
        <v>729944.51</v>
      </c>
      <c r="Q6" s="34">
        <v>3585570.71</v>
      </c>
      <c r="R6" s="34">
        <v>209309.94000000021</v>
      </c>
      <c r="S6" s="34">
        <v>7816975.1600000001</v>
      </c>
      <c r="T6" s="34">
        <v>632</v>
      </c>
      <c r="U6" s="32">
        <v>3306820</v>
      </c>
      <c r="V6" s="32">
        <v>763970.24</v>
      </c>
      <c r="W6" s="32">
        <v>3909948.15</v>
      </c>
      <c r="X6" s="32">
        <v>243614.71000000011</v>
      </c>
      <c r="Y6" s="32">
        <v>8224353.1000000006</v>
      </c>
      <c r="Z6" s="32">
        <v>629</v>
      </c>
      <c r="AA6" s="32">
        <v>3209806</v>
      </c>
      <c r="AB6" s="32">
        <v>670207.91</v>
      </c>
      <c r="AC6" s="32">
        <v>3536843.08</v>
      </c>
      <c r="AD6" s="32">
        <v>207546.43000000014</v>
      </c>
      <c r="AE6" s="32">
        <v>7624403.4199999999</v>
      </c>
      <c r="AF6" s="32">
        <v>655</v>
      </c>
      <c r="AG6" s="35">
        <v>3108982</v>
      </c>
      <c r="AH6" s="35">
        <v>536666.81000000006</v>
      </c>
      <c r="AI6" s="35">
        <v>3834949.2800000003</v>
      </c>
      <c r="AJ6" s="35">
        <v>282963.31000000011</v>
      </c>
      <c r="AK6" s="35">
        <v>7763561.4000000004</v>
      </c>
      <c r="AL6" s="35">
        <v>652</v>
      </c>
      <c r="AM6" s="47">
        <v>3146141</v>
      </c>
      <c r="AN6" s="47">
        <v>544459.99</v>
      </c>
      <c r="AO6" s="47">
        <v>3856782.21</v>
      </c>
      <c r="AP6" s="47">
        <v>292870.87000000005</v>
      </c>
      <c r="AQ6" s="47">
        <v>7840254.0700000003</v>
      </c>
      <c r="AR6" s="47">
        <v>692</v>
      </c>
      <c r="AS6" s="17">
        <v>3048907</v>
      </c>
      <c r="AT6" s="17">
        <v>559974.38</v>
      </c>
      <c r="AU6" s="17">
        <v>4124406.4099999997</v>
      </c>
      <c r="AV6" s="17">
        <v>371671.55000000016</v>
      </c>
      <c r="AW6" s="17">
        <v>8104959.3399999999</v>
      </c>
      <c r="AX6" s="17">
        <v>723</v>
      </c>
      <c r="AY6" s="16">
        <v>3010783</v>
      </c>
      <c r="AZ6" s="16">
        <v>538595.75</v>
      </c>
      <c r="BA6" s="16">
        <v>4625165.7200000007</v>
      </c>
      <c r="BB6" s="16">
        <v>460308.88999999996</v>
      </c>
      <c r="BC6" s="16">
        <v>8634853.3600000013</v>
      </c>
      <c r="BD6" s="16">
        <v>744</v>
      </c>
      <c r="BE6" s="16">
        <v>3182639</v>
      </c>
      <c r="BF6" s="16">
        <v>537445.03</v>
      </c>
      <c r="BG6" s="16">
        <v>4722293.75</v>
      </c>
      <c r="BH6" s="16">
        <v>390437.65</v>
      </c>
      <c r="BI6" s="16">
        <v>8832815.4299999997</v>
      </c>
      <c r="BJ6" s="16">
        <v>749</v>
      </c>
      <c r="BK6" s="16">
        <v>3279547</v>
      </c>
      <c r="BL6" s="16">
        <v>544648</v>
      </c>
      <c r="BM6" s="16">
        <v>5006823.2300000004</v>
      </c>
      <c r="BN6" s="16">
        <v>416420.22</v>
      </c>
      <c r="BO6" s="16">
        <v>9247438.4499999993</v>
      </c>
      <c r="BP6" s="16">
        <v>733</v>
      </c>
      <c r="BQ6" s="16">
        <v>3306914</v>
      </c>
      <c r="BR6" s="16">
        <v>595519.44999999995</v>
      </c>
      <c r="BS6" s="16">
        <v>5345443.5999999996</v>
      </c>
      <c r="BT6" s="16">
        <v>571090.59</v>
      </c>
      <c r="BU6" s="16">
        <v>9818967.6400000006</v>
      </c>
      <c r="BV6" s="16">
        <v>750</v>
      </c>
      <c r="BW6" s="16">
        <v>3425587</v>
      </c>
      <c r="BX6" s="16">
        <v>786992.57</v>
      </c>
      <c r="BY6" s="16">
        <v>5711573.8600000003</v>
      </c>
      <c r="BZ6" s="16">
        <v>535291.62</v>
      </c>
      <c r="CA6" s="16">
        <v>10459445.050000001</v>
      </c>
      <c r="CB6" s="16">
        <v>753</v>
      </c>
      <c r="CC6" s="16">
        <v>3491394</v>
      </c>
      <c r="CD6" s="16">
        <v>809799.56</v>
      </c>
      <c r="CE6" s="16">
        <v>5797295.1299999999</v>
      </c>
      <c r="CF6" s="16">
        <v>357689.74</v>
      </c>
      <c r="CG6" s="16">
        <v>10456178.43</v>
      </c>
      <c r="CH6" s="16">
        <v>696</v>
      </c>
      <c r="CI6" s="16">
        <v>3632254</v>
      </c>
      <c r="CJ6" s="16">
        <v>1275540.8999999999</v>
      </c>
      <c r="CK6" s="16">
        <v>6003350.0899999999</v>
      </c>
      <c r="CL6" s="16">
        <v>698404.61</v>
      </c>
      <c r="CM6" s="16">
        <v>11609549.6</v>
      </c>
      <c r="CN6" s="16">
        <v>722</v>
      </c>
    </row>
    <row r="7" spans="1:92" x14ac:dyDescent="0.2">
      <c r="A7" s="17">
        <v>84</v>
      </c>
      <c r="B7" s="31" t="s">
        <v>5</v>
      </c>
      <c r="C7" s="32">
        <v>1142098</v>
      </c>
      <c r="D7" s="32">
        <v>451941.55</v>
      </c>
      <c r="E7" s="32">
        <v>1837541.47</v>
      </c>
      <c r="F7" s="32">
        <v>126089.7500000001</v>
      </c>
      <c r="G7" s="32">
        <v>3557670.77</v>
      </c>
      <c r="H7" s="33">
        <v>286</v>
      </c>
      <c r="I7" s="32">
        <v>1162296</v>
      </c>
      <c r="J7" s="32">
        <v>620776.11</v>
      </c>
      <c r="K7" s="32">
        <v>1686816.91</v>
      </c>
      <c r="L7" s="32">
        <v>107643.73</v>
      </c>
      <c r="M7" s="32">
        <v>3577532.75</v>
      </c>
      <c r="N7" s="32">
        <v>270</v>
      </c>
      <c r="O7" s="34">
        <v>1299224</v>
      </c>
      <c r="P7" s="34">
        <v>621035.99</v>
      </c>
      <c r="Q7" s="34">
        <v>1531803.1099999999</v>
      </c>
      <c r="R7" s="34">
        <v>93098.000000000131</v>
      </c>
      <c r="S7" s="34">
        <v>3545161.1</v>
      </c>
      <c r="T7" s="34">
        <v>272</v>
      </c>
      <c r="U7" s="32">
        <v>1428602</v>
      </c>
      <c r="V7" s="32">
        <v>370252.45</v>
      </c>
      <c r="W7" s="32">
        <v>1577055.27</v>
      </c>
      <c r="X7" s="32">
        <f>136564.29+250</f>
        <v>136814.29</v>
      </c>
      <c r="Y7" s="32">
        <v>3512724.01</v>
      </c>
      <c r="Z7" s="32">
        <v>250</v>
      </c>
      <c r="AA7" s="32">
        <v>1299863</v>
      </c>
      <c r="AB7" s="32">
        <v>272036.22000000003</v>
      </c>
      <c r="AC7" s="32">
        <v>1421224.8499999999</v>
      </c>
      <c r="AD7" s="32">
        <v>83240.579999999987</v>
      </c>
      <c r="AE7" s="32">
        <v>3076364.65</v>
      </c>
      <c r="AF7" s="32">
        <v>240</v>
      </c>
      <c r="AG7" s="35">
        <v>1353423</v>
      </c>
      <c r="AH7" s="35">
        <v>253816.72000000003</v>
      </c>
      <c r="AI7" s="35">
        <v>1260072.5899999999</v>
      </c>
      <c r="AJ7" s="35">
        <v>99171.310000000114</v>
      </c>
      <c r="AK7" s="35">
        <v>2966483.62</v>
      </c>
      <c r="AL7" s="35">
        <v>226</v>
      </c>
      <c r="AM7" s="47">
        <v>1534345</v>
      </c>
      <c r="AN7" s="47">
        <v>237088.76</v>
      </c>
      <c r="AO7" s="47">
        <v>1156666.2</v>
      </c>
      <c r="AP7" s="47">
        <v>160392.09999999998</v>
      </c>
      <c r="AQ7" s="47">
        <v>3088492.06</v>
      </c>
      <c r="AR7" s="47">
        <v>221</v>
      </c>
      <c r="AS7" s="17">
        <v>1695574</v>
      </c>
      <c r="AT7" s="17">
        <v>197433.91</v>
      </c>
      <c r="AU7" s="17">
        <v>985753.55999999994</v>
      </c>
      <c r="AV7" s="17">
        <v>157602.47000000012</v>
      </c>
      <c r="AW7" s="17">
        <v>3036363.94</v>
      </c>
      <c r="AX7" s="17">
        <v>220</v>
      </c>
      <c r="AY7" s="16">
        <v>2283805.15</v>
      </c>
      <c r="AZ7" s="16">
        <v>193668.34</v>
      </c>
      <c r="BA7" s="16">
        <v>955417.76</v>
      </c>
      <c r="BB7" s="16">
        <v>266737.10999999993</v>
      </c>
      <c r="BC7" s="16">
        <v>3699628.36</v>
      </c>
      <c r="BD7" s="16">
        <v>223</v>
      </c>
      <c r="BE7" s="16">
        <v>2360772.5</v>
      </c>
      <c r="BF7" s="16">
        <v>202270.09</v>
      </c>
      <c r="BG7" s="16">
        <v>934131.76</v>
      </c>
      <c r="BH7" s="16">
        <v>189481.60000000001</v>
      </c>
      <c r="BI7" s="16">
        <v>3686655.95</v>
      </c>
      <c r="BJ7" s="16">
        <v>220</v>
      </c>
      <c r="BK7" s="16">
        <v>2354785.5099999998</v>
      </c>
      <c r="BL7" s="16">
        <v>209618.36</v>
      </c>
      <c r="BM7" s="16">
        <v>962698.19</v>
      </c>
      <c r="BN7" s="16">
        <v>168105.71</v>
      </c>
      <c r="BO7" s="16">
        <v>3695207.77</v>
      </c>
      <c r="BP7" s="16">
        <v>219</v>
      </c>
      <c r="BQ7" s="16">
        <v>2411123</v>
      </c>
      <c r="BR7" s="16">
        <v>196617.12</v>
      </c>
      <c r="BS7" s="16">
        <v>1054167.5900000001</v>
      </c>
      <c r="BT7" s="16">
        <v>174754.01</v>
      </c>
      <c r="BU7" s="16">
        <v>3836661.72</v>
      </c>
      <c r="BV7" s="16">
        <v>223</v>
      </c>
      <c r="BW7" s="16">
        <v>2239440</v>
      </c>
      <c r="BX7" s="16">
        <v>226704.19</v>
      </c>
      <c r="BY7" s="16">
        <v>1256589.53</v>
      </c>
      <c r="BZ7" s="16">
        <v>228973.16</v>
      </c>
      <c r="CA7" s="16">
        <v>3951706.88</v>
      </c>
      <c r="CB7" s="16">
        <v>234</v>
      </c>
      <c r="CC7" s="16">
        <v>2197667</v>
      </c>
      <c r="CD7" s="16">
        <v>345442.16</v>
      </c>
      <c r="CE7" s="16">
        <v>1713302.9</v>
      </c>
      <c r="CF7" s="16">
        <v>211664.55</v>
      </c>
      <c r="CG7" s="16">
        <v>4468076.6100000003</v>
      </c>
      <c r="CH7" s="16">
        <v>222</v>
      </c>
      <c r="CI7" s="16">
        <v>2268208</v>
      </c>
      <c r="CJ7" s="16">
        <v>609811.25</v>
      </c>
      <c r="CK7" s="16">
        <v>1641108.85</v>
      </c>
      <c r="CL7" s="16">
        <v>178576.4</v>
      </c>
      <c r="CM7" s="16">
        <v>4697704.5</v>
      </c>
      <c r="CN7" s="16">
        <v>240</v>
      </c>
    </row>
    <row r="8" spans="1:92" x14ac:dyDescent="0.2">
      <c r="A8" s="17">
        <v>91</v>
      </c>
      <c r="B8" s="31" t="s">
        <v>6</v>
      </c>
      <c r="C8" s="32">
        <v>1310433</v>
      </c>
      <c r="D8" s="32">
        <v>431237.39</v>
      </c>
      <c r="E8" s="32">
        <v>5155086.68</v>
      </c>
      <c r="F8" s="32">
        <v>270607.90000000002</v>
      </c>
      <c r="G8" s="32">
        <v>7167364.9699999997</v>
      </c>
      <c r="H8" s="33">
        <v>597</v>
      </c>
      <c r="I8" s="32">
        <v>1616840</v>
      </c>
      <c r="J8" s="32">
        <v>993539.89</v>
      </c>
      <c r="K8" s="32">
        <v>4807825.63</v>
      </c>
      <c r="L8" s="32">
        <v>206585.48</v>
      </c>
      <c r="M8" s="32">
        <v>7624791</v>
      </c>
      <c r="N8" s="32">
        <v>597</v>
      </c>
      <c r="O8" s="34">
        <v>1771543</v>
      </c>
      <c r="P8" s="34">
        <v>804494.92</v>
      </c>
      <c r="Q8" s="34">
        <v>4994046.2799999993</v>
      </c>
      <c r="R8" s="34">
        <v>242347.64999999991</v>
      </c>
      <c r="S8" s="34">
        <v>7812431.8499999996</v>
      </c>
      <c r="T8" s="34">
        <v>593</v>
      </c>
      <c r="U8" s="32">
        <v>1684498</v>
      </c>
      <c r="V8" s="32">
        <v>634674.82000000007</v>
      </c>
      <c r="W8" s="32">
        <v>5526793.5999999996</v>
      </c>
      <c r="X8" s="32">
        <v>180403.64999999997</v>
      </c>
      <c r="Y8" s="32">
        <v>8026370.0700000003</v>
      </c>
      <c r="Z8" s="32">
        <v>602</v>
      </c>
      <c r="AA8" s="32">
        <v>1768288</v>
      </c>
      <c r="AB8" s="32">
        <v>769635.72</v>
      </c>
      <c r="AC8" s="32">
        <v>5299605.17</v>
      </c>
      <c r="AD8" s="32">
        <v>351721.43000000005</v>
      </c>
      <c r="AE8" s="32">
        <v>8189250.3200000003</v>
      </c>
      <c r="AF8" s="32">
        <v>604</v>
      </c>
      <c r="AG8" s="35">
        <v>1704015</v>
      </c>
      <c r="AH8" s="35">
        <v>744475.66</v>
      </c>
      <c r="AI8" s="35">
        <v>5178067.71</v>
      </c>
      <c r="AJ8" s="35">
        <v>463951.32000000007</v>
      </c>
      <c r="AK8" s="35">
        <v>8090509.6900000004</v>
      </c>
      <c r="AL8" s="35">
        <v>604</v>
      </c>
      <c r="AM8" s="47">
        <v>2018098</v>
      </c>
      <c r="AN8" s="47">
        <v>659870.5</v>
      </c>
      <c r="AO8" s="47">
        <v>4911180.05</v>
      </c>
      <c r="AP8" s="47">
        <v>392574.01000000007</v>
      </c>
      <c r="AQ8" s="47">
        <v>7981722.5599999996</v>
      </c>
      <c r="AR8" s="47">
        <v>580</v>
      </c>
      <c r="AS8" s="17">
        <v>2096300</v>
      </c>
      <c r="AT8" s="17">
        <v>639217.05000000005</v>
      </c>
      <c r="AU8" s="17">
        <v>5003565.2</v>
      </c>
      <c r="AV8" s="17">
        <v>455582.81000000011</v>
      </c>
      <c r="AW8" s="17">
        <v>8194665.0600000005</v>
      </c>
      <c r="AX8" s="17">
        <v>613</v>
      </c>
      <c r="AY8" s="16">
        <v>2295724</v>
      </c>
      <c r="AZ8" s="16">
        <v>588844.63</v>
      </c>
      <c r="BA8" s="16">
        <v>5286790.47</v>
      </c>
      <c r="BB8" s="16">
        <v>434242.1</v>
      </c>
      <c r="BC8" s="16">
        <v>8605601.1999999993</v>
      </c>
      <c r="BD8" s="16">
        <v>570</v>
      </c>
      <c r="BE8" s="16">
        <v>2424842</v>
      </c>
      <c r="BF8" s="16">
        <v>599220.25</v>
      </c>
      <c r="BG8" s="16">
        <v>5080442.72</v>
      </c>
      <c r="BH8" s="16">
        <v>307079.48</v>
      </c>
      <c r="BI8" s="16">
        <v>8411584.4499999993</v>
      </c>
      <c r="BJ8" s="16">
        <v>569</v>
      </c>
      <c r="BK8" s="16">
        <v>2426543</v>
      </c>
      <c r="BL8" s="16">
        <v>682972.48</v>
      </c>
      <c r="BM8" s="16">
        <v>5174270.6900000004</v>
      </c>
      <c r="BN8" s="16">
        <v>463224.38</v>
      </c>
      <c r="BO8" s="16">
        <v>8747010.5500000007</v>
      </c>
      <c r="BP8" s="16">
        <v>554</v>
      </c>
      <c r="BQ8" s="16">
        <v>2511007</v>
      </c>
      <c r="BR8" s="16">
        <v>726634.87</v>
      </c>
      <c r="BS8" s="16">
        <v>5206864.1100000003</v>
      </c>
      <c r="BT8" s="16">
        <v>405514.36</v>
      </c>
      <c r="BU8" s="16">
        <v>8850020.3399999999</v>
      </c>
      <c r="BV8" s="16">
        <v>569</v>
      </c>
      <c r="BW8" s="16">
        <v>3076270</v>
      </c>
      <c r="BX8" s="16">
        <v>762237</v>
      </c>
      <c r="BY8" s="16">
        <v>5445822.6399999997</v>
      </c>
      <c r="BZ8" s="16">
        <v>376483.52</v>
      </c>
      <c r="CA8" s="16">
        <v>9660813.1600000001</v>
      </c>
      <c r="CB8" s="16">
        <v>549</v>
      </c>
      <c r="CC8" s="16">
        <v>2899142</v>
      </c>
      <c r="CD8" s="16">
        <v>1048147.24</v>
      </c>
      <c r="CE8" s="16">
        <v>4992180.87</v>
      </c>
      <c r="CF8" s="16">
        <v>499542.69</v>
      </c>
      <c r="CG8" s="16">
        <v>9439012.8000000007</v>
      </c>
      <c r="CH8" s="16">
        <v>533</v>
      </c>
      <c r="CI8" s="16">
        <v>2523506</v>
      </c>
      <c r="CJ8" s="16">
        <v>1960855.36</v>
      </c>
      <c r="CK8" s="16">
        <v>5250742.68</v>
      </c>
      <c r="CL8" s="16">
        <v>390468.93</v>
      </c>
      <c r="CM8" s="16">
        <v>10125572.970000001</v>
      </c>
      <c r="CN8" s="16">
        <v>525</v>
      </c>
    </row>
    <row r="9" spans="1:92" x14ac:dyDescent="0.2">
      <c r="A9" s="17">
        <v>105</v>
      </c>
      <c r="B9" s="31" t="s">
        <v>7</v>
      </c>
      <c r="C9" s="32">
        <v>1442223</v>
      </c>
      <c r="D9" s="32">
        <v>398753.55</v>
      </c>
      <c r="E9" s="32">
        <v>3756507.59</v>
      </c>
      <c r="F9" s="32">
        <v>164144.10999999996</v>
      </c>
      <c r="G9" s="32">
        <v>5761628.25</v>
      </c>
      <c r="H9" s="33">
        <v>481</v>
      </c>
      <c r="I9" s="32">
        <v>1478351</v>
      </c>
      <c r="J9" s="32">
        <v>769586.17</v>
      </c>
      <c r="K9" s="32">
        <v>3438801.0500000003</v>
      </c>
      <c r="L9" s="32">
        <v>145623.34999999995</v>
      </c>
      <c r="M9" s="32">
        <v>5832361.5700000003</v>
      </c>
      <c r="N9" s="32">
        <v>491</v>
      </c>
      <c r="O9" s="34">
        <v>1549026</v>
      </c>
      <c r="P9" s="34">
        <v>643256.69000000006</v>
      </c>
      <c r="Q9" s="34">
        <v>3586279.5</v>
      </c>
      <c r="R9" s="34">
        <v>175211.37999999989</v>
      </c>
      <c r="S9" s="34">
        <v>5953773.5700000003</v>
      </c>
      <c r="T9" s="34">
        <v>488</v>
      </c>
      <c r="U9" s="32">
        <v>1609470</v>
      </c>
      <c r="V9" s="32">
        <v>574182.49</v>
      </c>
      <c r="W9" s="32">
        <v>3900390.72</v>
      </c>
      <c r="X9" s="32">
        <v>142431.86000000002</v>
      </c>
      <c r="Y9" s="32">
        <v>6226475.0700000012</v>
      </c>
      <c r="Z9" s="32">
        <v>475</v>
      </c>
      <c r="AA9" s="32">
        <v>1704694</v>
      </c>
      <c r="AB9" s="32">
        <v>460073.18</v>
      </c>
      <c r="AC9" s="32">
        <v>3558908.1399999997</v>
      </c>
      <c r="AD9" s="32">
        <v>135420.93000000011</v>
      </c>
      <c r="AE9" s="32">
        <v>5859096.25</v>
      </c>
      <c r="AF9" s="32">
        <v>474</v>
      </c>
      <c r="AG9" s="35">
        <v>1604139</v>
      </c>
      <c r="AH9" s="35">
        <v>447667.76</v>
      </c>
      <c r="AI9" s="35">
        <v>3644734.5</v>
      </c>
      <c r="AJ9" s="35">
        <v>182823.33999999991</v>
      </c>
      <c r="AK9" s="35">
        <v>5879364.5999999996</v>
      </c>
      <c r="AL9" s="35">
        <v>464</v>
      </c>
      <c r="AM9" s="47">
        <v>1636618</v>
      </c>
      <c r="AN9" s="47">
        <v>450257.43</v>
      </c>
      <c r="AO9" s="47">
        <v>3628824.09</v>
      </c>
      <c r="AP9" s="47">
        <v>218679.68999999992</v>
      </c>
      <c r="AQ9" s="47">
        <v>5934379.21</v>
      </c>
      <c r="AR9" s="47">
        <v>464</v>
      </c>
      <c r="AS9" s="17">
        <v>1614006</v>
      </c>
      <c r="AT9" s="17">
        <v>465040.43</v>
      </c>
      <c r="AU9" s="17">
        <v>3699400.2199999997</v>
      </c>
      <c r="AV9" s="17">
        <v>138343.26000000004</v>
      </c>
      <c r="AW9" s="17">
        <v>5916789.9100000001</v>
      </c>
      <c r="AX9" s="17">
        <v>465</v>
      </c>
      <c r="AY9" s="16">
        <v>1624564</v>
      </c>
      <c r="AZ9" s="16">
        <v>421336.59</v>
      </c>
      <c r="BA9" s="16">
        <v>3835384.36</v>
      </c>
      <c r="BB9" s="16">
        <v>139536.41</v>
      </c>
      <c r="BC9" s="16">
        <v>6020821.3600000003</v>
      </c>
      <c r="BD9" s="16">
        <v>458</v>
      </c>
      <c r="BE9" s="16">
        <v>1645110</v>
      </c>
      <c r="BF9" s="16">
        <v>498536.73</v>
      </c>
      <c r="BG9" s="16">
        <v>3848932.23</v>
      </c>
      <c r="BH9" s="16">
        <v>154214.03</v>
      </c>
      <c r="BI9" s="16">
        <v>6146792.9900000002</v>
      </c>
      <c r="BJ9" s="16">
        <v>462</v>
      </c>
      <c r="BK9" s="16">
        <v>1710585</v>
      </c>
      <c r="BL9" s="16">
        <v>500908.27</v>
      </c>
      <c r="BM9" s="16">
        <v>4009464.88</v>
      </c>
      <c r="BN9" s="16">
        <v>203538.13</v>
      </c>
      <c r="BO9" s="16">
        <v>6424496.2800000003</v>
      </c>
      <c r="BP9" s="16">
        <v>454</v>
      </c>
      <c r="BQ9" s="16">
        <v>1744105</v>
      </c>
      <c r="BR9" s="16">
        <v>451728.66</v>
      </c>
      <c r="BS9" s="16">
        <v>4121632.23</v>
      </c>
      <c r="BT9" s="16">
        <v>117554.25</v>
      </c>
      <c r="BU9" s="16">
        <v>6435020.1399999997</v>
      </c>
      <c r="BV9" s="16">
        <v>452</v>
      </c>
      <c r="BW9" s="16">
        <v>1850189</v>
      </c>
      <c r="BX9" s="16">
        <v>514512.92</v>
      </c>
      <c r="BY9" s="16">
        <v>4094685.94</v>
      </c>
      <c r="BZ9" s="16">
        <v>200630.96</v>
      </c>
      <c r="CA9" s="16">
        <v>6660018.8200000003</v>
      </c>
      <c r="CB9" s="16">
        <v>440</v>
      </c>
      <c r="CC9" s="16">
        <v>1940305</v>
      </c>
      <c r="CD9" s="16">
        <v>598020.06000000006</v>
      </c>
      <c r="CE9" s="16">
        <v>4030096.15</v>
      </c>
      <c r="CF9" s="16">
        <v>47201.32</v>
      </c>
      <c r="CG9" s="16">
        <v>6615622.5300000003</v>
      </c>
      <c r="CH9" s="16">
        <v>438</v>
      </c>
      <c r="CI9" s="16">
        <v>1595440</v>
      </c>
      <c r="CJ9" s="16">
        <v>1011358.85</v>
      </c>
      <c r="CK9" s="16">
        <v>4362989.34</v>
      </c>
      <c r="CL9" s="16">
        <v>563695.94999999995</v>
      </c>
      <c r="CM9" s="16">
        <v>7533484.1399999997</v>
      </c>
      <c r="CN9" s="16">
        <v>453</v>
      </c>
    </row>
    <row r="10" spans="1:92" x14ac:dyDescent="0.2">
      <c r="A10" s="17">
        <v>112</v>
      </c>
      <c r="B10" s="31" t="s">
        <v>8</v>
      </c>
      <c r="C10" s="32">
        <v>4803628</v>
      </c>
      <c r="D10" s="32">
        <v>723635.8</v>
      </c>
      <c r="E10" s="32">
        <v>11048698.539999999</v>
      </c>
      <c r="F10" s="32">
        <v>651637.9</v>
      </c>
      <c r="G10" s="32">
        <v>17227600.239999998</v>
      </c>
      <c r="H10" s="33">
        <v>1517</v>
      </c>
      <c r="I10" s="32">
        <v>4569961</v>
      </c>
      <c r="J10" s="32">
        <v>2071010.7200000002</v>
      </c>
      <c r="K10" s="32">
        <v>10470368.48</v>
      </c>
      <c r="L10" s="32">
        <v>638650.42000000016</v>
      </c>
      <c r="M10" s="32">
        <v>17749990.620000001</v>
      </c>
      <c r="N10" s="32">
        <v>1482</v>
      </c>
      <c r="O10" s="34">
        <v>4770153</v>
      </c>
      <c r="P10" s="34">
        <v>1715002.35</v>
      </c>
      <c r="Q10" s="34">
        <v>11199762.52</v>
      </c>
      <c r="R10" s="34">
        <v>751376.02</v>
      </c>
      <c r="S10" s="34">
        <v>18436293.890000001</v>
      </c>
      <c r="T10" s="34">
        <v>1458</v>
      </c>
      <c r="U10" s="32">
        <v>4553224</v>
      </c>
      <c r="V10" s="32">
        <v>1350031.34</v>
      </c>
      <c r="W10" s="32">
        <v>11493180.460000001</v>
      </c>
      <c r="X10" s="32">
        <v>486188.90999999992</v>
      </c>
      <c r="Y10" s="32">
        <v>17882624.710000001</v>
      </c>
      <c r="Z10" s="32">
        <v>1458</v>
      </c>
      <c r="AA10" s="32">
        <v>4749268</v>
      </c>
      <c r="AB10" s="32">
        <v>993981.42999999993</v>
      </c>
      <c r="AC10" s="32">
        <v>10429144.17</v>
      </c>
      <c r="AD10" s="32">
        <v>490033.61</v>
      </c>
      <c r="AE10" s="32">
        <v>16662427.209999999</v>
      </c>
      <c r="AF10" s="32">
        <v>1494</v>
      </c>
      <c r="AG10" s="35">
        <v>4889127</v>
      </c>
      <c r="AH10" s="35">
        <v>840272.61</v>
      </c>
      <c r="AI10" s="35">
        <v>10919885.060000001</v>
      </c>
      <c r="AJ10" s="35">
        <v>749146.56000000017</v>
      </c>
      <c r="AK10" s="35">
        <v>17398431.23</v>
      </c>
      <c r="AL10" s="35">
        <v>1506</v>
      </c>
      <c r="AM10" s="47">
        <v>5031066</v>
      </c>
      <c r="AN10" s="47">
        <v>1036480.5800000001</v>
      </c>
      <c r="AO10" s="47">
        <v>11843852.74</v>
      </c>
      <c r="AP10" s="47">
        <v>539773.71000000043</v>
      </c>
      <c r="AQ10" s="47">
        <v>18451173.030000001</v>
      </c>
      <c r="AR10" s="47">
        <v>1498</v>
      </c>
      <c r="AS10" s="17">
        <v>6318730</v>
      </c>
      <c r="AT10" s="17">
        <v>1072542.05</v>
      </c>
      <c r="AU10" s="17">
        <v>11395975.75</v>
      </c>
      <c r="AV10" s="17">
        <v>1121586.46</v>
      </c>
      <c r="AW10" s="17">
        <v>19908834.260000002</v>
      </c>
      <c r="AX10" s="17">
        <v>1473</v>
      </c>
      <c r="AY10" s="16">
        <v>6538827</v>
      </c>
      <c r="AZ10" s="16">
        <v>1038741.68</v>
      </c>
      <c r="BA10" s="16">
        <v>10832814.540000001</v>
      </c>
      <c r="BB10" s="16">
        <v>404804.96999999951</v>
      </c>
      <c r="BC10" s="16">
        <v>18815188.190000001</v>
      </c>
      <c r="BD10" s="16">
        <v>1516</v>
      </c>
      <c r="BE10" s="16">
        <v>6297612</v>
      </c>
      <c r="BF10" s="16">
        <v>966070.4</v>
      </c>
      <c r="BG10" s="16">
        <v>12592877.27</v>
      </c>
      <c r="BH10" s="16">
        <v>398159.75</v>
      </c>
      <c r="BI10" s="16">
        <v>20254719.420000002</v>
      </c>
      <c r="BJ10" s="16">
        <v>1490</v>
      </c>
      <c r="BK10" s="16">
        <v>6263290</v>
      </c>
      <c r="BL10" s="16">
        <v>1037113.38</v>
      </c>
      <c r="BM10" s="16">
        <v>12485560.99</v>
      </c>
      <c r="BN10" s="16">
        <v>554844.63</v>
      </c>
      <c r="BO10" s="16">
        <v>20340809</v>
      </c>
      <c r="BP10" s="16">
        <v>1513</v>
      </c>
      <c r="BQ10" s="16">
        <v>6211461</v>
      </c>
      <c r="BR10" s="16">
        <v>1019392.71</v>
      </c>
      <c r="BS10" s="16">
        <v>13155375.789999999</v>
      </c>
      <c r="BT10" s="16">
        <v>872320.81</v>
      </c>
      <c r="BU10" s="16">
        <v>21258550.309999999</v>
      </c>
      <c r="BV10" s="16">
        <v>1517</v>
      </c>
      <c r="BW10" s="16">
        <v>6677794</v>
      </c>
      <c r="BX10" s="16">
        <v>1073661.53</v>
      </c>
      <c r="BY10" s="16">
        <v>13461508.77</v>
      </c>
      <c r="BZ10" s="16">
        <v>705218.05</v>
      </c>
      <c r="CA10" s="16">
        <v>21918182.350000001</v>
      </c>
      <c r="CB10" s="16">
        <v>1572</v>
      </c>
      <c r="CC10" s="16">
        <v>6741401</v>
      </c>
      <c r="CD10" s="16">
        <v>1905334</v>
      </c>
      <c r="CE10" s="16">
        <v>14188487.880000001</v>
      </c>
      <c r="CF10" s="16">
        <v>218221.77</v>
      </c>
      <c r="CG10" s="16">
        <v>23053444.649999999</v>
      </c>
      <c r="CH10" s="16">
        <v>1581</v>
      </c>
      <c r="CI10" s="16">
        <v>6638276</v>
      </c>
      <c r="CJ10" s="16">
        <v>3180497.61</v>
      </c>
      <c r="CK10" s="16">
        <v>15352458.23</v>
      </c>
      <c r="CL10" s="16">
        <v>618823.6</v>
      </c>
      <c r="CM10" s="16">
        <v>25790055.440000001</v>
      </c>
      <c r="CN10" s="16">
        <v>1668</v>
      </c>
    </row>
    <row r="11" spans="1:92" x14ac:dyDescent="0.2">
      <c r="A11" s="17">
        <v>119</v>
      </c>
      <c r="B11" s="31" t="s">
        <v>9</v>
      </c>
      <c r="C11" s="32">
        <v>9593316</v>
      </c>
      <c r="D11" s="32">
        <v>1022537.28</v>
      </c>
      <c r="E11" s="32">
        <v>10757936.020000001</v>
      </c>
      <c r="F11" s="32">
        <v>1105295.7699999998</v>
      </c>
      <c r="G11" s="32">
        <v>22479085.07</v>
      </c>
      <c r="H11" s="33">
        <v>1777</v>
      </c>
      <c r="I11" s="32">
        <v>9986702</v>
      </c>
      <c r="J11" s="32">
        <v>2191453.81</v>
      </c>
      <c r="K11" s="32">
        <v>9766463.3000000007</v>
      </c>
      <c r="L11" s="32">
        <v>1008299.4200000005</v>
      </c>
      <c r="M11" s="32">
        <v>22952918.530000001</v>
      </c>
      <c r="N11" s="32">
        <v>1744</v>
      </c>
      <c r="O11" s="34">
        <v>10506324</v>
      </c>
      <c r="P11" s="34">
        <v>2043325.37</v>
      </c>
      <c r="Q11" s="34">
        <v>9773125.0800000001</v>
      </c>
      <c r="R11" s="34">
        <v>1016850.4500000001</v>
      </c>
      <c r="S11" s="34">
        <v>23339624.899999999</v>
      </c>
      <c r="T11" s="34">
        <v>1740</v>
      </c>
      <c r="U11" s="32">
        <v>9908653</v>
      </c>
      <c r="V11" s="32">
        <v>1186492.3800000001</v>
      </c>
      <c r="W11" s="32">
        <v>10912390.140000001</v>
      </c>
      <c r="X11" s="32">
        <v>952403.38000000035</v>
      </c>
      <c r="Y11" s="32">
        <v>22959938.900000002</v>
      </c>
      <c r="Z11" s="32">
        <v>1695</v>
      </c>
      <c r="AA11" s="32">
        <v>9323348</v>
      </c>
      <c r="AB11" s="32">
        <v>1624983.74</v>
      </c>
      <c r="AC11" s="32">
        <v>9974319.6499999985</v>
      </c>
      <c r="AD11" s="32">
        <v>995290.39999999967</v>
      </c>
      <c r="AE11" s="32">
        <v>21917941.789999999</v>
      </c>
      <c r="AF11" s="32">
        <v>1687</v>
      </c>
      <c r="AG11" s="35">
        <v>8950740</v>
      </c>
      <c r="AH11" s="35">
        <v>1204804.8400000001</v>
      </c>
      <c r="AI11" s="35">
        <v>10391180.549999999</v>
      </c>
      <c r="AJ11" s="35">
        <v>945000.02999999968</v>
      </c>
      <c r="AK11" s="35">
        <v>21491725.419999998</v>
      </c>
      <c r="AL11" s="35">
        <v>1667</v>
      </c>
      <c r="AM11" s="47">
        <v>9601982</v>
      </c>
      <c r="AN11" s="47">
        <v>1265464.55</v>
      </c>
      <c r="AO11" s="47">
        <v>10089917.870000001</v>
      </c>
      <c r="AP11" s="47">
        <v>956753.9700000002</v>
      </c>
      <c r="AQ11" s="47">
        <v>21914118.390000001</v>
      </c>
      <c r="AR11" s="47">
        <v>1635</v>
      </c>
      <c r="AS11" s="17">
        <v>9481381</v>
      </c>
      <c r="AT11" s="17">
        <v>1276598.06</v>
      </c>
      <c r="AU11" s="17">
        <v>10138607.4</v>
      </c>
      <c r="AV11" s="17">
        <v>996352.10999999964</v>
      </c>
      <c r="AW11" s="17">
        <v>21892938.57</v>
      </c>
      <c r="AX11" s="17">
        <v>1597</v>
      </c>
      <c r="AY11" s="16">
        <v>9354718</v>
      </c>
      <c r="AZ11" s="16">
        <v>1258997.06</v>
      </c>
      <c r="BA11" s="16">
        <v>10054398.51</v>
      </c>
      <c r="BB11" s="16">
        <v>1267354.26</v>
      </c>
      <c r="BC11" s="16">
        <v>21935467.829999998</v>
      </c>
      <c r="BD11" s="16">
        <v>1584</v>
      </c>
      <c r="BE11" s="16">
        <v>9482056</v>
      </c>
      <c r="BF11" s="16">
        <v>1195115.06</v>
      </c>
      <c r="BG11" s="16">
        <v>10108978.83</v>
      </c>
      <c r="BH11" s="16">
        <v>1556891.54</v>
      </c>
      <c r="BI11" s="16">
        <v>22343041.43</v>
      </c>
      <c r="BJ11" s="16">
        <v>1601</v>
      </c>
      <c r="BK11" s="16">
        <v>9791070</v>
      </c>
      <c r="BL11" s="16">
        <v>1240432.33</v>
      </c>
      <c r="BM11" s="16">
        <v>10632266.6</v>
      </c>
      <c r="BN11" s="16">
        <v>1714539.86</v>
      </c>
      <c r="BO11" s="16">
        <v>23378308.789999999</v>
      </c>
      <c r="BP11" s="16">
        <v>1642</v>
      </c>
      <c r="BQ11" s="16">
        <v>8967470</v>
      </c>
      <c r="BR11" s="16">
        <v>1288394.07</v>
      </c>
      <c r="BS11" s="16">
        <v>12011510.5</v>
      </c>
      <c r="BT11" s="16">
        <v>1627166.63</v>
      </c>
      <c r="BU11" s="16">
        <v>23894541.199999999</v>
      </c>
      <c r="BV11" s="16">
        <v>1653</v>
      </c>
      <c r="BW11" s="16">
        <v>8970441</v>
      </c>
      <c r="BX11" s="16">
        <v>1322584.2</v>
      </c>
      <c r="BY11" s="16">
        <v>12179751.630000001</v>
      </c>
      <c r="BZ11" s="16">
        <v>1484255.27</v>
      </c>
      <c r="CA11" s="16">
        <v>23957032.100000001</v>
      </c>
      <c r="CB11" s="16">
        <v>1622</v>
      </c>
      <c r="CC11" s="16">
        <v>8312451</v>
      </c>
      <c r="CD11" s="16">
        <v>2498170.23</v>
      </c>
      <c r="CE11" s="16">
        <v>12263989.09</v>
      </c>
      <c r="CF11" s="16">
        <v>1738012.17</v>
      </c>
      <c r="CG11" s="16">
        <v>24812622.489999998</v>
      </c>
      <c r="CH11" s="16">
        <v>1456</v>
      </c>
      <c r="CI11" s="16">
        <v>9337931</v>
      </c>
      <c r="CJ11" s="16">
        <v>3343158.82</v>
      </c>
      <c r="CK11" s="16">
        <v>11036104.76</v>
      </c>
      <c r="CL11" s="16">
        <v>1504265.23</v>
      </c>
      <c r="CM11" s="16">
        <v>25221459.809999999</v>
      </c>
      <c r="CN11" s="16">
        <v>1510</v>
      </c>
    </row>
    <row r="12" spans="1:92" ht="11.25" customHeight="1" x14ac:dyDescent="0.2">
      <c r="A12" s="17">
        <v>140</v>
      </c>
      <c r="B12" s="31" t="s">
        <v>10</v>
      </c>
      <c r="C12" s="32">
        <v>8294988</v>
      </c>
      <c r="D12" s="32">
        <v>2335905.1800000002</v>
      </c>
      <c r="E12" s="32">
        <v>20238771.43</v>
      </c>
      <c r="F12" s="32">
        <v>3090440.0100000007</v>
      </c>
      <c r="G12" s="32">
        <v>33960104.619999997</v>
      </c>
      <c r="H12" s="33">
        <v>2696</v>
      </c>
      <c r="I12" s="32">
        <v>8272563</v>
      </c>
      <c r="J12" s="32">
        <v>4455667.45</v>
      </c>
      <c r="K12" s="32">
        <v>18274362.07</v>
      </c>
      <c r="L12" s="32">
        <v>1444643.95</v>
      </c>
      <c r="M12" s="32">
        <v>32447236.469999999</v>
      </c>
      <c r="N12" s="32">
        <v>2617</v>
      </c>
      <c r="O12" s="34">
        <v>9030213</v>
      </c>
      <c r="P12" s="34">
        <v>4226328.84</v>
      </c>
      <c r="Q12" s="34">
        <v>18038939.059999999</v>
      </c>
      <c r="R12" s="34">
        <v>1387714.830000001</v>
      </c>
      <c r="S12" s="34">
        <v>32683195.73</v>
      </c>
      <c r="T12" s="34">
        <v>2600</v>
      </c>
      <c r="U12" s="32">
        <v>9503942</v>
      </c>
      <c r="V12" s="32">
        <v>3348213.43</v>
      </c>
      <c r="W12" s="32">
        <v>18629196.720000003</v>
      </c>
      <c r="X12" s="32">
        <v>1621437.0199999996</v>
      </c>
      <c r="Y12" s="32">
        <v>33102789.170000002</v>
      </c>
      <c r="Z12" s="32">
        <v>2595</v>
      </c>
      <c r="AA12" s="32">
        <v>9818170</v>
      </c>
      <c r="AB12" s="32">
        <v>3647202.72</v>
      </c>
      <c r="AC12" s="32">
        <v>17279111.140000001</v>
      </c>
      <c r="AD12" s="32">
        <v>1370303.5599999991</v>
      </c>
      <c r="AE12" s="32">
        <v>32114787.420000002</v>
      </c>
      <c r="AF12" s="32">
        <v>2623</v>
      </c>
      <c r="AG12" s="35">
        <v>8403616</v>
      </c>
      <c r="AH12" s="35">
        <v>2714708.27</v>
      </c>
      <c r="AI12" s="35">
        <v>17749129.800000001</v>
      </c>
      <c r="AJ12" s="35">
        <v>1299155.9999999998</v>
      </c>
      <c r="AK12" s="35">
        <v>30166610.07</v>
      </c>
      <c r="AL12" s="35">
        <v>2589</v>
      </c>
      <c r="AM12" s="47">
        <v>9068472</v>
      </c>
      <c r="AN12" s="47">
        <v>2668625.21</v>
      </c>
      <c r="AO12" s="47">
        <v>17228980.32</v>
      </c>
      <c r="AP12" s="47">
        <v>1181758.5000000007</v>
      </c>
      <c r="AQ12" s="47">
        <v>30147836.030000001</v>
      </c>
      <c r="AR12" s="47">
        <v>2534</v>
      </c>
      <c r="AS12" s="17">
        <v>9386162</v>
      </c>
      <c r="AT12" s="17">
        <v>2564682.0100000002</v>
      </c>
      <c r="AU12" s="17">
        <v>17324271.890000001</v>
      </c>
      <c r="AV12" s="17">
        <v>1146570.8899999992</v>
      </c>
      <c r="AW12" s="17">
        <v>30421686.789999999</v>
      </c>
      <c r="AX12" s="17">
        <v>2464</v>
      </c>
      <c r="AY12" s="16">
        <v>9222124</v>
      </c>
      <c r="AZ12" s="16">
        <v>2437060.12</v>
      </c>
      <c r="BA12" s="16">
        <v>17162180.190000001</v>
      </c>
      <c r="BB12" s="16">
        <v>1488477.5199999998</v>
      </c>
      <c r="BC12" s="16">
        <v>30309841.830000002</v>
      </c>
      <c r="BD12" s="16">
        <v>2447</v>
      </c>
      <c r="BE12" s="16">
        <v>8631135</v>
      </c>
      <c r="BF12" s="16">
        <v>2622460.34</v>
      </c>
      <c r="BG12" s="16">
        <v>17374577.420000002</v>
      </c>
      <c r="BH12" s="16">
        <v>1283045.1399999999</v>
      </c>
      <c r="BI12" s="16">
        <v>29911217.899999999</v>
      </c>
      <c r="BJ12" s="16">
        <v>2427</v>
      </c>
      <c r="BK12" s="16">
        <v>8517186</v>
      </c>
      <c r="BL12" s="16">
        <v>2369329.64</v>
      </c>
      <c r="BM12" s="16">
        <v>18053472.390000001</v>
      </c>
      <c r="BN12" s="16">
        <v>1148807.52</v>
      </c>
      <c r="BO12" s="16">
        <v>30088795.550000001</v>
      </c>
      <c r="BP12" s="16">
        <v>2400</v>
      </c>
      <c r="BQ12" s="16">
        <v>8335034</v>
      </c>
      <c r="BR12" s="16">
        <v>2618216.35</v>
      </c>
      <c r="BS12" s="16">
        <v>18710883.800000001</v>
      </c>
      <c r="BT12" s="16">
        <v>1244321.99</v>
      </c>
      <c r="BU12" s="16">
        <v>30908456.140000001</v>
      </c>
      <c r="BV12" s="16">
        <v>2383</v>
      </c>
      <c r="BW12" s="16">
        <v>8373581</v>
      </c>
      <c r="BX12" s="16">
        <v>2570421.5299999998</v>
      </c>
      <c r="BY12" s="16">
        <v>19377424.030000001</v>
      </c>
      <c r="BZ12" s="16">
        <v>1050025.45</v>
      </c>
      <c r="CA12" s="16">
        <v>31371452.010000002</v>
      </c>
      <c r="CB12" s="16">
        <v>2323</v>
      </c>
      <c r="CC12" s="16">
        <v>9402036</v>
      </c>
      <c r="CD12" s="16">
        <v>3550062.88</v>
      </c>
      <c r="CE12" s="16">
        <v>18648078.449999999</v>
      </c>
      <c r="CF12" s="16">
        <v>1681409.04</v>
      </c>
      <c r="CG12" s="16">
        <v>33281586.370000001</v>
      </c>
      <c r="CH12" s="16">
        <v>2175</v>
      </c>
      <c r="CI12" s="16">
        <v>8081325</v>
      </c>
      <c r="CJ12" s="16">
        <v>4901146.0999999996</v>
      </c>
      <c r="CK12" s="16">
        <v>19590786.16</v>
      </c>
      <c r="CL12" s="16">
        <v>1061240.67</v>
      </c>
      <c r="CM12" s="16">
        <v>33634497.93</v>
      </c>
      <c r="CN12" s="16">
        <v>2231</v>
      </c>
    </row>
    <row r="13" spans="1:92" x14ac:dyDescent="0.2">
      <c r="A13" s="17">
        <v>147</v>
      </c>
      <c r="B13" s="31" t="s">
        <v>11</v>
      </c>
      <c r="C13" s="32">
        <v>52679435</v>
      </c>
      <c r="D13" s="32">
        <v>9538468.25</v>
      </c>
      <c r="E13" s="32">
        <v>95095665.559999987</v>
      </c>
      <c r="F13" s="32">
        <v>5952675.870000002</v>
      </c>
      <c r="G13" s="32">
        <v>163266244.67999998</v>
      </c>
      <c r="H13" s="33">
        <v>14534</v>
      </c>
      <c r="I13" s="32">
        <v>55479645</v>
      </c>
      <c r="J13" s="32">
        <v>20732892.239999998</v>
      </c>
      <c r="K13" s="32">
        <v>86629740.849999994</v>
      </c>
      <c r="L13" s="32">
        <v>5092133.0700000031</v>
      </c>
      <c r="M13" s="32">
        <v>167934411.16</v>
      </c>
      <c r="N13" s="32">
        <v>14472</v>
      </c>
      <c r="O13" s="34">
        <v>60475875</v>
      </c>
      <c r="P13" s="34">
        <v>17624147.140000001</v>
      </c>
      <c r="Q13" s="34">
        <v>89500652.519999996</v>
      </c>
      <c r="R13" s="34">
        <v>8020455.9700000025</v>
      </c>
      <c r="S13" s="34">
        <v>175621130.63</v>
      </c>
      <c r="T13" s="34">
        <v>14371</v>
      </c>
      <c r="U13" s="32">
        <v>65622305</v>
      </c>
      <c r="V13" s="32">
        <v>15789196.35</v>
      </c>
      <c r="W13" s="32">
        <v>91192828.070000008</v>
      </c>
      <c r="X13" s="32">
        <v>5883774.9399999976</v>
      </c>
      <c r="Y13" s="32">
        <v>178488104.36000001</v>
      </c>
      <c r="Z13" s="32">
        <v>14418</v>
      </c>
      <c r="AA13" s="32">
        <v>64512088</v>
      </c>
      <c r="AB13" s="32">
        <v>15441700</v>
      </c>
      <c r="AC13" s="32">
        <v>82652401.979999989</v>
      </c>
      <c r="AD13" s="32">
        <v>6136014.1400000034</v>
      </c>
      <c r="AE13" s="32">
        <v>168742204.12</v>
      </c>
      <c r="AF13" s="32">
        <v>14297</v>
      </c>
      <c r="AG13" s="35">
        <v>63284285.939999998</v>
      </c>
      <c r="AH13" s="35">
        <v>12693103.48</v>
      </c>
      <c r="AI13" s="35">
        <v>83347580.209999993</v>
      </c>
      <c r="AJ13" s="35">
        <v>4598413.1599999992</v>
      </c>
      <c r="AK13" s="35">
        <v>163923382.78999999</v>
      </c>
      <c r="AL13" s="35">
        <v>14306</v>
      </c>
      <c r="AM13" s="47">
        <v>64051867.25</v>
      </c>
      <c r="AN13" s="47">
        <v>11853486.58</v>
      </c>
      <c r="AO13" s="47">
        <v>86530320.109999999</v>
      </c>
      <c r="AP13" s="47">
        <v>4626188.0600000033</v>
      </c>
      <c r="AQ13" s="47">
        <v>167061862</v>
      </c>
      <c r="AR13" s="47">
        <v>15007</v>
      </c>
      <c r="AS13" s="17">
        <v>66200286</v>
      </c>
      <c r="AT13" s="17">
        <v>12372779</v>
      </c>
      <c r="AU13" s="17">
        <v>95164805.140000001</v>
      </c>
      <c r="AV13" s="17">
        <v>5033085.6600000011</v>
      </c>
      <c r="AW13" s="17">
        <v>178770955.80000001</v>
      </c>
      <c r="AX13" s="17">
        <v>15099</v>
      </c>
      <c r="AY13" s="16">
        <v>67986043</v>
      </c>
      <c r="AZ13" s="16">
        <v>12537063.630000001</v>
      </c>
      <c r="BA13" s="16">
        <v>96579435.599999994</v>
      </c>
      <c r="BB13" s="16">
        <v>5835573.7799999975</v>
      </c>
      <c r="BC13" s="16">
        <v>182938116.00999999</v>
      </c>
      <c r="BD13" s="16">
        <v>15397</v>
      </c>
      <c r="BE13" s="16">
        <v>65736356</v>
      </c>
      <c r="BF13" s="16">
        <v>13498369.609999999</v>
      </c>
      <c r="BG13" s="16">
        <v>102020300.65000001</v>
      </c>
      <c r="BH13" s="16">
        <v>4488122.63</v>
      </c>
      <c r="BI13" s="16">
        <v>185743148.88999999</v>
      </c>
      <c r="BJ13" s="16">
        <v>15497</v>
      </c>
      <c r="BK13" s="16">
        <v>67117968</v>
      </c>
      <c r="BL13" s="16">
        <v>12841491.369999999</v>
      </c>
      <c r="BM13" s="16">
        <v>106562318.95999999</v>
      </c>
      <c r="BN13" s="16">
        <v>4902490.6500000004</v>
      </c>
      <c r="BO13" s="16">
        <v>191424268.97999999</v>
      </c>
      <c r="BP13" s="16">
        <v>15434</v>
      </c>
      <c r="BQ13" s="16">
        <v>68347217</v>
      </c>
      <c r="BR13" s="16">
        <v>13364701.390000001</v>
      </c>
      <c r="BS13" s="16">
        <v>112247373.42</v>
      </c>
      <c r="BT13" s="16">
        <v>4753882.1900000004</v>
      </c>
      <c r="BU13" s="16">
        <v>198713174</v>
      </c>
      <c r="BV13" s="16">
        <v>15486</v>
      </c>
      <c r="BW13" s="16">
        <v>69809775</v>
      </c>
      <c r="BX13" s="16">
        <v>12687103.42</v>
      </c>
      <c r="BY13" s="16">
        <v>118579355.73999999</v>
      </c>
      <c r="BZ13" s="16">
        <v>5209287.1100000003</v>
      </c>
      <c r="CA13" s="16">
        <v>206285521.27000001</v>
      </c>
      <c r="CB13" s="16">
        <v>15477</v>
      </c>
      <c r="CC13" s="16">
        <v>71741179</v>
      </c>
      <c r="CD13" s="16">
        <v>20271576.670000002</v>
      </c>
      <c r="CE13" s="16">
        <v>118268135.53</v>
      </c>
      <c r="CF13" s="16">
        <v>6878030.3700000001</v>
      </c>
      <c r="CG13" s="16">
        <v>217158921.56999999</v>
      </c>
      <c r="CH13" s="16">
        <v>14581</v>
      </c>
      <c r="CI13" s="16">
        <v>72683034</v>
      </c>
      <c r="CJ13" s="16">
        <v>28636015.449999999</v>
      </c>
      <c r="CK13" s="16">
        <v>119657706.33</v>
      </c>
      <c r="CL13" s="16">
        <v>6558036.3799999999</v>
      </c>
      <c r="CM13" s="16">
        <v>227534792.16</v>
      </c>
      <c r="CN13" s="16">
        <v>14825</v>
      </c>
    </row>
    <row r="14" spans="1:92" x14ac:dyDescent="0.2">
      <c r="A14" s="17">
        <v>154</v>
      </c>
      <c r="B14" s="31" t="s">
        <v>12</v>
      </c>
      <c r="C14" s="32">
        <v>3230214</v>
      </c>
      <c r="D14" s="32">
        <v>524848.11</v>
      </c>
      <c r="E14" s="32">
        <v>8110548.4299999997</v>
      </c>
      <c r="F14" s="32">
        <v>429067.48999999987</v>
      </c>
      <c r="G14" s="32">
        <v>12294678.029999999</v>
      </c>
      <c r="H14" s="33">
        <v>1010</v>
      </c>
      <c r="I14" s="32">
        <v>3416288</v>
      </c>
      <c r="J14" s="32">
        <v>1457166.39</v>
      </c>
      <c r="K14" s="32">
        <v>7469696.54</v>
      </c>
      <c r="L14" s="32">
        <v>397682.70999999979</v>
      </c>
      <c r="M14" s="32">
        <v>12740833.640000001</v>
      </c>
      <c r="N14" s="32">
        <v>1020</v>
      </c>
      <c r="O14" s="34">
        <v>3623887</v>
      </c>
      <c r="P14" s="34">
        <v>1335616.6200000001</v>
      </c>
      <c r="Q14" s="34">
        <v>8053211.3200000003</v>
      </c>
      <c r="R14" s="34">
        <v>565658.33000000019</v>
      </c>
      <c r="S14" s="34">
        <v>13578373.270000001</v>
      </c>
      <c r="T14" s="34">
        <v>1012</v>
      </c>
      <c r="U14" s="32">
        <v>4030565</v>
      </c>
      <c r="V14" s="32">
        <v>1080058.73</v>
      </c>
      <c r="W14" s="32">
        <v>8347241.1200000001</v>
      </c>
      <c r="X14" s="32">
        <v>363812.80999999988</v>
      </c>
      <c r="Y14" s="32">
        <v>13821677.660000002</v>
      </c>
      <c r="Z14" s="32">
        <v>1048</v>
      </c>
      <c r="AA14" s="32">
        <v>4074766</v>
      </c>
      <c r="AB14" s="32">
        <v>853461.22</v>
      </c>
      <c r="AC14" s="32">
        <v>8088422.7600000007</v>
      </c>
      <c r="AD14" s="32">
        <v>389816.39999999979</v>
      </c>
      <c r="AE14" s="32">
        <v>13406466.380000001</v>
      </c>
      <c r="AF14" s="32">
        <v>1116</v>
      </c>
      <c r="AG14" s="35">
        <v>4106559</v>
      </c>
      <c r="AH14" s="35">
        <v>1049380.3599999999</v>
      </c>
      <c r="AI14" s="35">
        <v>8660018.9100000001</v>
      </c>
      <c r="AJ14" s="35">
        <v>416004.8899999999</v>
      </c>
      <c r="AK14" s="35">
        <v>14231963.16</v>
      </c>
      <c r="AL14" s="35">
        <v>1166</v>
      </c>
      <c r="AM14" s="47">
        <v>4071524</v>
      </c>
      <c r="AN14" s="47">
        <v>1006458.24</v>
      </c>
      <c r="AO14" s="47">
        <v>9250979.5</v>
      </c>
      <c r="AP14" s="47">
        <v>544028.92000000016</v>
      </c>
      <c r="AQ14" s="47">
        <v>14872990.66</v>
      </c>
      <c r="AR14" s="47">
        <v>1177</v>
      </c>
      <c r="AS14" s="17">
        <v>4060334</v>
      </c>
      <c r="AT14" s="17">
        <v>1037640.3</v>
      </c>
      <c r="AU14" s="17">
        <v>9763284.8499999996</v>
      </c>
      <c r="AV14" s="17">
        <v>1018498.62</v>
      </c>
      <c r="AW14" s="17">
        <v>15879757.77</v>
      </c>
      <c r="AX14" s="17">
        <v>1190</v>
      </c>
      <c r="AY14" s="16">
        <v>4310400</v>
      </c>
      <c r="AZ14" s="16">
        <v>1088208.94</v>
      </c>
      <c r="BA14" s="16">
        <v>9858836.6300000008</v>
      </c>
      <c r="BB14" s="16">
        <v>385512.35000000015</v>
      </c>
      <c r="BC14" s="16">
        <v>15642957.920000002</v>
      </c>
      <c r="BD14" s="16">
        <v>1239</v>
      </c>
      <c r="BE14" s="16">
        <v>4485728</v>
      </c>
      <c r="BF14" s="16">
        <v>1082368.44</v>
      </c>
      <c r="BG14" s="16">
        <v>10407914.189999999</v>
      </c>
      <c r="BH14" s="16">
        <v>685443.57</v>
      </c>
      <c r="BI14" s="16">
        <v>16661454.199999999</v>
      </c>
      <c r="BJ14" s="16">
        <v>1249</v>
      </c>
      <c r="BK14" s="16">
        <v>4509000</v>
      </c>
      <c r="BL14" s="16">
        <v>1356465.8</v>
      </c>
      <c r="BM14" s="16">
        <v>11074143.289999999</v>
      </c>
      <c r="BN14" s="16">
        <v>395528.23</v>
      </c>
      <c r="BO14" s="16">
        <v>17335137.32</v>
      </c>
      <c r="BP14" s="16">
        <v>1325</v>
      </c>
      <c r="BQ14" s="16">
        <v>4613340</v>
      </c>
      <c r="BR14" s="16">
        <v>1330805.33</v>
      </c>
      <c r="BS14" s="16">
        <v>12486348.74</v>
      </c>
      <c r="BT14" s="16">
        <v>341257.52</v>
      </c>
      <c r="BU14" s="16">
        <v>18771751.59</v>
      </c>
      <c r="BV14" s="16">
        <v>1324</v>
      </c>
      <c r="BW14" s="16">
        <v>4711602</v>
      </c>
      <c r="BX14" s="16">
        <v>1658335.74</v>
      </c>
      <c r="BY14" s="16">
        <v>13268153.140000001</v>
      </c>
      <c r="BZ14" s="16">
        <v>491031.78</v>
      </c>
      <c r="CA14" s="16">
        <v>20129122.66</v>
      </c>
      <c r="CB14" s="16">
        <v>1352</v>
      </c>
      <c r="CC14" s="16">
        <v>4864098</v>
      </c>
      <c r="CD14" s="16">
        <v>2047335.58</v>
      </c>
      <c r="CE14" s="16">
        <v>13919911.73</v>
      </c>
      <c r="CF14" s="16">
        <v>822182.62</v>
      </c>
      <c r="CG14" s="16">
        <v>21653527.93</v>
      </c>
      <c r="CH14" s="16">
        <v>1255</v>
      </c>
      <c r="CI14" s="16">
        <v>5098190</v>
      </c>
      <c r="CJ14" s="16">
        <v>2919822.33</v>
      </c>
      <c r="CK14" s="16">
        <v>14248382.939999999</v>
      </c>
      <c r="CL14" s="16">
        <v>1176088.45</v>
      </c>
      <c r="CM14" s="16">
        <v>23442483.719999999</v>
      </c>
      <c r="CN14" s="16">
        <v>1315</v>
      </c>
    </row>
    <row r="15" spans="1:92" x14ac:dyDescent="0.2">
      <c r="A15" s="17">
        <v>161</v>
      </c>
      <c r="B15" s="31" t="s">
        <v>13</v>
      </c>
      <c r="C15" s="32">
        <v>1121193</v>
      </c>
      <c r="D15" s="32">
        <v>198072.03</v>
      </c>
      <c r="E15" s="32">
        <v>2855420.73</v>
      </c>
      <c r="F15" s="32">
        <v>251920.96</v>
      </c>
      <c r="G15" s="32">
        <v>4426606.72</v>
      </c>
      <c r="H15" s="33">
        <v>352</v>
      </c>
      <c r="I15" s="32">
        <v>1316622</v>
      </c>
      <c r="J15" s="32">
        <v>528638.53</v>
      </c>
      <c r="K15" s="32">
        <v>2441865.42</v>
      </c>
      <c r="L15" s="32">
        <v>132413.14999999997</v>
      </c>
      <c r="M15" s="32">
        <v>4419539.0999999996</v>
      </c>
      <c r="N15" s="32">
        <v>343</v>
      </c>
      <c r="O15" s="34">
        <v>1459342</v>
      </c>
      <c r="P15" s="34">
        <v>499654.7</v>
      </c>
      <c r="Q15" s="34">
        <v>2452812.83</v>
      </c>
      <c r="R15" s="34">
        <v>114531.74999999999</v>
      </c>
      <c r="S15" s="34">
        <v>4526341.28</v>
      </c>
      <c r="T15" s="34">
        <v>344</v>
      </c>
      <c r="U15" s="32">
        <v>1399081</v>
      </c>
      <c r="V15" s="32">
        <v>304629.01</v>
      </c>
      <c r="W15" s="32">
        <v>2722181.8</v>
      </c>
      <c r="X15" s="32">
        <v>131527.08999999997</v>
      </c>
      <c r="Y15" s="32">
        <v>4557418.8999999994</v>
      </c>
      <c r="Z15" s="32">
        <v>341</v>
      </c>
      <c r="AA15" s="32">
        <v>1429505</v>
      </c>
      <c r="AB15" s="32">
        <v>269572.42</v>
      </c>
      <c r="AC15" s="32">
        <v>2470985.1100000003</v>
      </c>
      <c r="AD15" s="32">
        <v>133795.62000000002</v>
      </c>
      <c r="AE15" s="32">
        <v>4303858.1500000004</v>
      </c>
      <c r="AF15" s="32">
        <v>337</v>
      </c>
      <c r="AG15" s="35">
        <v>1461596</v>
      </c>
      <c r="AH15" s="35">
        <v>286848.28999999998</v>
      </c>
      <c r="AI15" s="35">
        <v>2456733.5700000003</v>
      </c>
      <c r="AJ15" s="35">
        <v>140408.78000000006</v>
      </c>
      <c r="AK15" s="35">
        <v>4345586.6400000006</v>
      </c>
      <c r="AL15" s="35">
        <v>336</v>
      </c>
      <c r="AM15" s="47">
        <v>1466320</v>
      </c>
      <c r="AN15" s="47">
        <v>290116.54000000004</v>
      </c>
      <c r="AO15" s="47">
        <v>2458010.4900000002</v>
      </c>
      <c r="AP15" s="47">
        <v>141546.89000000004</v>
      </c>
      <c r="AQ15" s="47">
        <v>4355993.92</v>
      </c>
      <c r="AR15" s="47">
        <v>337</v>
      </c>
      <c r="AS15" s="17">
        <v>1517131</v>
      </c>
      <c r="AT15" s="17">
        <v>241658.12</v>
      </c>
      <c r="AU15" s="17">
        <v>2469546.19</v>
      </c>
      <c r="AV15" s="17">
        <v>144152.20000000007</v>
      </c>
      <c r="AW15" s="17">
        <v>4372487.51</v>
      </c>
      <c r="AX15" s="17">
        <v>347</v>
      </c>
      <c r="AY15" s="16">
        <v>1410609</v>
      </c>
      <c r="AZ15" s="16">
        <v>257300.07</v>
      </c>
      <c r="BA15" s="16">
        <v>2554220.5</v>
      </c>
      <c r="BB15" s="16">
        <v>147450.02000000005</v>
      </c>
      <c r="BC15" s="16">
        <v>4369579.59</v>
      </c>
      <c r="BD15" s="16">
        <v>330</v>
      </c>
      <c r="BE15" s="16">
        <v>1777417</v>
      </c>
      <c r="BF15" s="16">
        <v>158752.89000000001</v>
      </c>
      <c r="BG15" s="16">
        <v>2413175.0099999998</v>
      </c>
      <c r="BH15" s="16">
        <v>182269.95</v>
      </c>
      <c r="BI15" s="16">
        <v>4531614.8499999996</v>
      </c>
      <c r="BJ15" s="16">
        <v>311</v>
      </c>
      <c r="BK15" s="16">
        <v>1858992</v>
      </c>
      <c r="BL15" s="16">
        <v>274798.89</v>
      </c>
      <c r="BM15" s="16">
        <v>2424705.75</v>
      </c>
      <c r="BN15" s="16">
        <v>226454.98</v>
      </c>
      <c r="BO15" s="16">
        <v>4784951.62</v>
      </c>
      <c r="BP15" s="16">
        <v>303</v>
      </c>
      <c r="BQ15" s="16">
        <v>1723723</v>
      </c>
      <c r="BR15" s="16">
        <v>303539.05</v>
      </c>
      <c r="BS15" s="16">
        <v>2543953.9700000002</v>
      </c>
      <c r="BT15" s="16">
        <v>167137.39000000001</v>
      </c>
      <c r="BU15" s="16">
        <v>4738353.41</v>
      </c>
      <c r="BV15" s="16">
        <v>298</v>
      </c>
      <c r="BW15" s="16">
        <v>1537409</v>
      </c>
      <c r="BX15" s="16">
        <v>321933.07</v>
      </c>
      <c r="BY15" s="16">
        <v>2571115.19</v>
      </c>
      <c r="BZ15" s="16">
        <v>206607.97</v>
      </c>
      <c r="CA15" s="16">
        <v>4637065.2300000004</v>
      </c>
      <c r="CB15" s="16">
        <v>290</v>
      </c>
      <c r="CC15" s="16">
        <v>1476783</v>
      </c>
      <c r="CD15" s="16">
        <v>475509.75</v>
      </c>
      <c r="CE15" s="16">
        <v>2624295.88</v>
      </c>
      <c r="CF15" s="16">
        <v>322170.82</v>
      </c>
      <c r="CG15" s="16">
        <v>4898759.45</v>
      </c>
      <c r="CH15" s="16">
        <v>286</v>
      </c>
      <c r="CI15" s="16">
        <v>1358247</v>
      </c>
      <c r="CJ15" s="16">
        <v>817953.54</v>
      </c>
      <c r="CK15" s="16">
        <v>2761490.66</v>
      </c>
      <c r="CL15" s="16">
        <v>275172.31</v>
      </c>
      <c r="CM15" s="16">
        <v>5212863.51</v>
      </c>
      <c r="CN15" s="16">
        <v>270</v>
      </c>
    </row>
    <row r="16" spans="1:92" x14ac:dyDescent="0.2">
      <c r="A16" s="17">
        <v>2450</v>
      </c>
      <c r="B16" s="31" t="s">
        <v>14</v>
      </c>
      <c r="C16" s="32">
        <v>17034146</v>
      </c>
      <c r="D16" s="32">
        <v>1117925.8</v>
      </c>
      <c r="E16" s="32">
        <v>7801184.8900000006</v>
      </c>
      <c r="F16" s="32">
        <v>2545117.2100000004</v>
      </c>
      <c r="G16" s="32">
        <v>28498373.900000002</v>
      </c>
      <c r="H16" s="33">
        <v>2274</v>
      </c>
      <c r="I16" s="32">
        <v>17875723</v>
      </c>
      <c r="J16" s="32">
        <v>1914298.4900000002</v>
      </c>
      <c r="K16" s="32">
        <v>6725206.4199999999</v>
      </c>
      <c r="L16" s="32">
        <v>4121644.2599999988</v>
      </c>
      <c r="M16" s="32">
        <v>30636872.169999998</v>
      </c>
      <c r="N16" s="32">
        <v>2184</v>
      </c>
      <c r="O16" s="34">
        <v>18756944</v>
      </c>
      <c r="P16" s="34">
        <v>1345021</v>
      </c>
      <c r="Q16" s="34">
        <v>6226906.8399999999</v>
      </c>
      <c r="R16" s="34">
        <v>2851101.5100000012</v>
      </c>
      <c r="S16" s="34">
        <v>29179973.350000001</v>
      </c>
      <c r="T16" s="34">
        <v>2197</v>
      </c>
      <c r="U16" s="32">
        <v>19656399</v>
      </c>
      <c r="V16" s="32">
        <v>935411.77</v>
      </c>
      <c r="W16" s="32">
        <v>5662809.9500000002</v>
      </c>
      <c r="X16" s="32">
        <v>3235932.0699999984</v>
      </c>
      <c r="Y16" s="32">
        <v>29490552.789999999</v>
      </c>
      <c r="Z16" s="32">
        <v>2204</v>
      </c>
      <c r="AA16" s="32">
        <v>18707401</v>
      </c>
      <c r="AB16" s="32">
        <v>855364.62</v>
      </c>
      <c r="AC16" s="32">
        <v>5150206.71</v>
      </c>
      <c r="AD16" s="32">
        <v>3403119.1100000013</v>
      </c>
      <c r="AE16" s="32">
        <v>28116091.440000001</v>
      </c>
      <c r="AF16" s="32">
        <v>2231</v>
      </c>
      <c r="AG16" s="32">
        <v>18870862</v>
      </c>
      <c r="AH16" s="32">
        <v>822261.6</v>
      </c>
      <c r="AI16" s="32">
        <v>5272704.43</v>
      </c>
      <c r="AJ16" s="32">
        <v>3926635.1199999987</v>
      </c>
      <c r="AK16" s="32">
        <v>28892463.149999999</v>
      </c>
      <c r="AL16" s="32">
        <v>2254</v>
      </c>
      <c r="AM16" s="47">
        <v>17823804</v>
      </c>
      <c r="AN16" s="47">
        <v>702072.82000000007</v>
      </c>
      <c r="AO16" s="47">
        <v>6672160.0300000003</v>
      </c>
      <c r="AP16" s="47">
        <v>3823402.0200000005</v>
      </c>
      <c r="AQ16" s="47">
        <v>29021438.870000001</v>
      </c>
      <c r="AR16" s="47">
        <v>2218</v>
      </c>
      <c r="AS16" s="17">
        <v>18205239</v>
      </c>
      <c r="AT16" s="17">
        <v>816263.07000000007</v>
      </c>
      <c r="AU16" s="17">
        <v>6556144.5700000003</v>
      </c>
      <c r="AV16" s="17">
        <v>3735473.69</v>
      </c>
      <c r="AW16" s="17">
        <v>29313120.330000002</v>
      </c>
      <c r="AX16" s="17">
        <v>2222</v>
      </c>
      <c r="AY16" s="16">
        <v>18607500</v>
      </c>
      <c r="AZ16" s="16">
        <v>734505.9</v>
      </c>
      <c r="BA16" s="16">
        <v>6363664.0100000007</v>
      </c>
      <c r="BB16" s="16">
        <v>4157050.9199999995</v>
      </c>
      <c r="BC16" s="16">
        <v>29862720.830000002</v>
      </c>
      <c r="BD16" s="16">
        <v>2164</v>
      </c>
      <c r="BE16" s="16">
        <v>18869349</v>
      </c>
      <c r="BF16" s="16">
        <v>647963.1</v>
      </c>
      <c r="BG16" s="16">
        <v>6052173.8099999996</v>
      </c>
      <c r="BH16" s="16">
        <v>4189271.68</v>
      </c>
      <c r="BI16" s="16">
        <v>29758757.59</v>
      </c>
      <c r="BJ16" s="16">
        <v>2156</v>
      </c>
      <c r="BK16" s="16">
        <v>18922658</v>
      </c>
      <c r="BL16" s="16">
        <v>609157.63</v>
      </c>
      <c r="BM16" s="16">
        <v>6513782.3799999999</v>
      </c>
      <c r="BN16" s="16">
        <v>3798306.37</v>
      </c>
      <c r="BO16" s="16">
        <v>29843904.379999999</v>
      </c>
      <c r="BP16" s="16">
        <v>2126</v>
      </c>
      <c r="BQ16" s="16">
        <v>18528241</v>
      </c>
      <c r="BR16" s="16">
        <v>556789.07999999996</v>
      </c>
      <c r="BS16" s="16">
        <v>7043608.4699999997</v>
      </c>
      <c r="BT16" s="16">
        <v>3991679.21</v>
      </c>
      <c r="BU16" s="16">
        <v>30120317.760000002</v>
      </c>
      <c r="BV16" s="16">
        <v>2095</v>
      </c>
      <c r="BW16" s="16">
        <v>18281991</v>
      </c>
      <c r="BX16" s="16">
        <v>711939.65</v>
      </c>
      <c r="BY16" s="16">
        <v>7253006.3899999997</v>
      </c>
      <c r="BZ16" s="16">
        <v>2702075.85</v>
      </c>
      <c r="CA16" s="16">
        <v>28949012.890000001</v>
      </c>
      <c r="CB16" s="16">
        <v>2068</v>
      </c>
      <c r="CC16" s="16">
        <v>18380438</v>
      </c>
      <c r="CD16" s="16">
        <v>1350075.45</v>
      </c>
      <c r="CE16" s="16">
        <v>7341945.8700000001</v>
      </c>
      <c r="CF16" s="16">
        <v>2316489.02</v>
      </c>
      <c r="CG16" s="16">
        <v>29388948.34</v>
      </c>
      <c r="CH16" s="16">
        <v>2040</v>
      </c>
      <c r="CI16" s="16">
        <v>16671031</v>
      </c>
      <c r="CJ16" s="16">
        <v>2072553.73</v>
      </c>
      <c r="CK16" s="16">
        <v>9326100.0500000007</v>
      </c>
      <c r="CL16" s="16">
        <v>5377034.2199999997</v>
      </c>
      <c r="CM16" s="16">
        <v>33446719</v>
      </c>
      <c r="CN16" s="16">
        <v>2000</v>
      </c>
    </row>
    <row r="17" spans="1:92" x14ac:dyDescent="0.2">
      <c r="A17" s="17">
        <v>170</v>
      </c>
      <c r="B17" s="31" t="s">
        <v>15</v>
      </c>
      <c r="C17" s="32">
        <v>5133865</v>
      </c>
      <c r="D17" s="32">
        <v>2407403.3800000004</v>
      </c>
      <c r="E17" s="32">
        <v>16881846.82</v>
      </c>
      <c r="F17" s="32">
        <v>940272.3400000002</v>
      </c>
      <c r="G17" s="32">
        <v>25363387.539999999</v>
      </c>
      <c r="H17" s="33">
        <v>2196</v>
      </c>
      <c r="I17" s="32">
        <v>4447880</v>
      </c>
      <c r="J17" s="32">
        <v>4435815.3599999994</v>
      </c>
      <c r="K17" s="32">
        <v>16471745.5</v>
      </c>
      <c r="L17" s="32">
        <v>642268.32999999973</v>
      </c>
      <c r="M17" s="32">
        <v>25997709.189999998</v>
      </c>
      <c r="N17" s="32">
        <v>2249</v>
      </c>
      <c r="O17" s="34">
        <v>5063304</v>
      </c>
      <c r="P17" s="34">
        <v>3749944.25</v>
      </c>
      <c r="Q17" s="34">
        <v>17337236.43</v>
      </c>
      <c r="R17" s="34">
        <v>728511.86999999976</v>
      </c>
      <c r="S17" s="34">
        <v>26878996.550000001</v>
      </c>
      <c r="T17" s="34">
        <v>2199</v>
      </c>
      <c r="U17" s="32">
        <v>5433142</v>
      </c>
      <c r="V17" s="32">
        <v>3200274.92</v>
      </c>
      <c r="W17" s="32">
        <v>18082260.579999998</v>
      </c>
      <c r="X17" s="32">
        <v>972636.65000000037</v>
      </c>
      <c r="Y17" s="32">
        <v>27688314.149999999</v>
      </c>
      <c r="Z17" s="32">
        <v>2181</v>
      </c>
      <c r="AA17" s="32">
        <v>5662237</v>
      </c>
      <c r="AB17" s="32">
        <v>3219530.0900000003</v>
      </c>
      <c r="AC17" s="32">
        <v>16596675.220000001</v>
      </c>
      <c r="AD17" s="32">
        <v>626035.8600000001</v>
      </c>
      <c r="AE17" s="32">
        <v>26104478.170000002</v>
      </c>
      <c r="AF17" s="32">
        <v>2152</v>
      </c>
      <c r="AG17" s="35">
        <v>5984571</v>
      </c>
      <c r="AH17" s="35">
        <v>2805897.36</v>
      </c>
      <c r="AI17" s="35">
        <v>16371062.66</v>
      </c>
      <c r="AJ17" s="35">
        <v>554429.60000000021</v>
      </c>
      <c r="AK17" s="35">
        <v>25715960.620000001</v>
      </c>
      <c r="AL17" s="35">
        <v>2167</v>
      </c>
      <c r="AM17" s="47">
        <v>5977171</v>
      </c>
      <c r="AN17" s="47">
        <v>3029261.75</v>
      </c>
      <c r="AO17" s="47">
        <v>16843973.07</v>
      </c>
      <c r="AP17" s="47">
        <v>700041.97000000044</v>
      </c>
      <c r="AQ17" s="47">
        <v>26550447.789999999</v>
      </c>
      <c r="AR17" s="47">
        <v>2229</v>
      </c>
      <c r="AS17" s="17">
        <v>6079421</v>
      </c>
      <c r="AT17" s="17">
        <v>3579588.98</v>
      </c>
      <c r="AU17" s="17">
        <v>17287401.75</v>
      </c>
      <c r="AV17" s="17">
        <v>538101.41999999958</v>
      </c>
      <c r="AW17" s="17">
        <v>27484513.149999999</v>
      </c>
      <c r="AX17" s="17">
        <v>2184</v>
      </c>
      <c r="AY17" s="16">
        <v>6017505</v>
      </c>
      <c r="AZ17" s="16">
        <v>2546806.14</v>
      </c>
      <c r="BA17" s="16">
        <v>18226155.379999999</v>
      </c>
      <c r="BB17" s="16">
        <v>487344.22999999981</v>
      </c>
      <c r="BC17" s="16">
        <v>27277810.75</v>
      </c>
      <c r="BD17" s="16">
        <v>2147</v>
      </c>
      <c r="BE17" s="16">
        <v>7439975</v>
      </c>
      <c r="BF17" s="16">
        <v>2666700.79</v>
      </c>
      <c r="BG17" s="16">
        <v>18713831.120000001</v>
      </c>
      <c r="BH17" s="16">
        <v>841167.58</v>
      </c>
      <c r="BI17" s="16">
        <v>29661674.489999998</v>
      </c>
      <c r="BJ17" s="16">
        <v>2123</v>
      </c>
      <c r="BK17" s="16">
        <v>6849618</v>
      </c>
      <c r="BL17" s="16">
        <v>2707228.32</v>
      </c>
      <c r="BM17" s="16">
        <v>19761096.440000001</v>
      </c>
      <c r="BN17" s="16">
        <v>1094854.55</v>
      </c>
      <c r="BO17" s="16">
        <v>30412797.309999999</v>
      </c>
      <c r="BP17" s="16">
        <v>2162</v>
      </c>
      <c r="BQ17" s="16">
        <v>6659035</v>
      </c>
      <c r="BR17" s="16">
        <v>3428617.71</v>
      </c>
      <c r="BS17" s="16">
        <v>20549757.890000001</v>
      </c>
      <c r="BT17" s="16">
        <v>939868.26</v>
      </c>
      <c r="BU17" s="16">
        <v>31577278.859999999</v>
      </c>
      <c r="BV17" s="16">
        <v>2212</v>
      </c>
      <c r="BW17" s="16">
        <v>6698277</v>
      </c>
      <c r="BX17" s="16">
        <v>3494726.64</v>
      </c>
      <c r="BY17" s="16">
        <v>21334584.5</v>
      </c>
      <c r="BZ17" s="16">
        <v>470803.99</v>
      </c>
      <c r="CA17" s="16">
        <v>31998392.129999999</v>
      </c>
      <c r="CB17" s="16">
        <v>2205</v>
      </c>
      <c r="CC17" s="16">
        <v>6645390</v>
      </c>
      <c r="CD17" s="16">
        <v>3745658.14</v>
      </c>
      <c r="CE17" s="16">
        <v>22092190.149999999</v>
      </c>
      <c r="CF17" s="16">
        <v>639345.54</v>
      </c>
      <c r="CG17" s="16">
        <v>33122583.829999998</v>
      </c>
      <c r="CH17" s="16">
        <v>2008</v>
      </c>
      <c r="CI17" s="16">
        <v>6608541</v>
      </c>
      <c r="CJ17" s="16">
        <v>5563816.1699999999</v>
      </c>
      <c r="CK17" s="16">
        <v>22019298.219999999</v>
      </c>
      <c r="CL17" s="16">
        <v>563817.13</v>
      </c>
      <c r="CM17" s="16">
        <v>34755472.520000003</v>
      </c>
      <c r="CN17" s="16">
        <v>1995</v>
      </c>
    </row>
    <row r="18" spans="1:92" x14ac:dyDescent="0.2">
      <c r="A18" s="17">
        <v>182</v>
      </c>
      <c r="B18" s="31" t="s">
        <v>16</v>
      </c>
      <c r="C18" s="32">
        <v>15013421</v>
      </c>
      <c r="D18" s="32">
        <v>1118969.4400000002</v>
      </c>
      <c r="E18" s="32">
        <v>14446274.799999999</v>
      </c>
      <c r="F18" s="32">
        <v>1445516.4800000007</v>
      </c>
      <c r="G18" s="32">
        <v>32024181.719999999</v>
      </c>
      <c r="H18" s="33">
        <v>2709</v>
      </c>
      <c r="I18" s="32">
        <v>15443773</v>
      </c>
      <c r="J18" s="32">
        <v>2677977.42</v>
      </c>
      <c r="K18" s="32">
        <v>12792827.289999999</v>
      </c>
      <c r="L18" s="32">
        <v>2387428.0699999994</v>
      </c>
      <c r="M18" s="32">
        <v>33302005.779999997</v>
      </c>
      <c r="N18" s="32">
        <v>2707</v>
      </c>
      <c r="O18" s="34">
        <v>17915540</v>
      </c>
      <c r="P18" s="34">
        <v>2541141.61</v>
      </c>
      <c r="Q18" s="34">
        <v>13421590.42</v>
      </c>
      <c r="R18" s="34">
        <v>3146376.6999999997</v>
      </c>
      <c r="S18" s="34">
        <v>37024648.729999997</v>
      </c>
      <c r="T18" s="34">
        <v>2665</v>
      </c>
      <c r="U18" s="32">
        <v>17915540</v>
      </c>
      <c r="V18" s="32">
        <v>2018243.56</v>
      </c>
      <c r="W18" s="32">
        <v>11865638.58</v>
      </c>
      <c r="X18" s="32">
        <v>2099110.6800000006</v>
      </c>
      <c r="Y18" s="32">
        <v>33898532.82</v>
      </c>
      <c r="Z18" s="32">
        <v>2527</v>
      </c>
      <c r="AA18" s="32">
        <v>17440001</v>
      </c>
      <c r="AB18" s="32">
        <v>1995574.1</v>
      </c>
      <c r="AC18" s="32">
        <v>10766871.930000002</v>
      </c>
      <c r="AD18" s="32">
        <v>1872742.1399999994</v>
      </c>
      <c r="AE18" s="32">
        <v>32075189.170000002</v>
      </c>
      <c r="AF18" s="32">
        <v>2507</v>
      </c>
      <c r="AG18" s="35">
        <v>17440001</v>
      </c>
      <c r="AH18" s="35">
        <v>2016306.2100000002</v>
      </c>
      <c r="AI18" s="35">
        <v>9497401.0099999998</v>
      </c>
      <c r="AJ18" s="35">
        <v>2057186.86</v>
      </c>
      <c r="AK18" s="35">
        <v>31010895.079999998</v>
      </c>
      <c r="AL18" s="35">
        <v>2467</v>
      </c>
      <c r="AM18" s="47">
        <v>18020688</v>
      </c>
      <c r="AN18" s="47">
        <v>1591154.48</v>
      </c>
      <c r="AO18" s="47">
        <v>8488761.1899999995</v>
      </c>
      <c r="AP18" s="47">
        <v>2754716.2900000005</v>
      </c>
      <c r="AQ18" s="47">
        <v>30855319.960000001</v>
      </c>
      <c r="AR18" s="47">
        <v>2463</v>
      </c>
      <c r="AS18" s="17">
        <v>19140444</v>
      </c>
      <c r="AT18" s="17">
        <v>1594034.4</v>
      </c>
      <c r="AU18" s="17">
        <v>7635198.2699999996</v>
      </c>
      <c r="AV18" s="17">
        <v>1305477.2099999983</v>
      </c>
      <c r="AW18" s="17">
        <v>29675153.879999999</v>
      </c>
      <c r="AX18" s="17">
        <v>2361</v>
      </c>
      <c r="AY18" s="16">
        <v>19145161</v>
      </c>
      <c r="AZ18" s="16">
        <v>1742798.71</v>
      </c>
      <c r="BA18" s="16">
        <v>7653239.5499999998</v>
      </c>
      <c r="BB18" s="16">
        <v>1320253.0099999988</v>
      </c>
      <c r="BC18" s="16">
        <v>29861452.27</v>
      </c>
      <c r="BD18" s="16">
        <v>2338</v>
      </c>
      <c r="BE18" s="16">
        <v>18256727</v>
      </c>
      <c r="BF18" s="16">
        <v>1811512.47</v>
      </c>
      <c r="BG18" s="16">
        <v>7881863.8300000001</v>
      </c>
      <c r="BH18" s="16">
        <v>2097708.2000000002</v>
      </c>
      <c r="BI18" s="16">
        <v>30047811.5</v>
      </c>
      <c r="BJ18" s="16">
        <v>2316</v>
      </c>
      <c r="BK18" s="16">
        <v>17821961</v>
      </c>
      <c r="BL18" s="16">
        <v>1780774.7</v>
      </c>
      <c r="BM18" s="16">
        <v>9206355.5500000007</v>
      </c>
      <c r="BN18" s="16">
        <v>1493736.9</v>
      </c>
      <c r="BO18" s="16">
        <v>30302828.149999999</v>
      </c>
      <c r="BP18" s="16">
        <v>2285</v>
      </c>
      <c r="BQ18" s="16">
        <v>16466315</v>
      </c>
      <c r="BR18" s="16">
        <v>1721036.14</v>
      </c>
      <c r="BS18" s="16">
        <v>9637443.6300000008</v>
      </c>
      <c r="BT18" s="16">
        <v>1400380.02</v>
      </c>
      <c r="BU18" s="16">
        <v>29225174.789999999</v>
      </c>
      <c r="BV18" s="16">
        <v>2302</v>
      </c>
      <c r="BW18" s="16">
        <v>16257237</v>
      </c>
      <c r="BX18" s="16">
        <v>1888432.24</v>
      </c>
      <c r="BY18" s="16">
        <v>10471030.59</v>
      </c>
      <c r="BZ18" s="16">
        <v>1169758.6100000001</v>
      </c>
      <c r="CA18" s="16">
        <v>29786458.440000001</v>
      </c>
      <c r="CB18" s="16">
        <v>2299</v>
      </c>
      <c r="CC18" s="16">
        <v>16643395</v>
      </c>
      <c r="CD18" s="16">
        <v>3562077.89</v>
      </c>
      <c r="CE18" s="16">
        <v>12024605.130000001</v>
      </c>
      <c r="CF18" s="16">
        <v>1403597.87</v>
      </c>
      <c r="CG18" s="16">
        <v>33633675.890000001</v>
      </c>
      <c r="CH18" s="16">
        <v>2186</v>
      </c>
      <c r="CI18" s="16">
        <v>17320720</v>
      </c>
      <c r="CJ18" s="16">
        <v>5395031.1799999997</v>
      </c>
      <c r="CK18" s="16">
        <v>12490499.99</v>
      </c>
      <c r="CL18" s="16">
        <v>2554364.5299999998</v>
      </c>
      <c r="CM18" s="16">
        <v>37760615.700000003</v>
      </c>
      <c r="CN18" s="16">
        <v>2244</v>
      </c>
    </row>
    <row r="19" spans="1:92" x14ac:dyDescent="0.2">
      <c r="A19" s="17">
        <v>196</v>
      </c>
      <c r="B19" s="31" t="s">
        <v>17</v>
      </c>
      <c r="C19" s="32">
        <v>2055390</v>
      </c>
      <c r="D19" s="32">
        <v>244681.38</v>
      </c>
      <c r="E19" s="32">
        <v>3889206.23</v>
      </c>
      <c r="F19" s="32">
        <v>225251.53999999989</v>
      </c>
      <c r="G19" s="32">
        <v>6414529.1499999994</v>
      </c>
      <c r="H19" s="33">
        <v>546</v>
      </c>
      <c r="I19" s="32">
        <v>2164802</v>
      </c>
      <c r="J19" s="32">
        <v>693287.47000000009</v>
      </c>
      <c r="K19" s="32">
        <v>3632508.83</v>
      </c>
      <c r="L19" s="32">
        <v>192123.86</v>
      </c>
      <c r="M19" s="32">
        <v>6682722.1600000001</v>
      </c>
      <c r="N19" s="32">
        <v>536</v>
      </c>
      <c r="O19" s="34">
        <v>2238107.81</v>
      </c>
      <c r="P19" s="34">
        <v>554066.64</v>
      </c>
      <c r="Q19" s="34">
        <v>3860441.5500000003</v>
      </c>
      <c r="R19" s="34">
        <v>204063.66999999978</v>
      </c>
      <c r="S19" s="34">
        <v>6856679.6699999999</v>
      </c>
      <c r="T19" s="34">
        <v>521</v>
      </c>
      <c r="U19" s="32">
        <v>2373828</v>
      </c>
      <c r="V19" s="32">
        <v>374805.78</v>
      </c>
      <c r="W19" s="32">
        <v>3975507.18</v>
      </c>
      <c r="X19" s="32">
        <v>193106.67999999982</v>
      </c>
      <c r="Y19" s="32">
        <v>6917247.6400000006</v>
      </c>
      <c r="Z19" s="32">
        <v>531</v>
      </c>
      <c r="AA19" s="32">
        <v>2182831</v>
      </c>
      <c r="AB19" s="32">
        <v>506900.43</v>
      </c>
      <c r="AC19" s="32">
        <v>3672925.36</v>
      </c>
      <c r="AD19" s="32">
        <v>268007.51000000018</v>
      </c>
      <c r="AE19" s="32">
        <v>6630664.2999999998</v>
      </c>
      <c r="AF19" s="32">
        <v>517</v>
      </c>
      <c r="AG19" s="35">
        <v>2199116</v>
      </c>
      <c r="AH19" s="35">
        <v>753881.56</v>
      </c>
      <c r="AI19" s="35">
        <v>3690755.28</v>
      </c>
      <c r="AJ19" s="35">
        <v>237093.77000000011</v>
      </c>
      <c r="AK19" s="35">
        <v>6880846.6100000003</v>
      </c>
      <c r="AL19" s="35">
        <v>502</v>
      </c>
      <c r="AM19" s="47">
        <v>2225368</v>
      </c>
      <c r="AN19" s="47">
        <v>873046.52</v>
      </c>
      <c r="AO19" s="47">
        <v>3650755.81</v>
      </c>
      <c r="AP19" s="47">
        <v>197829.29999999993</v>
      </c>
      <c r="AQ19" s="47">
        <v>6946999.6299999999</v>
      </c>
      <c r="AR19" s="47">
        <v>452</v>
      </c>
      <c r="AS19" s="17">
        <v>2223496</v>
      </c>
      <c r="AT19" s="17">
        <v>667297.4</v>
      </c>
      <c r="AU19" s="17">
        <v>3183789.44</v>
      </c>
      <c r="AV19" s="17">
        <v>291878.24999999988</v>
      </c>
      <c r="AW19" s="17">
        <v>6366461.0899999999</v>
      </c>
      <c r="AX19" s="17">
        <v>430</v>
      </c>
      <c r="AY19" s="16">
        <v>2295918</v>
      </c>
      <c r="AZ19" s="16">
        <v>558994.54</v>
      </c>
      <c r="BA19" s="16">
        <v>3117188.04</v>
      </c>
      <c r="BB19" s="16">
        <v>270000.89000000019</v>
      </c>
      <c r="BC19" s="16">
        <v>6242101.4700000007</v>
      </c>
      <c r="BD19" s="16">
        <v>421</v>
      </c>
      <c r="BE19" s="16">
        <v>2276190</v>
      </c>
      <c r="BF19" s="16">
        <v>544148.67000000004</v>
      </c>
      <c r="BG19" s="16">
        <v>3038105.95</v>
      </c>
      <c r="BH19" s="16">
        <v>265513.75</v>
      </c>
      <c r="BI19" s="16">
        <v>6123958.3700000001</v>
      </c>
      <c r="BJ19" s="16">
        <v>440</v>
      </c>
      <c r="BK19" s="16">
        <v>2049089</v>
      </c>
      <c r="BL19" s="16">
        <v>561890.37</v>
      </c>
      <c r="BM19" s="16">
        <v>3427246.48</v>
      </c>
      <c r="BN19" s="16">
        <v>258272.54</v>
      </c>
      <c r="BO19" s="16">
        <v>6296498.3899999997</v>
      </c>
      <c r="BP19" s="16">
        <v>445</v>
      </c>
      <c r="BQ19" s="16">
        <v>1899771</v>
      </c>
      <c r="BR19" s="16">
        <v>542687.1</v>
      </c>
      <c r="BS19" s="16">
        <v>3771855.79</v>
      </c>
      <c r="BT19" s="16">
        <v>297024.96000000002</v>
      </c>
      <c r="BU19" s="16">
        <v>6511338.8499999996</v>
      </c>
      <c r="BV19" s="16">
        <v>428</v>
      </c>
      <c r="BW19" s="16">
        <v>2243861</v>
      </c>
      <c r="BX19" s="16">
        <v>498791.38</v>
      </c>
      <c r="BY19" s="16">
        <v>3669264.14</v>
      </c>
      <c r="BZ19" s="16">
        <v>267315.08</v>
      </c>
      <c r="CA19" s="16">
        <v>6679231.5999999996</v>
      </c>
      <c r="CB19" s="16">
        <v>446</v>
      </c>
      <c r="CC19" s="16">
        <v>2207086</v>
      </c>
      <c r="CD19" s="16">
        <v>883229.65</v>
      </c>
      <c r="CE19" s="16">
        <v>3958583.28</v>
      </c>
      <c r="CF19" s="16">
        <v>334248.65999999997</v>
      </c>
      <c r="CG19" s="16">
        <v>7383147.5899999999</v>
      </c>
      <c r="CH19" s="16">
        <v>403</v>
      </c>
      <c r="CI19" s="16">
        <v>2298598</v>
      </c>
      <c r="CJ19" s="16">
        <v>1871972.84</v>
      </c>
      <c r="CK19" s="16">
        <v>3664054.62</v>
      </c>
      <c r="CL19" s="16">
        <v>327436.77</v>
      </c>
      <c r="CM19" s="16">
        <v>8162062.2300000004</v>
      </c>
      <c r="CN19" s="16">
        <v>464</v>
      </c>
    </row>
    <row r="20" spans="1:92" x14ac:dyDescent="0.2">
      <c r="A20" s="17">
        <v>203</v>
      </c>
      <c r="B20" s="31" t="s">
        <v>18</v>
      </c>
      <c r="C20" s="32">
        <v>2031198</v>
      </c>
      <c r="D20" s="32">
        <v>411140.64</v>
      </c>
      <c r="E20" s="32">
        <v>6263779.3600000003</v>
      </c>
      <c r="F20" s="32">
        <v>409177.85</v>
      </c>
      <c r="G20" s="32">
        <v>9115295.8499999996</v>
      </c>
      <c r="H20" s="33">
        <v>847</v>
      </c>
      <c r="I20" s="32">
        <v>2152159</v>
      </c>
      <c r="J20" s="32">
        <v>1168104.03</v>
      </c>
      <c r="K20" s="32">
        <v>5835455.1699999999</v>
      </c>
      <c r="L20" s="32">
        <v>636586.14999999991</v>
      </c>
      <c r="M20" s="32">
        <v>9792304.3499999996</v>
      </c>
      <c r="N20" s="32">
        <v>856</v>
      </c>
      <c r="O20" s="34">
        <v>2309761</v>
      </c>
      <c r="P20" s="34">
        <v>927785.46</v>
      </c>
      <c r="Q20" s="34">
        <v>6348005.4199999999</v>
      </c>
      <c r="R20" s="34">
        <v>477122.43</v>
      </c>
      <c r="S20" s="34">
        <v>10062674.310000001</v>
      </c>
      <c r="T20" s="34">
        <v>830</v>
      </c>
      <c r="U20" s="32">
        <v>2839879</v>
      </c>
      <c r="V20" s="32">
        <v>768188.38</v>
      </c>
      <c r="W20" s="32">
        <v>6498099.8500000006</v>
      </c>
      <c r="X20" s="32">
        <v>600609.2799999998</v>
      </c>
      <c r="Y20" s="32">
        <v>10706776.51</v>
      </c>
      <c r="Z20" s="32">
        <v>845</v>
      </c>
      <c r="AA20" s="32">
        <v>2678782</v>
      </c>
      <c r="AB20" s="32">
        <v>506018.42</v>
      </c>
      <c r="AC20" s="32">
        <v>6382529.7800000003</v>
      </c>
      <c r="AD20" s="32">
        <v>540724.63000000012</v>
      </c>
      <c r="AE20" s="32">
        <v>10108054.83</v>
      </c>
      <c r="AF20" s="32">
        <v>833</v>
      </c>
      <c r="AG20" s="35">
        <v>2879680</v>
      </c>
      <c r="AH20" s="35">
        <v>564026.59</v>
      </c>
      <c r="AI20" s="35">
        <v>6286026.2399999993</v>
      </c>
      <c r="AJ20" s="35">
        <v>587054.00000000012</v>
      </c>
      <c r="AK20" s="35">
        <v>10316786.83</v>
      </c>
      <c r="AL20" s="35">
        <v>833</v>
      </c>
      <c r="AM20" s="47">
        <v>2894884</v>
      </c>
      <c r="AN20" s="47">
        <v>516583.46</v>
      </c>
      <c r="AO20" s="47">
        <v>6457832.8099999996</v>
      </c>
      <c r="AP20" s="47">
        <v>564653.66999999981</v>
      </c>
      <c r="AQ20" s="47">
        <v>10433953.939999999</v>
      </c>
      <c r="AR20" s="47">
        <v>851</v>
      </c>
      <c r="AS20" s="17">
        <v>2929914</v>
      </c>
      <c r="AT20" s="17">
        <v>655298.87</v>
      </c>
      <c r="AU20" s="17">
        <v>6696238.0599999996</v>
      </c>
      <c r="AV20" s="17">
        <v>784531.64000000013</v>
      </c>
      <c r="AW20" s="17">
        <v>11065982.57</v>
      </c>
      <c r="AX20" s="17">
        <v>815</v>
      </c>
      <c r="AY20" s="16">
        <v>3148635</v>
      </c>
      <c r="AZ20" s="16">
        <v>652192.47</v>
      </c>
      <c r="BA20" s="16">
        <v>6439961.8400000008</v>
      </c>
      <c r="BB20" s="16">
        <v>547758.82000000018</v>
      </c>
      <c r="BC20" s="16">
        <v>10788548.130000001</v>
      </c>
      <c r="BD20" s="16">
        <v>803</v>
      </c>
      <c r="BE20" s="16">
        <v>2800000</v>
      </c>
      <c r="BF20" s="16">
        <v>661441.80000000005</v>
      </c>
      <c r="BG20" s="16">
        <v>6608970.2800000003</v>
      </c>
      <c r="BH20" s="16">
        <v>550531.4</v>
      </c>
      <c r="BI20" s="16">
        <v>10620943.48</v>
      </c>
      <c r="BJ20" s="16">
        <v>822</v>
      </c>
      <c r="BK20" s="16">
        <v>2792675.5</v>
      </c>
      <c r="BL20" s="16">
        <v>681703.41</v>
      </c>
      <c r="BM20" s="16">
        <v>6897161.5199999996</v>
      </c>
      <c r="BN20" s="16">
        <v>567397.36</v>
      </c>
      <c r="BO20" s="16">
        <v>10938937.789999999</v>
      </c>
      <c r="BP20" s="16">
        <v>808</v>
      </c>
      <c r="BQ20" s="16">
        <v>2670777</v>
      </c>
      <c r="BR20" s="16">
        <v>665219.49</v>
      </c>
      <c r="BS20" s="16">
        <v>7018444.6900000004</v>
      </c>
      <c r="BT20" s="16">
        <v>636361.99</v>
      </c>
      <c r="BU20" s="16">
        <v>10990803.17</v>
      </c>
      <c r="BV20" s="16">
        <v>773</v>
      </c>
      <c r="BW20" s="16">
        <v>2543120</v>
      </c>
      <c r="BX20" s="16">
        <v>631961.96</v>
      </c>
      <c r="BY20" s="16">
        <v>6988035.2999999998</v>
      </c>
      <c r="BZ20" s="16">
        <v>507271.29</v>
      </c>
      <c r="CA20" s="16">
        <v>10670388.550000001</v>
      </c>
      <c r="CB20" s="16">
        <v>766</v>
      </c>
      <c r="CC20" s="16">
        <v>2571301</v>
      </c>
      <c r="CD20" s="16">
        <v>1001491.41</v>
      </c>
      <c r="CE20" s="16">
        <v>6990998.6900000004</v>
      </c>
      <c r="CF20" s="16">
        <v>714979.4</v>
      </c>
      <c r="CG20" s="16">
        <v>11278770.5</v>
      </c>
      <c r="CH20" s="16">
        <v>748</v>
      </c>
      <c r="CI20" s="16">
        <v>2769262</v>
      </c>
      <c r="CJ20" s="16">
        <v>1535195.2</v>
      </c>
      <c r="CK20" s="16">
        <v>7102828.0499999998</v>
      </c>
      <c r="CL20" s="16">
        <v>968764.3</v>
      </c>
      <c r="CM20" s="16">
        <v>12376049.550000001</v>
      </c>
      <c r="CN20" s="16">
        <v>754</v>
      </c>
    </row>
    <row r="21" spans="1:92" x14ac:dyDescent="0.2">
      <c r="A21" s="17">
        <v>217</v>
      </c>
      <c r="B21" s="31" t="s">
        <v>19</v>
      </c>
      <c r="C21" s="32">
        <v>2720491</v>
      </c>
      <c r="D21" s="32">
        <v>1090475.1500000001</v>
      </c>
      <c r="E21" s="32">
        <v>4778302.91</v>
      </c>
      <c r="F21" s="32">
        <v>283020.31000000006</v>
      </c>
      <c r="G21" s="32">
        <v>8872289.370000001</v>
      </c>
      <c r="H21" s="33">
        <v>664</v>
      </c>
      <c r="I21" s="32">
        <v>2695074</v>
      </c>
      <c r="J21" s="32">
        <v>1656254.18</v>
      </c>
      <c r="K21" s="32">
        <v>4754215.04</v>
      </c>
      <c r="L21" s="32">
        <v>245903.2300000001</v>
      </c>
      <c r="M21" s="32">
        <v>9351446.4499999993</v>
      </c>
      <c r="N21" s="32">
        <v>657</v>
      </c>
      <c r="O21" s="34">
        <v>2843465</v>
      </c>
      <c r="P21" s="34">
        <v>1609515.5</v>
      </c>
      <c r="Q21" s="34">
        <v>4930857.75</v>
      </c>
      <c r="R21" s="34">
        <v>272411.87999999983</v>
      </c>
      <c r="S21" s="34">
        <v>9656250.129999999</v>
      </c>
      <c r="T21" s="34">
        <v>658</v>
      </c>
      <c r="U21" s="32">
        <v>3018260</v>
      </c>
      <c r="V21" s="32">
        <v>1766318.19</v>
      </c>
      <c r="W21" s="32">
        <v>5300536.82</v>
      </c>
      <c r="X21" s="32">
        <v>359647.03000000009</v>
      </c>
      <c r="Y21" s="32">
        <v>10444762.039999999</v>
      </c>
      <c r="Z21" s="32">
        <v>640</v>
      </c>
      <c r="AA21" s="32">
        <v>3031173</v>
      </c>
      <c r="AB21" s="32">
        <v>1350564.6300000001</v>
      </c>
      <c r="AC21" s="32">
        <v>4857515.1400000006</v>
      </c>
      <c r="AD21" s="32">
        <v>498163.26999999984</v>
      </c>
      <c r="AE21" s="32">
        <v>9737416.040000001</v>
      </c>
      <c r="AF21" s="32">
        <v>632</v>
      </c>
      <c r="AG21" s="35">
        <v>3163339</v>
      </c>
      <c r="AH21" s="35">
        <v>1133262.58</v>
      </c>
      <c r="AI21" s="35">
        <v>4837984.05</v>
      </c>
      <c r="AJ21" s="35">
        <v>277323.36000000016</v>
      </c>
      <c r="AK21" s="35">
        <v>9411908.9900000002</v>
      </c>
      <c r="AL21" s="35">
        <v>640</v>
      </c>
      <c r="AM21" s="47">
        <v>3212003</v>
      </c>
      <c r="AN21" s="47">
        <v>1045288.77</v>
      </c>
      <c r="AO21" s="47">
        <v>4890806.87</v>
      </c>
      <c r="AP21" s="47">
        <v>492864.10999999993</v>
      </c>
      <c r="AQ21" s="47">
        <v>9640962.75</v>
      </c>
      <c r="AR21" s="47">
        <v>655</v>
      </c>
      <c r="AS21" s="17">
        <v>3643610</v>
      </c>
      <c r="AT21" s="17">
        <v>1014245.25</v>
      </c>
      <c r="AU21" s="17">
        <v>4686881.3099999996</v>
      </c>
      <c r="AV21" s="17">
        <v>297431.52999999997</v>
      </c>
      <c r="AW21" s="17">
        <v>9642168.0899999999</v>
      </c>
      <c r="AX21" s="17">
        <v>628</v>
      </c>
      <c r="AY21" s="16">
        <v>3908911</v>
      </c>
      <c r="AZ21" s="16">
        <v>873651.11</v>
      </c>
      <c r="BA21" s="16">
        <v>4425447.62</v>
      </c>
      <c r="BB21" s="16">
        <v>258731.53999999998</v>
      </c>
      <c r="BC21" s="16">
        <v>9466741.2699999996</v>
      </c>
      <c r="BD21" s="16">
        <v>610</v>
      </c>
      <c r="BE21" s="16">
        <v>3887860</v>
      </c>
      <c r="BF21" s="16">
        <v>927789.38</v>
      </c>
      <c r="BG21" s="16">
        <v>4447059.1100000003</v>
      </c>
      <c r="BH21" s="16">
        <v>220127.74</v>
      </c>
      <c r="BI21" s="16">
        <v>9482836.2300000004</v>
      </c>
      <c r="BJ21" s="16">
        <v>618</v>
      </c>
      <c r="BK21" s="16">
        <v>3876178</v>
      </c>
      <c r="BL21" s="16">
        <v>882042.12</v>
      </c>
      <c r="BM21" s="16">
        <v>4704183.42</v>
      </c>
      <c r="BN21" s="16">
        <v>180043.86</v>
      </c>
      <c r="BO21" s="16">
        <v>9642447.4000000004</v>
      </c>
      <c r="BP21" s="16">
        <v>587</v>
      </c>
      <c r="BQ21" s="16">
        <v>3844129</v>
      </c>
      <c r="BR21" s="16">
        <v>857832.84</v>
      </c>
      <c r="BS21" s="16">
        <v>4824876.0599999996</v>
      </c>
      <c r="BT21" s="16">
        <v>218356.87</v>
      </c>
      <c r="BU21" s="16">
        <v>9745194.7699999996</v>
      </c>
      <c r="BV21" s="16">
        <v>609</v>
      </c>
      <c r="BW21" s="16">
        <v>3630936</v>
      </c>
      <c r="BX21" s="16">
        <v>914014.76</v>
      </c>
      <c r="BY21" s="16">
        <v>5247203.29</v>
      </c>
      <c r="BZ21" s="16">
        <v>174577.93</v>
      </c>
      <c r="CA21" s="16">
        <v>9966731.9800000004</v>
      </c>
      <c r="CB21" s="16">
        <v>605</v>
      </c>
      <c r="CC21" s="16">
        <v>3540774</v>
      </c>
      <c r="CD21" s="16">
        <v>1557593.68</v>
      </c>
      <c r="CE21" s="16">
        <v>5380107.4699999997</v>
      </c>
      <c r="CF21" s="16">
        <v>550089.26</v>
      </c>
      <c r="CG21" s="16">
        <v>11028564.41</v>
      </c>
      <c r="CH21" s="16">
        <v>601</v>
      </c>
      <c r="CI21" s="16">
        <v>3375260</v>
      </c>
      <c r="CJ21" s="16">
        <v>2534880.84</v>
      </c>
      <c r="CK21" s="16">
        <v>5724629.4299999997</v>
      </c>
      <c r="CL21" s="16">
        <v>454948.7</v>
      </c>
      <c r="CM21" s="16">
        <v>12089718.970000001</v>
      </c>
      <c r="CN21" s="16">
        <v>605</v>
      </c>
    </row>
    <row r="22" spans="1:92" x14ac:dyDescent="0.2">
      <c r="A22" s="17">
        <v>231</v>
      </c>
      <c r="B22" s="31" t="s">
        <v>20</v>
      </c>
      <c r="C22" s="32">
        <v>6252390</v>
      </c>
      <c r="D22" s="32">
        <v>591109.78</v>
      </c>
      <c r="E22" s="32">
        <v>9923118.3699999992</v>
      </c>
      <c r="F22" s="32">
        <v>1306550.4700000007</v>
      </c>
      <c r="G22" s="32">
        <v>18073168.620000001</v>
      </c>
      <c r="H22" s="33">
        <v>1537</v>
      </c>
      <c r="I22" s="32">
        <v>6154951</v>
      </c>
      <c r="J22" s="32">
        <v>1739443.51</v>
      </c>
      <c r="K22" s="32">
        <v>9501791.959999999</v>
      </c>
      <c r="L22" s="32">
        <v>896130.92000000016</v>
      </c>
      <c r="M22" s="32">
        <v>18292317.390000001</v>
      </c>
      <c r="N22" s="32">
        <v>1574</v>
      </c>
      <c r="O22" s="34">
        <v>6362820</v>
      </c>
      <c r="P22" s="34">
        <v>1509888.1900000002</v>
      </c>
      <c r="Q22" s="34">
        <v>10385171.279999999</v>
      </c>
      <c r="R22" s="34">
        <v>942164.2000000003</v>
      </c>
      <c r="S22" s="34">
        <v>19200043.669999998</v>
      </c>
      <c r="T22" s="34">
        <v>1560</v>
      </c>
      <c r="U22" s="32">
        <v>6314079</v>
      </c>
      <c r="V22" s="32">
        <v>880956.56</v>
      </c>
      <c r="W22" s="32">
        <v>11317625</v>
      </c>
      <c r="X22" s="32">
        <v>1065913.9799999995</v>
      </c>
      <c r="Y22" s="32">
        <v>19578574.540000003</v>
      </c>
      <c r="Z22" s="32">
        <v>1634</v>
      </c>
      <c r="AA22" s="32">
        <v>5667097</v>
      </c>
      <c r="AB22" s="32">
        <v>895634.92999999993</v>
      </c>
      <c r="AC22" s="32">
        <v>11216379.27</v>
      </c>
      <c r="AD22" s="32">
        <v>1115245.1899999997</v>
      </c>
      <c r="AE22" s="32">
        <v>18894356.390000001</v>
      </c>
      <c r="AF22" s="32">
        <v>1624</v>
      </c>
      <c r="AG22" s="35">
        <v>5584261</v>
      </c>
      <c r="AH22" s="35">
        <v>702195.24</v>
      </c>
      <c r="AI22" s="35">
        <v>11701111.65</v>
      </c>
      <c r="AJ22" s="35">
        <v>1288860.8100000003</v>
      </c>
      <c r="AK22" s="35">
        <v>19276428.699999999</v>
      </c>
      <c r="AL22" s="35">
        <v>1627</v>
      </c>
      <c r="AM22" s="47">
        <v>5511004</v>
      </c>
      <c r="AN22" s="47">
        <v>785420.62</v>
      </c>
      <c r="AO22" s="47">
        <v>11996228.470000001</v>
      </c>
      <c r="AP22" s="47">
        <v>1247727.9800000002</v>
      </c>
      <c r="AQ22" s="47">
        <v>19540381.07</v>
      </c>
      <c r="AR22" s="47">
        <v>1645</v>
      </c>
      <c r="AS22" s="17">
        <v>5621988</v>
      </c>
      <c r="AT22" s="17">
        <v>747933.41</v>
      </c>
      <c r="AU22" s="17">
        <v>12242342.15</v>
      </c>
      <c r="AV22" s="17">
        <v>1832182.32</v>
      </c>
      <c r="AW22" s="17">
        <v>20444445.879999999</v>
      </c>
      <c r="AX22" s="17">
        <v>1643</v>
      </c>
      <c r="AY22" s="16">
        <v>6578788</v>
      </c>
      <c r="AZ22" s="16">
        <v>748877.82</v>
      </c>
      <c r="BA22" s="16">
        <v>12092037.5</v>
      </c>
      <c r="BB22" s="16">
        <v>1492582.75</v>
      </c>
      <c r="BC22" s="16">
        <v>20912286.07</v>
      </c>
      <c r="BD22" s="16">
        <v>1646</v>
      </c>
      <c r="BE22" s="16">
        <v>6407492</v>
      </c>
      <c r="BF22" s="16">
        <v>769535.14</v>
      </c>
      <c r="BG22" s="16">
        <v>12651554.24</v>
      </c>
      <c r="BH22" s="16">
        <v>1567097.25</v>
      </c>
      <c r="BI22" s="16">
        <v>21395678.629999999</v>
      </c>
      <c r="BJ22" s="16">
        <v>1663</v>
      </c>
      <c r="BK22" s="16">
        <v>5780604</v>
      </c>
      <c r="BL22" s="16">
        <v>874575.88</v>
      </c>
      <c r="BM22" s="16">
        <v>13375462.08</v>
      </c>
      <c r="BN22" s="16">
        <v>1469224.91</v>
      </c>
      <c r="BO22" s="16">
        <v>21499866.870000001</v>
      </c>
      <c r="BP22" s="16">
        <v>1681</v>
      </c>
      <c r="BQ22" s="16">
        <v>6365934</v>
      </c>
      <c r="BR22" s="16">
        <v>881424.11</v>
      </c>
      <c r="BS22" s="16">
        <v>13746088.26</v>
      </c>
      <c r="BT22" s="16">
        <v>1618310.52</v>
      </c>
      <c r="BU22" s="16">
        <v>22611756.890000001</v>
      </c>
      <c r="BV22" s="16">
        <v>1712</v>
      </c>
      <c r="BW22" s="16">
        <v>6820554</v>
      </c>
      <c r="BX22" s="16">
        <v>836691.37</v>
      </c>
      <c r="BY22" s="16">
        <v>14264462.359999999</v>
      </c>
      <c r="BZ22" s="16">
        <v>1333338.96</v>
      </c>
      <c r="CA22" s="16">
        <v>23255046.690000001</v>
      </c>
      <c r="CB22" s="16">
        <v>1692</v>
      </c>
      <c r="CC22" s="16">
        <v>7271025</v>
      </c>
      <c r="CD22" s="16">
        <v>1485289.85</v>
      </c>
      <c r="CE22" s="16">
        <v>14485633.949999999</v>
      </c>
      <c r="CF22" s="16">
        <v>1341904.74</v>
      </c>
      <c r="CG22" s="16">
        <v>24583853.539999999</v>
      </c>
      <c r="CH22" s="16">
        <v>1645</v>
      </c>
      <c r="CI22" s="16">
        <v>6351674</v>
      </c>
      <c r="CJ22" s="16">
        <v>2750114.1</v>
      </c>
      <c r="CK22" s="16">
        <v>15202425.310000001</v>
      </c>
      <c r="CL22" s="16">
        <v>1466132.95</v>
      </c>
      <c r="CM22" s="16">
        <v>25770346.359999999</v>
      </c>
      <c r="CN22" s="16">
        <v>1651</v>
      </c>
    </row>
    <row r="23" spans="1:92" x14ac:dyDescent="0.2">
      <c r="A23" s="17">
        <v>245</v>
      </c>
      <c r="B23" s="31" t="s">
        <v>21</v>
      </c>
      <c r="C23" s="32">
        <v>2074590</v>
      </c>
      <c r="D23" s="32">
        <v>343906.18</v>
      </c>
      <c r="E23" s="32">
        <v>4882970.46</v>
      </c>
      <c r="F23" s="32">
        <v>385002.45999999996</v>
      </c>
      <c r="G23" s="32">
        <v>7686469.0999999996</v>
      </c>
      <c r="H23" s="33">
        <v>641</v>
      </c>
      <c r="I23" s="32">
        <v>2157297</v>
      </c>
      <c r="J23" s="32">
        <v>886254.15999999992</v>
      </c>
      <c r="K23" s="32">
        <v>4611600.01</v>
      </c>
      <c r="L23" s="32">
        <v>316362.89000000013</v>
      </c>
      <c r="M23" s="32">
        <v>7971514.0599999996</v>
      </c>
      <c r="N23" s="32">
        <v>637</v>
      </c>
      <c r="O23" s="34">
        <v>2291216</v>
      </c>
      <c r="P23" s="34">
        <v>757174.05999999994</v>
      </c>
      <c r="Q23" s="34">
        <v>4756531.41</v>
      </c>
      <c r="R23" s="34">
        <v>224606.54</v>
      </c>
      <c r="S23" s="34">
        <v>8029528.0099999998</v>
      </c>
      <c r="T23" s="34">
        <v>633</v>
      </c>
      <c r="U23" s="32">
        <v>2550263</v>
      </c>
      <c r="V23" s="32">
        <v>494413.44</v>
      </c>
      <c r="W23" s="32">
        <v>4880965.9800000004</v>
      </c>
      <c r="X23" s="32">
        <v>327312.16000000015</v>
      </c>
      <c r="Y23" s="32">
        <v>8252954.5800000001</v>
      </c>
      <c r="Z23" s="32">
        <v>597</v>
      </c>
      <c r="AA23" s="32">
        <v>2618625</v>
      </c>
      <c r="AB23" s="32">
        <v>441166.33999999997</v>
      </c>
      <c r="AC23" s="32">
        <v>4381264.6399999997</v>
      </c>
      <c r="AD23" s="32">
        <v>276684.19999999995</v>
      </c>
      <c r="AE23" s="32">
        <v>7717740.1799999997</v>
      </c>
      <c r="AF23" s="32">
        <v>602</v>
      </c>
      <c r="AG23" s="35">
        <v>2766841</v>
      </c>
      <c r="AH23" s="35">
        <v>506062.63</v>
      </c>
      <c r="AI23" s="35">
        <v>4341866.88</v>
      </c>
      <c r="AJ23" s="35">
        <v>253913.01000000007</v>
      </c>
      <c r="AK23" s="35">
        <v>7868683.5199999996</v>
      </c>
      <c r="AL23" s="35">
        <v>590</v>
      </c>
      <c r="AM23" s="47">
        <v>2728587</v>
      </c>
      <c r="AN23" s="47">
        <v>457197.73</v>
      </c>
      <c r="AO23" s="47">
        <v>4291664.28</v>
      </c>
      <c r="AP23" s="47">
        <v>415193.40000000014</v>
      </c>
      <c r="AQ23" s="47">
        <v>7892642.4100000001</v>
      </c>
      <c r="AR23" s="47">
        <v>575</v>
      </c>
      <c r="AS23" s="17">
        <v>2904366</v>
      </c>
      <c r="AT23" s="17">
        <v>441642.48000000004</v>
      </c>
      <c r="AU23" s="17">
        <v>4229473.82</v>
      </c>
      <c r="AV23" s="17">
        <v>315149.45999999979</v>
      </c>
      <c r="AW23" s="17">
        <v>7890631.7599999998</v>
      </c>
      <c r="AX23" s="17">
        <v>593</v>
      </c>
      <c r="AY23" s="16">
        <v>2895953</v>
      </c>
      <c r="AZ23" s="16">
        <v>441067.73</v>
      </c>
      <c r="BA23" s="16">
        <v>4268125.0599999996</v>
      </c>
      <c r="BB23" s="16">
        <v>256243.6999999999</v>
      </c>
      <c r="BC23" s="16">
        <v>7861389.4899999993</v>
      </c>
      <c r="BD23" s="16">
        <v>594</v>
      </c>
      <c r="BE23" s="16">
        <v>2882718</v>
      </c>
      <c r="BF23" s="16">
        <v>393539.54</v>
      </c>
      <c r="BG23" s="16">
        <v>4425549.09</v>
      </c>
      <c r="BH23" s="16">
        <v>297774.96999999997</v>
      </c>
      <c r="BI23" s="16">
        <v>7999581.5999999996</v>
      </c>
      <c r="BJ23" s="16">
        <v>608</v>
      </c>
      <c r="BK23" s="16">
        <v>2914331</v>
      </c>
      <c r="BL23" s="16">
        <v>476083.46</v>
      </c>
      <c r="BM23" s="16">
        <v>4617315.28</v>
      </c>
      <c r="BN23" s="16">
        <v>314746.03000000003</v>
      </c>
      <c r="BO23" s="16">
        <v>8322475.7699999996</v>
      </c>
      <c r="BP23" s="16">
        <v>616</v>
      </c>
      <c r="BQ23" s="16">
        <v>3031776</v>
      </c>
      <c r="BR23" s="16">
        <v>611580.19999999995</v>
      </c>
      <c r="BS23" s="16">
        <v>4986917.43</v>
      </c>
      <c r="BT23" s="16">
        <v>278180.17</v>
      </c>
      <c r="BU23" s="16">
        <v>8908453.8000000007</v>
      </c>
      <c r="BV23" s="16">
        <v>606</v>
      </c>
      <c r="BW23" s="16">
        <v>3150226</v>
      </c>
      <c r="BX23" s="16">
        <v>512709.08</v>
      </c>
      <c r="BY23" s="16">
        <v>4952922.66</v>
      </c>
      <c r="BZ23" s="16">
        <v>207330.83</v>
      </c>
      <c r="CA23" s="16">
        <v>8823188.5700000003</v>
      </c>
      <c r="CB23" s="16">
        <v>626</v>
      </c>
      <c r="CC23" s="16">
        <v>3177317</v>
      </c>
      <c r="CD23" s="16">
        <v>1191272.48</v>
      </c>
      <c r="CE23" s="16">
        <v>5293881.2699999996</v>
      </c>
      <c r="CF23" s="16">
        <v>343956.4</v>
      </c>
      <c r="CG23" s="16">
        <v>10006427.15</v>
      </c>
      <c r="CH23" s="16">
        <v>604</v>
      </c>
      <c r="CI23" s="16">
        <v>3483754</v>
      </c>
      <c r="CJ23" s="16">
        <v>1106846.6299999999</v>
      </c>
      <c r="CK23" s="16">
        <v>5535445.6100000003</v>
      </c>
      <c r="CL23" s="16">
        <v>650585.1</v>
      </c>
      <c r="CM23" s="16">
        <v>10776631.34</v>
      </c>
      <c r="CN23" s="16">
        <v>654</v>
      </c>
    </row>
    <row r="24" spans="1:92" x14ac:dyDescent="0.2">
      <c r="A24" s="17">
        <v>280</v>
      </c>
      <c r="B24" s="31" t="s">
        <v>22</v>
      </c>
      <c r="C24" s="32">
        <v>12068860</v>
      </c>
      <c r="D24" s="32">
        <v>1456271.48</v>
      </c>
      <c r="E24" s="32">
        <v>17281421</v>
      </c>
      <c r="F24" s="32">
        <v>1805833.5</v>
      </c>
      <c r="G24" s="32">
        <v>32612385.98</v>
      </c>
      <c r="H24" s="33">
        <v>2978</v>
      </c>
      <c r="I24" s="32">
        <v>12697799</v>
      </c>
      <c r="J24" s="32">
        <v>3362905.7</v>
      </c>
      <c r="K24" s="32">
        <v>15908281.68</v>
      </c>
      <c r="L24" s="32">
        <v>1714779.7600000007</v>
      </c>
      <c r="M24" s="32">
        <v>33683766.140000001</v>
      </c>
      <c r="N24" s="32">
        <v>2963</v>
      </c>
      <c r="O24" s="34">
        <v>13729799</v>
      </c>
      <c r="P24" s="34">
        <v>3235003.12</v>
      </c>
      <c r="Q24" s="34">
        <v>16072141.300000001</v>
      </c>
      <c r="R24" s="34">
        <v>2010650.3300000003</v>
      </c>
      <c r="S24" s="34">
        <v>35047593.75</v>
      </c>
      <c r="T24" s="34">
        <v>3048</v>
      </c>
      <c r="U24" s="32">
        <v>14045549</v>
      </c>
      <c r="V24" s="32">
        <v>2285815.44</v>
      </c>
      <c r="W24" s="32">
        <v>18222764.780000001</v>
      </c>
      <c r="X24" s="32">
        <v>1806697.1300000011</v>
      </c>
      <c r="Y24" s="32">
        <v>36360826.350000001</v>
      </c>
      <c r="Z24" s="32">
        <v>3059</v>
      </c>
      <c r="AA24" s="32">
        <v>13001231</v>
      </c>
      <c r="AB24" s="32">
        <v>2729187.35</v>
      </c>
      <c r="AC24" s="32">
        <v>16504570.459999999</v>
      </c>
      <c r="AD24" s="32">
        <v>2084225.0900000008</v>
      </c>
      <c r="AE24" s="32">
        <v>34319213.899999999</v>
      </c>
      <c r="AF24" s="32">
        <v>3083</v>
      </c>
      <c r="AG24" s="35">
        <v>12916872</v>
      </c>
      <c r="AH24" s="35">
        <v>2121807.21</v>
      </c>
      <c r="AI24" s="35">
        <v>16910389.919999998</v>
      </c>
      <c r="AJ24" s="35">
        <v>1798975.74</v>
      </c>
      <c r="AK24" s="35">
        <v>33748044.869999997</v>
      </c>
      <c r="AL24" s="35">
        <v>3017</v>
      </c>
      <c r="AM24" s="47">
        <v>13077647</v>
      </c>
      <c r="AN24" s="47">
        <v>2332866.48</v>
      </c>
      <c r="AO24" s="47">
        <v>17235023.989999998</v>
      </c>
      <c r="AP24" s="47">
        <v>2207323.580000001</v>
      </c>
      <c r="AQ24" s="47">
        <v>34852861.049999997</v>
      </c>
      <c r="AR24" s="47">
        <v>3051</v>
      </c>
      <c r="AS24" s="17">
        <v>13432143</v>
      </c>
      <c r="AT24" s="17">
        <v>2219475.66</v>
      </c>
      <c r="AU24" s="17">
        <v>18048030.07</v>
      </c>
      <c r="AV24" s="17">
        <v>2356929.3999999994</v>
      </c>
      <c r="AW24" s="17">
        <v>36056578.130000003</v>
      </c>
      <c r="AX24" s="17">
        <v>3038</v>
      </c>
      <c r="AY24" s="16">
        <v>13882037.82</v>
      </c>
      <c r="AZ24" s="16">
        <v>2387940.58</v>
      </c>
      <c r="BA24" s="16">
        <v>18250137.030000001</v>
      </c>
      <c r="BB24" s="16">
        <v>2204797.2200000007</v>
      </c>
      <c r="BC24" s="16">
        <v>36724912.650000006</v>
      </c>
      <c r="BD24" s="16">
        <v>3043</v>
      </c>
      <c r="BE24" s="16">
        <v>13912353</v>
      </c>
      <c r="BF24" s="16">
        <v>2246611.89</v>
      </c>
      <c r="BG24" s="16">
        <v>18803658.989999998</v>
      </c>
      <c r="BH24" s="16">
        <v>2085756.92</v>
      </c>
      <c r="BI24" s="16">
        <v>37048380.799999997</v>
      </c>
      <c r="BJ24" s="16">
        <v>2997</v>
      </c>
      <c r="BK24" s="16">
        <v>15047384</v>
      </c>
      <c r="BL24" s="16">
        <v>2420020.2599999998</v>
      </c>
      <c r="BM24" s="16">
        <v>19339708.719999999</v>
      </c>
      <c r="BN24" s="16">
        <v>2219592.73</v>
      </c>
      <c r="BO24" s="16">
        <v>39026705.710000001</v>
      </c>
      <c r="BP24" s="16">
        <v>2984</v>
      </c>
      <c r="BQ24" s="16">
        <v>15666129</v>
      </c>
      <c r="BR24" s="16">
        <v>2444061.27</v>
      </c>
      <c r="BS24" s="16">
        <v>20816254.350000001</v>
      </c>
      <c r="BT24" s="16">
        <v>2353935.6800000002</v>
      </c>
      <c r="BU24" s="16">
        <v>41280380.299999997</v>
      </c>
      <c r="BV24" s="16">
        <v>3031</v>
      </c>
      <c r="BW24" s="16">
        <v>16609342</v>
      </c>
      <c r="BX24" s="16">
        <v>2334207.52</v>
      </c>
      <c r="BY24" s="16">
        <v>21544940.550000001</v>
      </c>
      <c r="BZ24" s="16">
        <v>4620236.25</v>
      </c>
      <c r="CA24" s="16">
        <v>45108726.32</v>
      </c>
      <c r="CB24" s="16">
        <v>3012</v>
      </c>
      <c r="CC24" s="16">
        <v>17641421</v>
      </c>
      <c r="CD24" s="16">
        <v>3264736.76</v>
      </c>
      <c r="CE24" s="16">
        <v>23101366.690000001</v>
      </c>
      <c r="CF24" s="16">
        <v>1425863.45</v>
      </c>
      <c r="CG24" s="16">
        <v>45433387.899999999</v>
      </c>
      <c r="CH24" s="16">
        <v>2890</v>
      </c>
      <c r="CI24" s="16">
        <v>18977463</v>
      </c>
      <c r="CJ24" s="16">
        <v>5342180.1900000004</v>
      </c>
      <c r="CK24" s="16">
        <v>23614124.920000002</v>
      </c>
      <c r="CL24" s="16">
        <v>2123453.79</v>
      </c>
      <c r="CM24" s="16">
        <v>50057221.899999999</v>
      </c>
      <c r="CN24" s="16">
        <v>2889</v>
      </c>
    </row>
    <row r="25" spans="1:92" x14ac:dyDescent="0.2">
      <c r="A25" s="17">
        <v>287</v>
      </c>
      <c r="B25" s="31" t="s">
        <v>23</v>
      </c>
      <c r="C25" s="32">
        <v>1800000</v>
      </c>
      <c r="D25" s="32">
        <v>222424.03</v>
      </c>
      <c r="E25" s="32">
        <v>2835382.91</v>
      </c>
      <c r="F25" s="32">
        <v>191991.86</v>
      </c>
      <c r="G25" s="32">
        <v>5049798.8</v>
      </c>
      <c r="H25" s="33">
        <v>425</v>
      </c>
      <c r="I25" s="32">
        <v>1645000</v>
      </c>
      <c r="J25" s="32">
        <v>526812.01</v>
      </c>
      <c r="K25" s="32">
        <v>2578415.08</v>
      </c>
      <c r="L25" s="32">
        <v>258459.35000000003</v>
      </c>
      <c r="M25" s="32">
        <v>5008686.4400000004</v>
      </c>
      <c r="N25" s="32">
        <v>444</v>
      </c>
      <c r="O25" s="34">
        <v>1743000</v>
      </c>
      <c r="P25" s="34">
        <v>454429.27</v>
      </c>
      <c r="Q25" s="34">
        <v>2793526.98</v>
      </c>
      <c r="R25" s="34">
        <v>218839.16</v>
      </c>
      <c r="S25" s="34">
        <v>5209795.41</v>
      </c>
      <c r="T25" s="34">
        <v>453</v>
      </c>
      <c r="U25" s="32">
        <v>1850000</v>
      </c>
      <c r="V25" s="32">
        <v>362478.82</v>
      </c>
      <c r="W25" s="32">
        <v>3000145.5700000003</v>
      </c>
      <c r="X25" s="32">
        <v>270936.06000000011</v>
      </c>
      <c r="Y25" s="32">
        <v>5483560.4500000011</v>
      </c>
      <c r="Z25" s="32">
        <v>451</v>
      </c>
      <c r="AA25" s="32">
        <v>1959000</v>
      </c>
      <c r="AB25" s="32">
        <v>244848.18</v>
      </c>
      <c r="AC25" s="32">
        <v>2866213.06</v>
      </c>
      <c r="AD25" s="32">
        <v>243080.03999999992</v>
      </c>
      <c r="AE25" s="32">
        <v>5313141.28</v>
      </c>
      <c r="AF25" s="32">
        <v>451</v>
      </c>
      <c r="AG25" s="35">
        <v>2003000</v>
      </c>
      <c r="AH25" s="35">
        <v>202100.62</v>
      </c>
      <c r="AI25" s="35">
        <v>2830885.4000000004</v>
      </c>
      <c r="AJ25" s="35">
        <v>340677.4800000001</v>
      </c>
      <c r="AK25" s="35">
        <v>5376663.5</v>
      </c>
      <c r="AL25" s="35">
        <v>443</v>
      </c>
      <c r="AM25" s="47">
        <v>2015075</v>
      </c>
      <c r="AN25" s="47">
        <v>331591.86</v>
      </c>
      <c r="AO25" s="47">
        <v>2829621.31</v>
      </c>
      <c r="AP25" s="47">
        <v>291939.74</v>
      </c>
      <c r="AQ25" s="47">
        <v>5468227.9100000001</v>
      </c>
      <c r="AR25" s="47">
        <v>440</v>
      </c>
      <c r="AS25" s="17">
        <v>2075994</v>
      </c>
      <c r="AT25" s="17">
        <v>264553.25</v>
      </c>
      <c r="AU25" s="17">
        <v>2786423.43</v>
      </c>
      <c r="AV25" s="17">
        <v>288334.36</v>
      </c>
      <c r="AW25" s="17">
        <v>5415305.04</v>
      </c>
      <c r="AX25" s="17">
        <v>446</v>
      </c>
      <c r="AY25" s="16">
        <v>1992189</v>
      </c>
      <c r="AZ25" s="16">
        <v>244049.18</v>
      </c>
      <c r="BA25" s="16">
        <v>3051773.0500000003</v>
      </c>
      <c r="BB25" s="16">
        <v>341768.09</v>
      </c>
      <c r="BC25" s="16">
        <v>5629779.3200000003</v>
      </c>
      <c r="BD25" s="16">
        <v>448</v>
      </c>
      <c r="BE25" s="16">
        <v>1905106</v>
      </c>
      <c r="BF25" s="16">
        <v>176247.65</v>
      </c>
      <c r="BG25" s="16">
        <v>3172033.89</v>
      </c>
      <c r="BH25" s="16">
        <v>340599.4</v>
      </c>
      <c r="BI25" s="16">
        <v>5593986.9400000004</v>
      </c>
      <c r="BJ25" s="16">
        <v>442</v>
      </c>
      <c r="BK25" s="16">
        <v>1986844</v>
      </c>
      <c r="BL25" s="16">
        <v>205423.88</v>
      </c>
      <c r="BM25" s="16">
        <v>3183656.47</v>
      </c>
      <c r="BN25" s="16">
        <v>265540.84999999998</v>
      </c>
      <c r="BO25" s="16">
        <v>5641465.2000000002</v>
      </c>
      <c r="BP25" s="16">
        <v>437</v>
      </c>
      <c r="BQ25" s="16">
        <v>2721639</v>
      </c>
      <c r="BR25" s="16">
        <v>146639.54999999999</v>
      </c>
      <c r="BS25" s="16">
        <v>3355228.88</v>
      </c>
      <c r="BT25" s="16">
        <v>397234.95</v>
      </c>
      <c r="BU25" s="16">
        <v>6620742.3799999999</v>
      </c>
      <c r="BV25" s="16">
        <v>413</v>
      </c>
      <c r="BW25" s="16">
        <v>2845979</v>
      </c>
      <c r="BX25" s="16">
        <v>171572.68</v>
      </c>
      <c r="BY25" s="16">
        <v>3178476.94</v>
      </c>
      <c r="BZ25" s="16">
        <v>636538.02</v>
      </c>
      <c r="CA25" s="16">
        <v>6832566.6399999997</v>
      </c>
      <c r="CB25" s="16">
        <v>423</v>
      </c>
      <c r="CC25" s="16">
        <v>2951479</v>
      </c>
      <c r="CD25" s="16">
        <v>330691.7</v>
      </c>
      <c r="CE25" s="16">
        <v>3472420.69</v>
      </c>
      <c r="CF25" s="16">
        <v>167617.69</v>
      </c>
      <c r="CG25" s="16">
        <v>6922209.0800000001</v>
      </c>
      <c r="CH25" s="16">
        <v>412</v>
      </c>
      <c r="CI25" s="16">
        <v>3212160</v>
      </c>
      <c r="CJ25" s="16">
        <v>678162.04</v>
      </c>
      <c r="CK25" s="16">
        <v>3601551.29</v>
      </c>
      <c r="CL25" s="16">
        <v>446228.57</v>
      </c>
      <c r="CM25" s="16">
        <v>7938101.9000000004</v>
      </c>
      <c r="CN25" s="16">
        <v>436</v>
      </c>
    </row>
    <row r="26" spans="1:92" x14ac:dyDescent="0.2">
      <c r="A26" s="17">
        <v>308</v>
      </c>
      <c r="B26" s="31" t="s">
        <v>24</v>
      </c>
      <c r="C26" s="32">
        <v>4717295</v>
      </c>
      <c r="D26" s="32">
        <v>1161432.6200000001</v>
      </c>
      <c r="E26" s="32">
        <v>11165884.939999999</v>
      </c>
      <c r="F26" s="32">
        <v>709372.85</v>
      </c>
      <c r="G26" s="32">
        <v>17753985.41</v>
      </c>
      <c r="H26" s="33">
        <v>1437</v>
      </c>
      <c r="I26" s="32">
        <v>4668278</v>
      </c>
      <c r="J26" s="32">
        <v>2401570.5100000002</v>
      </c>
      <c r="K26" s="32">
        <v>10587777.469999999</v>
      </c>
      <c r="L26" s="32">
        <v>784703.40999999992</v>
      </c>
      <c r="M26" s="32">
        <v>18442329.390000001</v>
      </c>
      <c r="N26" s="32">
        <v>1443</v>
      </c>
      <c r="O26" s="34">
        <v>4764083</v>
      </c>
      <c r="P26" s="34">
        <v>2022344.3499999999</v>
      </c>
      <c r="Q26" s="34">
        <v>11554533.229999999</v>
      </c>
      <c r="R26" s="34">
        <v>641952.09000000008</v>
      </c>
      <c r="S26" s="34">
        <v>18982912.669999998</v>
      </c>
      <c r="T26" s="34">
        <v>1409</v>
      </c>
      <c r="U26" s="32">
        <v>5153205</v>
      </c>
      <c r="V26" s="32">
        <v>1295582.56</v>
      </c>
      <c r="W26" s="32">
        <v>11998577.65</v>
      </c>
      <c r="X26" s="32">
        <v>758098.05000000016</v>
      </c>
      <c r="Y26" s="32">
        <v>19205463.260000002</v>
      </c>
      <c r="Z26" s="32">
        <v>1411</v>
      </c>
      <c r="AA26" s="32">
        <v>4973386</v>
      </c>
      <c r="AB26" s="32">
        <v>1155944.1700000002</v>
      </c>
      <c r="AC26" s="32">
        <v>11492484.460000001</v>
      </c>
      <c r="AD26" s="32">
        <v>651205.35000000009</v>
      </c>
      <c r="AE26" s="32">
        <v>18273019.98</v>
      </c>
      <c r="AF26" s="32">
        <v>1392</v>
      </c>
      <c r="AG26" s="35">
        <v>5118384</v>
      </c>
      <c r="AH26" s="35">
        <v>1115271.07</v>
      </c>
      <c r="AI26" s="35">
        <v>12375660.459999999</v>
      </c>
      <c r="AJ26" s="35">
        <v>628658.55000000005</v>
      </c>
      <c r="AK26" s="35">
        <v>19237974.079999998</v>
      </c>
      <c r="AL26" s="35">
        <v>1434</v>
      </c>
      <c r="AM26" s="47">
        <v>4828758</v>
      </c>
      <c r="AN26" s="47">
        <v>1743750.0100000002</v>
      </c>
      <c r="AO26" s="47">
        <v>13487441.439999999</v>
      </c>
      <c r="AP26" s="47">
        <v>943084.9099999998</v>
      </c>
      <c r="AQ26" s="47">
        <v>21003034.359999999</v>
      </c>
      <c r="AR26" s="47">
        <v>1449</v>
      </c>
      <c r="AS26" s="17">
        <v>5187030</v>
      </c>
      <c r="AT26" s="17">
        <v>1420632.82</v>
      </c>
      <c r="AU26" s="17">
        <v>12853508.52</v>
      </c>
      <c r="AV26" s="17">
        <v>652600.22000000009</v>
      </c>
      <c r="AW26" s="17">
        <v>20113771.559999999</v>
      </c>
      <c r="AX26" s="17">
        <v>1440</v>
      </c>
      <c r="AY26" s="16">
        <v>5286826</v>
      </c>
      <c r="AZ26" s="16">
        <v>1395334.59</v>
      </c>
      <c r="BA26" s="16">
        <v>12750220.689999999</v>
      </c>
      <c r="BB26" s="16">
        <v>1738998.0899999996</v>
      </c>
      <c r="BC26" s="16">
        <v>21171379.369999997</v>
      </c>
      <c r="BD26" s="16">
        <v>1458</v>
      </c>
      <c r="BE26" s="16">
        <v>5020341</v>
      </c>
      <c r="BF26" s="16">
        <v>1501137.62</v>
      </c>
      <c r="BG26" s="16">
        <v>12886385.59</v>
      </c>
      <c r="BH26" s="16">
        <v>803745.47</v>
      </c>
      <c r="BI26" s="16">
        <v>20211609.68</v>
      </c>
      <c r="BJ26" s="16">
        <v>1437</v>
      </c>
      <c r="BK26" s="16">
        <v>5277289</v>
      </c>
      <c r="BL26" s="16">
        <v>1461799.49</v>
      </c>
      <c r="BM26" s="16">
        <v>13294948.18</v>
      </c>
      <c r="BN26" s="16">
        <v>781866.95</v>
      </c>
      <c r="BO26" s="16">
        <v>20815903.620000001</v>
      </c>
      <c r="BP26" s="16">
        <v>1457</v>
      </c>
      <c r="BQ26" s="16">
        <v>5175764</v>
      </c>
      <c r="BR26" s="16">
        <v>1537607.78</v>
      </c>
      <c r="BS26" s="16">
        <v>14038116.32</v>
      </c>
      <c r="BT26" s="16">
        <v>1005472.95</v>
      </c>
      <c r="BU26" s="16">
        <v>21756961.050000001</v>
      </c>
      <c r="BV26" s="16">
        <v>1431</v>
      </c>
      <c r="BW26" s="16">
        <v>5575559</v>
      </c>
      <c r="BX26" s="16">
        <v>1450204.7</v>
      </c>
      <c r="BY26" s="16">
        <v>13952559.130000001</v>
      </c>
      <c r="BZ26" s="16">
        <v>784205.47</v>
      </c>
      <c r="CA26" s="16">
        <v>21762528.300000001</v>
      </c>
      <c r="CB26" s="16">
        <v>1376</v>
      </c>
      <c r="CC26" s="16">
        <v>5619865</v>
      </c>
      <c r="CD26" s="16">
        <v>2081287.98</v>
      </c>
      <c r="CE26" s="16">
        <v>14040271.470000001</v>
      </c>
      <c r="CF26" s="16">
        <v>1082924.74</v>
      </c>
      <c r="CG26" s="16">
        <v>22824349.190000001</v>
      </c>
      <c r="CH26" s="16">
        <v>1336</v>
      </c>
      <c r="CI26" s="16">
        <v>5678485</v>
      </c>
      <c r="CJ26" s="16">
        <v>2573480.27</v>
      </c>
      <c r="CK26" s="16">
        <v>14592257.869999999</v>
      </c>
      <c r="CL26" s="16">
        <v>684822.01</v>
      </c>
      <c r="CM26" s="16">
        <v>23529045.149999999</v>
      </c>
      <c r="CN26" s="16">
        <v>1336</v>
      </c>
    </row>
    <row r="27" spans="1:92" x14ac:dyDescent="0.2">
      <c r="A27" s="17">
        <v>315</v>
      </c>
      <c r="B27" s="31" t="s">
        <v>25</v>
      </c>
      <c r="C27" s="32">
        <v>4762179</v>
      </c>
      <c r="D27" s="32">
        <v>2947200.16</v>
      </c>
      <c r="E27" s="32">
        <v>1393651.26</v>
      </c>
      <c r="F27" s="32">
        <v>268799.1999999996</v>
      </c>
      <c r="G27" s="32">
        <v>9371829.6199999992</v>
      </c>
      <c r="H27" s="33">
        <v>453</v>
      </c>
      <c r="I27" s="32">
        <v>5179516</v>
      </c>
      <c r="J27" s="32">
        <v>2322076.89</v>
      </c>
      <c r="K27" s="32">
        <v>1295293.8700000001</v>
      </c>
      <c r="L27" s="32">
        <v>206423.16000000024</v>
      </c>
      <c r="M27" s="32">
        <v>9003309.9199999999</v>
      </c>
      <c r="N27" s="32">
        <v>425</v>
      </c>
      <c r="O27" s="34">
        <v>5468485</v>
      </c>
      <c r="P27" s="34">
        <v>2610284.23</v>
      </c>
      <c r="Q27" s="34">
        <v>1234197.82</v>
      </c>
      <c r="R27" s="34">
        <v>216047.23000000039</v>
      </c>
      <c r="S27" s="34">
        <v>9529014.2800000012</v>
      </c>
      <c r="T27" s="34">
        <v>431</v>
      </c>
      <c r="U27" s="32">
        <v>5935811</v>
      </c>
      <c r="V27" s="32">
        <v>2034000.53</v>
      </c>
      <c r="W27" s="32">
        <v>1259019.9099999999</v>
      </c>
      <c r="X27" s="32">
        <v>177942.53000000026</v>
      </c>
      <c r="Y27" s="32">
        <v>9406773.9699999988</v>
      </c>
      <c r="Z27" s="32">
        <v>436</v>
      </c>
      <c r="AA27" s="32">
        <v>5791457</v>
      </c>
      <c r="AB27" s="32">
        <v>2173640.79</v>
      </c>
      <c r="AC27" s="32">
        <v>1202124.94</v>
      </c>
      <c r="AD27" s="32">
        <v>143598.91000000027</v>
      </c>
      <c r="AE27" s="32">
        <v>9310821.6400000006</v>
      </c>
      <c r="AF27" s="32">
        <v>449</v>
      </c>
      <c r="AG27" s="35">
        <v>5841570</v>
      </c>
      <c r="AH27" s="35">
        <v>2346205.46</v>
      </c>
      <c r="AI27" s="35">
        <v>1164236.56</v>
      </c>
      <c r="AJ27" s="35">
        <v>167972.79999999961</v>
      </c>
      <c r="AK27" s="35">
        <v>9519984.8200000003</v>
      </c>
      <c r="AL27" s="35">
        <v>457</v>
      </c>
      <c r="AM27" s="47">
        <v>5841369</v>
      </c>
      <c r="AN27" s="47">
        <v>2305509.54</v>
      </c>
      <c r="AO27" s="47">
        <v>1217591.03</v>
      </c>
      <c r="AP27" s="47">
        <v>673755.0399999998</v>
      </c>
      <c r="AQ27" s="47">
        <v>10038224.609999999</v>
      </c>
      <c r="AR27" s="47">
        <v>437</v>
      </c>
      <c r="AS27" s="17">
        <v>5839862</v>
      </c>
      <c r="AT27" s="17">
        <v>2684116.9400000004</v>
      </c>
      <c r="AU27" s="17">
        <v>1159864.58</v>
      </c>
      <c r="AV27" s="17">
        <v>128727.61000000025</v>
      </c>
      <c r="AW27" s="17">
        <v>9812571.1300000008</v>
      </c>
      <c r="AX27" s="17">
        <v>416</v>
      </c>
      <c r="AY27" s="16">
        <v>5839416</v>
      </c>
      <c r="AZ27" s="16">
        <v>2529277.7200000002</v>
      </c>
      <c r="BA27" s="16">
        <v>1278878.8700000001</v>
      </c>
      <c r="BB27" s="16">
        <v>171318.45999999993</v>
      </c>
      <c r="BC27" s="16">
        <v>9818891.0500000007</v>
      </c>
      <c r="BD27" s="16">
        <v>412</v>
      </c>
      <c r="BE27" s="16">
        <v>6049538</v>
      </c>
      <c r="BF27" s="16">
        <v>2831080.98</v>
      </c>
      <c r="BG27" s="16">
        <v>1289575.42</v>
      </c>
      <c r="BH27" s="16">
        <v>109132.92</v>
      </c>
      <c r="BI27" s="16">
        <v>10279327.32</v>
      </c>
      <c r="BJ27" s="16">
        <v>403</v>
      </c>
      <c r="BK27" s="16">
        <v>6051917</v>
      </c>
      <c r="BL27" s="16">
        <v>2519097</v>
      </c>
      <c r="BM27" s="16">
        <v>1359365.77</v>
      </c>
      <c r="BN27" s="16">
        <v>175115.79</v>
      </c>
      <c r="BO27" s="16">
        <v>10105495.560000001</v>
      </c>
      <c r="BP27" s="16">
        <v>416</v>
      </c>
      <c r="BQ27" s="16">
        <v>6339368</v>
      </c>
      <c r="BR27" s="16">
        <v>3050976.49</v>
      </c>
      <c r="BS27" s="16">
        <v>1718077.83</v>
      </c>
      <c r="BT27" s="16">
        <v>192669.44</v>
      </c>
      <c r="BU27" s="16">
        <v>11301091.76</v>
      </c>
      <c r="BV27" s="16">
        <v>440</v>
      </c>
      <c r="BW27" s="16">
        <v>6584459</v>
      </c>
      <c r="BX27" s="16">
        <v>2955786.45</v>
      </c>
      <c r="BY27" s="16">
        <v>1774237.17</v>
      </c>
      <c r="BZ27" s="16">
        <v>163398.01</v>
      </c>
      <c r="CA27" s="16">
        <v>11477880.630000001</v>
      </c>
      <c r="CB27" s="16">
        <v>442</v>
      </c>
      <c r="CC27" s="16">
        <v>6944524</v>
      </c>
      <c r="CD27" s="16">
        <v>3834787.63</v>
      </c>
      <c r="CE27" s="16">
        <v>1789453.29</v>
      </c>
      <c r="CF27" s="16">
        <v>281285.12</v>
      </c>
      <c r="CG27" s="16">
        <v>12850050.039999999</v>
      </c>
      <c r="CH27" s="16">
        <v>431</v>
      </c>
      <c r="CI27" s="16">
        <v>6705796</v>
      </c>
      <c r="CJ27" s="16">
        <v>4345244.53</v>
      </c>
      <c r="CK27" s="16">
        <v>1792194.18</v>
      </c>
      <c r="CL27" s="16">
        <v>244258.03</v>
      </c>
      <c r="CM27" s="16">
        <v>13087492.74</v>
      </c>
      <c r="CN27" s="16">
        <v>432</v>
      </c>
    </row>
    <row r="28" spans="1:92" x14ac:dyDescent="0.2">
      <c r="A28" s="17">
        <v>336</v>
      </c>
      <c r="B28" s="31" t="s">
        <v>26</v>
      </c>
      <c r="C28" s="32">
        <v>12653020</v>
      </c>
      <c r="D28" s="32">
        <v>2224380.5699999998</v>
      </c>
      <c r="E28" s="32">
        <v>22608682.229999997</v>
      </c>
      <c r="F28" s="32">
        <v>1395021.7700000005</v>
      </c>
      <c r="G28" s="32">
        <v>38881104.57</v>
      </c>
      <c r="H28" s="33">
        <v>3377</v>
      </c>
      <c r="I28" s="32">
        <v>13963276</v>
      </c>
      <c r="J28" s="32">
        <v>5212024.92</v>
      </c>
      <c r="K28" s="32">
        <v>20459232.640000001</v>
      </c>
      <c r="L28" s="32">
        <v>1140503.0600000003</v>
      </c>
      <c r="M28" s="32">
        <v>40775036.619999997</v>
      </c>
      <c r="N28" s="32">
        <v>3532</v>
      </c>
      <c r="O28" s="34">
        <v>14774664</v>
      </c>
      <c r="P28" s="34">
        <v>4598096.82</v>
      </c>
      <c r="Q28" s="34">
        <v>22185272.859999999</v>
      </c>
      <c r="R28" s="34">
        <v>1204665.5299999998</v>
      </c>
      <c r="S28" s="34">
        <v>42762699.210000001</v>
      </c>
      <c r="T28" s="34">
        <v>3509</v>
      </c>
      <c r="U28" s="32">
        <v>15726789</v>
      </c>
      <c r="V28" s="32">
        <v>4460332.1499999994</v>
      </c>
      <c r="W28" s="32">
        <v>23658492.039999999</v>
      </c>
      <c r="X28" s="32">
        <v>1235897.0199999998</v>
      </c>
      <c r="Y28" s="32">
        <v>45081510.210000001</v>
      </c>
      <c r="Z28" s="32">
        <v>3595</v>
      </c>
      <c r="AA28" s="32">
        <v>13785670</v>
      </c>
      <c r="AB28" s="32">
        <v>4544219.84</v>
      </c>
      <c r="AC28" s="32">
        <v>22494956.150000002</v>
      </c>
      <c r="AD28" s="32">
        <v>1055511.6299999999</v>
      </c>
      <c r="AE28" s="32">
        <v>41880357.620000005</v>
      </c>
      <c r="AF28" s="32">
        <v>3573</v>
      </c>
      <c r="AG28" s="35">
        <v>13435056</v>
      </c>
      <c r="AH28" s="35">
        <v>4010759.74</v>
      </c>
      <c r="AI28" s="35">
        <v>22853848.720000003</v>
      </c>
      <c r="AJ28" s="35">
        <v>1079396.7799999993</v>
      </c>
      <c r="AK28" s="35">
        <v>41379061.240000002</v>
      </c>
      <c r="AL28" s="35">
        <v>3542</v>
      </c>
      <c r="AM28" s="47">
        <v>13082298</v>
      </c>
      <c r="AN28" s="47">
        <v>3612737.95</v>
      </c>
      <c r="AO28" s="47">
        <v>23226731.449999999</v>
      </c>
      <c r="AP28" s="47">
        <v>1257096.9500000009</v>
      </c>
      <c r="AQ28" s="47">
        <v>41178864.350000001</v>
      </c>
      <c r="AR28" s="47">
        <v>3568</v>
      </c>
      <c r="AS28" s="17">
        <v>12593767</v>
      </c>
      <c r="AT28" s="17">
        <v>3168372.63</v>
      </c>
      <c r="AU28" s="17">
        <v>24234244.740000002</v>
      </c>
      <c r="AV28" s="17">
        <v>1773310.5899999996</v>
      </c>
      <c r="AW28" s="17">
        <v>41769694.960000001</v>
      </c>
      <c r="AX28" s="17">
        <v>3556</v>
      </c>
      <c r="AY28" s="16">
        <v>12236837</v>
      </c>
      <c r="AZ28" s="16">
        <v>2886962.23</v>
      </c>
      <c r="BA28" s="16">
        <v>24537967.399999999</v>
      </c>
      <c r="BB28" s="16">
        <v>1573815.3699999999</v>
      </c>
      <c r="BC28" s="16">
        <v>41235582</v>
      </c>
      <c r="BD28" s="16">
        <v>3537</v>
      </c>
      <c r="BE28" s="16">
        <v>12489445</v>
      </c>
      <c r="BF28" s="16">
        <v>2627117.94</v>
      </c>
      <c r="BG28" s="16">
        <v>24812304.600000001</v>
      </c>
      <c r="BH28" s="16">
        <v>3571232.9</v>
      </c>
      <c r="BI28" s="16">
        <v>43500100.439999998</v>
      </c>
      <c r="BJ28" s="16">
        <v>3535</v>
      </c>
      <c r="BK28" s="16">
        <v>15836229</v>
      </c>
      <c r="BL28" s="16">
        <v>2528753.9</v>
      </c>
      <c r="BM28" s="16">
        <v>24635049.120000001</v>
      </c>
      <c r="BN28" s="16">
        <v>1858126.31</v>
      </c>
      <c r="BO28" s="16">
        <v>44858158.329999998</v>
      </c>
      <c r="BP28" s="16">
        <v>3470</v>
      </c>
      <c r="BQ28" s="16">
        <v>15407106</v>
      </c>
      <c r="BR28" s="16">
        <v>2794108.2</v>
      </c>
      <c r="BS28" s="16">
        <v>27799920.420000002</v>
      </c>
      <c r="BT28" s="16">
        <v>1870881.59</v>
      </c>
      <c r="BU28" s="16">
        <v>47872016.210000001</v>
      </c>
      <c r="BV28" s="16">
        <v>3497</v>
      </c>
      <c r="BW28" s="16">
        <v>15790188</v>
      </c>
      <c r="BX28" s="16">
        <v>3025801.22</v>
      </c>
      <c r="BY28" s="16">
        <v>28494543.969999999</v>
      </c>
      <c r="BZ28" s="16">
        <v>4003370.37</v>
      </c>
      <c r="CA28" s="16">
        <v>51313903.560000002</v>
      </c>
      <c r="CB28" s="16">
        <v>3522</v>
      </c>
      <c r="CC28" s="16">
        <v>16520720</v>
      </c>
      <c r="CD28" s="16">
        <v>4065551.64</v>
      </c>
      <c r="CE28" s="16">
        <v>29757138.66</v>
      </c>
      <c r="CF28" s="16">
        <v>1679835.75</v>
      </c>
      <c r="CG28" s="16">
        <v>52023246.049999997</v>
      </c>
      <c r="CH28" s="16">
        <v>3456</v>
      </c>
      <c r="CI28" s="16">
        <v>16542049</v>
      </c>
      <c r="CJ28" s="16">
        <v>6073324.3700000001</v>
      </c>
      <c r="CK28" s="16">
        <v>31830763.890000001</v>
      </c>
      <c r="CL28" s="16">
        <v>1142891.1499999999</v>
      </c>
      <c r="CM28" s="16">
        <v>55589028.409999996</v>
      </c>
      <c r="CN28" s="16">
        <v>3385</v>
      </c>
    </row>
    <row r="29" spans="1:92" x14ac:dyDescent="0.2">
      <c r="A29" s="17">
        <v>4263</v>
      </c>
      <c r="B29" s="31" t="s">
        <v>27</v>
      </c>
      <c r="C29" s="32">
        <v>2812439</v>
      </c>
      <c r="D29" s="32">
        <v>242555.25</v>
      </c>
      <c r="E29" s="32">
        <v>757965.42</v>
      </c>
      <c r="F29" s="32">
        <v>146820.7799999998</v>
      </c>
      <c r="G29" s="32">
        <v>3959780.4499999997</v>
      </c>
      <c r="H29" s="33">
        <v>268</v>
      </c>
      <c r="I29" s="32">
        <v>2936076</v>
      </c>
      <c r="J29" s="32">
        <v>326730.19</v>
      </c>
      <c r="K29" s="32">
        <v>673596.57</v>
      </c>
      <c r="L29" s="32">
        <v>148657.93000000014</v>
      </c>
      <c r="M29" s="32">
        <v>4085060.69</v>
      </c>
      <c r="N29" s="32">
        <v>260</v>
      </c>
      <c r="O29" s="34">
        <v>3149216</v>
      </c>
      <c r="P29" s="34">
        <v>369025.03</v>
      </c>
      <c r="Q29" s="34">
        <v>643260.47</v>
      </c>
      <c r="R29" s="34">
        <v>92606.3</v>
      </c>
      <c r="S29" s="34">
        <v>4254107.8</v>
      </c>
      <c r="T29" s="34">
        <v>243</v>
      </c>
      <c r="U29" s="32">
        <v>2992499</v>
      </c>
      <c r="V29" s="32">
        <v>310978.10000000003</v>
      </c>
      <c r="W29" s="32">
        <v>649706.05999999994</v>
      </c>
      <c r="X29" s="32">
        <v>129749.5600000002</v>
      </c>
      <c r="Y29" s="32">
        <v>4082932.72</v>
      </c>
      <c r="Z29" s="32">
        <v>253</v>
      </c>
      <c r="AA29" s="32">
        <v>2815335</v>
      </c>
      <c r="AB29" s="32">
        <v>323842.38</v>
      </c>
      <c r="AC29" s="32">
        <v>613195.18000000005</v>
      </c>
      <c r="AD29" s="32">
        <v>181503.6700000001</v>
      </c>
      <c r="AE29" s="32">
        <v>3933876.23</v>
      </c>
      <c r="AF29" s="32">
        <v>251</v>
      </c>
      <c r="AG29" s="32">
        <v>2889350</v>
      </c>
      <c r="AH29" s="32">
        <v>330967.61</v>
      </c>
      <c r="AI29" s="32">
        <v>598024.18000000005</v>
      </c>
      <c r="AJ29" s="32">
        <v>92004.929999999877</v>
      </c>
      <c r="AK29" s="32">
        <v>3910346.7199999997</v>
      </c>
      <c r="AL29" s="32">
        <v>260</v>
      </c>
      <c r="AM29" s="47">
        <v>2994704</v>
      </c>
      <c r="AN29" s="47">
        <v>295955.23</v>
      </c>
      <c r="AO29" s="47">
        <v>572212.78</v>
      </c>
      <c r="AP29" s="47">
        <v>112660.96000000002</v>
      </c>
      <c r="AQ29" s="47">
        <v>3975532.97</v>
      </c>
      <c r="AR29" s="47">
        <v>262</v>
      </c>
      <c r="AS29" s="17">
        <v>3104091</v>
      </c>
      <c r="AT29" s="17">
        <v>331745.42000000004</v>
      </c>
      <c r="AU29" s="17">
        <v>589086.94999999995</v>
      </c>
      <c r="AV29" s="17">
        <v>47483.289999999797</v>
      </c>
      <c r="AW29" s="17">
        <v>4072406.6599999997</v>
      </c>
      <c r="AX29" s="17">
        <v>263</v>
      </c>
      <c r="AY29" s="16">
        <v>3426804</v>
      </c>
      <c r="AZ29" s="16">
        <v>351425.52</v>
      </c>
      <c r="BA29" s="16">
        <v>658764.15</v>
      </c>
      <c r="BB29" s="16">
        <v>66891.009999999907</v>
      </c>
      <c r="BC29" s="16">
        <v>4503884.68</v>
      </c>
      <c r="BD29" s="16">
        <v>246</v>
      </c>
      <c r="BE29" s="16">
        <v>3393159</v>
      </c>
      <c r="BF29" s="16">
        <v>307324.36</v>
      </c>
      <c r="BG29" s="16">
        <v>705538.3</v>
      </c>
      <c r="BH29" s="16">
        <v>44637.09</v>
      </c>
      <c r="BI29" s="16">
        <v>4450658.75</v>
      </c>
      <c r="BJ29" s="16">
        <v>265</v>
      </c>
      <c r="BK29" s="16">
        <v>3296334</v>
      </c>
      <c r="BL29" s="16">
        <v>269546.49</v>
      </c>
      <c r="BM29" s="16">
        <v>897245.68</v>
      </c>
      <c r="BN29" s="16">
        <v>71100.31</v>
      </c>
      <c r="BO29" s="16">
        <v>4534226.4800000004</v>
      </c>
      <c r="BP29" s="16">
        <v>256</v>
      </c>
      <c r="BQ29" s="16">
        <v>3394359</v>
      </c>
      <c r="BR29" s="16">
        <v>311029.96000000002</v>
      </c>
      <c r="BS29" s="16">
        <v>954767.35999999999</v>
      </c>
      <c r="BT29" s="16">
        <v>161813.73000000001</v>
      </c>
      <c r="BU29" s="16">
        <v>4821970.05</v>
      </c>
      <c r="BV29" s="16">
        <v>237</v>
      </c>
      <c r="BW29" s="16">
        <v>3495674</v>
      </c>
      <c r="BX29" s="16">
        <v>316153.21999999997</v>
      </c>
      <c r="BY29" s="16">
        <v>975095.16</v>
      </c>
      <c r="BZ29" s="16">
        <v>236224.96</v>
      </c>
      <c r="CA29" s="16">
        <v>5023147.34</v>
      </c>
      <c r="CB29" s="16">
        <v>242</v>
      </c>
      <c r="CC29" s="16">
        <v>3537379</v>
      </c>
      <c r="CD29" s="16">
        <v>377937.98</v>
      </c>
      <c r="CE29" s="16">
        <v>939074.64</v>
      </c>
      <c r="CF29" s="16">
        <v>121587.21</v>
      </c>
      <c r="CG29" s="16">
        <v>4975978.83</v>
      </c>
      <c r="CH29" s="16">
        <v>241</v>
      </c>
      <c r="CI29" s="16">
        <v>3477749</v>
      </c>
      <c r="CJ29" s="16">
        <v>555790.36</v>
      </c>
      <c r="CK29" s="16">
        <v>961559.99</v>
      </c>
      <c r="CL29" s="16">
        <v>171024.39</v>
      </c>
      <c r="CM29" s="16">
        <v>5166123.74</v>
      </c>
      <c r="CN29" s="16">
        <v>258</v>
      </c>
    </row>
    <row r="30" spans="1:92" x14ac:dyDescent="0.2">
      <c r="A30" s="17">
        <v>350</v>
      </c>
      <c r="B30" s="31" t="s">
        <v>28</v>
      </c>
      <c r="C30" s="32">
        <v>3949800</v>
      </c>
      <c r="D30" s="32">
        <v>309610.15999999997</v>
      </c>
      <c r="E30" s="32">
        <v>6310526.2999999998</v>
      </c>
      <c r="F30" s="32">
        <v>669051.49000000022</v>
      </c>
      <c r="G30" s="32">
        <v>11238987.949999999</v>
      </c>
      <c r="H30" s="33">
        <v>980</v>
      </c>
      <c r="I30" s="32">
        <v>4235496</v>
      </c>
      <c r="J30" s="32">
        <v>1098992.02</v>
      </c>
      <c r="K30" s="32">
        <v>5862090.7000000002</v>
      </c>
      <c r="L30" s="32">
        <v>550563.88</v>
      </c>
      <c r="M30" s="32">
        <v>11747142.6</v>
      </c>
      <c r="N30" s="32">
        <v>1012</v>
      </c>
      <c r="O30" s="34">
        <v>4332226</v>
      </c>
      <c r="P30" s="34">
        <v>800919.95000000007</v>
      </c>
      <c r="Q30" s="34">
        <v>6029417.9399999995</v>
      </c>
      <c r="R30" s="34">
        <v>514541.60999999993</v>
      </c>
      <c r="S30" s="34">
        <v>11677105.5</v>
      </c>
      <c r="T30" s="34">
        <v>1015</v>
      </c>
      <c r="U30" s="32">
        <v>4411866</v>
      </c>
      <c r="V30" s="32">
        <v>756482.96</v>
      </c>
      <c r="W30" s="32">
        <v>6302072.8100000005</v>
      </c>
      <c r="X30" s="32">
        <v>530210.29999999993</v>
      </c>
      <c r="Y30" s="32">
        <v>12000632.07</v>
      </c>
      <c r="Z30" s="32">
        <v>1001</v>
      </c>
      <c r="AA30" s="32">
        <v>4510835</v>
      </c>
      <c r="AB30" s="32">
        <v>458604.81</v>
      </c>
      <c r="AC30" s="32">
        <v>5704439.29</v>
      </c>
      <c r="AD30" s="32">
        <v>530407.89999999979</v>
      </c>
      <c r="AE30" s="32">
        <v>11204287</v>
      </c>
      <c r="AF30" s="32">
        <v>1031</v>
      </c>
      <c r="AG30" s="35">
        <v>4753690</v>
      </c>
      <c r="AH30" s="35">
        <v>485999.77</v>
      </c>
      <c r="AI30" s="35">
        <v>6066007.5</v>
      </c>
      <c r="AJ30" s="35">
        <v>506260.77999999985</v>
      </c>
      <c r="AK30" s="35">
        <v>11811958.050000001</v>
      </c>
      <c r="AL30" s="35">
        <v>994</v>
      </c>
      <c r="AM30" s="47">
        <v>5139512</v>
      </c>
      <c r="AN30" s="47">
        <v>460455.01</v>
      </c>
      <c r="AO30" s="47">
        <v>5884351.3100000005</v>
      </c>
      <c r="AP30" s="47">
        <v>522400.6700000001</v>
      </c>
      <c r="AQ30" s="47">
        <v>12006718.99</v>
      </c>
      <c r="AR30" s="47">
        <v>1024</v>
      </c>
      <c r="AS30" s="17">
        <v>5071329</v>
      </c>
      <c r="AT30" s="17">
        <v>443841.55000000005</v>
      </c>
      <c r="AU30" s="17">
        <v>6275599.6499999994</v>
      </c>
      <c r="AV30" s="17">
        <v>504131.24000000046</v>
      </c>
      <c r="AW30" s="17">
        <v>12294901.439999999</v>
      </c>
      <c r="AX30" s="17">
        <v>1033</v>
      </c>
      <c r="AY30" s="16">
        <v>5190008</v>
      </c>
      <c r="AZ30" s="16">
        <v>397990.17000000004</v>
      </c>
      <c r="BA30" s="16">
        <v>6459749.4799999995</v>
      </c>
      <c r="BB30" s="16">
        <v>516777.12000000052</v>
      </c>
      <c r="BC30" s="16">
        <v>12564524.77</v>
      </c>
      <c r="BD30" s="16">
        <v>1050</v>
      </c>
      <c r="BE30" s="16">
        <v>5294227</v>
      </c>
      <c r="BF30" s="16">
        <v>474440.33</v>
      </c>
      <c r="BG30" s="16">
        <v>7057578.5099999998</v>
      </c>
      <c r="BH30" s="16">
        <v>529062.44999999995</v>
      </c>
      <c r="BI30" s="16">
        <v>13355308.289999999</v>
      </c>
      <c r="BJ30" s="16">
        <v>987</v>
      </c>
      <c r="BK30" s="16">
        <v>6164686</v>
      </c>
      <c r="BL30" s="16">
        <v>434488.51</v>
      </c>
      <c r="BM30" s="16">
        <v>6615002.3499999996</v>
      </c>
      <c r="BN30" s="16">
        <v>607558.59</v>
      </c>
      <c r="BO30" s="16">
        <v>13821735.449999999</v>
      </c>
      <c r="BP30" s="16">
        <v>953</v>
      </c>
      <c r="BQ30" s="16">
        <v>5865867</v>
      </c>
      <c r="BR30" s="16">
        <v>468516.15</v>
      </c>
      <c r="BS30" s="16">
        <v>6553699.6600000001</v>
      </c>
      <c r="BT30" s="16">
        <v>590291.85</v>
      </c>
      <c r="BU30" s="16">
        <v>13478374.66</v>
      </c>
      <c r="BV30" s="16">
        <v>960</v>
      </c>
      <c r="BW30" s="16">
        <v>6226476</v>
      </c>
      <c r="BX30" s="16">
        <v>472592.17</v>
      </c>
      <c r="BY30" s="16">
        <v>6637387.0599999996</v>
      </c>
      <c r="BZ30" s="16">
        <v>468139.81</v>
      </c>
      <c r="CA30" s="16">
        <v>13804595.039999999</v>
      </c>
      <c r="CB30" s="16">
        <v>953</v>
      </c>
      <c r="CC30" s="16">
        <v>6831808</v>
      </c>
      <c r="CD30" s="16">
        <v>790905.81</v>
      </c>
      <c r="CE30" s="16">
        <v>6777066.1200000001</v>
      </c>
      <c r="CF30" s="16">
        <v>810626.1</v>
      </c>
      <c r="CG30" s="16">
        <v>15210406.029999999</v>
      </c>
      <c r="CH30" s="16">
        <v>918</v>
      </c>
      <c r="CI30" s="16">
        <v>7266403</v>
      </c>
      <c r="CJ30" s="16">
        <v>1218998.72</v>
      </c>
      <c r="CK30" s="16">
        <v>6735269.0199999996</v>
      </c>
      <c r="CL30" s="16">
        <v>468319.28</v>
      </c>
      <c r="CM30" s="16">
        <v>15688990.02</v>
      </c>
      <c r="CN30" s="16">
        <v>952</v>
      </c>
    </row>
    <row r="31" spans="1:92" x14ac:dyDescent="0.2">
      <c r="A31" s="17">
        <v>364</v>
      </c>
      <c r="B31" s="31" t="s">
        <v>29</v>
      </c>
      <c r="C31" s="32">
        <v>983341.76</v>
      </c>
      <c r="D31" s="32">
        <v>200599.55</v>
      </c>
      <c r="E31" s="32">
        <v>2386739.4699999997</v>
      </c>
      <c r="F31" s="32">
        <v>189060.30000000002</v>
      </c>
      <c r="G31" s="32">
        <v>3759741.0799999996</v>
      </c>
      <c r="H31" s="33">
        <v>338</v>
      </c>
      <c r="I31" s="32">
        <v>1364527</v>
      </c>
      <c r="J31" s="32">
        <v>506320.49</v>
      </c>
      <c r="K31" s="32">
        <v>2199238.48</v>
      </c>
      <c r="L31" s="32">
        <v>275371.59000000008</v>
      </c>
      <c r="M31" s="32">
        <v>4345457.5600000005</v>
      </c>
      <c r="N31" s="32">
        <v>320</v>
      </c>
      <c r="O31" s="34">
        <v>1446759</v>
      </c>
      <c r="P31" s="34">
        <v>425383.11</v>
      </c>
      <c r="Q31" s="34">
        <v>2144329.9699999997</v>
      </c>
      <c r="R31" s="34">
        <v>287749.46999999997</v>
      </c>
      <c r="S31" s="34">
        <v>4304221.55</v>
      </c>
      <c r="T31" s="34">
        <v>318</v>
      </c>
      <c r="U31" s="32">
        <v>1518244</v>
      </c>
      <c r="V31" s="32">
        <v>390102.38</v>
      </c>
      <c r="W31" s="32">
        <v>2198923.9</v>
      </c>
      <c r="X31" s="32">
        <v>274965.98999999993</v>
      </c>
      <c r="Y31" s="32">
        <v>4382236.2699999996</v>
      </c>
      <c r="Z31" s="32">
        <v>322</v>
      </c>
      <c r="AA31" s="32">
        <v>1518244</v>
      </c>
      <c r="AB31" s="32">
        <v>357768.60000000003</v>
      </c>
      <c r="AC31" s="32">
        <v>2020823.27</v>
      </c>
      <c r="AD31" s="32">
        <v>309929.78000000003</v>
      </c>
      <c r="AE31" s="32">
        <v>4206765.6500000004</v>
      </c>
      <c r="AF31" s="32">
        <v>343</v>
      </c>
      <c r="AG31" s="35">
        <v>1518244</v>
      </c>
      <c r="AH31" s="35">
        <v>303920.01</v>
      </c>
      <c r="AI31" s="35">
        <v>2185685.36</v>
      </c>
      <c r="AJ31" s="35">
        <v>277741.7</v>
      </c>
      <c r="AK31" s="35">
        <v>4285591.07</v>
      </c>
      <c r="AL31" s="35">
        <v>341</v>
      </c>
      <c r="AM31" s="47">
        <v>1529709</v>
      </c>
      <c r="AN31" s="47">
        <v>331326.72000000003</v>
      </c>
      <c r="AO31" s="47">
        <v>2242466.86</v>
      </c>
      <c r="AP31" s="47">
        <v>262072.66999999995</v>
      </c>
      <c r="AQ31" s="47">
        <v>4365575.25</v>
      </c>
      <c r="AR31" s="47">
        <v>364</v>
      </c>
      <c r="AS31" s="17">
        <v>1328621</v>
      </c>
      <c r="AT31" s="17">
        <v>343590.74</v>
      </c>
      <c r="AU31" s="17">
        <v>2554995.9899999998</v>
      </c>
      <c r="AV31" s="17">
        <v>325127.7699999999</v>
      </c>
      <c r="AW31" s="17">
        <v>4552335.5</v>
      </c>
      <c r="AX31" s="17">
        <v>358</v>
      </c>
      <c r="AY31" s="16">
        <v>1448233</v>
      </c>
      <c r="AZ31" s="16">
        <v>328222.77</v>
      </c>
      <c r="BA31" s="16">
        <v>2540444.6599999997</v>
      </c>
      <c r="BB31" s="16">
        <v>312403.10999999993</v>
      </c>
      <c r="BC31" s="16">
        <v>4629303.54</v>
      </c>
      <c r="BD31" s="16">
        <v>363</v>
      </c>
      <c r="BE31" s="16">
        <v>1404268</v>
      </c>
      <c r="BF31" s="16">
        <v>430496.13</v>
      </c>
      <c r="BG31" s="16">
        <v>2602346.84</v>
      </c>
      <c r="BH31" s="16">
        <v>345381.06</v>
      </c>
      <c r="BI31" s="16">
        <v>4782492.03</v>
      </c>
      <c r="BJ31" s="16">
        <v>365</v>
      </c>
      <c r="BK31" s="16">
        <v>1416840</v>
      </c>
      <c r="BL31" s="16">
        <v>383878.31</v>
      </c>
      <c r="BM31" s="16">
        <v>2685870.33</v>
      </c>
      <c r="BN31" s="16">
        <v>279295.17</v>
      </c>
      <c r="BO31" s="16">
        <v>4765883.8099999996</v>
      </c>
      <c r="BP31" s="16">
        <v>361</v>
      </c>
      <c r="BQ31" s="16">
        <v>1741218</v>
      </c>
      <c r="BR31" s="16">
        <v>391881.26</v>
      </c>
      <c r="BS31" s="16">
        <v>2863709.46</v>
      </c>
      <c r="BT31" s="16">
        <v>255623.48</v>
      </c>
      <c r="BU31" s="16">
        <v>5252432.2</v>
      </c>
      <c r="BV31" s="16">
        <v>376</v>
      </c>
      <c r="BW31" s="16">
        <v>1755864</v>
      </c>
      <c r="BX31" s="16">
        <v>368206.05</v>
      </c>
      <c r="BY31" s="16">
        <v>3074442.55</v>
      </c>
      <c r="BZ31" s="16">
        <v>258287.19</v>
      </c>
      <c r="CA31" s="16">
        <v>5456799.79</v>
      </c>
      <c r="CB31" s="16">
        <v>376</v>
      </c>
      <c r="CC31" s="16">
        <v>1565451</v>
      </c>
      <c r="CD31" s="16">
        <v>853416.13</v>
      </c>
      <c r="CE31" s="16">
        <v>3353135.43</v>
      </c>
      <c r="CF31" s="16">
        <v>245634.28</v>
      </c>
      <c r="CG31" s="16">
        <v>6017636.8399999999</v>
      </c>
      <c r="CH31" s="16">
        <v>349</v>
      </c>
      <c r="CI31" s="16">
        <v>1804179</v>
      </c>
      <c r="CJ31" s="16">
        <v>1112080.3400000001</v>
      </c>
      <c r="CK31" s="16">
        <v>3158764.02</v>
      </c>
      <c r="CL31" s="16">
        <v>436456.81</v>
      </c>
      <c r="CM31" s="16">
        <v>6511480.1699999999</v>
      </c>
      <c r="CN31" s="16">
        <v>364</v>
      </c>
    </row>
    <row r="32" spans="1:92" x14ac:dyDescent="0.2">
      <c r="A32" s="17">
        <v>413</v>
      </c>
      <c r="B32" s="31" t="s">
        <v>30</v>
      </c>
      <c r="C32" s="32">
        <v>13666129</v>
      </c>
      <c r="D32" s="32">
        <v>8327562.6099999994</v>
      </c>
      <c r="E32" s="32">
        <v>60590532.799999997</v>
      </c>
      <c r="F32" s="32">
        <v>2490017.0900000012</v>
      </c>
      <c r="G32" s="32">
        <v>85074241.5</v>
      </c>
      <c r="H32" s="33">
        <v>7272</v>
      </c>
      <c r="I32" s="32">
        <v>11766194</v>
      </c>
      <c r="J32" s="32">
        <v>15690841.24</v>
      </c>
      <c r="K32" s="32">
        <v>58077338.130000003</v>
      </c>
      <c r="L32" s="32">
        <v>1603246.9900000007</v>
      </c>
      <c r="M32" s="32">
        <v>87137620.359999999</v>
      </c>
      <c r="N32" s="32">
        <v>7182</v>
      </c>
      <c r="O32" s="34">
        <v>12542720</v>
      </c>
      <c r="P32" s="34">
        <v>13974679.17</v>
      </c>
      <c r="Q32" s="34">
        <v>61401093.700000003</v>
      </c>
      <c r="R32" s="34">
        <v>1414346.659999999</v>
      </c>
      <c r="S32" s="34">
        <v>89332839.530000001</v>
      </c>
      <c r="T32" s="34">
        <v>7238</v>
      </c>
      <c r="U32" s="32">
        <v>13375000</v>
      </c>
      <c r="V32" s="32">
        <v>10795860.59</v>
      </c>
      <c r="W32" s="32">
        <v>64145144.490000002</v>
      </c>
      <c r="X32" s="32">
        <v>2609821.33</v>
      </c>
      <c r="Y32" s="32">
        <v>90925826.409999996</v>
      </c>
      <c r="Z32" s="32">
        <v>7134</v>
      </c>
      <c r="AA32" s="32">
        <v>12774766</v>
      </c>
      <c r="AB32" s="32">
        <v>11410930.26</v>
      </c>
      <c r="AC32" s="32">
        <v>65197693.910000004</v>
      </c>
      <c r="AD32" s="32">
        <v>1603398.6599999995</v>
      </c>
      <c r="AE32" s="32">
        <v>90986788.829999998</v>
      </c>
      <c r="AF32" s="32">
        <v>7233</v>
      </c>
      <c r="AG32" s="35">
        <v>13798121</v>
      </c>
      <c r="AH32" s="35">
        <v>9852136.5099999998</v>
      </c>
      <c r="AI32" s="35">
        <v>65686983.670000002</v>
      </c>
      <c r="AJ32" s="35">
        <v>3890885.83</v>
      </c>
      <c r="AK32" s="35">
        <v>93228127.010000005</v>
      </c>
      <c r="AL32" s="35">
        <v>7323</v>
      </c>
      <c r="AM32" s="47">
        <v>13929287</v>
      </c>
      <c r="AN32" s="47">
        <v>10963405.210000001</v>
      </c>
      <c r="AO32" s="47">
        <v>69010134.340000004</v>
      </c>
      <c r="AP32" s="47">
        <v>1574586.3300000008</v>
      </c>
      <c r="AQ32" s="47">
        <v>95477412.88000001</v>
      </c>
      <c r="AR32" s="47">
        <v>7413</v>
      </c>
      <c r="AS32" s="17">
        <v>14789918</v>
      </c>
      <c r="AT32" s="17">
        <v>12152473.129999999</v>
      </c>
      <c r="AU32" s="17">
        <v>72229874.75999999</v>
      </c>
      <c r="AV32" s="17">
        <v>2049373.7899999998</v>
      </c>
      <c r="AW32" s="17">
        <v>101221639.67999999</v>
      </c>
      <c r="AX32" s="17">
        <v>7452</v>
      </c>
      <c r="AY32" s="16">
        <v>15589007</v>
      </c>
      <c r="AZ32" s="16">
        <v>12036754.07</v>
      </c>
      <c r="BA32" s="16">
        <v>73150643.520000011</v>
      </c>
      <c r="BB32" s="16">
        <v>3208395.4900000007</v>
      </c>
      <c r="BC32" s="16">
        <v>103984800.08000001</v>
      </c>
      <c r="BD32" s="16">
        <v>7379</v>
      </c>
      <c r="BE32" s="16">
        <v>13211221</v>
      </c>
      <c r="BF32" s="16">
        <v>12449382.84</v>
      </c>
      <c r="BG32" s="16">
        <v>72849444.019999996</v>
      </c>
      <c r="BH32" s="16">
        <v>1754262.6</v>
      </c>
      <c r="BI32" s="16">
        <v>100264310.45999999</v>
      </c>
      <c r="BJ32" s="16">
        <v>7428</v>
      </c>
      <c r="BK32" s="16">
        <v>16026232</v>
      </c>
      <c r="BL32" s="16">
        <v>12512397.93</v>
      </c>
      <c r="BM32" s="16">
        <v>71696436.640000001</v>
      </c>
      <c r="BN32" s="16">
        <v>1399436.85</v>
      </c>
      <c r="BO32" s="16">
        <v>101634503.42</v>
      </c>
      <c r="BP32" s="16">
        <v>7394</v>
      </c>
      <c r="BQ32" s="16">
        <v>17125036</v>
      </c>
      <c r="BR32" s="16">
        <v>12328578.48</v>
      </c>
      <c r="BS32" s="16">
        <v>76187573.719999999</v>
      </c>
      <c r="BT32" s="16">
        <v>1421729.35</v>
      </c>
      <c r="BU32" s="16">
        <v>107062917.55</v>
      </c>
      <c r="BV32" s="16">
        <v>7224</v>
      </c>
      <c r="BW32" s="16">
        <v>16533493</v>
      </c>
      <c r="BX32" s="16">
        <v>10811469.52</v>
      </c>
      <c r="BY32" s="16">
        <v>80976142.799999997</v>
      </c>
      <c r="BZ32" s="16">
        <v>2896429.21</v>
      </c>
      <c r="CA32" s="16">
        <v>111217534.53</v>
      </c>
      <c r="CB32" s="16">
        <v>7101</v>
      </c>
      <c r="CC32" s="16">
        <v>17522775</v>
      </c>
      <c r="CD32" s="16">
        <v>13771691.970000001</v>
      </c>
      <c r="CE32" s="16">
        <v>81191819.709999993</v>
      </c>
      <c r="CF32" s="16">
        <v>895575.8</v>
      </c>
      <c r="CG32" s="16">
        <v>113381862.48</v>
      </c>
      <c r="CH32" s="16">
        <v>6484</v>
      </c>
      <c r="CI32" s="16">
        <v>19731301</v>
      </c>
      <c r="CJ32" s="16">
        <v>20608608.100000001</v>
      </c>
      <c r="CK32" s="16">
        <v>80482417.010000005</v>
      </c>
      <c r="CL32" s="16">
        <v>1420215.21</v>
      </c>
      <c r="CM32" s="16">
        <v>122242541.31999999</v>
      </c>
      <c r="CN32" s="16">
        <v>6636</v>
      </c>
    </row>
    <row r="33" spans="1:92" x14ac:dyDescent="0.2">
      <c r="A33" s="17">
        <v>422</v>
      </c>
      <c r="B33" s="31" t="s">
        <v>31</v>
      </c>
      <c r="C33" s="32">
        <v>4231771</v>
      </c>
      <c r="D33" s="32">
        <v>720192.1</v>
      </c>
      <c r="E33" s="32">
        <v>8860882.8599999994</v>
      </c>
      <c r="F33" s="32">
        <v>653339.9</v>
      </c>
      <c r="G33" s="32">
        <v>14466185.859999999</v>
      </c>
      <c r="H33" s="33">
        <v>1257</v>
      </c>
      <c r="I33" s="32">
        <v>4657149</v>
      </c>
      <c r="J33" s="32">
        <v>1802580.15</v>
      </c>
      <c r="K33" s="32">
        <v>8152877.9800000004</v>
      </c>
      <c r="L33" s="32">
        <v>520163.61999999994</v>
      </c>
      <c r="M33" s="32">
        <v>15132770.75</v>
      </c>
      <c r="N33" s="32">
        <v>1295</v>
      </c>
      <c r="O33" s="34">
        <v>4830541</v>
      </c>
      <c r="P33" s="34">
        <v>1625293.81</v>
      </c>
      <c r="Q33" s="34">
        <v>8876520.2899999991</v>
      </c>
      <c r="R33" s="34">
        <v>496275.59999999992</v>
      </c>
      <c r="S33" s="34">
        <v>15828630.699999999</v>
      </c>
      <c r="T33" s="34">
        <v>1324</v>
      </c>
      <c r="U33" s="32">
        <v>4830541</v>
      </c>
      <c r="V33" s="32">
        <v>1299370.8999999999</v>
      </c>
      <c r="W33" s="32">
        <v>9711867.6999999993</v>
      </c>
      <c r="X33" s="32">
        <v>482468.01000000013</v>
      </c>
      <c r="Y33" s="32">
        <v>16324247.609999999</v>
      </c>
      <c r="Z33" s="32">
        <v>1321</v>
      </c>
      <c r="AA33" s="32">
        <v>4830541</v>
      </c>
      <c r="AB33" s="32">
        <v>1146837.97</v>
      </c>
      <c r="AC33" s="32">
        <v>9270950.3100000005</v>
      </c>
      <c r="AD33" s="32">
        <v>472327.77999999985</v>
      </c>
      <c r="AE33" s="32">
        <v>15720657.060000001</v>
      </c>
      <c r="AF33" s="32">
        <v>1334</v>
      </c>
      <c r="AG33" s="35">
        <v>4830541</v>
      </c>
      <c r="AH33" s="35">
        <v>963946.39</v>
      </c>
      <c r="AI33" s="35">
        <v>9910577.1799999997</v>
      </c>
      <c r="AJ33" s="35">
        <v>638082.70999999985</v>
      </c>
      <c r="AK33" s="35">
        <v>16343147.279999999</v>
      </c>
      <c r="AL33" s="35">
        <v>1282</v>
      </c>
      <c r="AM33" s="47">
        <v>4830541</v>
      </c>
      <c r="AN33" s="47">
        <v>976228.15</v>
      </c>
      <c r="AO33" s="47">
        <v>9532440.25</v>
      </c>
      <c r="AP33" s="47">
        <v>547232.16999999993</v>
      </c>
      <c r="AQ33" s="47">
        <v>15886441.57</v>
      </c>
      <c r="AR33" s="47">
        <v>1300</v>
      </c>
      <c r="AS33" s="17">
        <v>4830541</v>
      </c>
      <c r="AT33" s="17">
        <v>915128.82</v>
      </c>
      <c r="AU33" s="17">
        <v>10223011.83</v>
      </c>
      <c r="AV33" s="17">
        <v>702029.3899999999</v>
      </c>
      <c r="AW33" s="17">
        <v>16670711.039999999</v>
      </c>
      <c r="AX33" s="17">
        <v>1271</v>
      </c>
      <c r="AY33" s="16">
        <v>4830541</v>
      </c>
      <c r="AZ33" s="16">
        <v>778155.7</v>
      </c>
      <c r="BA33" s="16">
        <v>10269221.870000001</v>
      </c>
      <c r="BB33" s="16">
        <v>695671.34999999974</v>
      </c>
      <c r="BC33" s="16">
        <v>16573589.92</v>
      </c>
      <c r="BD33" s="16">
        <v>1268</v>
      </c>
      <c r="BE33" s="16">
        <v>4830541</v>
      </c>
      <c r="BF33" s="16">
        <v>1117230.22</v>
      </c>
      <c r="BG33" s="16">
        <v>10059574.6</v>
      </c>
      <c r="BH33" s="16">
        <v>749991.26</v>
      </c>
      <c r="BI33" s="16">
        <v>16757337.08</v>
      </c>
      <c r="BJ33" s="16">
        <v>1225</v>
      </c>
      <c r="BK33" s="16">
        <v>4830541</v>
      </c>
      <c r="BL33" s="16">
        <v>904580.34</v>
      </c>
      <c r="BM33" s="16">
        <v>10386697.92</v>
      </c>
      <c r="BN33" s="16">
        <v>802821.64</v>
      </c>
      <c r="BO33" s="16">
        <v>16924640.899999999</v>
      </c>
      <c r="BP33" s="16">
        <v>1205</v>
      </c>
      <c r="BQ33" s="16">
        <v>4976600</v>
      </c>
      <c r="BR33" s="16">
        <v>1095982.72</v>
      </c>
      <c r="BS33" s="16">
        <v>9871704.4000000004</v>
      </c>
      <c r="BT33" s="16">
        <v>705388.75</v>
      </c>
      <c r="BU33" s="16">
        <v>16649675.869999999</v>
      </c>
      <c r="BV33" s="16">
        <v>1202</v>
      </c>
      <c r="BW33" s="16">
        <v>5669101</v>
      </c>
      <c r="BX33" s="16">
        <v>930755.3</v>
      </c>
      <c r="BY33" s="16">
        <v>10443051.1</v>
      </c>
      <c r="BZ33" s="16">
        <v>563437.68999999994</v>
      </c>
      <c r="CA33" s="16">
        <v>17606345.09</v>
      </c>
      <c r="CB33" s="16">
        <v>1224</v>
      </c>
      <c r="CC33" s="16">
        <v>5669101</v>
      </c>
      <c r="CD33" s="16">
        <v>1541250.93</v>
      </c>
      <c r="CE33" s="16">
        <v>11500993.140000001</v>
      </c>
      <c r="CF33" s="16">
        <v>318092.63</v>
      </c>
      <c r="CG33" s="16">
        <v>19029437.699999999</v>
      </c>
      <c r="CH33" s="16">
        <v>1195</v>
      </c>
      <c r="CI33" s="16">
        <v>5669101</v>
      </c>
      <c r="CJ33" s="16">
        <v>2700969.23</v>
      </c>
      <c r="CK33" s="16">
        <v>11494825.050000001</v>
      </c>
      <c r="CL33" s="16">
        <v>1002130.51</v>
      </c>
      <c r="CM33" s="16">
        <v>20867025.789999999</v>
      </c>
      <c r="CN33" s="16">
        <v>1255</v>
      </c>
    </row>
    <row r="34" spans="1:92" x14ac:dyDescent="0.2">
      <c r="A34" s="17">
        <v>427</v>
      </c>
      <c r="B34" s="31" t="s">
        <v>32</v>
      </c>
      <c r="C34" s="32">
        <v>879942</v>
      </c>
      <c r="D34" s="32">
        <v>177738.99</v>
      </c>
      <c r="E34" s="32">
        <v>2295863.88</v>
      </c>
      <c r="F34" s="32">
        <v>148859.91000000009</v>
      </c>
      <c r="G34" s="32">
        <v>3502404.78</v>
      </c>
      <c r="H34" s="33">
        <v>248</v>
      </c>
      <c r="I34" s="32">
        <v>848627</v>
      </c>
      <c r="J34" s="32">
        <v>416388.73000000004</v>
      </c>
      <c r="K34" s="32">
        <v>2122401.1999999997</v>
      </c>
      <c r="L34" s="32">
        <v>140245.65</v>
      </c>
      <c r="M34" s="32">
        <v>3527662.5799999996</v>
      </c>
      <c r="N34" s="32">
        <v>257</v>
      </c>
      <c r="O34" s="34">
        <v>930934</v>
      </c>
      <c r="P34" s="34">
        <v>325745.59000000003</v>
      </c>
      <c r="Q34" s="34">
        <v>2166130.33</v>
      </c>
      <c r="R34" s="34">
        <v>95218.510000000038</v>
      </c>
      <c r="S34" s="34">
        <v>3518028.43</v>
      </c>
      <c r="T34" s="34">
        <v>252</v>
      </c>
      <c r="U34" s="32">
        <v>985827</v>
      </c>
      <c r="V34" s="32">
        <v>278129.46999999997</v>
      </c>
      <c r="W34" s="32">
        <v>2350546.1199999996</v>
      </c>
      <c r="X34" s="32">
        <v>115270.1700000001</v>
      </c>
      <c r="Y34" s="32">
        <v>3729772.76</v>
      </c>
      <c r="Z34" s="32">
        <v>258</v>
      </c>
      <c r="AA34" s="32">
        <v>968600</v>
      </c>
      <c r="AB34" s="32">
        <v>201069.61</v>
      </c>
      <c r="AC34" s="32">
        <v>2252991.0100000002</v>
      </c>
      <c r="AD34" s="32">
        <v>176265.56</v>
      </c>
      <c r="AE34" s="32">
        <v>3598926.18</v>
      </c>
      <c r="AF34" s="32">
        <v>242</v>
      </c>
      <c r="AG34" s="35">
        <v>1042191</v>
      </c>
      <c r="AH34" s="35">
        <v>261729.5</v>
      </c>
      <c r="AI34" s="35">
        <v>2185034.2799999998</v>
      </c>
      <c r="AJ34" s="35">
        <v>131991.96999999994</v>
      </c>
      <c r="AK34" s="35">
        <v>3620946.7499999995</v>
      </c>
      <c r="AL34" s="35">
        <v>254</v>
      </c>
      <c r="AM34" s="47">
        <v>972467</v>
      </c>
      <c r="AN34" s="47">
        <v>341744.2</v>
      </c>
      <c r="AO34" s="47">
        <v>2265966.12</v>
      </c>
      <c r="AP34" s="47">
        <v>121120.22</v>
      </c>
      <c r="AQ34" s="47">
        <v>3701297.54</v>
      </c>
      <c r="AR34" s="47">
        <v>242</v>
      </c>
      <c r="AS34" s="17">
        <v>960361</v>
      </c>
      <c r="AT34" s="17">
        <v>288671.40000000002</v>
      </c>
      <c r="AU34" s="17">
        <v>2261161.98</v>
      </c>
      <c r="AV34" s="17">
        <v>256123.29999999996</v>
      </c>
      <c r="AW34" s="17">
        <v>3766317.68</v>
      </c>
      <c r="AX34" s="17">
        <v>245</v>
      </c>
      <c r="AY34" s="16">
        <v>973342</v>
      </c>
      <c r="AZ34" s="16">
        <v>273692.83</v>
      </c>
      <c r="BA34" s="16">
        <v>2260851.4700000002</v>
      </c>
      <c r="BB34" s="16">
        <v>209949.48</v>
      </c>
      <c r="BC34" s="16">
        <v>3717835.7800000003</v>
      </c>
      <c r="BD34" s="16">
        <v>253</v>
      </c>
      <c r="BE34" s="16">
        <v>916161</v>
      </c>
      <c r="BF34" s="16">
        <v>232006.35</v>
      </c>
      <c r="BG34" s="16">
        <v>2310380.75</v>
      </c>
      <c r="BH34" s="16">
        <v>165663.59</v>
      </c>
      <c r="BI34" s="16">
        <v>3624211.69</v>
      </c>
      <c r="BJ34" s="16">
        <v>241</v>
      </c>
      <c r="BK34" s="16">
        <v>1105630</v>
      </c>
      <c r="BL34" s="16">
        <v>254351.98</v>
      </c>
      <c r="BM34" s="16">
        <v>2206119.7400000002</v>
      </c>
      <c r="BN34" s="16">
        <v>144997.39000000001</v>
      </c>
      <c r="BO34" s="16">
        <v>3711099.11</v>
      </c>
      <c r="BP34" s="16">
        <v>229</v>
      </c>
      <c r="BQ34" s="16">
        <v>1285892</v>
      </c>
      <c r="BR34" s="16">
        <v>234520.06</v>
      </c>
      <c r="BS34" s="16">
        <v>2252107.34</v>
      </c>
      <c r="BT34" s="16">
        <v>159896.49</v>
      </c>
      <c r="BU34" s="16">
        <v>3932415.89</v>
      </c>
      <c r="BV34" s="16">
        <v>235</v>
      </c>
      <c r="BW34" s="16">
        <v>1176147</v>
      </c>
      <c r="BX34" s="16">
        <v>241332.47</v>
      </c>
      <c r="BY34" s="16">
        <v>2345911.5</v>
      </c>
      <c r="BZ34" s="16">
        <v>217646.27</v>
      </c>
      <c r="CA34" s="16">
        <v>3981037.24</v>
      </c>
      <c r="CB34" s="16">
        <v>247</v>
      </c>
      <c r="CC34" s="16">
        <v>942666</v>
      </c>
      <c r="CD34" s="16">
        <v>348639.42</v>
      </c>
      <c r="CE34" s="16">
        <v>2492467.58</v>
      </c>
      <c r="CF34" s="16">
        <v>143842.51</v>
      </c>
      <c r="CG34" s="16">
        <v>3927615.51</v>
      </c>
      <c r="CH34" s="16">
        <v>236</v>
      </c>
      <c r="CI34" s="16">
        <v>1032115</v>
      </c>
      <c r="CJ34" s="16">
        <v>641292.32999999996</v>
      </c>
      <c r="CK34" s="16">
        <v>2552797.7799999998</v>
      </c>
      <c r="CL34" s="16">
        <v>172797.97</v>
      </c>
      <c r="CM34" s="16">
        <v>4399003.08</v>
      </c>
      <c r="CN34" s="16">
        <v>251</v>
      </c>
    </row>
    <row r="35" spans="1:92" x14ac:dyDescent="0.2">
      <c r="A35" s="17">
        <v>434</v>
      </c>
      <c r="B35" s="31" t="s">
        <v>33</v>
      </c>
      <c r="C35" s="32">
        <v>5166662</v>
      </c>
      <c r="D35" s="32">
        <v>805917.35000000009</v>
      </c>
      <c r="E35" s="32">
        <v>12285260.460000001</v>
      </c>
      <c r="F35" s="32">
        <v>566258.15</v>
      </c>
      <c r="G35" s="32">
        <v>18824097.960000001</v>
      </c>
      <c r="H35" s="33">
        <v>1667</v>
      </c>
      <c r="I35" s="32">
        <v>5373707</v>
      </c>
      <c r="J35" s="32">
        <v>2167284.84</v>
      </c>
      <c r="K35" s="32">
        <v>11170518.49</v>
      </c>
      <c r="L35" s="32">
        <v>465217.64999999973</v>
      </c>
      <c r="M35" s="32">
        <v>19176727.98</v>
      </c>
      <c r="N35" s="32">
        <v>1629</v>
      </c>
      <c r="O35" s="34">
        <v>5935538</v>
      </c>
      <c r="P35" s="34">
        <v>1910168.82</v>
      </c>
      <c r="Q35" s="34">
        <v>11498075.889999999</v>
      </c>
      <c r="R35" s="34">
        <v>463996.21999999974</v>
      </c>
      <c r="S35" s="34">
        <v>19807778.93</v>
      </c>
      <c r="T35" s="34">
        <v>1640</v>
      </c>
      <c r="U35" s="32">
        <v>6020631</v>
      </c>
      <c r="V35" s="32">
        <v>1300743.1900000002</v>
      </c>
      <c r="W35" s="32">
        <v>12074440.449999999</v>
      </c>
      <c r="X35" s="32">
        <v>543948.29000000027</v>
      </c>
      <c r="Y35" s="32">
        <v>19939762.93</v>
      </c>
      <c r="Z35" s="32">
        <v>1648</v>
      </c>
      <c r="AA35" s="32">
        <v>6063983</v>
      </c>
      <c r="AB35" s="32">
        <v>1407288.6500000001</v>
      </c>
      <c r="AC35" s="32">
        <v>11287424.48</v>
      </c>
      <c r="AD35" s="32">
        <v>702436.76999999967</v>
      </c>
      <c r="AE35" s="32">
        <v>19461132.899999999</v>
      </c>
      <c r="AF35" s="32">
        <v>1638</v>
      </c>
      <c r="AG35" s="35">
        <v>6157903</v>
      </c>
      <c r="AH35" s="35">
        <v>1323796.27</v>
      </c>
      <c r="AI35" s="35">
        <v>11103994.66</v>
      </c>
      <c r="AJ35" s="35">
        <v>760545.26000000036</v>
      </c>
      <c r="AK35" s="35">
        <v>19346239.190000001</v>
      </c>
      <c r="AL35" s="35">
        <v>1628</v>
      </c>
      <c r="AM35" s="47">
        <v>6202712</v>
      </c>
      <c r="AN35" s="47">
        <v>1516220.12</v>
      </c>
      <c r="AO35" s="47">
        <v>11124640.459999999</v>
      </c>
      <c r="AP35" s="47">
        <v>771922.68000000028</v>
      </c>
      <c r="AQ35" s="47">
        <v>19615495.259999998</v>
      </c>
      <c r="AR35" s="47">
        <v>1626</v>
      </c>
      <c r="AS35" s="17">
        <v>6444664</v>
      </c>
      <c r="AT35" s="17">
        <v>1588836.72</v>
      </c>
      <c r="AU35" s="17">
        <v>11104578.02</v>
      </c>
      <c r="AV35" s="17">
        <v>419289.53999999963</v>
      </c>
      <c r="AW35" s="17">
        <v>19557368.279999997</v>
      </c>
      <c r="AX35" s="17">
        <v>1610</v>
      </c>
      <c r="AY35" s="16">
        <v>6533943</v>
      </c>
      <c r="AZ35" s="16">
        <v>1595195.74</v>
      </c>
      <c r="BA35" s="16">
        <v>11169877.600000001</v>
      </c>
      <c r="BB35" s="16">
        <v>674171.13000000035</v>
      </c>
      <c r="BC35" s="16">
        <v>19973187.470000003</v>
      </c>
      <c r="BD35" s="16">
        <v>1586</v>
      </c>
      <c r="BE35" s="16">
        <v>6327410</v>
      </c>
      <c r="BF35" s="16">
        <v>1558128.52</v>
      </c>
      <c r="BG35" s="16">
        <v>11428641.99</v>
      </c>
      <c r="BH35" s="16">
        <v>1019787.66</v>
      </c>
      <c r="BI35" s="16">
        <v>20333968.170000002</v>
      </c>
      <c r="BJ35" s="16">
        <v>1625</v>
      </c>
      <c r="BK35" s="16">
        <v>5862176</v>
      </c>
      <c r="BL35" s="16">
        <v>1803473.68</v>
      </c>
      <c r="BM35" s="16">
        <v>12276096.949999999</v>
      </c>
      <c r="BN35" s="16">
        <v>525749.44999999995</v>
      </c>
      <c r="BO35" s="16">
        <v>20467496.079999998</v>
      </c>
      <c r="BP35" s="16">
        <v>1643</v>
      </c>
      <c r="BQ35" s="16">
        <v>6216310</v>
      </c>
      <c r="BR35" s="16">
        <v>1877430.18</v>
      </c>
      <c r="BS35" s="16">
        <v>12813813.58</v>
      </c>
      <c r="BT35" s="16">
        <v>499328.11</v>
      </c>
      <c r="BU35" s="16">
        <v>21406881.870000001</v>
      </c>
      <c r="BV35" s="16">
        <v>1631</v>
      </c>
      <c r="BW35" s="16">
        <v>6568612</v>
      </c>
      <c r="BX35" s="16">
        <v>1792128.31</v>
      </c>
      <c r="BY35" s="16">
        <v>13211655.449999999</v>
      </c>
      <c r="BZ35" s="16">
        <v>352178.5</v>
      </c>
      <c r="CA35" s="16">
        <v>21924574.260000002</v>
      </c>
      <c r="CB35" s="16">
        <v>1579</v>
      </c>
      <c r="CC35" s="16">
        <v>6877682</v>
      </c>
      <c r="CD35" s="16">
        <v>2262854.52</v>
      </c>
      <c r="CE35" s="16">
        <v>13390863.01</v>
      </c>
      <c r="CF35" s="16">
        <v>1998527.71</v>
      </c>
      <c r="CG35" s="16">
        <v>24529927.239999998</v>
      </c>
      <c r="CH35" s="16">
        <v>1534</v>
      </c>
      <c r="CI35" s="16">
        <v>7399682</v>
      </c>
      <c r="CJ35" s="16">
        <v>2763086.17</v>
      </c>
      <c r="CK35" s="16">
        <v>13888518.380000001</v>
      </c>
      <c r="CL35" s="16">
        <v>742766.38</v>
      </c>
      <c r="CM35" s="16">
        <v>24794052.93</v>
      </c>
      <c r="CN35" s="16">
        <v>1511</v>
      </c>
    </row>
    <row r="36" spans="1:92" x14ac:dyDescent="0.2">
      <c r="A36" s="17">
        <v>6013</v>
      </c>
      <c r="B36" s="31" t="s">
        <v>34</v>
      </c>
      <c r="C36" s="32">
        <v>7836453</v>
      </c>
      <c r="D36" s="32">
        <v>239821.28</v>
      </c>
      <c r="E36" s="32">
        <v>283399.07</v>
      </c>
      <c r="F36" s="32">
        <v>425369.29000000039</v>
      </c>
      <c r="G36" s="32">
        <v>8785042.6400000006</v>
      </c>
      <c r="H36" s="33">
        <v>553</v>
      </c>
      <c r="I36" s="32">
        <v>8054891</v>
      </c>
      <c r="J36" s="32">
        <v>270150.86</v>
      </c>
      <c r="K36" s="32">
        <v>285215.08</v>
      </c>
      <c r="L36" s="32">
        <v>399348.91000000009</v>
      </c>
      <c r="M36" s="32">
        <v>9009605.8499999996</v>
      </c>
      <c r="N36" s="32">
        <v>548</v>
      </c>
      <c r="O36" s="34">
        <v>8102127</v>
      </c>
      <c r="P36" s="34">
        <v>358161.98000000004</v>
      </c>
      <c r="Q36" s="34">
        <v>287613.42</v>
      </c>
      <c r="R36" s="34">
        <v>359795.29000000004</v>
      </c>
      <c r="S36" s="34">
        <v>9107697.6899999995</v>
      </c>
      <c r="T36" s="34">
        <v>513</v>
      </c>
      <c r="U36" s="32">
        <v>8169066</v>
      </c>
      <c r="V36" s="32">
        <v>258061.99</v>
      </c>
      <c r="W36" s="32">
        <v>388655.35999999999</v>
      </c>
      <c r="X36" s="32">
        <v>363579.53999999975</v>
      </c>
      <c r="Y36" s="32">
        <v>9179362.8899999987</v>
      </c>
      <c r="Z36" s="32">
        <v>515</v>
      </c>
      <c r="AA36" s="32">
        <v>8312924</v>
      </c>
      <c r="AB36" s="32">
        <v>317013.89</v>
      </c>
      <c r="AC36" s="32">
        <v>394257.54</v>
      </c>
      <c r="AD36" s="32">
        <v>352102.86999999965</v>
      </c>
      <c r="AE36" s="32">
        <v>9376298.2999999989</v>
      </c>
      <c r="AF36" s="32">
        <v>530</v>
      </c>
      <c r="AG36" s="32">
        <v>7687440</v>
      </c>
      <c r="AH36" s="32">
        <v>286567.78000000003</v>
      </c>
      <c r="AI36" s="32">
        <v>436486.75</v>
      </c>
      <c r="AJ36" s="32">
        <v>356532.35999999964</v>
      </c>
      <c r="AK36" s="32">
        <v>8767026.8900000006</v>
      </c>
      <c r="AL36" s="32">
        <v>520</v>
      </c>
      <c r="AM36" s="47">
        <v>7820893</v>
      </c>
      <c r="AN36" s="47">
        <v>337343.36</v>
      </c>
      <c r="AO36" s="47">
        <v>417347.83</v>
      </c>
      <c r="AP36" s="47">
        <v>309729.11999999965</v>
      </c>
      <c r="AQ36" s="47">
        <v>8885313.3100000005</v>
      </c>
      <c r="AR36" s="47">
        <v>530</v>
      </c>
      <c r="AS36" s="17">
        <v>7895731</v>
      </c>
      <c r="AT36" s="17">
        <v>318262.13</v>
      </c>
      <c r="AU36" s="17">
        <v>525291.14</v>
      </c>
      <c r="AV36" s="17">
        <v>428378.90999999963</v>
      </c>
      <c r="AW36" s="17">
        <v>9167663.1799999997</v>
      </c>
      <c r="AX36" s="17">
        <v>542</v>
      </c>
      <c r="AY36" s="16">
        <v>8045848</v>
      </c>
      <c r="AZ36" s="16">
        <v>343957.95</v>
      </c>
      <c r="BA36" s="16">
        <v>571438.72</v>
      </c>
      <c r="BB36" s="16">
        <v>523785.28000000026</v>
      </c>
      <c r="BC36" s="16">
        <v>9485029.9500000011</v>
      </c>
      <c r="BD36" s="16">
        <v>524</v>
      </c>
      <c r="BE36" s="16">
        <v>8262834</v>
      </c>
      <c r="BF36" s="16">
        <v>323540.51</v>
      </c>
      <c r="BG36" s="16">
        <v>585636.81999999995</v>
      </c>
      <c r="BH36" s="16">
        <v>502535.23</v>
      </c>
      <c r="BI36" s="16">
        <v>9674546.5600000005</v>
      </c>
      <c r="BJ36" s="16">
        <v>495</v>
      </c>
      <c r="BK36" s="16">
        <v>8247184</v>
      </c>
      <c r="BL36" s="16">
        <v>367805.51</v>
      </c>
      <c r="BM36" s="16">
        <v>693338.81</v>
      </c>
      <c r="BN36" s="16">
        <v>504621.7</v>
      </c>
      <c r="BO36" s="16">
        <v>9812950.0199999996</v>
      </c>
      <c r="BP36" s="16">
        <v>488</v>
      </c>
      <c r="BQ36" s="16">
        <v>7960445</v>
      </c>
      <c r="BR36" s="16">
        <v>287364.27</v>
      </c>
      <c r="BS36" s="16">
        <v>936814.72</v>
      </c>
      <c r="BT36" s="16">
        <v>569472.06999999995</v>
      </c>
      <c r="BU36" s="16">
        <v>9754096.0600000005</v>
      </c>
      <c r="BV36" s="16">
        <v>499</v>
      </c>
      <c r="BW36" s="16">
        <v>8133081</v>
      </c>
      <c r="BX36" s="16">
        <v>261375</v>
      </c>
      <c r="BY36" s="16">
        <v>938515.86</v>
      </c>
      <c r="BZ36" s="16">
        <v>720108.63</v>
      </c>
      <c r="CA36" s="16">
        <v>10053080.49</v>
      </c>
      <c r="CB36" s="16">
        <v>510</v>
      </c>
      <c r="CC36" s="16">
        <v>8549704</v>
      </c>
      <c r="CD36" s="16">
        <v>501177.66</v>
      </c>
      <c r="CE36" s="16">
        <v>903111.9</v>
      </c>
      <c r="CF36" s="16">
        <v>724952.33</v>
      </c>
      <c r="CG36" s="16">
        <v>10678945.890000001</v>
      </c>
      <c r="CH36" s="16">
        <v>505</v>
      </c>
      <c r="CI36" s="16">
        <v>9186129</v>
      </c>
      <c r="CJ36" s="16">
        <v>774148.83</v>
      </c>
      <c r="CK36" s="16">
        <v>966076.83</v>
      </c>
      <c r="CL36" s="16">
        <v>963181.85</v>
      </c>
      <c r="CM36" s="16">
        <v>11889536.51</v>
      </c>
      <c r="CN36" s="16">
        <v>515</v>
      </c>
    </row>
    <row r="37" spans="1:92" x14ac:dyDescent="0.2">
      <c r="A37" s="17">
        <v>441</v>
      </c>
      <c r="B37" s="31" t="s">
        <v>35</v>
      </c>
      <c r="C37" s="32">
        <v>3089503</v>
      </c>
      <c r="D37" s="32">
        <v>411408.03</v>
      </c>
      <c r="E37" s="32">
        <v>406252.82</v>
      </c>
      <c r="F37" s="32">
        <v>176867.4800000001</v>
      </c>
      <c r="G37" s="32">
        <v>4084031.33</v>
      </c>
      <c r="H37" s="33">
        <v>288</v>
      </c>
      <c r="I37" s="32">
        <v>3144915</v>
      </c>
      <c r="J37" s="32">
        <v>330502.75</v>
      </c>
      <c r="K37" s="32">
        <v>418718.3</v>
      </c>
      <c r="L37" s="32">
        <v>111038.05000000018</v>
      </c>
      <c r="M37" s="32">
        <v>4005174.1</v>
      </c>
      <c r="N37" s="32">
        <v>289</v>
      </c>
      <c r="O37" s="34">
        <v>3273622</v>
      </c>
      <c r="P37" s="34">
        <v>475455.97000000003</v>
      </c>
      <c r="Q37" s="34">
        <v>395732.16</v>
      </c>
      <c r="R37" s="34">
        <v>164967.01000000018</v>
      </c>
      <c r="S37" s="34">
        <v>4309777.1400000006</v>
      </c>
      <c r="T37" s="34">
        <v>260</v>
      </c>
      <c r="U37" s="32">
        <v>3301385</v>
      </c>
      <c r="V37" s="32">
        <v>639084.62</v>
      </c>
      <c r="W37" s="32">
        <v>427959.34</v>
      </c>
      <c r="X37" s="32">
        <v>168629.66</v>
      </c>
      <c r="Y37" s="32">
        <v>4537058.62</v>
      </c>
      <c r="Z37" s="32">
        <v>266</v>
      </c>
      <c r="AA37" s="32">
        <v>3212896</v>
      </c>
      <c r="AB37" s="32">
        <v>605750.49</v>
      </c>
      <c r="AC37" s="32">
        <v>453394.64999999997</v>
      </c>
      <c r="AD37" s="32">
        <v>138486.04999999987</v>
      </c>
      <c r="AE37" s="32">
        <v>4410527.1899999995</v>
      </c>
      <c r="AF37" s="32">
        <v>280</v>
      </c>
      <c r="AG37" s="35">
        <v>3232438</v>
      </c>
      <c r="AH37" s="35">
        <v>610885.4</v>
      </c>
      <c r="AI37" s="35">
        <v>495217.87</v>
      </c>
      <c r="AJ37" s="35">
        <v>245955.20000000013</v>
      </c>
      <c r="AK37" s="35">
        <v>4584496.47</v>
      </c>
      <c r="AL37" s="35">
        <v>271</v>
      </c>
      <c r="AM37" s="47">
        <v>3258109</v>
      </c>
      <c r="AN37" s="47">
        <v>666751.86</v>
      </c>
      <c r="AO37" s="47">
        <v>501857.54000000004</v>
      </c>
      <c r="AP37" s="47">
        <v>123429.69999999984</v>
      </c>
      <c r="AQ37" s="47">
        <v>4550148.0999999996</v>
      </c>
      <c r="AR37" s="47">
        <v>253</v>
      </c>
      <c r="AS37" s="17">
        <v>3277893</v>
      </c>
      <c r="AT37" s="17">
        <v>545729.84</v>
      </c>
      <c r="AU37" s="17">
        <v>520850.49000000005</v>
      </c>
      <c r="AV37" s="17">
        <v>92264.579999999944</v>
      </c>
      <c r="AW37" s="17">
        <v>4436737.91</v>
      </c>
      <c r="AX37" s="17">
        <v>245</v>
      </c>
      <c r="AY37" s="16">
        <v>3337657</v>
      </c>
      <c r="AZ37" s="16">
        <v>358749.32</v>
      </c>
      <c r="BA37" s="16">
        <v>560281.47</v>
      </c>
      <c r="BB37" s="16">
        <v>127008.71999999996</v>
      </c>
      <c r="BC37" s="16">
        <v>4383696.51</v>
      </c>
      <c r="BD37" s="16">
        <v>232</v>
      </c>
      <c r="BE37" s="16">
        <v>3378068</v>
      </c>
      <c r="BF37" s="16">
        <v>366801.67</v>
      </c>
      <c r="BG37" s="16">
        <v>595413.73</v>
      </c>
      <c r="BH37" s="16">
        <v>516053.11</v>
      </c>
      <c r="BI37" s="16">
        <v>4856336.51</v>
      </c>
      <c r="BJ37" s="16">
        <v>227</v>
      </c>
      <c r="BK37" s="16">
        <v>3451858</v>
      </c>
      <c r="BL37" s="16">
        <v>437849.59</v>
      </c>
      <c r="BM37" s="16">
        <v>682382.47</v>
      </c>
      <c r="BN37" s="16">
        <v>222094.7</v>
      </c>
      <c r="BO37" s="16">
        <v>4794184.76</v>
      </c>
      <c r="BP37" s="16">
        <v>236</v>
      </c>
      <c r="BQ37" s="16">
        <v>3614827</v>
      </c>
      <c r="BR37" s="16">
        <v>341351.91</v>
      </c>
      <c r="BS37" s="16">
        <v>723757.81</v>
      </c>
      <c r="BT37" s="16">
        <v>455389.75</v>
      </c>
      <c r="BU37" s="16">
        <v>5135326.47</v>
      </c>
      <c r="BV37" s="16">
        <v>206</v>
      </c>
      <c r="BW37" s="16">
        <v>3818225</v>
      </c>
      <c r="BX37" s="16">
        <v>337404.18</v>
      </c>
      <c r="BY37" s="16">
        <v>711788.44</v>
      </c>
      <c r="BZ37" s="16">
        <v>92384.17</v>
      </c>
      <c r="CA37" s="16">
        <v>4959801.79</v>
      </c>
      <c r="CB37" s="16">
        <v>220</v>
      </c>
      <c r="CC37" s="16">
        <v>3952239</v>
      </c>
      <c r="CD37" s="16">
        <v>490207.7</v>
      </c>
      <c r="CE37" s="16">
        <v>655786.43000000005</v>
      </c>
      <c r="CF37" s="16">
        <v>314327.99</v>
      </c>
      <c r="CG37" s="16">
        <v>5412561.1200000001</v>
      </c>
      <c r="CH37" s="16">
        <v>204</v>
      </c>
      <c r="CI37" s="16">
        <v>4290502</v>
      </c>
      <c r="CJ37" s="16">
        <v>689053.88</v>
      </c>
      <c r="CK37" s="16">
        <v>739096.97</v>
      </c>
      <c r="CL37" s="16">
        <v>193068.46</v>
      </c>
      <c r="CM37" s="16">
        <v>5911721.3099999996</v>
      </c>
      <c r="CN37" s="16">
        <v>206</v>
      </c>
    </row>
    <row r="38" spans="1:92" x14ac:dyDescent="0.2">
      <c r="A38" s="17">
        <v>2240</v>
      </c>
      <c r="B38" s="31" t="s">
        <v>36</v>
      </c>
      <c r="C38" s="32">
        <v>1852770</v>
      </c>
      <c r="D38" s="32">
        <v>296241.78000000003</v>
      </c>
      <c r="E38" s="32">
        <v>3952004.46</v>
      </c>
      <c r="F38" s="32">
        <v>171633.02000000008</v>
      </c>
      <c r="G38" s="32">
        <v>6272649.2599999998</v>
      </c>
      <c r="H38" s="33">
        <v>464</v>
      </c>
      <c r="I38" s="32">
        <v>1942632</v>
      </c>
      <c r="J38" s="32">
        <v>734808.16</v>
      </c>
      <c r="K38" s="32">
        <v>3646470.33</v>
      </c>
      <c r="L38" s="32">
        <v>163734.62999999995</v>
      </c>
      <c r="M38" s="32">
        <v>6487645.1200000001</v>
      </c>
      <c r="N38" s="32">
        <v>436</v>
      </c>
      <c r="O38" s="34">
        <v>2110500</v>
      </c>
      <c r="P38" s="34">
        <v>576436.35</v>
      </c>
      <c r="Q38" s="34">
        <v>3488116.55</v>
      </c>
      <c r="R38" s="34">
        <v>138939.6299999998</v>
      </c>
      <c r="S38" s="34">
        <v>6313992.5299999993</v>
      </c>
      <c r="T38" s="34">
        <v>425</v>
      </c>
      <c r="U38" s="32">
        <v>1531792</v>
      </c>
      <c r="V38" s="32">
        <v>475292.9</v>
      </c>
      <c r="W38" s="32">
        <v>3545423.81</v>
      </c>
      <c r="X38" s="32">
        <v>159855.83999999994</v>
      </c>
      <c r="Y38" s="32">
        <v>5712364.5499999998</v>
      </c>
      <c r="Z38" s="32">
        <v>422</v>
      </c>
      <c r="AA38" s="32">
        <v>1441143</v>
      </c>
      <c r="AB38" s="32">
        <v>457202.61</v>
      </c>
      <c r="AC38" s="32">
        <v>3242102.79</v>
      </c>
      <c r="AD38" s="32">
        <v>201284.23999999993</v>
      </c>
      <c r="AE38" s="32">
        <v>5341732.6399999997</v>
      </c>
      <c r="AF38" s="32">
        <v>403</v>
      </c>
      <c r="AG38" s="32">
        <v>1592367</v>
      </c>
      <c r="AH38" s="32">
        <v>437349.18000000005</v>
      </c>
      <c r="AI38" s="32">
        <v>2913218.61</v>
      </c>
      <c r="AJ38" s="32">
        <v>139071.91</v>
      </c>
      <c r="AK38" s="32">
        <v>5082006.7</v>
      </c>
      <c r="AL38" s="32">
        <v>395</v>
      </c>
      <c r="AM38" s="47">
        <v>1653020</v>
      </c>
      <c r="AN38" s="47">
        <v>484214.73000000004</v>
      </c>
      <c r="AO38" s="47">
        <v>2838619.8800000004</v>
      </c>
      <c r="AP38" s="47">
        <v>249224.81000000011</v>
      </c>
      <c r="AQ38" s="47">
        <v>5225079.4200000009</v>
      </c>
      <c r="AR38" s="47">
        <v>393</v>
      </c>
      <c r="AS38" s="17">
        <v>1606304</v>
      </c>
      <c r="AT38" s="17">
        <v>413425.80000000005</v>
      </c>
      <c r="AU38" s="17">
        <v>2858471.4099999997</v>
      </c>
      <c r="AV38" s="17">
        <v>193770.43000000005</v>
      </c>
      <c r="AW38" s="17">
        <v>5071971.6399999997</v>
      </c>
      <c r="AX38" s="17">
        <v>389</v>
      </c>
      <c r="AY38" s="16">
        <v>1605706</v>
      </c>
      <c r="AZ38" s="16">
        <v>404154</v>
      </c>
      <c r="BA38" s="16">
        <v>2909716.3</v>
      </c>
      <c r="BB38" s="16">
        <v>119258.77000000003</v>
      </c>
      <c r="BC38" s="16">
        <v>5038835.07</v>
      </c>
      <c r="BD38" s="16">
        <v>411</v>
      </c>
      <c r="BE38" s="16">
        <v>1395195</v>
      </c>
      <c r="BF38" s="16">
        <v>368128.79</v>
      </c>
      <c r="BG38" s="16">
        <v>3139268.52</v>
      </c>
      <c r="BH38" s="16">
        <v>201120.38</v>
      </c>
      <c r="BI38" s="16">
        <v>5103712.6900000004</v>
      </c>
      <c r="BJ38" s="16">
        <v>390</v>
      </c>
      <c r="BK38" s="16">
        <v>1595908</v>
      </c>
      <c r="BL38" s="16">
        <v>382419.79</v>
      </c>
      <c r="BM38" s="16">
        <v>2996987.13</v>
      </c>
      <c r="BN38" s="16">
        <v>163410.70000000001</v>
      </c>
      <c r="BO38" s="16">
        <v>5138725.62</v>
      </c>
      <c r="BP38" s="16">
        <v>399</v>
      </c>
      <c r="BQ38" s="16">
        <v>1539881</v>
      </c>
      <c r="BR38" s="16">
        <v>414482.12</v>
      </c>
      <c r="BS38" s="16">
        <v>3419760.14</v>
      </c>
      <c r="BT38" s="16">
        <v>175192.42</v>
      </c>
      <c r="BU38" s="16">
        <v>5549315.6799999997</v>
      </c>
      <c r="BV38" s="16">
        <v>416</v>
      </c>
      <c r="BW38" s="16">
        <v>1361921</v>
      </c>
      <c r="BX38" s="16">
        <v>438701.15</v>
      </c>
      <c r="BY38" s="16">
        <v>3606232.65</v>
      </c>
      <c r="BZ38" s="16">
        <v>115030.48</v>
      </c>
      <c r="CA38" s="16">
        <v>5521885.2800000003</v>
      </c>
      <c r="CB38" s="16">
        <v>404</v>
      </c>
      <c r="CC38" s="16">
        <v>1420413</v>
      </c>
      <c r="CD38" s="16">
        <v>632973.96</v>
      </c>
      <c r="CE38" s="16">
        <v>3641918.15</v>
      </c>
      <c r="CF38" s="16">
        <v>1667218.48</v>
      </c>
      <c r="CG38" s="16">
        <v>7362523.5899999999</v>
      </c>
      <c r="CH38" s="16">
        <v>397</v>
      </c>
      <c r="CI38" s="16">
        <v>1405671</v>
      </c>
      <c r="CJ38" s="16">
        <v>1209030.75</v>
      </c>
      <c r="CK38" s="16">
        <v>3877097.76</v>
      </c>
      <c r="CL38" s="16">
        <v>297765.63</v>
      </c>
      <c r="CM38" s="16">
        <v>6789565.1399999997</v>
      </c>
      <c r="CN38" s="16">
        <v>394</v>
      </c>
    </row>
    <row r="39" spans="1:92" x14ac:dyDescent="0.2">
      <c r="A39" s="17">
        <v>476</v>
      </c>
      <c r="B39" s="31" t="s">
        <v>37</v>
      </c>
      <c r="C39" s="32">
        <v>5561815</v>
      </c>
      <c r="D39" s="32">
        <v>1402901.48</v>
      </c>
      <c r="E39" s="32">
        <v>12831485.220000001</v>
      </c>
      <c r="F39" s="32">
        <v>807292.08000000054</v>
      </c>
      <c r="G39" s="32">
        <v>20603493.780000001</v>
      </c>
      <c r="H39" s="33">
        <v>1793</v>
      </c>
      <c r="I39" s="32">
        <v>6108934</v>
      </c>
      <c r="J39" s="32">
        <v>2797334.31</v>
      </c>
      <c r="K39" s="32">
        <v>11417727.15</v>
      </c>
      <c r="L39" s="32">
        <v>760959.45</v>
      </c>
      <c r="M39" s="32">
        <v>21084954.91</v>
      </c>
      <c r="N39" s="32">
        <v>1870</v>
      </c>
      <c r="O39" s="34">
        <v>5945794</v>
      </c>
      <c r="P39" s="34">
        <v>2745428.17</v>
      </c>
      <c r="Q39" s="34">
        <v>12377114.430000002</v>
      </c>
      <c r="R39" s="34">
        <v>575812.26000000036</v>
      </c>
      <c r="S39" s="34">
        <v>21644148.860000003</v>
      </c>
      <c r="T39" s="34">
        <v>1831</v>
      </c>
      <c r="U39" s="32">
        <v>6769730</v>
      </c>
      <c r="V39" s="32">
        <v>2158054.0299999998</v>
      </c>
      <c r="W39" s="32">
        <v>12497894.77</v>
      </c>
      <c r="X39" s="32">
        <v>820907.95999999961</v>
      </c>
      <c r="Y39" s="32">
        <v>22246586.759999998</v>
      </c>
      <c r="Z39" s="32">
        <v>1804</v>
      </c>
      <c r="AA39" s="32">
        <v>6985777</v>
      </c>
      <c r="AB39" s="32">
        <v>2391213.23</v>
      </c>
      <c r="AC39" s="32">
        <v>11435435.039999999</v>
      </c>
      <c r="AD39" s="32">
        <v>717414.79999999993</v>
      </c>
      <c r="AE39" s="32">
        <v>21529840.07</v>
      </c>
      <c r="AF39" s="32">
        <v>1837</v>
      </c>
      <c r="AG39" s="35">
        <v>6996521</v>
      </c>
      <c r="AH39" s="35">
        <v>2115165.83</v>
      </c>
      <c r="AI39" s="35">
        <v>11598285.899999999</v>
      </c>
      <c r="AJ39" s="35">
        <v>849691.2899999998</v>
      </c>
      <c r="AK39" s="35">
        <v>21559664.02</v>
      </c>
      <c r="AL39" s="35">
        <v>1822</v>
      </c>
      <c r="AM39" s="47">
        <v>7172172</v>
      </c>
      <c r="AN39" s="47">
        <v>2037033.2</v>
      </c>
      <c r="AO39" s="47">
        <v>11751139.050000001</v>
      </c>
      <c r="AP39" s="47">
        <v>667376.40000000014</v>
      </c>
      <c r="AQ39" s="47">
        <v>21627720.650000002</v>
      </c>
      <c r="AR39" s="47">
        <v>1830</v>
      </c>
      <c r="AS39" s="17">
        <v>7985707</v>
      </c>
      <c r="AT39" s="17">
        <v>2196282.08</v>
      </c>
      <c r="AU39" s="17">
        <v>12085549.24</v>
      </c>
      <c r="AV39" s="17">
        <v>808176.33999999973</v>
      </c>
      <c r="AW39" s="17">
        <v>23075714.66</v>
      </c>
      <c r="AX39" s="17">
        <v>1824</v>
      </c>
      <c r="AY39" s="16">
        <v>8098760</v>
      </c>
      <c r="AZ39" s="16">
        <v>2251779.1</v>
      </c>
      <c r="BA39" s="16">
        <v>12363997.279999999</v>
      </c>
      <c r="BB39" s="16">
        <v>868679.32999999961</v>
      </c>
      <c r="BC39" s="16">
        <v>23583215.710000001</v>
      </c>
      <c r="BD39" s="16">
        <v>1803</v>
      </c>
      <c r="BE39" s="16">
        <v>8385388</v>
      </c>
      <c r="BF39" s="16">
        <v>2060202.37</v>
      </c>
      <c r="BG39" s="16">
        <v>12432200.289999999</v>
      </c>
      <c r="BH39" s="16">
        <v>728346.83</v>
      </c>
      <c r="BI39" s="16">
        <v>23606137.489999998</v>
      </c>
      <c r="BJ39" s="16">
        <v>1762</v>
      </c>
      <c r="BK39" s="16">
        <v>8508124</v>
      </c>
      <c r="BL39" s="16">
        <v>2183106.08</v>
      </c>
      <c r="BM39" s="16">
        <v>12507858.689999999</v>
      </c>
      <c r="BN39" s="16">
        <v>1466230.35</v>
      </c>
      <c r="BO39" s="16">
        <v>24665319.120000001</v>
      </c>
      <c r="BP39" s="16">
        <v>1760</v>
      </c>
      <c r="BQ39" s="16">
        <v>8020426</v>
      </c>
      <c r="BR39" s="16">
        <v>2313466.83</v>
      </c>
      <c r="BS39" s="16">
        <v>13696263.050000001</v>
      </c>
      <c r="BT39" s="16">
        <v>889320.75</v>
      </c>
      <c r="BU39" s="16">
        <v>24919476.629999999</v>
      </c>
      <c r="BV39" s="16">
        <v>1756</v>
      </c>
      <c r="BW39" s="16">
        <v>8372580</v>
      </c>
      <c r="BX39" s="16">
        <v>2718202.28</v>
      </c>
      <c r="BY39" s="16">
        <v>14595705.42</v>
      </c>
      <c r="BZ39" s="16">
        <v>1550766.07</v>
      </c>
      <c r="CA39" s="16">
        <v>27237253.77</v>
      </c>
      <c r="CB39" s="16">
        <v>1737</v>
      </c>
      <c r="CC39" s="16">
        <v>8685395</v>
      </c>
      <c r="CD39" s="16">
        <v>3667492.09</v>
      </c>
      <c r="CE39" s="16">
        <v>14952066.34</v>
      </c>
      <c r="CF39" s="16">
        <v>814501.62</v>
      </c>
      <c r="CG39" s="16">
        <v>28119455.050000001</v>
      </c>
      <c r="CH39" s="16">
        <v>1713</v>
      </c>
      <c r="CI39" s="16">
        <v>8042711</v>
      </c>
      <c r="CJ39" s="16">
        <v>4626033.8499999996</v>
      </c>
      <c r="CK39" s="16">
        <v>16730258.42</v>
      </c>
      <c r="CL39" s="16">
        <v>787874.49</v>
      </c>
      <c r="CM39" s="16">
        <v>30186877.760000002</v>
      </c>
      <c r="CN39" s="16">
        <v>1697</v>
      </c>
    </row>
    <row r="40" spans="1:92" x14ac:dyDescent="0.2">
      <c r="A40" s="17">
        <v>485</v>
      </c>
      <c r="B40" s="31" t="s">
        <v>38</v>
      </c>
      <c r="C40" s="32">
        <v>1782065</v>
      </c>
      <c r="D40" s="32">
        <v>696171.64</v>
      </c>
      <c r="E40" s="32">
        <v>5616576.9199999999</v>
      </c>
      <c r="F40" s="32">
        <v>286363.33999999991</v>
      </c>
      <c r="G40" s="32">
        <v>8381176.8999999994</v>
      </c>
      <c r="H40" s="33">
        <v>704</v>
      </c>
      <c r="I40" s="32">
        <v>1974932</v>
      </c>
      <c r="J40" s="32">
        <v>1339275.3600000001</v>
      </c>
      <c r="K40" s="32">
        <v>5040874.4799999995</v>
      </c>
      <c r="L40" s="32">
        <v>268008.84000000003</v>
      </c>
      <c r="M40" s="32">
        <v>8623090.6799999997</v>
      </c>
      <c r="N40" s="32">
        <v>678</v>
      </c>
      <c r="O40" s="34">
        <v>2362230</v>
      </c>
      <c r="P40" s="34">
        <v>1151694.03</v>
      </c>
      <c r="Q40" s="34">
        <v>5074886.5</v>
      </c>
      <c r="R40" s="34">
        <v>297535.22999999992</v>
      </c>
      <c r="S40" s="34">
        <v>8886345.7599999998</v>
      </c>
      <c r="T40" s="34">
        <v>663</v>
      </c>
      <c r="U40" s="32">
        <v>2404022</v>
      </c>
      <c r="V40" s="32">
        <v>844718.02</v>
      </c>
      <c r="W40" s="32">
        <v>5229573.6700000009</v>
      </c>
      <c r="X40" s="32">
        <v>277737.75999999995</v>
      </c>
      <c r="Y40" s="32">
        <v>8756051.4500000011</v>
      </c>
      <c r="Z40" s="32">
        <v>667</v>
      </c>
      <c r="AA40" s="32">
        <v>2432692</v>
      </c>
      <c r="AB40" s="32">
        <v>780722.57000000007</v>
      </c>
      <c r="AC40" s="32">
        <v>4760610.33</v>
      </c>
      <c r="AD40" s="32">
        <v>469883.93000000005</v>
      </c>
      <c r="AE40" s="32">
        <v>8443908.8300000001</v>
      </c>
      <c r="AF40" s="32">
        <v>643</v>
      </c>
      <c r="AG40" s="35">
        <v>2569539</v>
      </c>
      <c r="AH40" s="35">
        <v>604013.97</v>
      </c>
      <c r="AI40" s="35">
        <v>4555459.28</v>
      </c>
      <c r="AJ40" s="35">
        <v>426157.20000000013</v>
      </c>
      <c r="AK40" s="35">
        <v>8155169.4500000002</v>
      </c>
      <c r="AL40" s="35">
        <v>629</v>
      </c>
      <c r="AM40" s="47">
        <v>3556962</v>
      </c>
      <c r="AN40" s="47">
        <v>768625.85000000009</v>
      </c>
      <c r="AO40" s="47">
        <v>4167478.9</v>
      </c>
      <c r="AP40" s="47">
        <v>442571.4599999999</v>
      </c>
      <c r="AQ40" s="47">
        <v>8935638.209999999</v>
      </c>
      <c r="AR40" s="47">
        <v>627</v>
      </c>
      <c r="AS40" s="17">
        <v>3545821</v>
      </c>
      <c r="AT40" s="17">
        <v>666604.84</v>
      </c>
      <c r="AU40" s="17">
        <v>3863080.5</v>
      </c>
      <c r="AV40" s="17">
        <v>224772.76999999996</v>
      </c>
      <c r="AW40" s="17">
        <v>8300279.1100000003</v>
      </c>
      <c r="AX40" s="17">
        <v>648</v>
      </c>
      <c r="AY40" s="16">
        <v>3566367</v>
      </c>
      <c r="AZ40" s="16">
        <v>665802.87</v>
      </c>
      <c r="BA40" s="16">
        <v>4163654.19</v>
      </c>
      <c r="BB40" s="16">
        <v>747766.04999999993</v>
      </c>
      <c r="BC40" s="16">
        <v>9143590.1099999994</v>
      </c>
      <c r="BD40" s="16">
        <v>628</v>
      </c>
      <c r="BE40" s="16">
        <v>3602693</v>
      </c>
      <c r="BF40" s="16">
        <v>641573.31999999995</v>
      </c>
      <c r="BG40" s="16">
        <v>4256619.3600000003</v>
      </c>
      <c r="BH40" s="16">
        <v>298829.76</v>
      </c>
      <c r="BI40" s="16">
        <v>8799715.4399999995</v>
      </c>
      <c r="BJ40" s="16">
        <v>618</v>
      </c>
      <c r="BK40" s="16">
        <v>3911642</v>
      </c>
      <c r="BL40" s="16">
        <v>620255.18000000005</v>
      </c>
      <c r="BM40" s="16">
        <v>3892968.83</v>
      </c>
      <c r="BN40" s="16">
        <v>478887.88</v>
      </c>
      <c r="BO40" s="16">
        <v>8903753.8900000006</v>
      </c>
      <c r="BP40" s="16">
        <v>628</v>
      </c>
      <c r="BQ40" s="16">
        <v>3978171</v>
      </c>
      <c r="BR40" s="16">
        <v>578318.62</v>
      </c>
      <c r="BS40" s="16">
        <v>4315385.4000000004</v>
      </c>
      <c r="BT40" s="16">
        <v>359887.07</v>
      </c>
      <c r="BU40" s="16">
        <v>9231762.0899999999</v>
      </c>
      <c r="BV40" s="16">
        <v>638</v>
      </c>
      <c r="BW40" s="16">
        <v>4261886</v>
      </c>
      <c r="BX40" s="16">
        <v>798762.06</v>
      </c>
      <c r="BY40" s="16">
        <v>4533714.1100000003</v>
      </c>
      <c r="BZ40" s="16">
        <v>273296.69</v>
      </c>
      <c r="CA40" s="16">
        <v>9867658.8599999994</v>
      </c>
      <c r="CB40" s="16">
        <v>661</v>
      </c>
      <c r="CC40" s="16">
        <v>4203264</v>
      </c>
      <c r="CD40" s="16">
        <v>1062550.54</v>
      </c>
      <c r="CE40" s="16">
        <v>4879140.46</v>
      </c>
      <c r="CF40" s="16">
        <v>753470.66</v>
      </c>
      <c r="CG40" s="16">
        <v>10898425.66</v>
      </c>
      <c r="CH40" s="16">
        <v>633</v>
      </c>
      <c r="CI40" s="16">
        <v>3877075</v>
      </c>
      <c r="CJ40" s="16">
        <v>1703255.83</v>
      </c>
      <c r="CK40" s="16">
        <v>5421011.2199999997</v>
      </c>
      <c r="CL40" s="16">
        <v>676104.3</v>
      </c>
      <c r="CM40" s="16">
        <v>11677446.35</v>
      </c>
      <c r="CN40" s="16">
        <v>662</v>
      </c>
    </row>
    <row r="41" spans="1:92" x14ac:dyDescent="0.2">
      <c r="A41" s="17">
        <v>497</v>
      </c>
      <c r="B41" s="31" t="s">
        <v>39</v>
      </c>
      <c r="C41" s="32">
        <v>4273338</v>
      </c>
      <c r="D41" s="32">
        <v>380094.26</v>
      </c>
      <c r="E41" s="32">
        <v>8041770.0999999996</v>
      </c>
      <c r="F41" s="32">
        <v>434931.52</v>
      </c>
      <c r="G41" s="32">
        <v>13130133.879999999</v>
      </c>
      <c r="H41" s="33">
        <v>1158</v>
      </c>
      <c r="I41" s="32">
        <v>4205684</v>
      </c>
      <c r="J41" s="32">
        <v>1261491.94</v>
      </c>
      <c r="K41" s="32">
        <v>7678729.0199999996</v>
      </c>
      <c r="L41" s="32">
        <v>371741.76</v>
      </c>
      <c r="M41" s="32">
        <v>13517646.719999999</v>
      </c>
      <c r="N41" s="32">
        <v>1154</v>
      </c>
      <c r="O41" s="34">
        <v>4752887</v>
      </c>
      <c r="P41" s="34">
        <v>1064170.8600000001</v>
      </c>
      <c r="Q41" s="34">
        <v>7955197.8300000001</v>
      </c>
      <c r="R41" s="34">
        <v>342063.32000000007</v>
      </c>
      <c r="S41" s="34">
        <v>14114319.01</v>
      </c>
      <c r="T41" s="34">
        <v>1171</v>
      </c>
      <c r="U41" s="32">
        <v>4864734</v>
      </c>
      <c r="V41" s="32">
        <v>955307.06</v>
      </c>
      <c r="W41" s="32">
        <v>8439261.9600000009</v>
      </c>
      <c r="X41" s="32">
        <v>431819.8600000001</v>
      </c>
      <c r="Y41" s="32">
        <v>14691122.880000001</v>
      </c>
      <c r="Z41" s="32">
        <v>1162</v>
      </c>
      <c r="AA41" s="32">
        <v>5103606</v>
      </c>
      <c r="AB41" s="32">
        <v>1005359.73</v>
      </c>
      <c r="AC41" s="32">
        <v>7614442.1200000001</v>
      </c>
      <c r="AD41" s="32">
        <v>375007.85000000009</v>
      </c>
      <c r="AE41" s="32">
        <v>14098415.699999999</v>
      </c>
      <c r="AF41" s="32">
        <v>1189</v>
      </c>
      <c r="AG41" s="35">
        <v>5594989</v>
      </c>
      <c r="AH41" s="35">
        <v>718487.81</v>
      </c>
      <c r="AI41" s="35">
        <v>7886917.4699999997</v>
      </c>
      <c r="AJ41" s="35">
        <v>450752.77000000008</v>
      </c>
      <c r="AK41" s="35">
        <v>14651147.050000001</v>
      </c>
      <c r="AL41" s="35">
        <v>1188</v>
      </c>
      <c r="AM41" s="47">
        <v>5918383</v>
      </c>
      <c r="AN41" s="47">
        <v>722570.67</v>
      </c>
      <c r="AO41" s="47">
        <v>8015702.9100000001</v>
      </c>
      <c r="AP41" s="47">
        <v>457806.76999999984</v>
      </c>
      <c r="AQ41" s="47">
        <v>15114463.35</v>
      </c>
      <c r="AR41" s="47">
        <v>1223</v>
      </c>
      <c r="AS41" s="17">
        <v>5880784</v>
      </c>
      <c r="AT41" s="17">
        <v>744335.35</v>
      </c>
      <c r="AU41" s="17">
        <v>8467897.0199999996</v>
      </c>
      <c r="AV41" s="17">
        <v>360913.24999999994</v>
      </c>
      <c r="AW41" s="17">
        <v>15453929.619999999</v>
      </c>
      <c r="AX41" s="17">
        <v>1235</v>
      </c>
      <c r="AY41" s="16">
        <v>6075262</v>
      </c>
      <c r="AZ41" s="16">
        <v>666433.89</v>
      </c>
      <c r="BA41" s="16">
        <v>8611666.5999999996</v>
      </c>
      <c r="BB41" s="16">
        <v>505428.4299999997</v>
      </c>
      <c r="BC41" s="16">
        <v>15858790.92</v>
      </c>
      <c r="BD41" s="16">
        <v>1278</v>
      </c>
      <c r="BE41" s="16">
        <v>5841684</v>
      </c>
      <c r="BF41" s="16">
        <v>757446.62</v>
      </c>
      <c r="BG41" s="16">
        <v>9317821.1899999995</v>
      </c>
      <c r="BH41" s="16">
        <v>421713.74</v>
      </c>
      <c r="BI41" s="16">
        <v>16338665.550000001</v>
      </c>
      <c r="BJ41" s="16">
        <v>1268</v>
      </c>
      <c r="BK41" s="16">
        <v>6127850</v>
      </c>
      <c r="BL41" s="16">
        <v>768722.32</v>
      </c>
      <c r="BM41" s="16">
        <v>9708842.9600000009</v>
      </c>
      <c r="BN41" s="16">
        <v>524744.62</v>
      </c>
      <c r="BO41" s="16">
        <v>17130159.899999999</v>
      </c>
      <c r="BP41" s="16">
        <v>1290</v>
      </c>
      <c r="BQ41" s="16">
        <v>5904272</v>
      </c>
      <c r="BR41" s="16">
        <v>729529.47</v>
      </c>
      <c r="BS41" s="16">
        <v>10498214.76</v>
      </c>
      <c r="BT41" s="16">
        <v>493570.87</v>
      </c>
      <c r="BU41" s="16">
        <v>17625587.100000001</v>
      </c>
      <c r="BV41" s="16">
        <v>1284</v>
      </c>
      <c r="BW41" s="16">
        <v>6282739</v>
      </c>
      <c r="BX41" s="16">
        <v>737459.84</v>
      </c>
      <c r="BY41" s="16">
        <v>10778224.42</v>
      </c>
      <c r="BZ41" s="16">
        <v>458945.36</v>
      </c>
      <c r="CA41" s="16">
        <v>18257368.620000001</v>
      </c>
      <c r="CB41" s="16">
        <v>1301</v>
      </c>
      <c r="CC41" s="16">
        <v>6230283</v>
      </c>
      <c r="CD41" s="16">
        <v>1084519.96</v>
      </c>
      <c r="CE41" s="16">
        <v>11088034.07</v>
      </c>
      <c r="CF41" s="16">
        <v>369310.46</v>
      </c>
      <c r="CG41" s="16">
        <v>18772147.489999998</v>
      </c>
      <c r="CH41" s="16">
        <v>1197</v>
      </c>
      <c r="CI41" s="16">
        <v>6573500</v>
      </c>
      <c r="CJ41" s="16">
        <v>1926273.27</v>
      </c>
      <c r="CK41" s="16">
        <v>10987722.58</v>
      </c>
      <c r="CL41" s="16">
        <v>521332.79</v>
      </c>
      <c r="CM41" s="16">
        <v>20008828.640000001</v>
      </c>
      <c r="CN41" s="16">
        <v>1235</v>
      </c>
    </row>
    <row r="42" spans="1:92" x14ac:dyDescent="0.2">
      <c r="A42" s="17">
        <v>602</v>
      </c>
      <c r="B42" s="31" t="s">
        <v>40</v>
      </c>
      <c r="C42" s="32">
        <v>3353034</v>
      </c>
      <c r="D42" s="32">
        <v>560682.46</v>
      </c>
      <c r="E42" s="32">
        <v>6107137.6100000003</v>
      </c>
      <c r="F42" s="32">
        <v>464889.71000000014</v>
      </c>
      <c r="G42" s="32">
        <v>10485743.780000001</v>
      </c>
      <c r="H42" s="33">
        <v>944</v>
      </c>
      <c r="I42" s="32">
        <v>3416251</v>
      </c>
      <c r="J42" s="32">
        <v>1227164.94</v>
      </c>
      <c r="K42" s="32">
        <v>5637103.9099999992</v>
      </c>
      <c r="L42" s="32">
        <v>318349.81000000011</v>
      </c>
      <c r="M42" s="32">
        <v>10598869.66</v>
      </c>
      <c r="N42" s="32">
        <v>936</v>
      </c>
      <c r="O42" s="34">
        <v>3894357</v>
      </c>
      <c r="P42" s="34">
        <v>1381310.6300000001</v>
      </c>
      <c r="Q42" s="34">
        <v>5745479.3899999997</v>
      </c>
      <c r="R42" s="34">
        <v>391537.0900000002</v>
      </c>
      <c r="S42" s="34">
        <v>11412684.109999999</v>
      </c>
      <c r="T42" s="34">
        <v>911</v>
      </c>
      <c r="U42" s="32">
        <v>4222385</v>
      </c>
      <c r="V42" s="32">
        <v>963536.34</v>
      </c>
      <c r="W42" s="32">
        <v>5796574.1799999997</v>
      </c>
      <c r="X42" s="32">
        <v>430538.2800000002</v>
      </c>
      <c r="Y42" s="32">
        <v>11413033.799999999</v>
      </c>
      <c r="Z42" s="32">
        <v>913</v>
      </c>
      <c r="AA42" s="32">
        <v>4337509</v>
      </c>
      <c r="AB42" s="32">
        <v>1021426.4</v>
      </c>
      <c r="AC42" s="32">
        <v>5323798.2300000004</v>
      </c>
      <c r="AD42" s="32">
        <v>446461.49000000005</v>
      </c>
      <c r="AE42" s="32">
        <v>11129195.120000001</v>
      </c>
      <c r="AF42" s="32">
        <v>933</v>
      </c>
      <c r="AG42" s="35">
        <v>4135314</v>
      </c>
      <c r="AH42" s="35">
        <v>837699.33000000007</v>
      </c>
      <c r="AI42" s="35">
        <v>5613814.8799999999</v>
      </c>
      <c r="AJ42" s="35">
        <v>351190.24</v>
      </c>
      <c r="AK42" s="35">
        <v>10938018.449999999</v>
      </c>
      <c r="AL42" s="35">
        <v>897</v>
      </c>
      <c r="AM42" s="47">
        <v>4410642</v>
      </c>
      <c r="AN42" s="47">
        <v>871928.77</v>
      </c>
      <c r="AO42" s="47">
        <v>5414969.2300000004</v>
      </c>
      <c r="AP42" s="47">
        <v>304964.00000000017</v>
      </c>
      <c r="AQ42" s="47">
        <v>11002504</v>
      </c>
      <c r="AR42" s="47">
        <v>880</v>
      </c>
      <c r="AS42" s="17">
        <v>4655846</v>
      </c>
      <c r="AT42" s="17">
        <v>723323.59000000008</v>
      </c>
      <c r="AU42" s="17">
        <v>5283878.2299999995</v>
      </c>
      <c r="AV42" s="17">
        <v>379592.75000000006</v>
      </c>
      <c r="AW42" s="17">
        <v>11042640.57</v>
      </c>
      <c r="AX42" s="17">
        <v>880</v>
      </c>
      <c r="AY42" s="16">
        <v>4421487</v>
      </c>
      <c r="AZ42" s="16">
        <v>724245.54</v>
      </c>
      <c r="BA42" s="16">
        <v>5360966.0900000008</v>
      </c>
      <c r="BB42" s="16">
        <v>322004.1700000001</v>
      </c>
      <c r="BC42" s="16">
        <v>10828702.800000001</v>
      </c>
      <c r="BD42" s="16">
        <v>871</v>
      </c>
      <c r="BE42" s="16">
        <v>4364566</v>
      </c>
      <c r="BF42" s="16">
        <v>645294.71</v>
      </c>
      <c r="BG42" s="16">
        <v>5461458.1200000001</v>
      </c>
      <c r="BH42" s="16">
        <v>337494.36</v>
      </c>
      <c r="BI42" s="16">
        <v>10808813.189999999</v>
      </c>
      <c r="BJ42" s="16">
        <v>845</v>
      </c>
      <c r="BK42" s="16">
        <v>4519799</v>
      </c>
      <c r="BL42" s="16">
        <v>516998.96</v>
      </c>
      <c r="BM42" s="16">
        <v>5492686.1699999999</v>
      </c>
      <c r="BN42" s="16">
        <v>463261.29</v>
      </c>
      <c r="BO42" s="16">
        <v>10992745.42</v>
      </c>
      <c r="BP42" s="16">
        <v>835</v>
      </c>
      <c r="BQ42" s="16">
        <v>4481181</v>
      </c>
      <c r="BR42" s="16">
        <v>841423.72</v>
      </c>
      <c r="BS42" s="16">
        <v>5585590.6600000001</v>
      </c>
      <c r="BT42" s="16">
        <v>387852.49</v>
      </c>
      <c r="BU42" s="16">
        <v>11296047.869999999</v>
      </c>
      <c r="BV42" s="16">
        <v>843</v>
      </c>
      <c r="BW42" s="16">
        <v>4370892</v>
      </c>
      <c r="BX42" s="16">
        <v>764621.82</v>
      </c>
      <c r="BY42" s="16">
        <v>5971719.6500000004</v>
      </c>
      <c r="BZ42" s="16">
        <v>379706.05</v>
      </c>
      <c r="CA42" s="16">
        <v>11486939.52</v>
      </c>
      <c r="CB42" s="16">
        <v>828</v>
      </c>
      <c r="CC42" s="16">
        <v>4473414</v>
      </c>
      <c r="CD42" s="16">
        <v>978313.11</v>
      </c>
      <c r="CE42" s="16">
        <v>6202128.6600000001</v>
      </c>
      <c r="CF42" s="16">
        <v>183401.56</v>
      </c>
      <c r="CG42" s="16">
        <v>11837257.33</v>
      </c>
      <c r="CH42" s="16">
        <v>760</v>
      </c>
      <c r="CI42" s="16">
        <v>4839303</v>
      </c>
      <c r="CJ42" s="16">
        <v>1854116.26</v>
      </c>
      <c r="CK42" s="16">
        <v>6213327.9199999999</v>
      </c>
      <c r="CL42" s="16">
        <v>434453.98</v>
      </c>
      <c r="CM42" s="16">
        <v>13341201.16</v>
      </c>
      <c r="CN42" s="16">
        <v>759</v>
      </c>
    </row>
    <row r="43" spans="1:92" x14ac:dyDescent="0.2">
      <c r="A43" s="17">
        <v>609</v>
      </c>
      <c r="B43" s="31" t="s">
        <v>460</v>
      </c>
      <c r="C43" s="32">
        <v>1905132</v>
      </c>
      <c r="D43" s="32">
        <v>503633.36</v>
      </c>
      <c r="E43" s="32">
        <v>7148087.3399999999</v>
      </c>
      <c r="F43" s="32">
        <v>373350.4499999999</v>
      </c>
      <c r="G43" s="32">
        <v>9930203.1500000004</v>
      </c>
      <c r="H43" s="33">
        <v>932</v>
      </c>
      <c r="I43" s="32">
        <v>2164967</v>
      </c>
      <c r="J43" s="32">
        <v>1396428.19</v>
      </c>
      <c r="K43" s="32">
        <v>6381583.4199999999</v>
      </c>
      <c r="L43" s="32">
        <v>275553.02000000014</v>
      </c>
      <c r="M43" s="32">
        <v>10218531.630000001</v>
      </c>
      <c r="N43" s="32">
        <v>897</v>
      </c>
      <c r="O43" s="34">
        <v>2410384</v>
      </c>
      <c r="P43" s="34">
        <v>1246910.2000000002</v>
      </c>
      <c r="Q43" s="34">
        <v>7048570.8900000006</v>
      </c>
      <c r="R43" s="34">
        <v>308566.35000000009</v>
      </c>
      <c r="S43" s="34">
        <v>11014431.440000001</v>
      </c>
      <c r="T43" s="34">
        <v>906</v>
      </c>
      <c r="U43" s="32">
        <v>2449126</v>
      </c>
      <c r="V43" s="32">
        <v>787062.94</v>
      </c>
      <c r="W43" s="32">
        <v>7511475.8700000001</v>
      </c>
      <c r="X43" s="32">
        <v>276178.64000000019</v>
      </c>
      <c r="Y43" s="32">
        <v>11023843.450000001</v>
      </c>
      <c r="Z43" s="32">
        <v>891</v>
      </c>
      <c r="AA43" s="32">
        <v>2480610</v>
      </c>
      <c r="AB43" s="32">
        <v>659456.09</v>
      </c>
      <c r="AC43" s="32">
        <v>7020380.4800000004</v>
      </c>
      <c r="AD43" s="32">
        <v>269304.31000000011</v>
      </c>
      <c r="AE43" s="32">
        <v>10429750.880000001</v>
      </c>
      <c r="AF43" s="32">
        <v>877</v>
      </c>
      <c r="AG43" s="35">
        <v>2520929</v>
      </c>
      <c r="AH43" s="35">
        <v>1012242.36</v>
      </c>
      <c r="AI43" s="35">
        <v>6467576.3500000006</v>
      </c>
      <c r="AJ43" s="35">
        <v>429082.43000000023</v>
      </c>
      <c r="AK43" s="35">
        <v>10429830.140000001</v>
      </c>
      <c r="AL43" s="35">
        <v>837</v>
      </c>
      <c r="AM43" s="47">
        <v>2085437</v>
      </c>
      <c r="AN43" s="47">
        <v>951103.43</v>
      </c>
      <c r="AO43" s="47">
        <v>6791631.1599999992</v>
      </c>
      <c r="AP43" s="47">
        <v>321766.93999999994</v>
      </c>
      <c r="AQ43" s="47">
        <v>10149938.529999999</v>
      </c>
      <c r="AR43" s="47">
        <v>836</v>
      </c>
      <c r="AS43" s="17">
        <v>2324006</v>
      </c>
      <c r="AT43" s="17">
        <v>831167.59</v>
      </c>
      <c r="AU43" s="17">
        <v>6562743.9899999993</v>
      </c>
      <c r="AV43" s="17">
        <v>215000.10999999993</v>
      </c>
      <c r="AW43" s="17">
        <v>9932917.6899999995</v>
      </c>
      <c r="AX43" s="17">
        <v>813</v>
      </c>
      <c r="AY43" s="16">
        <v>1891841</v>
      </c>
      <c r="AZ43" s="16">
        <v>710225.78999999992</v>
      </c>
      <c r="BA43" s="16">
        <v>6600428.7200000007</v>
      </c>
      <c r="BB43" s="16">
        <v>247915.03000000012</v>
      </c>
      <c r="BC43" s="16">
        <v>9450410.540000001</v>
      </c>
      <c r="BD43" s="16">
        <v>808</v>
      </c>
      <c r="BE43" s="16">
        <v>2910460</v>
      </c>
      <c r="BF43" s="16">
        <v>773949.51</v>
      </c>
      <c r="BG43" s="16">
        <v>6754007.8899999997</v>
      </c>
      <c r="BH43" s="16">
        <v>353273.07</v>
      </c>
      <c r="BI43" s="16">
        <v>10791690.470000001</v>
      </c>
      <c r="BJ43" s="16">
        <v>842</v>
      </c>
      <c r="BK43" s="16">
        <v>3283611</v>
      </c>
      <c r="BL43" s="16">
        <v>897221.58</v>
      </c>
      <c r="BM43" s="16">
        <v>7364433.21</v>
      </c>
      <c r="BN43" s="16">
        <v>264702.33</v>
      </c>
      <c r="BO43" s="16">
        <v>11809968.119999999</v>
      </c>
      <c r="BP43" s="16">
        <v>842</v>
      </c>
      <c r="BQ43" s="16">
        <v>3096780</v>
      </c>
      <c r="BR43" s="16">
        <v>863693.18</v>
      </c>
      <c r="BS43" s="16">
        <v>8058069.6500000004</v>
      </c>
      <c r="BT43" s="16">
        <v>238411.7</v>
      </c>
      <c r="BU43" s="16">
        <v>12256954.529999999</v>
      </c>
      <c r="BV43" s="16">
        <v>819</v>
      </c>
      <c r="BW43" s="16">
        <v>3302827</v>
      </c>
      <c r="BX43" s="16">
        <v>799215.3</v>
      </c>
      <c r="BY43" s="16">
        <v>8159596.5</v>
      </c>
      <c r="BZ43" s="16">
        <v>256794.38</v>
      </c>
      <c r="CA43" s="16">
        <v>12518433.18</v>
      </c>
      <c r="CB43" s="16">
        <v>795</v>
      </c>
      <c r="CC43" s="16">
        <v>3391175</v>
      </c>
      <c r="CD43" s="16">
        <v>1166310.1399999999</v>
      </c>
      <c r="CE43" s="16">
        <v>8101857.4900000002</v>
      </c>
      <c r="CF43" s="16">
        <v>343365.99</v>
      </c>
      <c r="CG43" s="16">
        <v>13002708.619999999</v>
      </c>
      <c r="CH43" s="16">
        <v>772</v>
      </c>
      <c r="CI43" s="16">
        <v>3081747</v>
      </c>
      <c r="CJ43" s="16">
        <v>2113405.3199999998</v>
      </c>
      <c r="CK43" s="16">
        <v>8267317.6600000001</v>
      </c>
      <c r="CL43" s="16">
        <v>322089.44</v>
      </c>
      <c r="CM43" s="16">
        <v>13784559.42</v>
      </c>
      <c r="CN43" s="16">
        <v>768</v>
      </c>
    </row>
    <row r="44" spans="1:92" x14ac:dyDescent="0.2">
      <c r="A44" s="17">
        <v>623</v>
      </c>
      <c r="B44" s="31" t="s">
        <v>41</v>
      </c>
      <c r="C44" s="32">
        <v>1207150</v>
      </c>
      <c r="D44" s="32">
        <v>1158935.04</v>
      </c>
      <c r="E44" s="32">
        <v>3954413.92</v>
      </c>
      <c r="F44" s="32">
        <v>135267.4800000001</v>
      </c>
      <c r="G44" s="32">
        <v>6455766.4400000004</v>
      </c>
      <c r="H44" s="33">
        <v>430</v>
      </c>
      <c r="I44" s="32">
        <v>1117818</v>
      </c>
      <c r="J44" s="32">
        <v>1704225.4600000002</v>
      </c>
      <c r="K44" s="32">
        <v>3602351.54</v>
      </c>
      <c r="L44" s="32">
        <v>108831.71999999988</v>
      </c>
      <c r="M44" s="32">
        <v>6533226.7199999997</v>
      </c>
      <c r="N44" s="32">
        <v>456</v>
      </c>
      <c r="O44" s="34">
        <v>1134318</v>
      </c>
      <c r="P44" s="34">
        <v>1522323.36</v>
      </c>
      <c r="Q44" s="34">
        <v>3632609.23</v>
      </c>
      <c r="R44" s="34">
        <v>121848.44999999997</v>
      </c>
      <c r="S44" s="34">
        <v>6411099.04</v>
      </c>
      <c r="T44" s="34">
        <v>451</v>
      </c>
      <c r="U44" s="32">
        <v>1404432</v>
      </c>
      <c r="V44" s="32">
        <v>1572115.64</v>
      </c>
      <c r="W44" s="32">
        <v>3923802.8200000003</v>
      </c>
      <c r="X44" s="32">
        <v>152764.15000000005</v>
      </c>
      <c r="Y44" s="32">
        <v>7053114.6100000003</v>
      </c>
      <c r="Z44" s="32">
        <v>426</v>
      </c>
      <c r="AA44" s="32">
        <v>1554573</v>
      </c>
      <c r="AB44" s="32">
        <v>1195628</v>
      </c>
      <c r="AC44" s="32">
        <v>3535075.82</v>
      </c>
      <c r="AD44" s="32">
        <v>108591.4700000001</v>
      </c>
      <c r="AE44" s="32">
        <v>6393868.29</v>
      </c>
      <c r="AF44" s="32">
        <v>430</v>
      </c>
      <c r="AG44" s="35">
        <v>1490039</v>
      </c>
      <c r="AH44" s="35">
        <v>1322725</v>
      </c>
      <c r="AI44" s="35">
        <v>3549132.33</v>
      </c>
      <c r="AJ44" s="35">
        <v>73733.55999999991</v>
      </c>
      <c r="AK44" s="35">
        <v>6435629.8899999997</v>
      </c>
      <c r="AL44" s="35">
        <v>443</v>
      </c>
      <c r="AM44" s="47">
        <v>1509002</v>
      </c>
      <c r="AN44" s="47">
        <v>1164775.6500000001</v>
      </c>
      <c r="AO44" s="47">
        <v>3652768.5300000003</v>
      </c>
      <c r="AP44" s="47">
        <v>86424.710000000079</v>
      </c>
      <c r="AQ44" s="47">
        <v>6412970.8900000006</v>
      </c>
      <c r="AR44" s="47">
        <v>436</v>
      </c>
      <c r="AS44" s="17">
        <v>1483206</v>
      </c>
      <c r="AT44" s="17">
        <v>1267387.6499999999</v>
      </c>
      <c r="AU44" s="17">
        <v>3642011.21</v>
      </c>
      <c r="AV44" s="17">
        <v>67379.880000000048</v>
      </c>
      <c r="AW44" s="17">
        <v>6459984.7400000002</v>
      </c>
      <c r="AX44" s="17">
        <v>445</v>
      </c>
      <c r="AY44" s="16">
        <v>1489316</v>
      </c>
      <c r="AZ44" s="16">
        <v>1299718.33</v>
      </c>
      <c r="BA44" s="16">
        <v>3796418.3800000004</v>
      </c>
      <c r="BB44" s="16">
        <v>85680.870000000024</v>
      </c>
      <c r="BC44" s="16">
        <v>6671133.5800000001</v>
      </c>
      <c r="BD44" s="16">
        <v>442</v>
      </c>
      <c r="BE44" s="16">
        <v>1494993</v>
      </c>
      <c r="BF44" s="16">
        <v>1188169.4099999999</v>
      </c>
      <c r="BG44" s="16">
        <v>3889676.93</v>
      </c>
      <c r="BH44" s="16">
        <v>78638.929999999993</v>
      </c>
      <c r="BI44" s="16">
        <v>6651478.2699999996</v>
      </c>
      <c r="BJ44" s="16">
        <v>418</v>
      </c>
      <c r="BK44" s="16">
        <v>1555285</v>
      </c>
      <c r="BL44" s="16">
        <v>1279567.9099999999</v>
      </c>
      <c r="BM44" s="16">
        <v>3835460.39</v>
      </c>
      <c r="BN44" s="16">
        <v>104904.98</v>
      </c>
      <c r="BO44" s="16">
        <v>6775218.2800000003</v>
      </c>
      <c r="BP44" s="16">
        <v>420</v>
      </c>
      <c r="BQ44" s="16">
        <v>1871217</v>
      </c>
      <c r="BR44" s="16">
        <v>1247495.8899999999</v>
      </c>
      <c r="BS44" s="16">
        <v>3954838.17</v>
      </c>
      <c r="BT44" s="16">
        <v>85355.13</v>
      </c>
      <c r="BU44" s="16">
        <v>7158906.1900000004</v>
      </c>
      <c r="BV44" s="16">
        <v>410</v>
      </c>
      <c r="BW44" s="16">
        <v>1886207</v>
      </c>
      <c r="BX44" s="16">
        <v>1380054.72</v>
      </c>
      <c r="BY44" s="16">
        <v>3906511.2</v>
      </c>
      <c r="BZ44" s="16">
        <v>173391.46</v>
      </c>
      <c r="CA44" s="16">
        <v>7346164.3799999999</v>
      </c>
      <c r="CB44" s="16">
        <v>407</v>
      </c>
      <c r="CC44" s="16">
        <v>1668999</v>
      </c>
      <c r="CD44" s="16">
        <v>2101277.15</v>
      </c>
      <c r="CE44" s="16">
        <v>4112486.82</v>
      </c>
      <c r="CF44" s="16">
        <v>156602.79999999999</v>
      </c>
      <c r="CG44" s="16">
        <v>8039365.7699999996</v>
      </c>
      <c r="CH44" s="16">
        <v>390</v>
      </c>
      <c r="CI44" s="16">
        <v>1410389</v>
      </c>
      <c r="CJ44" s="16">
        <v>2082932.91</v>
      </c>
      <c r="CK44" s="16">
        <v>4227404.29</v>
      </c>
      <c r="CL44" s="16">
        <v>515759.09</v>
      </c>
      <c r="CM44" s="16">
        <v>8236485.29</v>
      </c>
      <c r="CN44" s="16">
        <v>402</v>
      </c>
    </row>
    <row r="45" spans="1:92" x14ac:dyDescent="0.2">
      <c r="A45" s="17">
        <v>637</v>
      </c>
      <c r="B45" s="31" t="s">
        <v>42</v>
      </c>
      <c r="C45" s="32">
        <v>2798145</v>
      </c>
      <c r="D45" s="32">
        <v>484326.45</v>
      </c>
      <c r="E45" s="32">
        <v>6569393.5100000007</v>
      </c>
      <c r="F45" s="32">
        <v>424797.51</v>
      </c>
      <c r="G45" s="32">
        <v>10276662.470000001</v>
      </c>
      <c r="H45" s="33">
        <v>799</v>
      </c>
      <c r="I45" s="32">
        <v>2924079</v>
      </c>
      <c r="J45" s="32">
        <v>1246865.06</v>
      </c>
      <c r="K45" s="32">
        <v>5754015.8999999994</v>
      </c>
      <c r="L45" s="32">
        <v>444572.99</v>
      </c>
      <c r="M45" s="32">
        <v>10369532.949999999</v>
      </c>
      <c r="N45" s="32">
        <v>787</v>
      </c>
      <c r="O45" s="34">
        <v>3244833</v>
      </c>
      <c r="P45" s="34">
        <v>1029785.54</v>
      </c>
      <c r="Q45" s="34">
        <v>5775963.4400000004</v>
      </c>
      <c r="R45" s="34">
        <v>456062.18</v>
      </c>
      <c r="S45" s="34">
        <v>10506644.16</v>
      </c>
      <c r="T45" s="34">
        <v>789</v>
      </c>
      <c r="U45" s="32">
        <v>3281834</v>
      </c>
      <c r="V45" s="32">
        <v>671501.35</v>
      </c>
      <c r="W45" s="32">
        <v>6192559.3799999999</v>
      </c>
      <c r="X45" s="32">
        <v>299765.53000000003</v>
      </c>
      <c r="Y45" s="32">
        <v>10445660.26</v>
      </c>
      <c r="Z45" s="32">
        <v>780</v>
      </c>
      <c r="AA45" s="32">
        <v>3277952</v>
      </c>
      <c r="AB45" s="32">
        <v>787997.34</v>
      </c>
      <c r="AC45" s="32">
        <v>5869060.3099999996</v>
      </c>
      <c r="AD45" s="32">
        <v>347405.37000000005</v>
      </c>
      <c r="AE45" s="32">
        <v>10282415.02</v>
      </c>
      <c r="AF45" s="32">
        <v>774</v>
      </c>
      <c r="AG45" s="35">
        <v>3136707</v>
      </c>
      <c r="AH45" s="35">
        <v>664645.99</v>
      </c>
      <c r="AI45" s="35">
        <v>6054308.9900000002</v>
      </c>
      <c r="AJ45" s="35">
        <v>289054.75000000006</v>
      </c>
      <c r="AK45" s="35">
        <v>10144716.73</v>
      </c>
      <c r="AL45" s="35">
        <v>779</v>
      </c>
      <c r="AM45" s="47">
        <v>2989525</v>
      </c>
      <c r="AN45" s="47">
        <v>744427.88</v>
      </c>
      <c r="AO45" s="47">
        <v>6241151.9500000002</v>
      </c>
      <c r="AP45" s="47">
        <v>292831.62999999989</v>
      </c>
      <c r="AQ45" s="47">
        <v>10267936.460000001</v>
      </c>
      <c r="AR45" s="47">
        <v>755</v>
      </c>
      <c r="AS45" s="17">
        <v>3242415</v>
      </c>
      <c r="AT45" s="17">
        <v>812498.28</v>
      </c>
      <c r="AU45" s="17">
        <v>6160140.5</v>
      </c>
      <c r="AV45" s="17">
        <v>280030.97000000009</v>
      </c>
      <c r="AW45" s="17">
        <v>10495084.75</v>
      </c>
      <c r="AX45" s="17">
        <v>775</v>
      </c>
      <c r="AY45" s="16">
        <v>2926388</v>
      </c>
      <c r="AZ45" s="16">
        <v>683825.56</v>
      </c>
      <c r="BA45" s="16">
        <v>6339831</v>
      </c>
      <c r="BB45" s="16">
        <v>321312.68000000011</v>
      </c>
      <c r="BC45" s="16">
        <v>10271357.24</v>
      </c>
      <c r="BD45" s="16">
        <v>740</v>
      </c>
      <c r="BE45" s="16">
        <v>3137543</v>
      </c>
      <c r="BF45" s="16">
        <v>658248.13</v>
      </c>
      <c r="BG45" s="16">
        <v>6222219.9400000004</v>
      </c>
      <c r="BH45" s="16">
        <v>305831.69</v>
      </c>
      <c r="BI45" s="16">
        <v>10323842.76</v>
      </c>
      <c r="BJ45" s="16">
        <v>742</v>
      </c>
      <c r="BK45" s="16">
        <v>3123982</v>
      </c>
      <c r="BL45" s="16">
        <v>592061.22</v>
      </c>
      <c r="BM45" s="16">
        <v>6455471.6100000003</v>
      </c>
      <c r="BN45" s="16">
        <v>316616.61</v>
      </c>
      <c r="BO45" s="16">
        <v>10488131.439999999</v>
      </c>
      <c r="BP45" s="16">
        <v>740</v>
      </c>
      <c r="BQ45" s="16">
        <v>2827600</v>
      </c>
      <c r="BR45" s="16">
        <v>676553.82</v>
      </c>
      <c r="BS45" s="16">
        <v>6762268.4299999997</v>
      </c>
      <c r="BT45" s="16">
        <v>304434.65000000002</v>
      </c>
      <c r="BU45" s="16">
        <v>10570856.9</v>
      </c>
      <c r="BV45" s="16">
        <v>718</v>
      </c>
      <c r="BW45" s="16">
        <v>3119685</v>
      </c>
      <c r="BX45" s="16">
        <v>771393.55</v>
      </c>
      <c r="BY45" s="16">
        <v>6523094.2999999998</v>
      </c>
      <c r="BZ45" s="16">
        <v>226829.05</v>
      </c>
      <c r="CA45" s="16">
        <v>10641001.9</v>
      </c>
      <c r="CB45" s="16">
        <v>731</v>
      </c>
      <c r="CC45" s="16">
        <v>3019120</v>
      </c>
      <c r="CD45" s="16">
        <v>1297158.3700000001</v>
      </c>
      <c r="CE45" s="16">
        <v>6825153.0999999996</v>
      </c>
      <c r="CF45" s="16">
        <v>285337.48</v>
      </c>
      <c r="CG45" s="16">
        <v>11426768.949999999</v>
      </c>
      <c r="CH45" s="16">
        <v>700</v>
      </c>
      <c r="CI45" s="16">
        <v>3019043</v>
      </c>
      <c r="CJ45" s="16">
        <v>1656457.72</v>
      </c>
      <c r="CK45" s="16">
        <v>7024459.4800000004</v>
      </c>
      <c r="CL45" s="16">
        <v>390979.44</v>
      </c>
      <c r="CM45" s="16">
        <v>12090939.640000001</v>
      </c>
      <c r="CN45" s="16">
        <v>730</v>
      </c>
    </row>
    <row r="46" spans="1:92" x14ac:dyDescent="0.2">
      <c r="A46" s="17">
        <v>657</v>
      </c>
      <c r="B46" s="31" t="s">
        <v>43</v>
      </c>
      <c r="C46" s="32">
        <v>1067790</v>
      </c>
      <c r="D46" s="32">
        <v>62117.869999999995</v>
      </c>
      <c r="E46" s="32">
        <v>865603.8</v>
      </c>
      <c r="F46" s="32">
        <v>86984.100000000093</v>
      </c>
      <c r="G46" s="32">
        <v>2082495.77</v>
      </c>
      <c r="H46" s="33">
        <v>167</v>
      </c>
      <c r="I46" s="32">
        <v>1266191</v>
      </c>
      <c r="J46" s="32">
        <v>141497.44</v>
      </c>
      <c r="K46" s="32">
        <v>748564.41</v>
      </c>
      <c r="L46" s="32">
        <v>85114.619999999908</v>
      </c>
      <c r="M46" s="32">
        <v>2241367.4699999997</v>
      </c>
      <c r="N46" s="32">
        <v>143</v>
      </c>
      <c r="O46" s="34">
        <v>1307090</v>
      </c>
      <c r="P46" s="34">
        <v>145017.20000000001</v>
      </c>
      <c r="Q46" s="34">
        <v>655575.47</v>
      </c>
      <c r="R46" s="34">
        <v>47214.14</v>
      </c>
      <c r="S46" s="34">
        <v>2154896.81</v>
      </c>
      <c r="T46" s="34">
        <v>137</v>
      </c>
      <c r="U46" s="32">
        <v>1292456</v>
      </c>
      <c r="V46" s="32">
        <v>117167.66</v>
      </c>
      <c r="W46" s="32">
        <v>641934.43000000005</v>
      </c>
      <c r="X46" s="32">
        <v>51753.78000000005</v>
      </c>
      <c r="Y46" s="32">
        <v>2103311.87</v>
      </c>
      <c r="Z46" s="32">
        <v>131</v>
      </c>
      <c r="AA46" s="32">
        <v>1143404</v>
      </c>
      <c r="AB46" s="32">
        <v>102426.18</v>
      </c>
      <c r="AC46" s="32">
        <v>545231.71</v>
      </c>
      <c r="AD46" s="32">
        <v>74435.73000000004</v>
      </c>
      <c r="AE46" s="32">
        <v>1865497.62</v>
      </c>
      <c r="AF46" s="32">
        <v>125</v>
      </c>
      <c r="AG46" s="35">
        <v>1064515</v>
      </c>
      <c r="AH46" s="35">
        <v>134892.51</v>
      </c>
      <c r="AI46" s="35">
        <v>481812.62</v>
      </c>
      <c r="AJ46" s="35">
        <v>54238.860000000044</v>
      </c>
      <c r="AK46" s="35">
        <v>1735458.99</v>
      </c>
      <c r="AL46" s="35">
        <v>115</v>
      </c>
      <c r="AM46" s="47">
        <v>1096198</v>
      </c>
      <c r="AN46" s="47">
        <v>120850.43</v>
      </c>
      <c r="AO46" s="47">
        <v>446725.06</v>
      </c>
      <c r="AP46" s="47">
        <v>52589</v>
      </c>
      <c r="AQ46" s="47">
        <v>1716362.49</v>
      </c>
      <c r="AR46" s="47">
        <v>121</v>
      </c>
      <c r="AS46" s="17">
        <v>1107816</v>
      </c>
      <c r="AT46" s="17">
        <v>112942.47</v>
      </c>
      <c r="AU46" s="17">
        <v>397786.32</v>
      </c>
      <c r="AV46" s="17">
        <v>58730.609999999964</v>
      </c>
      <c r="AW46" s="17">
        <v>1677275.4</v>
      </c>
      <c r="AX46" s="17">
        <v>125</v>
      </c>
      <c r="AY46" s="16">
        <v>1100283</v>
      </c>
      <c r="AZ46" s="16">
        <v>129979.31</v>
      </c>
      <c r="BA46" s="16">
        <v>425188.79</v>
      </c>
      <c r="BB46" s="16">
        <v>59292.36000000003</v>
      </c>
      <c r="BC46" s="16">
        <v>1714743.46</v>
      </c>
      <c r="BD46" s="16">
        <v>103</v>
      </c>
      <c r="BE46" s="16">
        <v>1131418</v>
      </c>
      <c r="BF46" s="16">
        <v>107424.02</v>
      </c>
      <c r="BG46" s="16">
        <v>376604.87</v>
      </c>
      <c r="BH46" s="16">
        <v>55359.18</v>
      </c>
      <c r="BI46" s="16">
        <v>1670806.07</v>
      </c>
      <c r="BJ46" s="16">
        <v>96</v>
      </c>
      <c r="BK46" s="16">
        <v>1147505</v>
      </c>
      <c r="BL46" s="16">
        <v>93742.68</v>
      </c>
      <c r="BM46" s="16">
        <v>414068.88</v>
      </c>
      <c r="BN46" s="16">
        <v>63587.83</v>
      </c>
      <c r="BO46" s="16">
        <v>1718904.39</v>
      </c>
      <c r="BP46" s="16">
        <v>97</v>
      </c>
      <c r="BQ46" s="16">
        <v>994037</v>
      </c>
      <c r="BR46" s="16">
        <v>119717.18</v>
      </c>
      <c r="BS46" s="16">
        <v>422251.01</v>
      </c>
      <c r="BT46" s="16">
        <v>88689.71</v>
      </c>
      <c r="BU46" s="16">
        <v>1624694.9</v>
      </c>
      <c r="BV46" s="16">
        <v>114</v>
      </c>
      <c r="BW46" s="16">
        <v>1096794</v>
      </c>
      <c r="BX46" s="16">
        <v>95793.97</v>
      </c>
      <c r="BY46" s="16">
        <v>351060.09</v>
      </c>
      <c r="BZ46" s="16">
        <v>72822.91</v>
      </c>
      <c r="CA46" s="16">
        <v>1616470.97</v>
      </c>
      <c r="CB46" s="16">
        <v>117</v>
      </c>
      <c r="CC46" s="16">
        <v>1163071</v>
      </c>
      <c r="CD46" s="16">
        <v>187732.07</v>
      </c>
      <c r="CE46" s="16">
        <v>420178.71</v>
      </c>
      <c r="CF46" s="16">
        <v>41362.699999999997</v>
      </c>
      <c r="CG46" s="16">
        <v>1812344.48</v>
      </c>
      <c r="CH46" s="16">
        <v>127</v>
      </c>
      <c r="CI46" s="16">
        <v>958917</v>
      </c>
      <c r="CJ46" s="16">
        <v>417650.23</v>
      </c>
      <c r="CK46" s="16">
        <v>509685.82</v>
      </c>
      <c r="CL46" s="16">
        <v>49780.37</v>
      </c>
      <c r="CM46" s="16">
        <v>1936033.42</v>
      </c>
      <c r="CN46" s="16">
        <v>132</v>
      </c>
    </row>
    <row r="47" spans="1:92" x14ac:dyDescent="0.2">
      <c r="A47" s="17">
        <v>658</v>
      </c>
      <c r="B47" s="31" t="s">
        <v>44</v>
      </c>
      <c r="C47" s="32">
        <v>2873554</v>
      </c>
      <c r="D47" s="32">
        <v>163241.4</v>
      </c>
      <c r="E47" s="32">
        <v>6298040.5099999998</v>
      </c>
      <c r="F47" s="32">
        <v>778614.56000000017</v>
      </c>
      <c r="G47" s="32">
        <v>10113450.470000001</v>
      </c>
      <c r="H47" s="33">
        <v>935</v>
      </c>
      <c r="I47" s="32">
        <v>2817628</v>
      </c>
      <c r="J47" s="32">
        <v>965463.55</v>
      </c>
      <c r="K47" s="32">
        <v>5986380.8399999999</v>
      </c>
      <c r="L47" s="32">
        <v>883074.64000000013</v>
      </c>
      <c r="M47" s="32">
        <v>10652547.029999999</v>
      </c>
      <c r="N47" s="32">
        <v>921</v>
      </c>
      <c r="O47" s="34">
        <v>3079816</v>
      </c>
      <c r="P47" s="34">
        <v>772957.38</v>
      </c>
      <c r="Q47" s="34">
        <v>6399763.5200000005</v>
      </c>
      <c r="R47" s="34">
        <v>882135.30999999994</v>
      </c>
      <c r="S47" s="34">
        <v>11134672.210000001</v>
      </c>
      <c r="T47" s="34">
        <v>918</v>
      </c>
      <c r="U47" s="32">
        <v>3347227</v>
      </c>
      <c r="V47" s="32">
        <v>273247.57</v>
      </c>
      <c r="W47" s="32">
        <v>6762478.0499999998</v>
      </c>
      <c r="X47" s="32">
        <v>817791.12999999977</v>
      </c>
      <c r="Y47" s="32">
        <v>11200743.749999998</v>
      </c>
      <c r="Z47" s="32">
        <v>920</v>
      </c>
      <c r="AA47" s="32">
        <v>3409654</v>
      </c>
      <c r="AB47" s="32">
        <v>387510.54000000004</v>
      </c>
      <c r="AC47" s="32">
        <v>6183909.7999999998</v>
      </c>
      <c r="AD47" s="32">
        <v>963895.03999999992</v>
      </c>
      <c r="AE47" s="32">
        <v>10944969.379999999</v>
      </c>
      <c r="AF47" s="32">
        <v>915</v>
      </c>
      <c r="AG47" s="35">
        <v>3510487</v>
      </c>
      <c r="AH47" s="35">
        <v>604459.48</v>
      </c>
      <c r="AI47" s="35">
        <v>6186958.3399999999</v>
      </c>
      <c r="AJ47" s="35">
        <v>1033081.5100000001</v>
      </c>
      <c r="AK47" s="35">
        <v>11334986.33</v>
      </c>
      <c r="AL47" s="35">
        <v>908</v>
      </c>
      <c r="AM47" s="47">
        <v>3535147</v>
      </c>
      <c r="AN47" s="47">
        <v>606690.80000000005</v>
      </c>
      <c r="AO47" s="47">
        <v>6191094.71</v>
      </c>
      <c r="AP47" s="47">
        <v>927053.72</v>
      </c>
      <c r="AQ47" s="47">
        <v>11259986.23</v>
      </c>
      <c r="AR47" s="47">
        <v>912</v>
      </c>
      <c r="AS47" s="17">
        <v>3718667</v>
      </c>
      <c r="AT47" s="17">
        <v>600171.75</v>
      </c>
      <c r="AU47" s="17">
        <v>6240026.71</v>
      </c>
      <c r="AV47" s="17">
        <v>872166.36000000022</v>
      </c>
      <c r="AW47" s="17">
        <v>11431031.82</v>
      </c>
      <c r="AX47" s="17">
        <v>909</v>
      </c>
      <c r="AY47" s="16">
        <v>3655890</v>
      </c>
      <c r="AZ47" s="16">
        <v>559457.33000000007</v>
      </c>
      <c r="BA47" s="16">
        <v>6406741.9800000004</v>
      </c>
      <c r="BB47" s="16">
        <v>762403.78</v>
      </c>
      <c r="BC47" s="16">
        <v>11384493.09</v>
      </c>
      <c r="BD47" s="16">
        <v>906</v>
      </c>
      <c r="BE47" s="16">
        <v>3590636</v>
      </c>
      <c r="BF47" s="16">
        <v>585686.82999999996</v>
      </c>
      <c r="BG47" s="16">
        <v>6567666.1600000001</v>
      </c>
      <c r="BH47" s="16">
        <v>825948</v>
      </c>
      <c r="BI47" s="16">
        <v>11569936.99</v>
      </c>
      <c r="BJ47" s="16">
        <v>908</v>
      </c>
      <c r="BK47" s="16">
        <v>3583302</v>
      </c>
      <c r="BL47" s="16">
        <v>520760.21</v>
      </c>
      <c r="BM47" s="16">
        <v>6838981.7300000004</v>
      </c>
      <c r="BN47" s="16">
        <v>799297.29</v>
      </c>
      <c r="BO47" s="16">
        <v>11742341.23</v>
      </c>
      <c r="BP47" s="16">
        <v>923</v>
      </c>
      <c r="BQ47" s="16">
        <v>3451784.5</v>
      </c>
      <c r="BR47" s="16">
        <v>573005.55000000005</v>
      </c>
      <c r="BS47" s="16">
        <v>7415142.6200000001</v>
      </c>
      <c r="BT47" s="16">
        <v>922446.8</v>
      </c>
      <c r="BU47" s="16">
        <v>12362379.470000001</v>
      </c>
      <c r="BV47" s="16">
        <v>913</v>
      </c>
      <c r="BW47" s="16">
        <v>3884172</v>
      </c>
      <c r="BX47" s="16">
        <v>607307.44999999995</v>
      </c>
      <c r="BY47" s="16">
        <v>7351689.3700000001</v>
      </c>
      <c r="BZ47" s="16">
        <v>861491.59</v>
      </c>
      <c r="CA47" s="16">
        <v>12704660.41</v>
      </c>
      <c r="CB47" s="16">
        <v>908</v>
      </c>
      <c r="CC47" s="16">
        <v>4023704</v>
      </c>
      <c r="CD47" s="16">
        <v>918261.49</v>
      </c>
      <c r="CE47" s="16">
        <v>7593023.6900000004</v>
      </c>
      <c r="CF47" s="16">
        <v>1325602.32</v>
      </c>
      <c r="CG47" s="16">
        <v>13860591.5</v>
      </c>
      <c r="CH47" s="16">
        <v>878</v>
      </c>
      <c r="CI47" s="16">
        <v>4011138</v>
      </c>
      <c r="CJ47" s="16">
        <v>1409394.81</v>
      </c>
      <c r="CK47" s="16">
        <v>7946641.7999999998</v>
      </c>
      <c r="CL47" s="16">
        <v>1242876.92</v>
      </c>
      <c r="CM47" s="16">
        <v>14610051.529999999</v>
      </c>
      <c r="CN47" s="16">
        <v>937</v>
      </c>
    </row>
    <row r="48" spans="1:92" x14ac:dyDescent="0.2">
      <c r="A48" s="17">
        <v>665</v>
      </c>
      <c r="B48" s="31" t="s">
        <v>45</v>
      </c>
      <c r="C48" s="32">
        <v>3133722</v>
      </c>
      <c r="D48" s="32">
        <v>97875.46</v>
      </c>
      <c r="E48" s="32">
        <v>2377830.63</v>
      </c>
      <c r="F48" s="32">
        <v>230653.90000000008</v>
      </c>
      <c r="G48" s="32">
        <v>5840081.9900000002</v>
      </c>
      <c r="H48" s="33">
        <v>543</v>
      </c>
      <c r="I48" s="32">
        <v>3714272</v>
      </c>
      <c r="J48" s="32">
        <v>345898.9</v>
      </c>
      <c r="K48" s="32">
        <v>2025153.53</v>
      </c>
      <c r="L48" s="32">
        <v>258144.07000000021</v>
      </c>
      <c r="M48" s="32">
        <v>6343468.5</v>
      </c>
      <c r="N48" s="32">
        <v>569</v>
      </c>
      <c r="O48" s="34">
        <v>3808056</v>
      </c>
      <c r="P48" s="34">
        <v>392137.98</v>
      </c>
      <c r="Q48" s="34">
        <v>2220329.06</v>
      </c>
      <c r="R48" s="34">
        <v>310194.76000000007</v>
      </c>
      <c r="S48" s="34">
        <v>6730717.7999999998</v>
      </c>
      <c r="T48" s="34">
        <v>590</v>
      </c>
      <c r="U48" s="32">
        <v>3928699</v>
      </c>
      <c r="V48" s="32">
        <v>338697.08</v>
      </c>
      <c r="W48" s="32">
        <v>2555902.0299999998</v>
      </c>
      <c r="X48" s="32">
        <v>237765.55000000002</v>
      </c>
      <c r="Y48" s="32">
        <v>7061063.6599999992</v>
      </c>
      <c r="Z48" s="32">
        <v>605</v>
      </c>
      <c r="AA48" s="32">
        <v>4070936</v>
      </c>
      <c r="AB48" s="32">
        <v>302637.11</v>
      </c>
      <c r="AC48" s="32">
        <v>2429020.8199999998</v>
      </c>
      <c r="AD48" s="32">
        <v>227246.75999999978</v>
      </c>
      <c r="AE48" s="32">
        <v>7029840.6899999995</v>
      </c>
      <c r="AF48" s="32">
        <v>618</v>
      </c>
      <c r="AG48" s="35">
        <v>4085650</v>
      </c>
      <c r="AH48" s="35">
        <v>324829.73</v>
      </c>
      <c r="AI48" s="35">
        <v>2517164.94</v>
      </c>
      <c r="AJ48" s="35">
        <v>237891.26000000013</v>
      </c>
      <c r="AK48" s="35">
        <v>7165535.9299999997</v>
      </c>
      <c r="AL48" s="35">
        <v>628</v>
      </c>
      <c r="AM48" s="47">
        <v>3473846</v>
      </c>
      <c r="AN48" s="47">
        <v>377289.15</v>
      </c>
      <c r="AO48" s="47">
        <v>3247352.25</v>
      </c>
      <c r="AP48" s="47">
        <v>235087.60000000006</v>
      </c>
      <c r="AQ48" s="47">
        <v>7333575</v>
      </c>
      <c r="AR48" s="47">
        <v>624</v>
      </c>
      <c r="AS48" s="17">
        <v>3678967</v>
      </c>
      <c r="AT48" s="17">
        <v>306431.43</v>
      </c>
      <c r="AU48" s="17">
        <v>3098890.5500000003</v>
      </c>
      <c r="AV48" s="17">
        <v>283525.04000000015</v>
      </c>
      <c r="AW48" s="17">
        <v>7367814.0200000005</v>
      </c>
      <c r="AX48" s="17">
        <v>646</v>
      </c>
      <c r="AY48" s="16">
        <v>3622740</v>
      </c>
      <c r="AZ48" s="16">
        <v>298261.66000000003</v>
      </c>
      <c r="BA48" s="16">
        <v>3293972.14</v>
      </c>
      <c r="BB48" s="16">
        <v>298013.1700000001</v>
      </c>
      <c r="BC48" s="16">
        <v>7512986.9700000007</v>
      </c>
      <c r="BD48" s="16">
        <v>664</v>
      </c>
      <c r="BE48" s="16">
        <v>3636846</v>
      </c>
      <c r="BF48" s="16">
        <v>302711.83</v>
      </c>
      <c r="BG48" s="16">
        <v>3472524.62</v>
      </c>
      <c r="BH48" s="16">
        <v>261355.73</v>
      </c>
      <c r="BI48" s="16">
        <v>7673438.1799999997</v>
      </c>
      <c r="BJ48" s="16">
        <v>661</v>
      </c>
      <c r="BK48" s="16">
        <v>3910225</v>
      </c>
      <c r="BL48" s="16">
        <v>332998.69</v>
      </c>
      <c r="BM48" s="16">
        <v>3581637.52</v>
      </c>
      <c r="BN48" s="16">
        <v>269256.83</v>
      </c>
      <c r="BO48" s="16">
        <v>8094118.04</v>
      </c>
      <c r="BP48" s="16">
        <v>720</v>
      </c>
      <c r="BQ48" s="16">
        <v>4379299</v>
      </c>
      <c r="BR48" s="16">
        <v>332125.14</v>
      </c>
      <c r="BS48" s="16">
        <v>4424130.6399999997</v>
      </c>
      <c r="BT48" s="16">
        <v>363079.11</v>
      </c>
      <c r="BU48" s="16">
        <v>9498633.8900000006</v>
      </c>
      <c r="BV48" s="16">
        <v>729</v>
      </c>
      <c r="BW48" s="16">
        <v>4679821</v>
      </c>
      <c r="BX48" s="16">
        <v>319153.91999999998</v>
      </c>
      <c r="BY48" s="16">
        <v>4480084.68</v>
      </c>
      <c r="BZ48" s="16">
        <v>191801.65</v>
      </c>
      <c r="CA48" s="16">
        <v>9670861.25</v>
      </c>
      <c r="CB48" s="16">
        <v>762</v>
      </c>
      <c r="CC48" s="16">
        <v>5134544</v>
      </c>
      <c r="CD48" s="16">
        <v>538279.1</v>
      </c>
      <c r="CE48" s="16">
        <v>4822521.97</v>
      </c>
      <c r="CF48" s="16">
        <v>196712.67</v>
      </c>
      <c r="CG48" s="16">
        <v>10692057.74</v>
      </c>
      <c r="CH48" s="16">
        <v>736</v>
      </c>
      <c r="CI48" s="16">
        <v>4534822</v>
      </c>
      <c r="CJ48" s="16">
        <v>1518806.05</v>
      </c>
      <c r="CK48" s="16">
        <v>4868682.26</v>
      </c>
      <c r="CL48" s="16">
        <v>180231.3</v>
      </c>
      <c r="CM48" s="16">
        <v>11102541.609999999</v>
      </c>
      <c r="CN48" s="16">
        <v>755</v>
      </c>
    </row>
    <row r="49" spans="1:92" x14ac:dyDescent="0.2">
      <c r="A49" s="17">
        <v>700</v>
      </c>
      <c r="B49" s="31" t="s">
        <v>46</v>
      </c>
      <c r="C49" s="32">
        <v>3199619</v>
      </c>
      <c r="D49" s="32">
        <v>599327.61</v>
      </c>
      <c r="E49" s="32">
        <v>8671956.8200000003</v>
      </c>
      <c r="F49" s="32">
        <v>509304</v>
      </c>
      <c r="G49" s="32">
        <v>12980207.43</v>
      </c>
      <c r="H49" s="33">
        <v>1153</v>
      </c>
      <c r="I49" s="32">
        <v>3390758</v>
      </c>
      <c r="J49" s="32">
        <v>1702142.8</v>
      </c>
      <c r="K49" s="32">
        <v>7728832.5800000001</v>
      </c>
      <c r="L49" s="32">
        <v>446836.42</v>
      </c>
      <c r="M49" s="32">
        <v>13268569.800000001</v>
      </c>
      <c r="N49" s="32">
        <v>1149</v>
      </c>
      <c r="O49" s="34">
        <v>3506429</v>
      </c>
      <c r="P49" s="34">
        <v>1376984.52</v>
      </c>
      <c r="Q49" s="34">
        <v>8013755.1899999995</v>
      </c>
      <c r="R49" s="34">
        <v>411398.07</v>
      </c>
      <c r="S49" s="34">
        <v>13308566.779999999</v>
      </c>
      <c r="T49" s="34">
        <v>1166</v>
      </c>
      <c r="U49" s="32">
        <v>3614627</v>
      </c>
      <c r="V49" s="32">
        <v>1002298.8500000001</v>
      </c>
      <c r="W49" s="32">
        <v>8378584.1200000001</v>
      </c>
      <c r="X49" s="32">
        <v>371826.15</v>
      </c>
      <c r="Y49" s="32">
        <v>13367336.119999999</v>
      </c>
      <c r="Z49" s="32">
        <v>1093</v>
      </c>
      <c r="AA49" s="32">
        <v>3591969</v>
      </c>
      <c r="AB49" s="32">
        <v>900877.11</v>
      </c>
      <c r="AC49" s="32">
        <v>7626590.9100000001</v>
      </c>
      <c r="AD49" s="32">
        <v>400285.88000000018</v>
      </c>
      <c r="AE49" s="32">
        <v>12519722.9</v>
      </c>
      <c r="AF49" s="32">
        <v>1085</v>
      </c>
      <c r="AG49" s="35">
        <v>3531154</v>
      </c>
      <c r="AH49" s="35">
        <v>793074.54</v>
      </c>
      <c r="AI49" s="35">
        <v>7389583.9100000001</v>
      </c>
      <c r="AJ49" s="35">
        <v>411801.5900000002</v>
      </c>
      <c r="AK49" s="35">
        <v>12125614.040000001</v>
      </c>
      <c r="AL49" s="35">
        <v>1080</v>
      </c>
      <c r="AM49" s="47">
        <v>3759737</v>
      </c>
      <c r="AN49" s="47">
        <v>676959.26</v>
      </c>
      <c r="AO49" s="47">
        <v>7347578.9099999992</v>
      </c>
      <c r="AP49" s="47">
        <v>373927.90000000008</v>
      </c>
      <c r="AQ49" s="47">
        <v>12158203.069999998</v>
      </c>
      <c r="AR49" s="47">
        <v>1065</v>
      </c>
      <c r="AS49" s="17">
        <v>3765911</v>
      </c>
      <c r="AT49" s="17">
        <v>723922.91</v>
      </c>
      <c r="AU49" s="17">
        <v>7405874.9799999995</v>
      </c>
      <c r="AV49" s="17">
        <v>390257.52000000025</v>
      </c>
      <c r="AW49" s="17">
        <v>12285966.41</v>
      </c>
      <c r="AX49" s="17">
        <v>1064</v>
      </c>
      <c r="AY49" s="16">
        <v>3783202</v>
      </c>
      <c r="AZ49" s="16">
        <v>790855.21</v>
      </c>
      <c r="BA49" s="16">
        <v>7454960.71</v>
      </c>
      <c r="BB49" s="16">
        <v>398164.8899999999</v>
      </c>
      <c r="BC49" s="16">
        <v>12427182.810000001</v>
      </c>
      <c r="BD49" s="16">
        <v>1047</v>
      </c>
      <c r="BE49" s="16">
        <v>3803953</v>
      </c>
      <c r="BF49" s="16">
        <v>855516.75</v>
      </c>
      <c r="BG49" s="16">
        <v>7514633.7699999996</v>
      </c>
      <c r="BH49" s="16">
        <v>599058.07999999996</v>
      </c>
      <c r="BI49" s="16">
        <v>12773161.6</v>
      </c>
      <c r="BJ49" s="16">
        <v>1056</v>
      </c>
      <c r="BK49" s="16">
        <v>3695179</v>
      </c>
      <c r="BL49" s="16">
        <v>830544.22</v>
      </c>
      <c r="BM49" s="16">
        <v>7776038.8200000003</v>
      </c>
      <c r="BN49" s="16">
        <v>701731.81</v>
      </c>
      <c r="BO49" s="16">
        <v>13003493.85</v>
      </c>
      <c r="BP49" s="16">
        <v>1044</v>
      </c>
      <c r="BQ49" s="16">
        <v>3681195</v>
      </c>
      <c r="BR49" s="16">
        <v>984957.93</v>
      </c>
      <c r="BS49" s="16">
        <v>8286067.6200000001</v>
      </c>
      <c r="BT49" s="16">
        <v>571245.65</v>
      </c>
      <c r="BU49" s="16">
        <v>13523466.199999999</v>
      </c>
      <c r="BV49" s="16">
        <v>1051</v>
      </c>
      <c r="BW49" s="16">
        <v>3881176</v>
      </c>
      <c r="BX49" s="16">
        <v>926941.54</v>
      </c>
      <c r="BY49" s="16">
        <v>8309397.7999999998</v>
      </c>
      <c r="BZ49" s="16">
        <v>1623106.2</v>
      </c>
      <c r="CA49" s="16">
        <v>14740621.539999999</v>
      </c>
      <c r="CB49" s="16">
        <v>1036</v>
      </c>
      <c r="CC49" s="16">
        <v>4085109</v>
      </c>
      <c r="CD49" s="16">
        <v>1292400.74</v>
      </c>
      <c r="CE49" s="16">
        <v>8490722.9199999999</v>
      </c>
      <c r="CF49" s="16">
        <v>311344.74</v>
      </c>
      <c r="CG49" s="16">
        <v>14179577.4</v>
      </c>
      <c r="CH49" s="16">
        <v>970</v>
      </c>
      <c r="CI49" s="16">
        <v>3796814</v>
      </c>
      <c r="CJ49" s="16">
        <v>2229489.12</v>
      </c>
      <c r="CK49" s="16">
        <v>8748312.5999999996</v>
      </c>
      <c r="CL49" s="16">
        <v>482003.19</v>
      </c>
      <c r="CM49" s="16">
        <v>15256618.91</v>
      </c>
      <c r="CN49" s="16">
        <v>1050</v>
      </c>
    </row>
    <row r="50" spans="1:92" x14ac:dyDescent="0.2">
      <c r="A50" s="17">
        <v>721</v>
      </c>
      <c r="B50" s="31" t="s">
        <v>47</v>
      </c>
      <c r="C50" s="32">
        <v>11546700</v>
      </c>
      <c r="D50" s="32">
        <v>509084.19000000006</v>
      </c>
      <c r="E50" s="32">
        <v>7827559.2599999998</v>
      </c>
      <c r="F50" s="32">
        <v>901886.24999999953</v>
      </c>
      <c r="G50" s="32">
        <v>20785229.699999999</v>
      </c>
      <c r="H50" s="33">
        <v>1610</v>
      </c>
      <c r="I50" s="32">
        <v>13009422</v>
      </c>
      <c r="J50" s="32">
        <v>1548256.64</v>
      </c>
      <c r="K50" s="32">
        <v>6266667.7100000009</v>
      </c>
      <c r="L50" s="32">
        <v>760516.53000000038</v>
      </c>
      <c r="M50" s="32">
        <v>21584862.880000003</v>
      </c>
      <c r="N50" s="32">
        <v>1606</v>
      </c>
      <c r="O50" s="34">
        <v>13397920.779999999</v>
      </c>
      <c r="P50" s="34">
        <v>2032897.1300000001</v>
      </c>
      <c r="Q50" s="34">
        <v>6600643.6399999997</v>
      </c>
      <c r="R50" s="34">
        <v>724270</v>
      </c>
      <c r="S50" s="34">
        <v>22755731.550000001</v>
      </c>
      <c r="T50" s="34">
        <v>1580</v>
      </c>
      <c r="U50" s="32">
        <v>13263313</v>
      </c>
      <c r="V50" s="32">
        <v>1781520.01</v>
      </c>
      <c r="W50" s="32">
        <v>7337415.3600000003</v>
      </c>
      <c r="X50" s="32">
        <v>787541.14000000013</v>
      </c>
      <c r="Y50" s="32">
        <v>23169789.510000002</v>
      </c>
      <c r="Z50" s="32">
        <v>1586</v>
      </c>
      <c r="AA50" s="32">
        <v>13263313</v>
      </c>
      <c r="AB50" s="32">
        <v>1135397.74</v>
      </c>
      <c r="AC50" s="32">
        <v>6839956.8999999994</v>
      </c>
      <c r="AD50" s="32">
        <v>771780.98999999906</v>
      </c>
      <c r="AE50" s="32">
        <v>22010448.629999999</v>
      </c>
      <c r="AF50" s="32">
        <v>1520</v>
      </c>
      <c r="AG50" s="35">
        <v>13313714</v>
      </c>
      <c r="AH50" s="35">
        <v>1355828.32</v>
      </c>
      <c r="AI50" s="35">
        <v>6252367.0800000001</v>
      </c>
      <c r="AJ50" s="35">
        <v>926216.66999999934</v>
      </c>
      <c r="AK50" s="35">
        <v>21848126.07</v>
      </c>
      <c r="AL50" s="35">
        <v>1532</v>
      </c>
      <c r="AM50" s="47">
        <v>13313714</v>
      </c>
      <c r="AN50" s="47">
        <v>1183762.21</v>
      </c>
      <c r="AO50" s="47">
        <v>7062175.2800000003</v>
      </c>
      <c r="AP50" s="47">
        <v>822739.27000000072</v>
      </c>
      <c r="AQ50" s="47">
        <v>22382390.760000002</v>
      </c>
      <c r="AR50" s="47">
        <v>1513</v>
      </c>
      <c r="AS50" s="17">
        <v>13364306</v>
      </c>
      <c r="AT50" s="17">
        <v>1150931.6600000001</v>
      </c>
      <c r="AU50" s="17">
        <v>7112068.5999999996</v>
      </c>
      <c r="AV50" s="17">
        <v>844463.34999999928</v>
      </c>
      <c r="AW50" s="17">
        <v>22471769.609999999</v>
      </c>
      <c r="AX50" s="17">
        <v>1561</v>
      </c>
      <c r="AY50" s="16">
        <v>13551750</v>
      </c>
      <c r="AZ50" s="16">
        <v>1135041.48</v>
      </c>
      <c r="BA50" s="16">
        <v>7843143.96</v>
      </c>
      <c r="BB50" s="16">
        <v>867120.73999999906</v>
      </c>
      <c r="BC50" s="16">
        <v>23397056.18</v>
      </c>
      <c r="BD50" s="16">
        <v>1617</v>
      </c>
      <c r="BE50" s="16">
        <v>13076957</v>
      </c>
      <c r="BF50" s="16">
        <v>1253734.8600000001</v>
      </c>
      <c r="BG50" s="16">
        <v>10516193.68</v>
      </c>
      <c r="BH50" s="16">
        <v>988817.42</v>
      </c>
      <c r="BI50" s="16">
        <v>25835702.960000001</v>
      </c>
      <c r="BJ50" s="16">
        <v>1686</v>
      </c>
      <c r="BK50" s="16">
        <v>12515022.609999999</v>
      </c>
      <c r="BL50" s="16">
        <v>1279283.04</v>
      </c>
      <c r="BM50" s="16">
        <v>11471086.039999999</v>
      </c>
      <c r="BN50" s="16">
        <v>1196015.18</v>
      </c>
      <c r="BO50" s="16">
        <v>26461406.870000001</v>
      </c>
      <c r="BP50" s="16">
        <v>1703</v>
      </c>
      <c r="BQ50" s="16">
        <v>12658376</v>
      </c>
      <c r="BR50" s="16">
        <v>1218701.17</v>
      </c>
      <c r="BS50" s="16">
        <v>12710147.02</v>
      </c>
      <c r="BT50" s="16">
        <v>1531537.13</v>
      </c>
      <c r="BU50" s="16">
        <v>28118761.32</v>
      </c>
      <c r="BV50" s="16">
        <v>1682</v>
      </c>
      <c r="BW50" s="16">
        <v>13129481</v>
      </c>
      <c r="BX50" s="16">
        <v>1349014.98</v>
      </c>
      <c r="BY50" s="16">
        <v>12839777.18</v>
      </c>
      <c r="BZ50" s="16">
        <v>921901.2</v>
      </c>
      <c r="CA50" s="16">
        <v>28240174.359999999</v>
      </c>
      <c r="CB50" s="16">
        <v>1726</v>
      </c>
      <c r="CC50" s="16">
        <v>12518924</v>
      </c>
      <c r="CD50" s="16">
        <v>2094938.39</v>
      </c>
      <c r="CE50" s="16">
        <v>14301770.91</v>
      </c>
      <c r="CF50" s="16">
        <v>851868.74</v>
      </c>
      <c r="CG50" s="16">
        <v>29767502.039999999</v>
      </c>
      <c r="CH50" s="16">
        <v>1677</v>
      </c>
      <c r="CI50" s="16">
        <v>12207689</v>
      </c>
      <c r="CJ50" s="16">
        <v>3198879.54</v>
      </c>
      <c r="CK50" s="16">
        <v>14884769.800000001</v>
      </c>
      <c r="CL50" s="16">
        <v>682520.92</v>
      </c>
      <c r="CM50" s="16">
        <v>30973859.260000002</v>
      </c>
      <c r="CN50" s="16">
        <v>1827</v>
      </c>
    </row>
    <row r="51" spans="1:92" x14ac:dyDescent="0.2">
      <c r="A51" s="17">
        <v>735</v>
      </c>
      <c r="B51" s="31" t="s">
        <v>48</v>
      </c>
      <c r="C51" s="32">
        <v>2513270.59</v>
      </c>
      <c r="D51" s="32">
        <v>378544.95999999996</v>
      </c>
      <c r="E51" s="32">
        <v>3877845.81</v>
      </c>
      <c r="F51" s="32">
        <v>169466.05999999994</v>
      </c>
      <c r="G51" s="32">
        <v>6939127.4199999999</v>
      </c>
      <c r="H51" s="33">
        <v>585</v>
      </c>
      <c r="I51" s="32">
        <v>2715525.15</v>
      </c>
      <c r="J51" s="32">
        <v>762865.53</v>
      </c>
      <c r="K51" s="32">
        <v>3421625.24</v>
      </c>
      <c r="L51" s="32">
        <v>124680.9899999998</v>
      </c>
      <c r="M51" s="32">
        <v>7024696.9100000001</v>
      </c>
      <c r="N51" s="32">
        <v>551</v>
      </c>
      <c r="O51" s="34">
        <v>3028926.93</v>
      </c>
      <c r="P51" s="34">
        <v>780617.52</v>
      </c>
      <c r="Q51" s="34">
        <v>3106666.28</v>
      </c>
      <c r="R51" s="34">
        <v>308703.61999999988</v>
      </c>
      <c r="S51" s="34">
        <v>7224914.3499999996</v>
      </c>
      <c r="T51" s="34">
        <v>575</v>
      </c>
      <c r="U51" s="32">
        <v>2767470.44</v>
      </c>
      <c r="V51" s="32">
        <v>753737.96</v>
      </c>
      <c r="W51" s="32">
        <v>3561292.32</v>
      </c>
      <c r="X51" s="32">
        <v>247303.84999999983</v>
      </c>
      <c r="Y51" s="32">
        <v>7329804.5699999994</v>
      </c>
      <c r="Z51" s="32">
        <v>559</v>
      </c>
      <c r="AA51" s="32">
        <v>2775733</v>
      </c>
      <c r="AB51" s="32">
        <v>731034.19000000006</v>
      </c>
      <c r="AC51" s="32">
        <v>3204662.4699999997</v>
      </c>
      <c r="AD51" s="32">
        <v>207381.54999999993</v>
      </c>
      <c r="AE51" s="32">
        <v>6918811.21</v>
      </c>
      <c r="AF51" s="32">
        <v>540</v>
      </c>
      <c r="AG51" s="35">
        <v>3134627</v>
      </c>
      <c r="AH51" s="35">
        <v>601529.85</v>
      </c>
      <c r="AI51" s="35">
        <v>2900937.9499999997</v>
      </c>
      <c r="AJ51" s="35">
        <v>147172.94000000012</v>
      </c>
      <c r="AK51" s="35">
        <v>6784267.7400000002</v>
      </c>
      <c r="AL51" s="35">
        <v>554</v>
      </c>
      <c r="AM51" s="47">
        <v>2953851</v>
      </c>
      <c r="AN51" s="47">
        <v>658745.15</v>
      </c>
      <c r="AO51" s="47">
        <v>3123353.4</v>
      </c>
      <c r="AP51" s="47">
        <v>112381.44999999984</v>
      </c>
      <c r="AQ51" s="47">
        <v>6848331</v>
      </c>
      <c r="AR51" s="47">
        <v>559</v>
      </c>
      <c r="AS51" s="17">
        <v>2885227</v>
      </c>
      <c r="AT51" s="17">
        <v>680344.84</v>
      </c>
      <c r="AU51" s="17">
        <v>3235159.28</v>
      </c>
      <c r="AV51" s="17">
        <v>104340.36999999997</v>
      </c>
      <c r="AW51" s="17">
        <v>6905071.4899999993</v>
      </c>
      <c r="AX51" s="17">
        <v>545</v>
      </c>
      <c r="AY51" s="16">
        <v>3137284</v>
      </c>
      <c r="AZ51" s="16">
        <v>710224.85</v>
      </c>
      <c r="BA51" s="16">
        <v>3153951.91</v>
      </c>
      <c r="BB51" s="16">
        <v>172285.68999999994</v>
      </c>
      <c r="BC51" s="16">
        <v>7173746.4500000002</v>
      </c>
      <c r="BD51" s="16">
        <v>520</v>
      </c>
      <c r="BE51" s="16">
        <v>3353042</v>
      </c>
      <c r="BF51" s="16">
        <v>635023.91</v>
      </c>
      <c r="BG51" s="16">
        <v>2971233.48</v>
      </c>
      <c r="BH51" s="16">
        <v>146125.93</v>
      </c>
      <c r="BI51" s="16">
        <v>7105425.3200000003</v>
      </c>
      <c r="BJ51" s="16">
        <v>500</v>
      </c>
      <c r="BK51" s="16">
        <v>3325614</v>
      </c>
      <c r="BL51" s="16">
        <v>622263.56000000006</v>
      </c>
      <c r="BM51" s="16">
        <v>2920526.44</v>
      </c>
      <c r="BN51" s="16">
        <v>232183.07</v>
      </c>
      <c r="BO51" s="16">
        <v>7100587.0700000003</v>
      </c>
      <c r="BP51" s="16">
        <v>495</v>
      </c>
      <c r="BQ51" s="16">
        <v>2897844</v>
      </c>
      <c r="BR51" s="16">
        <v>588411.65</v>
      </c>
      <c r="BS51" s="16">
        <v>3386846.54</v>
      </c>
      <c r="BT51" s="16">
        <v>172411.1</v>
      </c>
      <c r="BU51" s="16">
        <v>7045513.29</v>
      </c>
      <c r="BV51" s="16">
        <v>489</v>
      </c>
      <c r="BW51" s="16">
        <v>2881922</v>
      </c>
      <c r="BX51" s="16">
        <v>636692.78</v>
      </c>
      <c r="BY51" s="16">
        <v>3437262.27</v>
      </c>
      <c r="BZ51" s="16">
        <v>108296.61</v>
      </c>
      <c r="CA51" s="16">
        <v>7064173.6600000001</v>
      </c>
      <c r="CB51" s="16">
        <v>503</v>
      </c>
      <c r="CC51" s="16">
        <v>2716070</v>
      </c>
      <c r="CD51" s="16">
        <v>770226.12</v>
      </c>
      <c r="CE51" s="16">
        <v>3727546.41</v>
      </c>
      <c r="CF51" s="16">
        <v>478754.36</v>
      </c>
      <c r="CG51" s="16">
        <v>7692596.8899999997</v>
      </c>
      <c r="CH51" s="16">
        <v>503</v>
      </c>
      <c r="CI51" s="16">
        <v>2337883</v>
      </c>
      <c r="CJ51" s="16">
        <v>1675938.03</v>
      </c>
      <c r="CK51" s="16">
        <v>4284691.4000000004</v>
      </c>
      <c r="CL51" s="16">
        <v>283139.49</v>
      </c>
      <c r="CM51" s="16">
        <v>8581651.9199999999</v>
      </c>
      <c r="CN51" s="16">
        <v>496</v>
      </c>
    </row>
    <row r="52" spans="1:92" x14ac:dyDescent="0.2">
      <c r="A52" s="17">
        <v>777</v>
      </c>
      <c r="B52" s="31" t="s">
        <v>49</v>
      </c>
      <c r="C52" s="32">
        <v>18026825</v>
      </c>
      <c r="D52" s="32">
        <v>1384559.72</v>
      </c>
      <c r="E52" s="32">
        <v>20241863.059999999</v>
      </c>
      <c r="F52" s="32">
        <v>1943301.5899999982</v>
      </c>
      <c r="G52" s="32">
        <v>41596549.369999997</v>
      </c>
      <c r="H52" s="33">
        <v>3640</v>
      </c>
      <c r="I52" s="32">
        <v>18351187</v>
      </c>
      <c r="J52" s="32">
        <v>3854010.6</v>
      </c>
      <c r="K52" s="32">
        <v>18910181.940000001</v>
      </c>
      <c r="L52" s="32">
        <v>1879481.4900000009</v>
      </c>
      <c r="M52" s="32">
        <v>42994861.030000001</v>
      </c>
      <c r="N52" s="32">
        <v>3631</v>
      </c>
      <c r="O52" s="34">
        <v>19021011</v>
      </c>
      <c r="P52" s="34">
        <v>3987547</v>
      </c>
      <c r="Q52" s="34">
        <v>19280096.620000001</v>
      </c>
      <c r="R52" s="34">
        <v>1528212.6600000008</v>
      </c>
      <c r="S52" s="34">
        <v>43816867.280000001</v>
      </c>
      <c r="T52" s="34">
        <v>3586</v>
      </c>
      <c r="U52" s="32">
        <v>19654103</v>
      </c>
      <c r="V52" s="32">
        <v>2958720.14</v>
      </c>
      <c r="W52" s="32">
        <v>19816342.940000001</v>
      </c>
      <c r="X52" s="32">
        <v>1844882.9699999986</v>
      </c>
      <c r="Y52" s="32">
        <v>44274049.049999997</v>
      </c>
      <c r="Z52" s="32">
        <v>3510</v>
      </c>
      <c r="AA52" s="32">
        <v>20359096</v>
      </c>
      <c r="AB52" s="32">
        <v>1701750.26</v>
      </c>
      <c r="AC52" s="32">
        <v>18053838.469999999</v>
      </c>
      <c r="AD52" s="32">
        <v>2015112.899999999</v>
      </c>
      <c r="AE52" s="32">
        <v>42129797.629999995</v>
      </c>
      <c r="AF52" s="32">
        <v>3400</v>
      </c>
      <c r="AG52" s="35">
        <v>20359096</v>
      </c>
      <c r="AH52" s="35">
        <v>1704526.8</v>
      </c>
      <c r="AI52" s="35">
        <v>16606945.34</v>
      </c>
      <c r="AJ52" s="35">
        <v>1612530.7999999993</v>
      </c>
      <c r="AK52" s="35">
        <v>40283098.939999998</v>
      </c>
      <c r="AL52" s="35">
        <v>3361</v>
      </c>
      <c r="AM52" s="47">
        <v>20284096</v>
      </c>
      <c r="AN52" s="47">
        <v>2236021.94</v>
      </c>
      <c r="AO52" s="47">
        <v>17168309.050000001</v>
      </c>
      <c r="AP52" s="47">
        <v>1526337.3000000014</v>
      </c>
      <c r="AQ52" s="47">
        <v>41214764.289999999</v>
      </c>
      <c r="AR52" s="47">
        <v>3289</v>
      </c>
      <c r="AS52" s="17">
        <v>20575368</v>
      </c>
      <c r="AT52" s="17">
        <v>2466009.62</v>
      </c>
      <c r="AU52" s="17">
        <v>17787532.390000001</v>
      </c>
      <c r="AV52" s="17">
        <v>1521796.1000000015</v>
      </c>
      <c r="AW52" s="17">
        <v>42350706.109999999</v>
      </c>
      <c r="AX52" s="17">
        <v>3336</v>
      </c>
      <c r="AY52" s="16">
        <v>21162711</v>
      </c>
      <c r="AZ52" s="16">
        <v>1912622.9100000001</v>
      </c>
      <c r="BA52" s="16">
        <v>18668988.810000002</v>
      </c>
      <c r="BB52" s="16">
        <v>1515705.4300000006</v>
      </c>
      <c r="BC52" s="16">
        <v>43260028.150000006</v>
      </c>
      <c r="BD52" s="16">
        <v>3292</v>
      </c>
      <c r="BE52" s="16">
        <v>20920732</v>
      </c>
      <c r="BF52" s="16">
        <v>2436493.09</v>
      </c>
      <c r="BG52" s="16">
        <v>18645687.530000001</v>
      </c>
      <c r="BH52" s="16">
        <v>1656023.72</v>
      </c>
      <c r="BI52" s="16">
        <v>43658936.340000004</v>
      </c>
      <c r="BJ52" s="16">
        <v>3280</v>
      </c>
      <c r="BK52" s="16">
        <v>21144836</v>
      </c>
      <c r="BL52" s="16">
        <v>2573230.37</v>
      </c>
      <c r="BM52" s="16">
        <v>19055978.969999999</v>
      </c>
      <c r="BN52" s="16">
        <v>1960005.85</v>
      </c>
      <c r="BO52" s="16">
        <v>44734051.189999998</v>
      </c>
      <c r="BP52" s="16">
        <v>3318</v>
      </c>
      <c r="BQ52" s="16">
        <v>20895553</v>
      </c>
      <c r="BR52" s="16">
        <v>2221624.5</v>
      </c>
      <c r="BS52" s="16">
        <v>21378236.050000001</v>
      </c>
      <c r="BT52" s="16">
        <v>2441600.21</v>
      </c>
      <c r="BU52" s="16">
        <v>46937013.759999998</v>
      </c>
      <c r="BV52" s="16">
        <v>3387</v>
      </c>
      <c r="BW52" s="16">
        <v>22277787</v>
      </c>
      <c r="BX52" s="16">
        <v>2265472.1</v>
      </c>
      <c r="BY52" s="16">
        <v>21087744.809999999</v>
      </c>
      <c r="BZ52" s="16">
        <v>2420982.96</v>
      </c>
      <c r="CA52" s="16">
        <v>48051986.869999997</v>
      </c>
      <c r="CB52" s="16">
        <v>3415</v>
      </c>
      <c r="CC52" s="16">
        <v>22277787</v>
      </c>
      <c r="CD52" s="16">
        <v>4185681.7</v>
      </c>
      <c r="CE52" s="16">
        <v>22590824.010000002</v>
      </c>
      <c r="CF52" s="16">
        <v>1412025.19</v>
      </c>
      <c r="CG52" s="16">
        <v>50466317.899999999</v>
      </c>
      <c r="CH52" s="16">
        <v>3367</v>
      </c>
      <c r="CI52" s="16">
        <v>21975532</v>
      </c>
      <c r="CJ52" s="16">
        <v>4542168.17</v>
      </c>
      <c r="CK52" s="16">
        <v>23912589.23</v>
      </c>
      <c r="CL52" s="16">
        <v>1737859.43</v>
      </c>
      <c r="CM52" s="16">
        <v>52168148.829999998</v>
      </c>
      <c r="CN52" s="16">
        <v>3348</v>
      </c>
    </row>
    <row r="53" spans="1:92" x14ac:dyDescent="0.2">
      <c r="A53" s="17">
        <v>840</v>
      </c>
      <c r="B53" s="31" t="s">
        <v>50</v>
      </c>
      <c r="C53" s="32">
        <v>1127215</v>
      </c>
      <c r="D53" s="32">
        <v>299024.53999999998</v>
      </c>
      <c r="E53" s="32">
        <v>928342.97</v>
      </c>
      <c r="F53" s="32">
        <v>909932.99</v>
      </c>
      <c r="G53" s="32">
        <v>3264515.5</v>
      </c>
      <c r="H53" s="33">
        <v>181</v>
      </c>
      <c r="I53" s="32">
        <v>1093105</v>
      </c>
      <c r="J53" s="32">
        <v>437100.04</v>
      </c>
      <c r="K53" s="32">
        <v>892774.04</v>
      </c>
      <c r="L53" s="32">
        <v>804307.72</v>
      </c>
      <c r="M53" s="32">
        <v>3227286.8</v>
      </c>
      <c r="N53" s="32">
        <v>181</v>
      </c>
      <c r="O53" s="34">
        <v>1169176</v>
      </c>
      <c r="P53" s="34">
        <v>313965.11</v>
      </c>
      <c r="Q53" s="34">
        <v>928136.42</v>
      </c>
      <c r="R53" s="34">
        <v>786727.55999999994</v>
      </c>
      <c r="S53" s="34">
        <v>3198005.09</v>
      </c>
      <c r="T53" s="34">
        <v>192</v>
      </c>
      <c r="U53" s="32">
        <v>1140030</v>
      </c>
      <c r="V53" s="32">
        <v>252247.58000000002</v>
      </c>
      <c r="W53" s="32">
        <v>1238671.3900000001</v>
      </c>
      <c r="X53" s="32">
        <v>407272.15999999992</v>
      </c>
      <c r="Y53" s="32">
        <v>3038221.13</v>
      </c>
      <c r="Z53" s="32">
        <v>199</v>
      </c>
      <c r="AA53" s="32">
        <v>1134887</v>
      </c>
      <c r="AB53" s="32">
        <v>245244.12</v>
      </c>
      <c r="AC53" s="32">
        <v>1092571.32</v>
      </c>
      <c r="AD53" s="32">
        <v>469260.13000000012</v>
      </c>
      <c r="AE53" s="32">
        <v>2941962.5700000003</v>
      </c>
      <c r="AF53" s="32">
        <v>187</v>
      </c>
      <c r="AG53" s="35">
        <v>1220496</v>
      </c>
      <c r="AH53" s="35">
        <v>216771.71000000002</v>
      </c>
      <c r="AI53" s="35">
        <v>1020164.7100000001</v>
      </c>
      <c r="AJ53" s="35">
        <v>634437.79999999993</v>
      </c>
      <c r="AK53" s="35">
        <v>3091870.22</v>
      </c>
      <c r="AL53" s="35">
        <v>182</v>
      </c>
      <c r="AM53" s="47">
        <v>1292599</v>
      </c>
      <c r="AN53" s="47">
        <v>259598.24000000002</v>
      </c>
      <c r="AO53" s="47">
        <v>964158.4</v>
      </c>
      <c r="AP53" s="47">
        <v>444979.96</v>
      </c>
      <c r="AQ53" s="47">
        <v>2961335.6</v>
      </c>
      <c r="AR53" s="47">
        <v>192</v>
      </c>
      <c r="AS53" s="17">
        <v>1165464</v>
      </c>
      <c r="AT53" s="17">
        <v>255227.34</v>
      </c>
      <c r="AU53" s="17">
        <v>1134597.3499999999</v>
      </c>
      <c r="AV53" s="17">
        <v>664771.91</v>
      </c>
      <c r="AW53" s="17">
        <v>3220060.6</v>
      </c>
      <c r="AX53" s="17">
        <v>202</v>
      </c>
      <c r="AY53" s="16">
        <v>1071279</v>
      </c>
      <c r="AZ53" s="16">
        <v>259753.84</v>
      </c>
      <c r="BA53" s="16">
        <v>1310733.75</v>
      </c>
      <c r="BB53" s="16">
        <v>519039.0400000001</v>
      </c>
      <c r="BC53" s="16">
        <v>3160805.63</v>
      </c>
      <c r="BD53" s="16">
        <v>198</v>
      </c>
      <c r="BE53" s="16">
        <v>1070599</v>
      </c>
      <c r="BF53" s="16">
        <v>242180.63</v>
      </c>
      <c r="BG53" s="16">
        <v>1348191.33</v>
      </c>
      <c r="BH53" s="16">
        <v>634917.36</v>
      </c>
      <c r="BI53" s="16">
        <v>3295888.32</v>
      </c>
      <c r="BJ53" s="16">
        <v>196</v>
      </c>
      <c r="BK53" s="16">
        <v>1097581</v>
      </c>
      <c r="BL53" s="16">
        <v>245436.33</v>
      </c>
      <c r="BM53" s="16">
        <v>1421199.1</v>
      </c>
      <c r="BN53" s="16">
        <v>435637.43</v>
      </c>
      <c r="BO53" s="16">
        <v>3199853.86</v>
      </c>
      <c r="BP53" s="16">
        <v>191</v>
      </c>
      <c r="BQ53" s="16">
        <v>1072875</v>
      </c>
      <c r="BR53" s="16">
        <v>254960.38</v>
      </c>
      <c r="BS53" s="16">
        <v>1492414.43</v>
      </c>
      <c r="BT53" s="16">
        <v>494381.29</v>
      </c>
      <c r="BU53" s="16">
        <v>3314631.1</v>
      </c>
      <c r="BV53" s="16">
        <v>170</v>
      </c>
      <c r="BW53" s="16">
        <v>1242217</v>
      </c>
      <c r="BX53" s="16">
        <v>280033.09000000003</v>
      </c>
      <c r="BY53" s="16">
        <v>1395948.11</v>
      </c>
      <c r="BZ53" s="16">
        <v>289527.64</v>
      </c>
      <c r="CA53" s="16">
        <v>3207725.84</v>
      </c>
      <c r="CB53" s="16">
        <v>152</v>
      </c>
      <c r="CC53" s="16">
        <v>1250937</v>
      </c>
      <c r="CD53" s="16">
        <v>382225.14</v>
      </c>
      <c r="CE53" s="16">
        <v>1235652.6599999999</v>
      </c>
      <c r="CF53" s="16">
        <v>86445.64</v>
      </c>
      <c r="CG53" s="16">
        <v>2955260.44</v>
      </c>
      <c r="CH53" s="16">
        <v>134</v>
      </c>
      <c r="CI53" s="16">
        <v>1131559</v>
      </c>
      <c r="CJ53" s="16">
        <v>410969.99</v>
      </c>
      <c r="CK53" s="16">
        <v>1086616.07</v>
      </c>
      <c r="CL53" s="16">
        <v>701380.77</v>
      </c>
      <c r="CM53" s="16">
        <v>3330525.83</v>
      </c>
      <c r="CN53" s="16">
        <v>139</v>
      </c>
    </row>
    <row r="54" spans="1:92" x14ac:dyDescent="0.2">
      <c r="A54" s="17">
        <v>870</v>
      </c>
      <c r="B54" s="31" t="s">
        <v>51</v>
      </c>
      <c r="C54" s="32">
        <v>1808465.78</v>
      </c>
      <c r="D54" s="32">
        <v>498061.74</v>
      </c>
      <c r="E54" s="32">
        <v>6531690.3399999999</v>
      </c>
      <c r="F54" s="32">
        <v>351595.88000000012</v>
      </c>
      <c r="G54" s="32">
        <v>9189813.7400000002</v>
      </c>
      <c r="H54" s="33">
        <v>870</v>
      </c>
      <c r="I54" s="32">
        <v>1880975</v>
      </c>
      <c r="J54" s="32">
        <v>1227175.08</v>
      </c>
      <c r="K54" s="32">
        <v>5863711.8499999996</v>
      </c>
      <c r="L54" s="32">
        <v>270941.58000000019</v>
      </c>
      <c r="M54" s="32">
        <v>9242803.5099999998</v>
      </c>
      <c r="N54" s="32">
        <v>881</v>
      </c>
      <c r="O54" s="34">
        <v>2069857</v>
      </c>
      <c r="P54" s="34">
        <v>1074047.9099999999</v>
      </c>
      <c r="Q54" s="34">
        <v>6270209.9700000007</v>
      </c>
      <c r="R54" s="34">
        <v>425793.72000000015</v>
      </c>
      <c r="S54" s="34">
        <v>9839908.6000000015</v>
      </c>
      <c r="T54" s="34">
        <v>882</v>
      </c>
      <c r="U54" s="32">
        <v>2152651</v>
      </c>
      <c r="V54" s="32">
        <v>840706.91</v>
      </c>
      <c r="W54" s="32">
        <v>6540496.7799999993</v>
      </c>
      <c r="X54" s="32">
        <v>294516.52999999985</v>
      </c>
      <c r="Y54" s="32">
        <v>9828371.2199999988</v>
      </c>
      <c r="Z54" s="32">
        <v>897</v>
      </c>
      <c r="AA54" s="32">
        <v>2349867</v>
      </c>
      <c r="AB54" s="32">
        <v>727281.12</v>
      </c>
      <c r="AC54" s="32">
        <v>6101716.5600000005</v>
      </c>
      <c r="AD54" s="32">
        <v>437451.86999999976</v>
      </c>
      <c r="AE54" s="32">
        <v>9616316.5500000007</v>
      </c>
      <c r="AF54" s="32">
        <v>890</v>
      </c>
      <c r="AG54" s="35">
        <v>2693841</v>
      </c>
      <c r="AH54" s="35">
        <v>693676.76</v>
      </c>
      <c r="AI54" s="35">
        <v>6140783.9900000002</v>
      </c>
      <c r="AJ54" s="35">
        <v>376976.59999999986</v>
      </c>
      <c r="AK54" s="35">
        <v>9905278.3499999996</v>
      </c>
      <c r="AL54" s="35">
        <v>902</v>
      </c>
      <c r="AM54" s="47">
        <v>2774656</v>
      </c>
      <c r="AN54" s="47">
        <v>734334.31</v>
      </c>
      <c r="AO54" s="47">
        <v>6146874.5300000003</v>
      </c>
      <c r="AP54" s="47">
        <v>321401.12000000023</v>
      </c>
      <c r="AQ54" s="47">
        <v>9977265.9600000009</v>
      </c>
      <c r="AR54" s="47">
        <v>876</v>
      </c>
      <c r="AS54" s="17">
        <v>3037175</v>
      </c>
      <c r="AT54" s="17">
        <v>724491.04</v>
      </c>
      <c r="AU54" s="17">
        <v>6367368.8600000003</v>
      </c>
      <c r="AV54" s="17">
        <v>299779.86999999994</v>
      </c>
      <c r="AW54" s="17">
        <v>10428814.77</v>
      </c>
      <c r="AX54" s="17">
        <v>859</v>
      </c>
      <c r="AY54" s="16">
        <v>3267233</v>
      </c>
      <c r="AZ54" s="16">
        <v>714012.16000000003</v>
      </c>
      <c r="BA54" s="16">
        <v>6410562.9299999997</v>
      </c>
      <c r="BB54" s="16">
        <v>301847.32999999984</v>
      </c>
      <c r="BC54" s="16">
        <v>10693655.42</v>
      </c>
      <c r="BD54" s="16">
        <v>866</v>
      </c>
      <c r="BE54" s="16">
        <v>3501379</v>
      </c>
      <c r="BF54" s="16">
        <v>626357.49</v>
      </c>
      <c r="BG54" s="16">
        <v>6587660.1699999999</v>
      </c>
      <c r="BH54" s="16">
        <v>384447.22</v>
      </c>
      <c r="BI54" s="16">
        <v>11099843.880000001</v>
      </c>
      <c r="BJ54" s="16">
        <v>851</v>
      </c>
      <c r="BK54" s="16">
        <v>3961205</v>
      </c>
      <c r="BL54" s="16">
        <v>649219.99</v>
      </c>
      <c r="BM54" s="16">
        <v>6811957.1200000001</v>
      </c>
      <c r="BN54" s="16">
        <v>501733.31</v>
      </c>
      <c r="BO54" s="16">
        <v>11924115.42</v>
      </c>
      <c r="BP54" s="16">
        <v>874</v>
      </c>
      <c r="BQ54" s="16">
        <v>4733101</v>
      </c>
      <c r="BR54" s="16">
        <v>684149.51</v>
      </c>
      <c r="BS54" s="16">
        <v>7702222.4900000002</v>
      </c>
      <c r="BT54" s="16">
        <v>306497.71000000002</v>
      </c>
      <c r="BU54" s="16">
        <v>13425970.710000001</v>
      </c>
      <c r="BV54" s="16">
        <v>868</v>
      </c>
      <c r="BW54" s="16">
        <v>4733101</v>
      </c>
      <c r="BX54" s="16">
        <v>730630.38</v>
      </c>
      <c r="BY54" s="16">
        <v>7995432.1799999997</v>
      </c>
      <c r="BZ54" s="16">
        <v>798816.01</v>
      </c>
      <c r="CA54" s="16">
        <v>14257979.57</v>
      </c>
      <c r="CB54" s="16">
        <v>850</v>
      </c>
      <c r="CC54" s="16">
        <v>5010573</v>
      </c>
      <c r="CD54" s="16">
        <v>1061400.6299999999</v>
      </c>
      <c r="CE54" s="16">
        <v>8302332.8700000001</v>
      </c>
      <c r="CF54" s="16">
        <v>504871.81</v>
      </c>
      <c r="CG54" s="16">
        <v>14879178.310000001</v>
      </c>
      <c r="CH54" s="16">
        <v>831</v>
      </c>
      <c r="CI54" s="16">
        <v>4694418</v>
      </c>
      <c r="CJ54" s="16">
        <v>1632875.52</v>
      </c>
      <c r="CK54" s="16">
        <v>8804979.4800000004</v>
      </c>
      <c r="CL54" s="16">
        <v>359102.25</v>
      </c>
      <c r="CM54" s="16">
        <v>15491375.25</v>
      </c>
      <c r="CN54" s="16">
        <v>863</v>
      </c>
    </row>
    <row r="55" spans="1:92" x14ac:dyDescent="0.2">
      <c r="A55" s="17">
        <v>882</v>
      </c>
      <c r="B55" s="31" t="s">
        <v>52</v>
      </c>
      <c r="C55" s="32">
        <v>1532354</v>
      </c>
      <c r="D55" s="32">
        <v>276007.93</v>
      </c>
      <c r="E55" s="32">
        <v>2861442.33</v>
      </c>
      <c r="F55" s="32">
        <v>162730.13</v>
      </c>
      <c r="G55" s="32">
        <v>4832534.3899999997</v>
      </c>
      <c r="H55" s="33">
        <v>439</v>
      </c>
      <c r="I55" s="32">
        <v>1569755.5</v>
      </c>
      <c r="J55" s="32">
        <v>689552.68</v>
      </c>
      <c r="K55" s="32">
        <v>2745512.46</v>
      </c>
      <c r="L55" s="32">
        <v>154658.69000000009</v>
      </c>
      <c r="M55" s="32">
        <v>5159479.33</v>
      </c>
      <c r="N55" s="32">
        <v>451</v>
      </c>
      <c r="O55" s="34">
        <v>1746785</v>
      </c>
      <c r="P55" s="34">
        <v>510368.59</v>
      </c>
      <c r="Q55" s="34">
        <v>2910830.9400000004</v>
      </c>
      <c r="R55" s="34">
        <v>151297.9</v>
      </c>
      <c r="S55" s="34">
        <v>5319282.4300000006</v>
      </c>
      <c r="T55" s="34">
        <v>432</v>
      </c>
      <c r="U55" s="32">
        <v>1989501</v>
      </c>
      <c r="V55" s="32">
        <v>492598.71</v>
      </c>
      <c r="W55" s="32">
        <v>2997188.87</v>
      </c>
      <c r="X55" s="32">
        <v>223245.17999999993</v>
      </c>
      <c r="Y55" s="32">
        <v>5702533.7599999998</v>
      </c>
      <c r="Z55" s="32">
        <v>427</v>
      </c>
      <c r="AA55" s="32">
        <v>1993996</v>
      </c>
      <c r="AB55" s="32">
        <v>467824.54000000004</v>
      </c>
      <c r="AC55" s="32">
        <v>2689125.55</v>
      </c>
      <c r="AD55" s="32">
        <v>223846.67000000007</v>
      </c>
      <c r="AE55" s="32">
        <v>5374792.7599999998</v>
      </c>
      <c r="AF55" s="32">
        <v>399</v>
      </c>
      <c r="AG55" s="35">
        <v>2122627</v>
      </c>
      <c r="AH55" s="35">
        <v>359144.65</v>
      </c>
      <c r="AI55" s="35">
        <v>2422247.8299999996</v>
      </c>
      <c r="AJ55" s="35">
        <v>211604.69000000009</v>
      </c>
      <c r="AK55" s="35">
        <v>5115624.17</v>
      </c>
      <c r="AL55" s="35">
        <v>386</v>
      </c>
      <c r="AM55" s="47">
        <v>2221357</v>
      </c>
      <c r="AN55" s="47">
        <v>380706.24</v>
      </c>
      <c r="AO55" s="47">
        <v>2333348.25</v>
      </c>
      <c r="AP55" s="47">
        <v>382748.36</v>
      </c>
      <c r="AQ55" s="47">
        <v>5318159.8499999996</v>
      </c>
      <c r="AR55" s="47">
        <v>394</v>
      </c>
      <c r="AS55" s="17">
        <v>1885211</v>
      </c>
      <c r="AT55" s="17">
        <v>337139.49</v>
      </c>
      <c r="AU55" s="17">
        <v>2531016.9300000002</v>
      </c>
      <c r="AV55" s="17">
        <v>191320.22</v>
      </c>
      <c r="AW55" s="17">
        <v>4944687.6400000006</v>
      </c>
      <c r="AX55" s="17">
        <v>408</v>
      </c>
      <c r="AY55" s="16">
        <v>2157647</v>
      </c>
      <c r="AZ55" s="16">
        <v>317991.41000000003</v>
      </c>
      <c r="BA55" s="16">
        <v>2700626.36</v>
      </c>
      <c r="BB55" s="16">
        <v>297286.63</v>
      </c>
      <c r="BC55" s="16">
        <v>5473551.4000000004</v>
      </c>
      <c r="BD55" s="16">
        <v>392</v>
      </c>
      <c r="BE55" s="16">
        <v>2460101</v>
      </c>
      <c r="BF55" s="16">
        <v>363068.79</v>
      </c>
      <c r="BG55" s="16">
        <v>2565309.66</v>
      </c>
      <c r="BH55" s="16">
        <v>395932.05</v>
      </c>
      <c r="BI55" s="16">
        <v>5784411.5</v>
      </c>
      <c r="BJ55" s="16">
        <v>386</v>
      </c>
      <c r="BK55" s="16">
        <v>2594456</v>
      </c>
      <c r="BL55" s="16">
        <v>416816.93</v>
      </c>
      <c r="BM55" s="16">
        <v>2584434.2200000002</v>
      </c>
      <c r="BN55" s="16">
        <v>480713.15</v>
      </c>
      <c r="BO55" s="16">
        <v>6076420.2999999998</v>
      </c>
      <c r="BP55" s="16">
        <v>391</v>
      </c>
      <c r="BQ55" s="16">
        <v>2649853</v>
      </c>
      <c r="BR55" s="16">
        <v>490926.83</v>
      </c>
      <c r="BS55" s="16">
        <v>3114436.48</v>
      </c>
      <c r="BT55" s="16">
        <v>384369.26</v>
      </c>
      <c r="BU55" s="16">
        <v>6639585.5700000003</v>
      </c>
      <c r="BV55" s="16">
        <v>392</v>
      </c>
      <c r="BW55" s="16">
        <v>2558346</v>
      </c>
      <c r="BX55" s="16">
        <v>469139.9</v>
      </c>
      <c r="BY55" s="16">
        <v>3383944.16</v>
      </c>
      <c r="BZ55" s="16">
        <v>627348.71</v>
      </c>
      <c r="CA55" s="16">
        <v>7038778.7699999996</v>
      </c>
      <c r="CB55" s="16">
        <v>395</v>
      </c>
      <c r="CC55" s="16">
        <v>2553796</v>
      </c>
      <c r="CD55" s="16">
        <v>815323.26</v>
      </c>
      <c r="CE55" s="16">
        <v>3591318.9</v>
      </c>
      <c r="CF55" s="16">
        <v>331149.57</v>
      </c>
      <c r="CG55" s="16">
        <v>7291587.7300000004</v>
      </c>
      <c r="CH55" s="16">
        <v>344</v>
      </c>
      <c r="CI55" s="16">
        <v>2936086</v>
      </c>
      <c r="CJ55" s="16">
        <v>986596.13</v>
      </c>
      <c r="CK55" s="16">
        <v>3231499.77</v>
      </c>
      <c r="CL55" s="16">
        <v>389078.05</v>
      </c>
      <c r="CM55" s="16">
        <v>7543259.9500000002</v>
      </c>
      <c r="CN55" s="16">
        <v>355</v>
      </c>
    </row>
    <row r="56" spans="1:92" x14ac:dyDescent="0.2">
      <c r="A56" s="17">
        <v>896</v>
      </c>
      <c r="B56" s="31" t="s">
        <v>53</v>
      </c>
      <c r="C56" s="32">
        <v>6549134</v>
      </c>
      <c r="D56" s="32">
        <v>450661.96</v>
      </c>
      <c r="E56" s="32">
        <v>5015385.3000000007</v>
      </c>
      <c r="F56" s="32">
        <v>548247.64</v>
      </c>
      <c r="G56" s="32">
        <v>12563428.9</v>
      </c>
      <c r="H56" s="33">
        <v>939</v>
      </c>
      <c r="I56" s="32">
        <v>6994544</v>
      </c>
      <c r="J56" s="32">
        <v>902303.87000000011</v>
      </c>
      <c r="K56" s="32">
        <v>4352882.84</v>
      </c>
      <c r="L56" s="32">
        <v>558140.22</v>
      </c>
      <c r="M56" s="32">
        <v>12807870.93</v>
      </c>
      <c r="N56" s="32">
        <v>925</v>
      </c>
      <c r="O56" s="34">
        <v>7483543</v>
      </c>
      <c r="P56" s="34">
        <v>742584.58000000007</v>
      </c>
      <c r="Q56" s="34">
        <v>4157847.33</v>
      </c>
      <c r="R56" s="34">
        <v>500135.9600000002</v>
      </c>
      <c r="S56" s="34">
        <v>12884110.870000001</v>
      </c>
      <c r="T56" s="34">
        <v>903</v>
      </c>
      <c r="U56" s="32">
        <v>7958114</v>
      </c>
      <c r="V56" s="32">
        <v>802269.24</v>
      </c>
      <c r="W56" s="32">
        <v>3988922.06</v>
      </c>
      <c r="X56" s="32">
        <v>527277.9499999996</v>
      </c>
      <c r="Y56" s="32">
        <v>13276583.25</v>
      </c>
      <c r="Z56" s="32">
        <v>924</v>
      </c>
      <c r="AA56" s="32">
        <v>7774154</v>
      </c>
      <c r="AB56" s="32">
        <v>602345.04</v>
      </c>
      <c r="AC56" s="32">
        <v>3632944.06</v>
      </c>
      <c r="AD56" s="32">
        <v>675633.71000000043</v>
      </c>
      <c r="AE56" s="32">
        <v>12685076.810000001</v>
      </c>
      <c r="AF56" s="32">
        <v>926</v>
      </c>
      <c r="AG56" s="35">
        <v>7658536</v>
      </c>
      <c r="AH56" s="35">
        <v>467483.61</v>
      </c>
      <c r="AI56" s="35">
        <v>4006156.31</v>
      </c>
      <c r="AJ56" s="35">
        <v>538011.19999999972</v>
      </c>
      <c r="AK56" s="35">
        <v>12670187.119999999</v>
      </c>
      <c r="AL56" s="35">
        <v>901</v>
      </c>
      <c r="AM56" s="47">
        <v>7308978</v>
      </c>
      <c r="AN56" s="47">
        <v>460709.2</v>
      </c>
      <c r="AO56" s="47">
        <v>3980691.83</v>
      </c>
      <c r="AP56" s="47">
        <v>455721.79999999987</v>
      </c>
      <c r="AQ56" s="47">
        <v>12206100.83</v>
      </c>
      <c r="AR56" s="47">
        <v>917</v>
      </c>
      <c r="AS56" s="17">
        <v>7076380</v>
      </c>
      <c r="AT56" s="17">
        <v>499217.01</v>
      </c>
      <c r="AU56" s="17">
        <v>4409709.04</v>
      </c>
      <c r="AV56" s="17">
        <v>371295.48999999982</v>
      </c>
      <c r="AW56" s="17">
        <v>12356601.539999999</v>
      </c>
      <c r="AX56" s="17">
        <v>887</v>
      </c>
      <c r="AY56" s="16">
        <v>7435496</v>
      </c>
      <c r="AZ56" s="16">
        <v>473469.37</v>
      </c>
      <c r="BA56" s="16">
        <v>4068195.54</v>
      </c>
      <c r="BB56" s="16">
        <v>419200.89000000054</v>
      </c>
      <c r="BC56" s="16">
        <v>12396361.800000001</v>
      </c>
      <c r="BD56" s="16">
        <v>845</v>
      </c>
      <c r="BE56" s="16">
        <v>7727216</v>
      </c>
      <c r="BF56" s="16">
        <v>414320.94</v>
      </c>
      <c r="BG56" s="16">
        <v>3666921.45</v>
      </c>
      <c r="BH56" s="16">
        <v>438433.94</v>
      </c>
      <c r="BI56" s="16">
        <v>12246892.33</v>
      </c>
      <c r="BJ56" s="16">
        <v>864</v>
      </c>
      <c r="BK56" s="16">
        <v>7382850</v>
      </c>
      <c r="BL56" s="16">
        <v>464662.98</v>
      </c>
      <c r="BM56" s="16">
        <v>4052624.65</v>
      </c>
      <c r="BN56" s="16">
        <v>498484.92</v>
      </c>
      <c r="BO56" s="16">
        <v>12398622.550000001</v>
      </c>
      <c r="BP56" s="16">
        <v>885</v>
      </c>
      <c r="BQ56" s="16">
        <v>6993658</v>
      </c>
      <c r="BR56" s="16">
        <v>687964.37</v>
      </c>
      <c r="BS56" s="16">
        <v>4841644.79</v>
      </c>
      <c r="BT56" s="16">
        <v>691288.18</v>
      </c>
      <c r="BU56" s="16">
        <v>13214555.34</v>
      </c>
      <c r="BV56" s="16">
        <v>906</v>
      </c>
      <c r="BW56" s="16">
        <v>7180729</v>
      </c>
      <c r="BX56" s="16">
        <v>583832.61</v>
      </c>
      <c r="BY56" s="16">
        <v>5063715.92</v>
      </c>
      <c r="BZ56" s="16">
        <v>498755.33</v>
      </c>
      <c r="CA56" s="16">
        <v>13327032.859999999</v>
      </c>
      <c r="CB56" s="16">
        <v>904</v>
      </c>
      <c r="CC56" s="16">
        <v>7049976</v>
      </c>
      <c r="CD56" s="16">
        <v>957470.23</v>
      </c>
      <c r="CE56" s="16">
        <v>5396511.6399999997</v>
      </c>
      <c r="CF56" s="16">
        <v>641511.5</v>
      </c>
      <c r="CG56" s="16">
        <v>14045469.369999999</v>
      </c>
      <c r="CH56" s="16">
        <v>870</v>
      </c>
      <c r="CI56" s="16">
        <v>7103945</v>
      </c>
      <c r="CJ56" s="16">
        <v>1273870.58</v>
      </c>
      <c r="CK56" s="16">
        <v>5452625.7599999998</v>
      </c>
      <c r="CL56" s="48">
        <v>761700.04999999993</v>
      </c>
      <c r="CM56" s="16">
        <v>14592141.390000001</v>
      </c>
      <c r="CN56" s="16">
        <v>887</v>
      </c>
    </row>
    <row r="57" spans="1:92" x14ac:dyDescent="0.2">
      <c r="A57" s="17">
        <v>903</v>
      </c>
      <c r="B57" s="31" t="s">
        <v>54</v>
      </c>
      <c r="C57" s="32">
        <v>2543826</v>
      </c>
      <c r="D57" s="32">
        <v>420150.51999999996</v>
      </c>
      <c r="E57" s="32">
        <v>6008565.8899999997</v>
      </c>
      <c r="F57" s="32">
        <v>260144.36000000002</v>
      </c>
      <c r="G57" s="32">
        <v>9232686.7699999996</v>
      </c>
      <c r="H57" s="33">
        <v>861</v>
      </c>
      <c r="I57" s="32">
        <v>2609402</v>
      </c>
      <c r="J57" s="32">
        <v>1110078.82</v>
      </c>
      <c r="K57" s="32">
        <v>5697429.1200000001</v>
      </c>
      <c r="L57" s="32">
        <v>239575.86000000007</v>
      </c>
      <c r="M57" s="32">
        <v>9656485.8000000007</v>
      </c>
      <c r="N57" s="32">
        <v>873</v>
      </c>
      <c r="O57" s="34">
        <v>2881544</v>
      </c>
      <c r="P57" s="34">
        <v>952618.81</v>
      </c>
      <c r="Q57" s="34">
        <v>6266873.3399999999</v>
      </c>
      <c r="R57" s="34">
        <v>348831.06000000006</v>
      </c>
      <c r="S57" s="34">
        <v>10449867.210000001</v>
      </c>
      <c r="T57" s="34">
        <v>896</v>
      </c>
      <c r="U57" s="32">
        <v>3125564</v>
      </c>
      <c r="V57" s="32">
        <v>922703.47</v>
      </c>
      <c r="W57" s="32">
        <v>6585650.9900000002</v>
      </c>
      <c r="X57" s="32">
        <v>227416.54999999993</v>
      </c>
      <c r="Y57" s="32">
        <v>10861335.010000002</v>
      </c>
      <c r="Z57" s="32">
        <v>896</v>
      </c>
      <c r="AA57" s="32">
        <v>2959845</v>
      </c>
      <c r="AB57" s="32">
        <v>736075.49000000011</v>
      </c>
      <c r="AC57" s="32">
        <v>6585109.8799999999</v>
      </c>
      <c r="AD57" s="32">
        <v>237781.10000000021</v>
      </c>
      <c r="AE57" s="32">
        <v>10518811.470000001</v>
      </c>
      <c r="AF57" s="32">
        <v>899</v>
      </c>
      <c r="AG57" s="35">
        <v>2926248</v>
      </c>
      <c r="AH57" s="35">
        <v>644279.12</v>
      </c>
      <c r="AI57" s="35">
        <v>6718523.8300000001</v>
      </c>
      <c r="AJ57" s="35">
        <v>230650.81999999977</v>
      </c>
      <c r="AK57" s="35">
        <v>10519701.77</v>
      </c>
      <c r="AL57" s="35">
        <v>885</v>
      </c>
      <c r="AM57" s="47">
        <v>3047044</v>
      </c>
      <c r="AN57" s="47">
        <v>650812.91</v>
      </c>
      <c r="AO57" s="47">
        <v>6571971.8100000005</v>
      </c>
      <c r="AP57" s="47">
        <v>557465.07000000018</v>
      </c>
      <c r="AQ57" s="47">
        <v>10827293.790000001</v>
      </c>
      <c r="AR57" s="47">
        <v>880</v>
      </c>
      <c r="AS57" s="17">
        <v>3928537</v>
      </c>
      <c r="AT57" s="17">
        <v>658489.11</v>
      </c>
      <c r="AU57" s="17">
        <v>6643517.9399999995</v>
      </c>
      <c r="AV57" s="17">
        <v>462894.80000000005</v>
      </c>
      <c r="AW57" s="17">
        <v>11693438.85</v>
      </c>
      <c r="AX57" s="17">
        <v>908</v>
      </c>
      <c r="AY57" s="16">
        <v>3697323</v>
      </c>
      <c r="AZ57" s="16">
        <v>590246.22</v>
      </c>
      <c r="BA57" s="16">
        <v>7200658.5100000007</v>
      </c>
      <c r="BB57" s="16">
        <v>342134.83999999991</v>
      </c>
      <c r="BC57" s="16">
        <v>11830362.57</v>
      </c>
      <c r="BD57" s="16">
        <v>895</v>
      </c>
      <c r="BE57" s="16">
        <v>3790429</v>
      </c>
      <c r="BF57" s="16">
        <v>639905.35</v>
      </c>
      <c r="BG57" s="16">
        <v>7219185.29</v>
      </c>
      <c r="BH57" s="16">
        <v>228591.58</v>
      </c>
      <c r="BI57" s="16">
        <v>11878111.220000001</v>
      </c>
      <c r="BJ57" s="16">
        <v>909</v>
      </c>
      <c r="BK57" s="16">
        <v>4108469</v>
      </c>
      <c r="BL57" s="16">
        <v>648714.22</v>
      </c>
      <c r="BM57" s="16">
        <v>7663913.54</v>
      </c>
      <c r="BN57" s="16">
        <v>705209.3</v>
      </c>
      <c r="BO57" s="16">
        <v>13126306.060000001</v>
      </c>
      <c r="BP57" s="16">
        <v>942</v>
      </c>
      <c r="BQ57" s="16">
        <v>4014915</v>
      </c>
      <c r="BR57" s="16">
        <v>835568.19</v>
      </c>
      <c r="BS57" s="16">
        <v>8466746.4299999997</v>
      </c>
      <c r="BT57" s="16">
        <v>441076.82</v>
      </c>
      <c r="BU57" s="16">
        <v>13758306.439999999</v>
      </c>
      <c r="BV57" s="16">
        <v>940</v>
      </c>
      <c r="BW57" s="16">
        <v>4029666</v>
      </c>
      <c r="BX57" s="16">
        <v>802087.75</v>
      </c>
      <c r="BY57" s="16">
        <v>8727782.0800000001</v>
      </c>
      <c r="BZ57" s="16">
        <v>251847.48</v>
      </c>
      <c r="CA57" s="16">
        <v>13811383.310000001</v>
      </c>
      <c r="CB57" s="16">
        <v>940</v>
      </c>
      <c r="CC57" s="16">
        <v>3777580</v>
      </c>
      <c r="CD57" s="16">
        <v>1268240.08</v>
      </c>
      <c r="CE57" s="16">
        <v>9020203.6500000004</v>
      </c>
      <c r="CF57" s="16">
        <v>450828.38</v>
      </c>
      <c r="CG57" s="16">
        <v>14516852.109999999</v>
      </c>
      <c r="CH57" s="16">
        <v>872</v>
      </c>
      <c r="CI57" s="16">
        <v>4127164</v>
      </c>
      <c r="CJ57" s="16">
        <v>1870531.09</v>
      </c>
      <c r="CK57" s="16">
        <v>8689044.6300000008</v>
      </c>
      <c r="CL57" s="16">
        <v>663227.89</v>
      </c>
      <c r="CM57" s="16">
        <v>15349967.609999999</v>
      </c>
      <c r="CN57" s="16">
        <v>895</v>
      </c>
    </row>
    <row r="58" spans="1:92" x14ac:dyDescent="0.2">
      <c r="A58" s="17">
        <v>910</v>
      </c>
      <c r="B58" s="31" t="s">
        <v>55</v>
      </c>
      <c r="C58" s="32">
        <v>7026772</v>
      </c>
      <c r="D58" s="32">
        <v>694281.33</v>
      </c>
      <c r="E58" s="32">
        <v>8715662.4000000004</v>
      </c>
      <c r="F58" s="32">
        <v>691286.0400000005</v>
      </c>
      <c r="G58" s="32">
        <v>17128001.77</v>
      </c>
      <c r="H58" s="33">
        <v>1493</v>
      </c>
      <c r="I58" s="32">
        <v>7822552</v>
      </c>
      <c r="J58" s="32">
        <v>1580552.44</v>
      </c>
      <c r="K58" s="32">
        <v>7683143.1699999999</v>
      </c>
      <c r="L58" s="32">
        <v>530114.0500000004</v>
      </c>
      <c r="M58" s="32">
        <v>17616361.66</v>
      </c>
      <c r="N58" s="32">
        <v>1494</v>
      </c>
      <c r="O58" s="34">
        <v>7822344</v>
      </c>
      <c r="P58" s="34">
        <v>1481851.52</v>
      </c>
      <c r="Q58" s="34">
        <v>7926611.1099999994</v>
      </c>
      <c r="R58" s="34">
        <v>494804.93000000028</v>
      </c>
      <c r="S58" s="34">
        <v>17725611.559999999</v>
      </c>
      <c r="T58" s="34">
        <v>1503</v>
      </c>
      <c r="U58" s="32">
        <v>8033417</v>
      </c>
      <c r="V58" s="32">
        <v>1082948.56</v>
      </c>
      <c r="W58" s="32">
        <v>8285624.3900000006</v>
      </c>
      <c r="X58" s="32">
        <v>520693.49999999988</v>
      </c>
      <c r="Y58" s="32">
        <v>17922683.450000003</v>
      </c>
      <c r="Z58" s="32">
        <v>1479</v>
      </c>
      <c r="AA58" s="32">
        <v>8033417</v>
      </c>
      <c r="AB58" s="32">
        <v>1189526.1199999999</v>
      </c>
      <c r="AC58" s="32">
        <v>7518734.0300000003</v>
      </c>
      <c r="AD58" s="32">
        <v>494318.78999999986</v>
      </c>
      <c r="AE58" s="32">
        <v>17235995.940000001</v>
      </c>
      <c r="AF58" s="32">
        <v>1473</v>
      </c>
      <c r="AG58" s="35">
        <v>8416564</v>
      </c>
      <c r="AH58" s="35">
        <v>961246.24</v>
      </c>
      <c r="AI58" s="35">
        <v>7183889.0199999996</v>
      </c>
      <c r="AJ58" s="35">
        <v>479926.56000000046</v>
      </c>
      <c r="AK58" s="35">
        <v>17041625.82</v>
      </c>
      <c r="AL58" s="35">
        <v>1436</v>
      </c>
      <c r="AM58" s="47">
        <v>8897521</v>
      </c>
      <c r="AN58" s="47">
        <v>710836.06</v>
      </c>
      <c r="AO58" s="47">
        <v>6973692.8899999997</v>
      </c>
      <c r="AP58" s="47">
        <v>471069.82999999961</v>
      </c>
      <c r="AQ58" s="47">
        <v>17053119.780000001</v>
      </c>
      <c r="AR58" s="47">
        <v>1404</v>
      </c>
      <c r="AS58" s="17">
        <v>8984053</v>
      </c>
      <c r="AT58" s="17">
        <v>836684.71000000008</v>
      </c>
      <c r="AU58" s="17">
        <v>6943748.25</v>
      </c>
      <c r="AV58" s="17">
        <v>500293.17000000004</v>
      </c>
      <c r="AW58" s="17">
        <v>17264779.129999999</v>
      </c>
      <c r="AX58" s="17">
        <v>1421</v>
      </c>
      <c r="AY58" s="16">
        <v>9303886</v>
      </c>
      <c r="AZ58" s="16">
        <v>838781.22</v>
      </c>
      <c r="BA58" s="16">
        <v>7301329.8100000005</v>
      </c>
      <c r="BB58" s="16">
        <v>481533.13000000012</v>
      </c>
      <c r="BC58" s="16">
        <v>17925530.16</v>
      </c>
      <c r="BD58" s="16">
        <v>1410</v>
      </c>
      <c r="BE58" s="16">
        <v>9400055</v>
      </c>
      <c r="BF58" s="16">
        <v>890207.35</v>
      </c>
      <c r="BG58" s="16">
        <v>7510157.2800000003</v>
      </c>
      <c r="BH58" s="16">
        <v>929887.98</v>
      </c>
      <c r="BI58" s="16">
        <v>18730307.609999999</v>
      </c>
      <c r="BJ58" s="16">
        <v>1352</v>
      </c>
      <c r="BK58" s="16">
        <v>9728829</v>
      </c>
      <c r="BL58" s="16">
        <v>807237.99</v>
      </c>
      <c r="BM58" s="16">
        <v>7363578.2800000003</v>
      </c>
      <c r="BN58" s="16">
        <v>1361624.6</v>
      </c>
      <c r="BO58" s="16">
        <v>19261269.870000001</v>
      </c>
      <c r="BP58" s="16">
        <v>1372</v>
      </c>
      <c r="BQ58" s="16">
        <v>9680360</v>
      </c>
      <c r="BR58" s="16">
        <v>881336.73</v>
      </c>
      <c r="BS58" s="16">
        <v>8382514.7999999998</v>
      </c>
      <c r="BT58" s="16">
        <v>770250.92</v>
      </c>
      <c r="BU58" s="16">
        <v>19714462.449999999</v>
      </c>
      <c r="BV58" s="16">
        <v>1367</v>
      </c>
      <c r="BW58" s="16">
        <v>10220018</v>
      </c>
      <c r="BX58" s="16">
        <v>879665.42</v>
      </c>
      <c r="BY58" s="16">
        <v>8341869.4199999999</v>
      </c>
      <c r="BZ58" s="16">
        <v>564885.61</v>
      </c>
      <c r="CA58" s="16">
        <v>20006438.449999999</v>
      </c>
      <c r="CB58" s="16">
        <v>1364</v>
      </c>
      <c r="CC58" s="16">
        <v>9859523</v>
      </c>
      <c r="CD58" s="16">
        <v>1177347.5</v>
      </c>
      <c r="CE58" s="16">
        <v>8603737.75</v>
      </c>
      <c r="CF58" s="16">
        <v>311695.40000000002</v>
      </c>
      <c r="CG58" s="16">
        <v>19952303.649999999</v>
      </c>
      <c r="CH58" s="16">
        <v>1325</v>
      </c>
      <c r="CI58" s="16">
        <v>9369998</v>
      </c>
      <c r="CJ58" s="16">
        <v>2195704.67</v>
      </c>
      <c r="CK58" s="16">
        <v>9167897.3699999992</v>
      </c>
      <c r="CL58" s="16">
        <v>521369.96</v>
      </c>
      <c r="CM58" s="16">
        <v>21254970</v>
      </c>
      <c r="CN58" s="16">
        <v>1371</v>
      </c>
    </row>
    <row r="59" spans="1:92" x14ac:dyDescent="0.2">
      <c r="A59" s="17">
        <v>980</v>
      </c>
      <c r="B59" s="31" t="s">
        <v>56</v>
      </c>
      <c r="C59" s="32">
        <v>1462616</v>
      </c>
      <c r="D59" s="32">
        <v>910204.56</v>
      </c>
      <c r="E59" s="32">
        <v>4189838.14</v>
      </c>
      <c r="F59" s="32">
        <v>196426.85000000009</v>
      </c>
      <c r="G59" s="32">
        <v>6759085.5500000007</v>
      </c>
      <c r="H59" s="33">
        <v>553</v>
      </c>
      <c r="I59" s="32">
        <v>1466239</v>
      </c>
      <c r="J59" s="32">
        <v>1550004.71</v>
      </c>
      <c r="K59" s="32">
        <v>4021816.42</v>
      </c>
      <c r="L59" s="32">
        <v>216379.59000000003</v>
      </c>
      <c r="M59" s="32">
        <v>7254439.7199999997</v>
      </c>
      <c r="N59" s="32">
        <v>572</v>
      </c>
      <c r="O59" s="34">
        <v>1637140</v>
      </c>
      <c r="P59" s="34">
        <v>1387971.8</v>
      </c>
      <c r="Q59" s="34">
        <v>4349703.88</v>
      </c>
      <c r="R59" s="34">
        <v>218444.5400000001</v>
      </c>
      <c r="S59" s="34">
        <v>7593260.2199999997</v>
      </c>
      <c r="T59" s="34">
        <v>568</v>
      </c>
      <c r="U59" s="32">
        <v>1853950</v>
      </c>
      <c r="V59" s="32">
        <v>1143995.8999999999</v>
      </c>
      <c r="W59" s="32">
        <v>4833180.13</v>
      </c>
      <c r="X59" s="32">
        <v>356021.05000000005</v>
      </c>
      <c r="Y59" s="32">
        <v>8187147.0799999991</v>
      </c>
      <c r="Z59" s="32">
        <v>607</v>
      </c>
      <c r="AA59" s="32">
        <v>1868198</v>
      </c>
      <c r="AB59" s="32">
        <v>1019286.67</v>
      </c>
      <c r="AC59" s="32">
        <v>4812158.12</v>
      </c>
      <c r="AD59" s="32">
        <v>222621.27000000005</v>
      </c>
      <c r="AE59" s="32">
        <v>7922264.0600000005</v>
      </c>
      <c r="AF59" s="32">
        <v>596</v>
      </c>
      <c r="AG59" s="35">
        <v>1904931</v>
      </c>
      <c r="AH59" s="35">
        <v>1130287.7300000002</v>
      </c>
      <c r="AI59" s="35">
        <v>4727991.3499999996</v>
      </c>
      <c r="AJ59" s="35">
        <v>249806.12999999992</v>
      </c>
      <c r="AK59" s="35">
        <v>8013016.21</v>
      </c>
      <c r="AL59" s="35">
        <v>584</v>
      </c>
      <c r="AM59" s="47">
        <v>2216914</v>
      </c>
      <c r="AN59" s="47">
        <v>907682.63</v>
      </c>
      <c r="AO59" s="47">
        <v>4683452.0100000007</v>
      </c>
      <c r="AP59" s="47">
        <v>263774.18000000005</v>
      </c>
      <c r="AQ59" s="47">
        <v>8071822.8200000003</v>
      </c>
      <c r="AR59" s="47">
        <v>568</v>
      </c>
      <c r="AS59" s="17">
        <v>2012777</v>
      </c>
      <c r="AT59" s="17">
        <v>718077.99</v>
      </c>
      <c r="AU59" s="17">
        <v>4747540.6300000008</v>
      </c>
      <c r="AV59" s="17">
        <v>273707.35000000015</v>
      </c>
      <c r="AW59" s="17">
        <v>7752102.9700000007</v>
      </c>
      <c r="AX59" s="17">
        <v>584</v>
      </c>
      <c r="AY59" s="16">
        <v>1947493</v>
      </c>
      <c r="AZ59" s="16">
        <v>818825.4</v>
      </c>
      <c r="BA59" s="16">
        <v>4823270.2200000007</v>
      </c>
      <c r="BB59" s="16">
        <v>404882.20000000007</v>
      </c>
      <c r="BC59" s="16">
        <v>7994470.8200000003</v>
      </c>
      <c r="BD59" s="16">
        <v>593</v>
      </c>
      <c r="BE59" s="16">
        <v>2003001</v>
      </c>
      <c r="BF59" s="16">
        <v>704688.62</v>
      </c>
      <c r="BG59" s="16">
        <v>5003037.87</v>
      </c>
      <c r="BH59" s="16">
        <v>263442.15000000002</v>
      </c>
      <c r="BI59" s="16">
        <v>7974169.6399999997</v>
      </c>
      <c r="BJ59" s="16">
        <v>602</v>
      </c>
      <c r="BK59" s="16">
        <v>2027935</v>
      </c>
      <c r="BL59" s="16">
        <v>832682.97</v>
      </c>
      <c r="BM59" s="16">
        <v>5163073.22</v>
      </c>
      <c r="BN59" s="16">
        <v>314039.76</v>
      </c>
      <c r="BO59" s="16">
        <v>8337730.9500000002</v>
      </c>
      <c r="BP59" s="16">
        <v>579</v>
      </c>
      <c r="BQ59" s="16">
        <v>2203374</v>
      </c>
      <c r="BR59" s="16">
        <v>842579.92</v>
      </c>
      <c r="BS59" s="16">
        <v>5246298.83</v>
      </c>
      <c r="BT59" s="16">
        <v>253950.73</v>
      </c>
      <c r="BU59" s="16">
        <v>8546203.4800000004</v>
      </c>
      <c r="BV59" s="16">
        <v>581</v>
      </c>
      <c r="BW59" s="16">
        <v>2207443</v>
      </c>
      <c r="BX59" s="16">
        <v>827603.12</v>
      </c>
      <c r="BY59" s="16">
        <v>5552685.6299999999</v>
      </c>
      <c r="BZ59" s="16">
        <v>548342.59</v>
      </c>
      <c r="CA59" s="16">
        <v>9136074.3399999999</v>
      </c>
      <c r="CB59" s="16">
        <v>600</v>
      </c>
      <c r="CC59" s="16">
        <v>2004806</v>
      </c>
      <c r="CD59" s="16">
        <v>1427586.93</v>
      </c>
      <c r="CE59" s="16">
        <v>5738679.0599999996</v>
      </c>
      <c r="CF59" s="16">
        <v>273159.56</v>
      </c>
      <c r="CG59" s="16">
        <v>9444231.5500000007</v>
      </c>
      <c r="CH59" s="16">
        <v>563</v>
      </c>
      <c r="CI59" s="16">
        <v>1911615</v>
      </c>
      <c r="CJ59" s="16">
        <v>2634222.75</v>
      </c>
      <c r="CK59" s="16">
        <v>5939459.96</v>
      </c>
      <c r="CL59" s="16">
        <v>353382.96</v>
      </c>
      <c r="CM59" s="16">
        <v>10838680.67</v>
      </c>
      <c r="CN59" s="16">
        <v>574</v>
      </c>
    </row>
    <row r="60" spans="1:92" x14ac:dyDescent="0.2">
      <c r="A60" s="17">
        <v>994</v>
      </c>
      <c r="B60" s="31" t="s">
        <v>57</v>
      </c>
      <c r="C60" s="32">
        <v>1063605</v>
      </c>
      <c r="D60" s="32">
        <v>302447.59000000003</v>
      </c>
      <c r="E60" s="32">
        <v>1989173.51</v>
      </c>
      <c r="F60" s="32">
        <v>387389.91000000003</v>
      </c>
      <c r="G60" s="32">
        <v>3742616.0100000002</v>
      </c>
      <c r="H60" s="33">
        <v>282</v>
      </c>
      <c r="I60" s="32">
        <v>1192471</v>
      </c>
      <c r="J60" s="32">
        <v>487429.07</v>
      </c>
      <c r="K60" s="32">
        <v>1777868.08</v>
      </c>
      <c r="L60" s="32">
        <v>217021.2900000001</v>
      </c>
      <c r="M60" s="32">
        <v>3674789.4400000004</v>
      </c>
      <c r="N60" s="32">
        <v>261</v>
      </c>
      <c r="O60" s="34">
        <v>1230614</v>
      </c>
      <c r="P60" s="34">
        <v>438875.82</v>
      </c>
      <c r="Q60" s="34">
        <v>1611605.61</v>
      </c>
      <c r="R60" s="34">
        <v>197939.22999999992</v>
      </c>
      <c r="S60" s="34">
        <v>3479034.66</v>
      </c>
      <c r="T60" s="34">
        <v>261</v>
      </c>
      <c r="U60" s="32">
        <v>1389453</v>
      </c>
      <c r="V60" s="32">
        <v>422763.41000000003</v>
      </c>
      <c r="W60" s="32">
        <v>1734181.51</v>
      </c>
      <c r="X60" s="32">
        <v>206739.26</v>
      </c>
      <c r="Y60" s="32">
        <v>3753137.1799999997</v>
      </c>
      <c r="Z60" s="32">
        <v>248</v>
      </c>
      <c r="AA60" s="32">
        <v>1576588</v>
      </c>
      <c r="AB60" s="32">
        <v>292112.93</v>
      </c>
      <c r="AC60" s="32">
        <v>1584468.17</v>
      </c>
      <c r="AD60" s="32">
        <v>162179.85000000006</v>
      </c>
      <c r="AE60" s="32">
        <v>3615348.95</v>
      </c>
      <c r="AF60" s="32">
        <v>224</v>
      </c>
      <c r="AG60" s="35">
        <v>1516315</v>
      </c>
      <c r="AH60" s="35">
        <v>297353.40999999997</v>
      </c>
      <c r="AI60" s="35">
        <v>1408966.76</v>
      </c>
      <c r="AJ60" s="35">
        <v>205898.2099999999</v>
      </c>
      <c r="AK60" s="35">
        <v>3428533.38</v>
      </c>
      <c r="AL60" s="35">
        <v>226</v>
      </c>
      <c r="AM60" s="47">
        <v>1836059</v>
      </c>
      <c r="AN60" s="47">
        <v>282781.18</v>
      </c>
      <c r="AO60" s="47">
        <v>1200512.6400000001</v>
      </c>
      <c r="AP60" s="47">
        <v>194107.09000000003</v>
      </c>
      <c r="AQ60" s="47">
        <v>3513459.91</v>
      </c>
      <c r="AR60" s="47">
        <v>215</v>
      </c>
      <c r="AS60" s="17">
        <v>2161301</v>
      </c>
      <c r="AT60" s="17">
        <v>267498.01</v>
      </c>
      <c r="AU60" s="17">
        <v>1056435.22</v>
      </c>
      <c r="AV60" s="17">
        <v>213575.54999999993</v>
      </c>
      <c r="AW60" s="17">
        <v>3698809.78</v>
      </c>
      <c r="AX60" s="17">
        <v>217</v>
      </c>
      <c r="AY60" s="16">
        <v>2210318</v>
      </c>
      <c r="AZ60" s="16">
        <v>270013.29000000004</v>
      </c>
      <c r="BA60" s="16">
        <v>1159774.8500000001</v>
      </c>
      <c r="BB60" s="16">
        <v>220761.34000000023</v>
      </c>
      <c r="BC60" s="16">
        <v>3860867.4800000004</v>
      </c>
      <c r="BD60" s="16">
        <v>217</v>
      </c>
      <c r="BE60" s="16">
        <v>2173944</v>
      </c>
      <c r="BF60" s="16">
        <v>280408.71000000002</v>
      </c>
      <c r="BG60" s="16">
        <v>1165431.21</v>
      </c>
      <c r="BH60" s="16">
        <v>239331.32</v>
      </c>
      <c r="BI60" s="16">
        <v>3859115.24</v>
      </c>
      <c r="BJ60" s="16">
        <v>213</v>
      </c>
      <c r="BK60" s="16">
        <v>2173505</v>
      </c>
      <c r="BL60" s="16">
        <v>263854.74</v>
      </c>
      <c r="BM60" s="16">
        <v>1277653.27</v>
      </c>
      <c r="BN60" s="16">
        <v>305683.53000000003</v>
      </c>
      <c r="BO60" s="16">
        <v>4020696.54</v>
      </c>
      <c r="BP60" s="16">
        <v>237</v>
      </c>
      <c r="BQ60" s="16">
        <v>1909313</v>
      </c>
      <c r="BR60" s="16">
        <v>279821.45</v>
      </c>
      <c r="BS60" s="16">
        <v>1712062.08</v>
      </c>
      <c r="BT60" s="16">
        <v>322082.84000000003</v>
      </c>
      <c r="BU60" s="16">
        <v>4223279.37</v>
      </c>
      <c r="BV60" s="16">
        <v>237</v>
      </c>
      <c r="BW60" s="16">
        <v>1775000</v>
      </c>
      <c r="BX60" s="16">
        <v>294825.39</v>
      </c>
      <c r="BY60" s="16">
        <v>1838812.39</v>
      </c>
      <c r="BZ60" s="16">
        <v>269593.5</v>
      </c>
      <c r="CA60" s="16">
        <v>4178231.28</v>
      </c>
      <c r="CB60" s="16">
        <v>241</v>
      </c>
      <c r="CC60" s="16">
        <v>1651231</v>
      </c>
      <c r="CD60" s="16">
        <v>481590</v>
      </c>
      <c r="CE60" s="16">
        <v>1878717.94</v>
      </c>
      <c r="CF60" s="16">
        <v>221270.21</v>
      </c>
      <c r="CG60" s="16">
        <v>4232809.1500000004</v>
      </c>
      <c r="CH60" s="16">
        <v>236</v>
      </c>
      <c r="CI60" s="16">
        <v>1660736</v>
      </c>
      <c r="CJ60" s="16">
        <v>676297.21</v>
      </c>
      <c r="CK60" s="16">
        <v>1945947.61</v>
      </c>
      <c r="CL60" s="16">
        <v>327135.02</v>
      </c>
      <c r="CM60" s="16">
        <v>4610115.84</v>
      </c>
      <c r="CN60" s="16">
        <v>231</v>
      </c>
    </row>
    <row r="61" spans="1:92" x14ac:dyDescent="0.2">
      <c r="A61" s="17">
        <v>1029</v>
      </c>
      <c r="B61" s="31" t="s">
        <v>58</v>
      </c>
      <c r="C61" s="32">
        <v>4574767</v>
      </c>
      <c r="D61" s="32">
        <v>278536.94</v>
      </c>
      <c r="E61" s="32">
        <v>5734079.0099999998</v>
      </c>
      <c r="F61" s="32">
        <v>522529.64000000007</v>
      </c>
      <c r="G61" s="32">
        <v>11109912.59</v>
      </c>
      <c r="H61" s="33">
        <v>1029</v>
      </c>
      <c r="I61" s="32">
        <v>5129400</v>
      </c>
      <c r="J61" s="32">
        <v>930636.17999999993</v>
      </c>
      <c r="K61" s="32">
        <v>5217586.8599999994</v>
      </c>
      <c r="L61" s="32">
        <v>469688.82999999996</v>
      </c>
      <c r="M61" s="32">
        <v>11747311.869999999</v>
      </c>
      <c r="N61" s="32">
        <v>1087</v>
      </c>
      <c r="O61" s="34">
        <v>5310199</v>
      </c>
      <c r="P61" s="34">
        <v>737319.8</v>
      </c>
      <c r="Q61" s="34">
        <v>5843126.2299999995</v>
      </c>
      <c r="R61" s="34">
        <v>445133.14000000019</v>
      </c>
      <c r="S61" s="34">
        <v>12335778.17</v>
      </c>
      <c r="T61" s="34">
        <v>1132</v>
      </c>
      <c r="U61" s="32">
        <v>5547394</v>
      </c>
      <c r="V61" s="32">
        <v>648570.87</v>
      </c>
      <c r="W61" s="32">
        <v>6407900.0899999999</v>
      </c>
      <c r="X61" s="32">
        <v>534092.86000000022</v>
      </c>
      <c r="Y61" s="32">
        <v>13137957.82</v>
      </c>
      <c r="Z61" s="32">
        <v>1142</v>
      </c>
      <c r="AA61" s="32">
        <v>5538607</v>
      </c>
      <c r="AB61" s="32">
        <v>509754.83</v>
      </c>
      <c r="AC61" s="32">
        <v>5797132.9799999995</v>
      </c>
      <c r="AD61" s="32">
        <v>672511.73</v>
      </c>
      <c r="AE61" s="32">
        <v>12518006.539999999</v>
      </c>
      <c r="AF61" s="32">
        <v>1167</v>
      </c>
      <c r="AG61" s="35">
        <v>5299962</v>
      </c>
      <c r="AH61" s="35">
        <v>378372.8</v>
      </c>
      <c r="AI61" s="35">
        <v>6250044.7000000002</v>
      </c>
      <c r="AJ61" s="35">
        <v>640032.84000000032</v>
      </c>
      <c r="AK61" s="35">
        <v>12568412.34</v>
      </c>
      <c r="AL61" s="35">
        <v>1128</v>
      </c>
      <c r="AM61" s="47">
        <v>5405962</v>
      </c>
      <c r="AN61" s="47">
        <v>415272.05</v>
      </c>
      <c r="AO61" s="47">
        <v>6103132.4299999997</v>
      </c>
      <c r="AP61" s="47">
        <v>546501.49000000011</v>
      </c>
      <c r="AQ61" s="47">
        <v>12470867.970000001</v>
      </c>
      <c r="AR61" s="47">
        <v>1108</v>
      </c>
      <c r="AS61" s="17">
        <v>5568141</v>
      </c>
      <c r="AT61" s="17">
        <v>466804</v>
      </c>
      <c r="AU61" s="17">
        <v>6290301.96</v>
      </c>
      <c r="AV61" s="17">
        <v>575522.75999999978</v>
      </c>
      <c r="AW61" s="17">
        <v>12900769.719999999</v>
      </c>
      <c r="AX61" s="17">
        <v>1099</v>
      </c>
      <c r="AY61" s="16">
        <v>5568139</v>
      </c>
      <c r="AZ61" s="16">
        <v>395613.8</v>
      </c>
      <c r="BA61" s="16">
        <v>6382257.9299999997</v>
      </c>
      <c r="BB61" s="16">
        <v>643584.54000000015</v>
      </c>
      <c r="BC61" s="16">
        <v>12989595.27</v>
      </c>
      <c r="BD61" s="16">
        <v>1090</v>
      </c>
      <c r="BE61" s="16">
        <v>5542605</v>
      </c>
      <c r="BF61" s="16">
        <v>344386.29</v>
      </c>
      <c r="BG61" s="16">
        <v>6807623.8300000001</v>
      </c>
      <c r="BH61" s="16">
        <v>674032.81</v>
      </c>
      <c r="BI61" s="16">
        <v>13368647.93</v>
      </c>
      <c r="BJ61" s="16">
        <v>1091</v>
      </c>
      <c r="BK61" s="16">
        <v>5613080</v>
      </c>
      <c r="BL61" s="16">
        <v>526798.37</v>
      </c>
      <c r="BM61" s="16">
        <v>6948053.21</v>
      </c>
      <c r="BN61" s="16">
        <v>751054.02</v>
      </c>
      <c r="BO61" s="16">
        <v>13838985.6</v>
      </c>
      <c r="BP61" s="16">
        <v>1051</v>
      </c>
      <c r="BQ61" s="16">
        <v>5611159</v>
      </c>
      <c r="BR61" s="16">
        <v>512573.12</v>
      </c>
      <c r="BS61" s="16">
        <v>7043920.9800000004</v>
      </c>
      <c r="BT61" s="16">
        <v>717186.2</v>
      </c>
      <c r="BU61" s="16">
        <v>13884839.300000001</v>
      </c>
      <c r="BV61" s="16">
        <v>1037</v>
      </c>
      <c r="BW61" s="16">
        <v>5600825</v>
      </c>
      <c r="BX61" s="16">
        <v>556165.65</v>
      </c>
      <c r="BY61" s="16">
        <v>7040164.9500000002</v>
      </c>
      <c r="BZ61" s="16">
        <v>589668.04</v>
      </c>
      <c r="CA61" s="16">
        <v>13786823.640000001</v>
      </c>
      <c r="CB61" s="16">
        <v>1025</v>
      </c>
      <c r="CC61" s="16">
        <v>5611544</v>
      </c>
      <c r="CD61" s="16">
        <v>757152.38</v>
      </c>
      <c r="CE61" s="16">
        <v>7215903.3399999999</v>
      </c>
      <c r="CF61" s="16">
        <v>461984.27</v>
      </c>
      <c r="CG61" s="16">
        <v>14046583.99</v>
      </c>
      <c r="CH61" s="16">
        <v>974</v>
      </c>
      <c r="CI61" s="16">
        <v>5237325</v>
      </c>
      <c r="CJ61" s="16">
        <v>1199628.07</v>
      </c>
      <c r="CK61" s="16">
        <v>7359022.0999999996</v>
      </c>
      <c r="CL61" s="16">
        <v>523629.6</v>
      </c>
      <c r="CM61" s="16">
        <v>14319604.77</v>
      </c>
      <c r="CN61" s="16">
        <v>998</v>
      </c>
    </row>
    <row r="62" spans="1:92" x14ac:dyDescent="0.2">
      <c r="A62" s="17">
        <v>1015</v>
      </c>
      <c r="B62" s="31" t="s">
        <v>59</v>
      </c>
      <c r="C62" s="32">
        <v>19946696</v>
      </c>
      <c r="D62" s="32">
        <v>813046.59000000008</v>
      </c>
      <c r="E62" s="32">
        <v>12173905.51</v>
      </c>
      <c r="F62" s="32">
        <v>1527764.5100000016</v>
      </c>
      <c r="G62" s="32">
        <v>34461412.609999999</v>
      </c>
      <c r="H62" s="33">
        <v>2964</v>
      </c>
      <c r="I62" s="32">
        <v>20803243</v>
      </c>
      <c r="J62" s="32">
        <v>2159214.06</v>
      </c>
      <c r="K62" s="32">
        <v>10756328.16</v>
      </c>
      <c r="L62" s="32">
        <v>1537274.0100000009</v>
      </c>
      <c r="M62" s="32">
        <v>35256059.230000004</v>
      </c>
      <c r="N62" s="32">
        <v>3026</v>
      </c>
      <c r="O62" s="34">
        <v>21937429</v>
      </c>
      <c r="P62" s="34">
        <v>1982595.24</v>
      </c>
      <c r="Q62" s="34">
        <v>11588032.99</v>
      </c>
      <c r="R62" s="34">
        <v>1502273.6600000018</v>
      </c>
      <c r="S62" s="34">
        <v>37010330.890000001</v>
      </c>
      <c r="T62" s="34">
        <v>3058</v>
      </c>
      <c r="U62" s="32">
        <v>21919033</v>
      </c>
      <c r="V62" s="32">
        <v>1649168.25</v>
      </c>
      <c r="W62" s="32">
        <v>12840952.83</v>
      </c>
      <c r="X62" s="32">
        <v>1635635.0300000014</v>
      </c>
      <c r="Y62" s="32">
        <v>38044789.109999999</v>
      </c>
      <c r="Z62" s="32">
        <v>2972</v>
      </c>
      <c r="AA62" s="32">
        <v>20250785</v>
      </c>
      <c r="AB62" s="32">
        <v>1815477.68</v>
      </c>
      <c r="AC62" s="32">
        <v>11637207.9</v>
      </c>
      <c r="AD62" s="32">
        <v>1417879.0499999989</v>
      </c>
      <c r="AE62" s="32">
        <v>35121349.630000003</v>
      </c>
      <c r="AF62" s="32">
        <v>2922</v>
      </c>
      <c r="AG62" s="35">
        <v>19963762</v>
      </c>
      <c r="AH62" s="35">
        <v>968411.51</v>
      </c>
      <c r="AI62" s="35">
        <v>10511457.310000001</v>
      </c>
      <c r="AJ62" s="35">
        <v>1473303.399999999</v>
      </c>
      <c r="AK62" s="35">
        <v>32916934.219999999</v>
      </c>
      <c r="AL62" s="35">
        <v>2924</v>
      </c>
      <c r="AM62" s="47">
        <v>21248493</v>
      </c>
      <c r="AN62" s="47">
        <v>1023281.59</v>
      </c>
      <c r="AO62" s="47">
        <v>10254903.59</v>
      </c>
      <c r="AP62" s="47">
        <v>1514666.7699999991</v>
      </c>
      <c r="AQ62" s="47">
        <v>34041344.949999996</v>
      </c>
      <c r="AR62" s="47">
        <v>2893</v>
      </c>
      <c r="AS62" s="17">
        <v>21452944</v>
      </c>
      <c r="AT62" s="17">
        <v>1003641.2000000001</v>
      </c>
      <c r="AU62" s="17">
        <v>10360145.639999999</v>
      </c>
      <c r="AV62" s="17">
        <v>1487588.3100000015</v>
      </c>
      <c r="AW62" s="17">
        <v>34304319.149999999</v>
      </c>
      <c r="AX62" s="17">
        <v>2891</v>
      </c>
      <c r="AY62" s="16">
        <v>21702979</v>
      </c>
      <c r="AZ62" s="16">
        <v>1002315.26</v>
      </c>
      <c r="BA62" s="16">
        <v>10524287.08</v>
      </c>
      <c r="BB62" s="16">
        <v>1439842.5000000016</v>
      </c>
      <c r="BC62" s="16">
        <v>34669423.840000004</v>
      </c>
      <c r="BD62" s="16">
        <v>2853</v>
      </c>
      <c r="BE62" s="16">
        <v>21677368</v>
      </c>
      <c r="BF62" s="16">
        <v>1078102.6399999999</v>
      </c>
      <c r="BG62" s="16">
        <v>10638992.890000001</v>
      </c>
      <c r="BH62" s="16">
        <v>1681621.72</v>
      </c>
      <c r="BI62" s="16">
        <v>35076085.25</v>
      </c>
      <c r="BJ62" s="16">
        <v>2945</v>
      </c>
      <c r="BK62" s="16">
        <v>21642869</v>
      </c>
      <c r="BL62" s="16">
        <v>824514.29</v>
      </c>
      <c r="BM62" s="16">
        <v>12391578.18</v>
      </c>
      <c r="BN62" s="16">
        <v>1971171.77</v>
      </c>
      <c r="BO62" s="16">
        <v>36830133.240000002</v>
      </c>
      <c r="BP62" s="16">
        <v>2929</v>
      </c>
      <c r="BQ62" s="16">
        <v>22227800</v>
      </c>
      <c r="BR62" s="16">
        <v>803242.89</v>
      </c>
      <c r="BS62" s="16">
        <v>12492786.529999999</v>
      </c>
      <c r="BT62" s="16">
        <v>2036412.32</v>
      </c>
      <c r="BU62" s="16">
        <v>37560241.740000002</v>
      </c>
      <c r="BV62" s="16">
        <v>2976</v>
      </c>
      <c r="BW62" s="16">
        <v>23631883</v>
      </c>
      <c r="BX62" s="16">
        <v>1099266.6299999999</v>
      </c>
      <c r="BY62" s="16">
        <v>14436581.369999999</v>
      </c>
      <c r="BZ62" s="16">
        <v>4149378.51</v>
      </c>
      <c r="CA62" s="16">
        <v>43317109.509999998</v>
      </c>
      <c r="CB62" s="16">
        <v>3047</v>
      </c>
      <c r="CC62" s="16">
        <v>24247442.239999998</v>
      </c>
      <c r="CD62" s="16">
        <v>2890012.59</v>
      </c>
      <c r="CE62" s="16">
        <v>15838002.140000001</v>
      </c>
      <c r="CF62" s="16">
        <v>1403513.26</v>
      </c>
      <c r="CG62" s="16">
        <v>44378970.229999997</v>
      </c>
      <c r="CH62" s="16">
        <v>3076</v>
      </c>
      <c r="CI62" s="16">
        <v>22103011</v>
      </c>
      <c r="CJ62" s="16">
        <v>4214623.79</v>
      </c>
      <c r="CK62" s="16">
        <v>17992510.300000001</v>
      </c>
      <c r="CL62" s="16">
        <v>2165493.5499999998</v>
      </c>
      <c r="CM62" s="16">
        <v>46475638.640000001</v>
      </c>
      <c r="CN62" s="16">
        <v>3075</v>
      </c>
    </row>
    <row r="63" spans="1:92" x14ac:dyDescent="0.2">
      <c r="A63" s="17">
        <v>5054</v>
      </c>
      <c r="B63" s="31" t="s">
        <v>60</v>
      </c>
      <c r="C63" s="32">
        <v>6551751</v>
      </c>
      <c r="D63" s="32">
        <v>220739.51</v>
      </c>
      <c r="E63" s="32">
        <v>6854089.8799999999</v>
      </c>
      <c r="F63" s="32">
        <v>829203.54999999958</v>
      </c>
      <c r="G63" s="32">
        <v>14455783.939999999</v>
      </c>
      <c r="H63" s="33">
        <v>1271</v>
      </c>
      <c r="I63" s="32">
        <v>6858303</v>
      </c>
      <c r="J63" s="32">
        <v>923760.04</v>
      </c>
      <c r="K63" s="32">
        <v>6183141.3899999997</v>
      </c>
      <c r="L63" s="32">
        <v>726813.2999999997</v>
      </c>
      <c r="M63" s="32">
        <v>14692017.729999999</v>
      </c>
      <c r="N63" s="32">
        <v>1258</v>
      </c>
      <c r="O63" s="34">
        <v>8122997</v>
      </c>
      <c r="P63" s="34">
        <v>864112.23</v>
      </c>
      <c r="Q63" s="34">
        <v>6131911.1200000001</v>
      </c>
      <c r="R63" s="34">
        <v>744708.28999999969</v>
      </c>
      <c r="S63" s="34">
        <v>15863728.640000001</v>
      </c>
      <c r="T63" s="34">
        <v>1243</v>
      </c>
      <c r="U63" s="32">
        <v>8168766</v>
      </c>
      <c r="V63" s="32">
        <v>473827.88</v>
      </c>
      <c r="W63" s="32">
        <v>6356364.9400000004</v>
      </c>
      <c r="X63" s="32">
        <v>753801.70000000042</v>
      </c>
      <c r="Y63" s="32">
        <v>15752760.520000001</v>
      </c>
      <c r="Z63" s="32">
        <v>1276</v>
      </c>
      <c r="AA63" s="32">
        <v>8146485</v>
      </c>
      <c r="AB63" s="32">
        <v>788433.67999999993</v>
      </c>
      <c r="AC63" s="32">
        <v>5831032.9900000002</v>
      </c>
      <c r="AD63" s="32">
        <v>724537.21000000031</v>
      </c>
      <c r="AE63" s="32">
        <v>15490488.880000001</v>
      </c>
      <c r="AF63" s="32">
        <v>1218</v>
      </c>
      <c r="AG63" s="32">
        <v>8324194</v>
      </c>
      <c r="AH63" s="32">
        <v>514194.03</v>
      </c>
      <c r="AI63" s="32">
        <v>5821882.6299999999</v>
      </c>
      <c r="AJ63" s="32">
        <v>709035.67000000016</v>
      </c>
      <c r="AK63" s="32">
        <v>15369306.33</v>
      </c>
      <c r="AL63" s="32">
        <v>1175</v>
      </c>
      <c r="AM63" s="47">
        <v>8436512</v>
      </c>
      <c r="AN63" s="47">
        <v>427453.87</v>
      </c>
      <c r="AO63" s="47">
        <v>6126585.1399999997</v>
      </c>
      <c r="AP63" s="47">
        <v>757578.5299999998</v>
      </c>
      <c r="AQ63" s="47">
        <v>15748129.539999999</v>
      </c>
      <c r="AR63" s="47">
        <v>1217</v>
      </c>
      <c r="AS63" s="17">
        <v>7768641</v>
      </c>
      <c r="AT63" s="17">
        <v>199732.31</v>
      </c>
      <c r="AU63" s="17">
        <v>7161828.7999999998</v>
      </c>
      <c r="AV63" s="17">
        <v>822543.5299999998</v>
      </c>
      <c r="AW63" s="17">
        <v>15952745.639999999</v>
      </c>
      <c r="AX63" s="17">
        <v>1186</v>
      </c>
      <c r="AY63" s="16">
        <v>7957028</v>
      </c>
      <c r="AZ63" s="16">
        <v>380105.05</v>
      </c>
      <c r="BA63" s="16">
        <v>6867370.5099999998</v>
      </c>
      <c r="BB63" s="16">
        <v>977504.91000000015</v>
      </c>
      <c r="BC63" s="16">
        <v>16182008.470000001</v>
      </c>
      <c r="BD63" s="16">
        <v>1193</v>
      </c>
      <c r="BE63" s="16">
        <v>7921747</v>
      </c>
      <c r="BF63" s="16">
        <v>266543.98</v>
      </c>
      <c r="BG63" s="16">
        <v>7193531.5</v>
      </c>
      <c r="BH63" s="16">
        <v>841213.62</v>
      </c>
      <c r="BI63" s="16">
        <v>16223036.1</v>
      </c>
      <c r="BJ63" s="16">
        <v>1183</v>
      </c>
      <c r="BK63" s="16">
        <v>8064927</v>
      </c>
      <c r="BL63" s="16">
        <v>283394.63</v>
      </c>
      <c r="BM63" s="16">
        <v>7150317.0499999998</v>
      </c>
      <c r="BN63" s="16">
        <v>1001528.15</v>
      </c>
      <c r="BO63" s="16">
        <v>16500166.83</v>
      </c>
      <c r="BP63" s="16">
        <v>1134</v>
      </c>
      <c r="BQ63" s="16">
        <v>8488713</v>
      </c>
      <c r="BR63" s="16">
        <v>377491.26</v>
      </c>
      <c r="BS63" s="16">
        <v>6682824.0599999996</v>
      </c>
      <c r="BT63" s="16">
        <v>911709.71</v>
      </c>
      <c r="BU63" s="16">
        <v>16460738.029999999</v>
      </c>
      <c r="BV63" s="16">
        <v>1166</v>
      </c>
      <c r="BW63" s="16">
        <v>8658486</v>
      </c>
      <c r="BX63" s="16">
        <v>409206.99</v>
      </c>
      <c r="BY63" s="16">
        <v>6959482.8700000001</v>
      </c>
      <c r="BZ63" s="16">
        <v>1029857.02</v>
      </c>
      <c r="CA63" s="16">
        <v>17057032.879999999</v>
      </c>
      <c r="CB63" s="16">
        <v>1129</v>
      </c>
      <c r="CC63" s="16">
        <v>8846837</v>
      </c>
      <c r="CD63" s="16">
        <v>472437.84</v>
      </c>
      <c r="CE63" s="16">
        <v>6445508.1600000001</v>
      </c>
      <c r="CF63" s="16">
        <v>880355.03</v>
      </c>
      <c r="CG63" s="16">
        <v>16645138.029999999</v>
      </c>
      <c r="CH63" s="16">
        <v>1141</v>
      </c>
      <c r="CI63" s="16">
        <v>10558394.5</v>
      </c>
      <c r="CJ63" s="16">
        <v>888461.58</v>
      </c>
      <c r="CK63" s="16">
        <v>7058379.0199999996</v>
      </c>
      <c r="CL63" s="16">
        <v>1477709.73</v>
      </c>
      <c r="CM63" s="16">
        <v>19982944.829999998</v>
      </c>
      <c r="CN63" s="16">
        <v>1141</v>
      </c>
    </row>
    <row r="64" spans="1:92" x14ac:dyDescent="0.2">
      <c r="A64" s="17">
        <v>1071</v>
      </c>
      <c r="B64" s="31" t="s">
        <v>432</v>
      </c>
      <c r="C64" s="32"/>
      <c r="D64" s="32"/>
      <c r="E64" s="32"/>
      <c r="F64" s="32"/>
      <c r="G64" s="32"/>
      <c r="H64" s="33"/>
      <c r="I64" s="32"/>
      <c r="J64" s="32"/>
      <c r="K64" s="32"/>
      <c r="L64" s="32"/>
      <c r="M64" s="32"/>
      <c r="O64" s="34">
        <v>6926041</v>
      </c>
      <c r="P64" s="34">
        <v>1436489.09</v>
      </c>
      <c r="Q64" s="34">
        <v>3939546.4299999997</v>
      </c>
      <c r="R64" s="34">
        <v>308271.81000000029</v>
      </c>
      <c r="S64" s="34">
        <v>12610348.33</v>
      </c>
      <c r="T64" s="34">
        <v>845</v>
      </c>
      <c r="U64" s="32">
        <v>7176041</v>
      </c>
      <c r="V64" s="32">
        <v>1243288.77</v>
      </c>
      <c r="W64" s="32">
        <v>3910315.1</v>
      </c>
      <c r="X64" s="32">
        <v>270926.75999999989</v>
      </c>
      <c r="Y64" s="32">
        <v>12600571.629999999</v>
      </c>
      <c r="Z64" s="32">
        <v>804</v>
      </c>
      <c r="AA64" s="32">
        <v>5795372</v>
      </c>
      <c r="AB64" s="32">
        <v>1024234.46</v>
      </c>
      <c r="AC64" s="32">
        <v>3949012.14</v>
      </c>
      <c r="AD64" s="32">
        <v>307619.65000000002</v>
      </c>
      <c r="AE64" s="32">
        <v>11076238.25</v>
      </c>
      <c r="AF64" s="32">
        <v>800</v>
      </c>
      <c r="AG64" s="35">
        <v>6007790</v>
      </c>
      <c r="AH64" s="35">
        <v>1068696.8800000001</v>
      </c>
      <c r="AI64" s="35">
        <v>4014474.78</v>
      </c>
      <c r="AJ64" s="35">
        <v>338201.96</v>
      </c>
      <c r="AK64" s="35">
        <v>11429163.619999999</v>
      </c>
      <c r="AL64" s="35">
        <v>766</v>
      </c>
      <c r="AM64" s="47">
        <v>5986003</v>
      </c>
      <c r="AN64" s="47">
        <v>1507880.2</v>
      </c>
      <c r="AO64" s="47">
        <v>4068673.07</v>
      </c>
      <c r="AP64" s="47">
        <v>302963.97000000038</v>
      </c>
      <c r="AQ64" s="47">
        <v>11865520.24</v>
      </c>
      <c r="AR64" s="47">
        <v>761</v>
      </c>
      <c r="AS64" s="17">
        <v>5854747</v>
      </c>
      <c r="AT64" s="17">
        <v>1190677.1299999999</v>
      </c>
      <c r="AU64" s="17">
        <v>3957661.8200000003</v>
      </c>
      <c r="AV64" s="17">
        <v>285573.54000000039</v>
      </c>
      <c r="AW64" s="17">
        <v>11288659.49</v>
      </c>
      <c r="AX64" s="17">
        <v>756</v>
      </c>
      <c r="AY64" s="16">
        <v>6264373</v>
      </c>
      <c r="AZ64" s="16">
        <v>1092627.8</v>
      </c>
      <c r="BA64" s="16">
        <v>3558299.56</v>
      </c>
      <c r="BB64" s="16">
        <v>293381.86999999982</v>
      </c>
      <c r="BC64" s="16">
        <v>11208682.23</v>
      </c>
      <c r="BD64" s="16">
        <v>726</v>
      </c>
      <c r="BE64" s="16">
        <v>6211406</v>
      </c>
      <c r="BF64" s="16">
        <v>1140221.5</v>
      </c>
      <c r="BG64" s="16">
        <v>3441415.37</v>
      </c>
      <c r="BH64" s="16">
        <v>268249.46000000002</v>
      </c>
      <c r="BI64" s="16">
        <v>11061292.33</v>
      </c>
      <c r="BJ64" s="16">
        <v>702</v>
      </c>
      <c r="BK64" s="16">
        <v>6138401</v>
      </c>
      <c r="BL64" s="16">
        <v>1150463.72</v>
      </c>
      <c r="BM64" s="16">
        <v>3369570.98</v>
      </c>
      <c r="BN64" s="16">
        <v>414810.13</v>
      </c>
      <c r="BO64" s="16">
        <v>11073245.83</v>
      </c>
      <c r="BP64" s="16">
        <v>772</v>
      </c>
      <c r="BQ64" s="16">
        <v>6604756</v>
      </c>
      <c r="BR64" s="16">
        <v>1125302.76</v>
      </c>
      <c r="BS64" s="16">
        <v>3377565.23</v>
      </c>
      <c r="BT64" s="16">
        <v>315350.65000000002</v>
      </c>
      <c r="BU64" s="16">
        <v>11422974.640000001</v>
      </c>
      <c r="BV64" s="16">
        <v>795</v>
      </c>
      <c r="BW64" s="16">
        <v>6788645</v>
      </c>
      <c r="BX64" s="16">
        <v>1154397.58</v>
      </c>
      <c r="BY64" s="16">
        <v>3588187.72</v>
      </c>
      <c r="BZ64" s="16">
        <v>369220.59</v>
      </c>
      <c r="CA64" s="16">
        <v>11900450.890000001</v>
      </c>
      <c r="CB64" s="16">
        <v>783</v>
      </c>
      <c r="CC64" s="16">
        <v>6627626</v>
      </c>
      <c r="CD64" s="16">
        <v>1435603.86</v>
      </c>
      <c r="CE64" s="16">
        <v>3943277.27</v>
      </c>
      <c r="CF64" s="16">
        <v>629639</v>
      </c>
      <c r="CG64" s="16">
        <v>12636146.130000001</v>
      </c>
      <c r="CH64" s="16">
        <v>741</v>
      </c>
      <c r="CI64" s="16">
        <v>7053212</v>
      </c>
      <c r="CJ64" s="16">
        <v>1803298.64</v>
      </c>
      <c r="CK64" s="16">
        <v>3979731.6</v>
      </c>
      <c r="CL64" s="16">
        <v>421268.73</v>
      </c>
      <c r="CM64" s="16">
        <v>13257510.970000001</v>
      </c>
      <c r="CN64" s="16">
        <v>736</v>
      </c>
    </row>
    <row r="65" spans="1:226" x14ac:dyDescent="0.2">
      <c r="A65" s="53">
        <v>1078</v>
      </c>
      <c r="B65" s="53" t="s">
        <v>61</v>
      </c>
      <c r="C65" s="26">
        <v>5723476</v>
      </c>
      <c r="D65" s="26">
        <v>838770.71000000008</v>
      </c>
      <c r="E65" s="26">
        <v>5105116.59</v>
      </c>
      <c r="F65" s="26">
        <v>384530.83999999997</v>
      </c>
      <c r="G65" s="26">
        <v>12051894.140000001</v>
      </c>
      <c r="H65" s="54">
        <v>997</v>
      </c>
      <c r="I65" s="26">
        <v>6002310</v>
      </c>
      <c r="J65" s="26">
        <v>1430781.5999999999</v>
      </c>
      <c r="K65" s="26">
        <v>4436050.33</v>
      </c>
      <c r="L65" s="26">
        <v>474347.19000000024</v>
      </c>
      <c r="M65" s="26">
        <v>12343489.120000001</v>
      </c>
      <c r="N65" s="26">
        <v>986</v>
      </c>
      <c r="O65" s="55">
        <v>6380699</v>
      </c>
      <c r="P65" s="55">
        <v>1677815.1300000001</v>
      </c>
      <c r="Q65" s="55">
        <v>4283552.17</v>
      </c>
      <c r="R65" s="55">
        <v>527240.71999999974</v>
      </c>
      <c r="S65" s="55">
        <v>12869307.02</v>
      </c>
      <c r="T65" s="55">
        <v>964</v>
      </c>
      <c r="U65" s="26"/>
      <c r="V65" s="26"/>
      <c r="W65" s="26"/>
      <c r="X65" s="26"/>
      <c r="Y65" s="26"/>
      <c r="Z65" s="26"/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 t="s">
        <v>411</v>
      </c>
      <c r="BX65" s="56" t="s">
        <v>411</v>
      </c>
      <c r="BY65" s="56" t="s">
        <v>411</v>
      </c>
      <c r="BZ65" s="56" t="s">
        <v>411</v>
      </c>
      <c r="CA65" s="56" t="s">
        <v>411</v>
      </c>
      <c r="CB65" s="56" t="s">
        <v>411</v>
      </c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</row>
    <row r="66" spans="1:226" s="56" customFormat="1" x14ac:dyDescent="0.2">
      <c r="A66" s="17">
        <v>1080</v>
      </c>
      <c r="B66" s="31" t="s">
        <v>461</v>
      </c>
      <c r="C66" s="32"/>
      <c r="D66" s="32"/>
      <c r="E66" s="32"/>
      <c r="F66" s="32"/>
      <c r="G66" s="32"/>
      <c r="H66" s="33"/>
      <c r="I66" s="32"/>
      <c r="J66" s="32"/>
      <c r="K66" s="32"/>
      <c r="L66" s="32"/>
      <c r="M66" s="32"/>
      <c r="N66" s="32"/>
      <c r="O66" s="34"/>
      <c r="P66" s="34"/>
      <c r="Q66" s="34"/>
      <c r="R66" s="34"/>
      <c r="S66" s="34"/>
      <c r="T66" s="34"/>
      <c r="U66" s="32">
        <v>8252196</v>
      </c>
      <c r="V66" s="32">
        <v>1783184.8</v>
      </c>
      <c r="W66" s="32">
        <v>6048911.79</v>
      </c>
      <c r="X66" s="32">
        <v>753014.66</v>
      </c>
      <c r="Y66" s="32">
        <v>16837307.25</v>
      </c>
      <c r="Z66" s="32">
        <v>1090</v>
      </c>
      <c r="AA66" s="32">
        <v>8593081</v>
      </c>
      <c r="AB66" s="32">
        <v>1719998.3800000001</v>
      </c>
      <c r="AC66" s="32">
        <v>5487682.3400000008</v>
      </c>
      <c r="AD66" s="32">
        <v>711992.77999999968</v>
      </c>
      <c r="AE66" s="32">
        <v>16512754.5</v>
      </c>
      <c r="AF66" s="32">
        <v>1061</v>
      </c>
      <c r="AG66" s="17">
        <v>8111637</v>
      </c>
      <c r="AH66" s="17">
        <v>1254217.24</v>
      </c>
      <c r="AI66" s="17">
        <v>5013571.0199999996</v>
      </c>
      <c r="AJ66" s="17">
        <v>761103.6599999998</v>
      </c>
      <c r="AK66" s="17">
        <v>15140528.92</v>
      </c>
      <c r="AL66" s="17">
        <v>1038</v>
      </c>
      <c r="AM66" s="47">
        <v>8647125</v>
      </c>
      <c r="AN66" s="47">
        <v>1105302.44</v>
      </c>
      <c r="AO66" s="47">
        <v>5132544.2300000004</v>
      </c>
      <c r="AP66" s="47">
        <v>768535.02000000025</v>
      </c>
      <c r="AQ66" s="47">
        <v>15653506.690000001</v>
      </c>
      <c r="AR66" s="47">
        <v>1018</v>
      </c>
      <c r="AS66" s="17">
        <v>9566584</v>
      </c>
      <c r="AT66" s="17">
        <v>987731.1100000001</v>
      </c>
      <c r="AU66" s="17">
        <v>5048207.29</v>
      </c>
      <c r="AV66" s="17">
        <v>746808.29000000027</v>
      </c>
      <c r="AW66" s="17">
        <v>16349330.690000001</v>
      </c>
      <c r="AX66" s="17">
        <v>1017</v>
      </c>
      <c r="AY66" s="16">
        <v>9176652</v>
      </c>
      <c r="AZ66" s="16">
        <v>1005066.64</v>
      </c>
      <c r="BA66" s="16">
        <v>4566109.1499999994</v>
      </c>
      <c r="BB66" s="16">
        <v>975837.46999999974</v>
      </c>
      <c r="BC66" s="16">
        <v>15723665.26</v>
      </c>
      <c r="BD66" s="16">
        <v>1032</v>
      </c>
      <c r="BE66" s="16">
        <v>9795002</v>
      </c>
      <c r="BF66" s="16">
        <v>907030.6</v>
      </c>
      <c r="BG66" s="16">
        <v>4183079.19</v>
      </c>
      <c r="BH66" s="16">
        <v>1079622.05</v>
      </c>
      <c r="BI66" s="16">
        <v>15964733.84</v>
      </c>
      <c r="BJ66" s="16">
        <v>1068</v>
      </c>
      <c r="BK66" s="16">
        <v>10361868</v>
      </c>
      <c r="BL66" s="16">
        <v>843293.69</v>
      </c>
      <c r="BM66" s="16">
        <v>4090168.08</v>
      </c>
      <c r="BN66" s="16">
        <v>920120.66</v>
      </c>
      <c r="BO66" s="16">
        <v>16215450.43</v>
      </c>
      <c r="BP66" s="16">
        <v>1054</v>
      </c>
      <c r="BQ66" s="16">
        <v>10622509</v>
      </c>
      <c r="BR66" s="16">
        <v>930866.42</v>
      </c>
      <c r="BS66" s="16">
        <v>3950399.15</v>
      </c>
      <c r="BT66" s="16">
        <v>895531.46</v>
      </c>
      <c r="BU66" s="16">
        <v>16399306.029999999</v>
      </c>
      <c r="BV66" s="16">
        <v>1042</v>
      </c>
      <c r="BW66" s="16">
        <v>10564399</v>
      </c>
      <c r="BX66" s="16">
        <v>914992.22</v>
      </c>
      <c r="BY66" s="16">
        <v>3855780.82</v>
      </c>
      <c r="BZ66" s="16">
        <v>830001.33</v>
      </c>
      <c r="CA66" s="16">
        <v>16165173.369999999</v>
      </c>
      <c r="CB66" s="16">
        <v>1068</v>
      </c>
      <c r="CC66" s="16">
        <v>9612304</v>
      </c>
      <c r="CD66" s="16">
        <v>1672891.04</v>
      </c>
      <c r="CE66" s="16">
        <v>5154249.6900000004</v>
      </c>
      <c r="CF66" s="16">
        <v>742569.31</v>
      </c>
      <c r="CG66" s="16">
        <v>17182014.039999999</v>
      </c>
      <c r="CH66" s="16">
        <v>1056</v>
      </c>
      <c r="CI66" s="16">
        <v>9007126</v>
      </c>
      <c r="CJ66" s="16">
        <v>1732469.95</v>
      </c>
      <c r="CK66" s="16">
        <v>5841375.4900000002</v>
      </c>
      <c r="CL66" s="16">
        <v>630888.93999999994</v>
      </c>
      <c r="CM66" s="16">
        <v>17211860.379999999</v>
      </c>
      <c r="CN66" s="16">
        <v>1038</v>
      </c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</row>
    <row r="67" spans="1:226" x14ac:dyDescent="0.2">
      <c r="A67" s="17">
        <v>1085</v>
      </c>
      <c r="B67" s="31" t="s">
        <v>62</v>
      </c>
      <c r="C67" s="32">
        <v>4367956</v>
      </c>
      <c r="D67" s="32">
        <v>430256.81</v>
      </c>
      <c r="E67" s="32">
        <v>8474704.2400000002</v>
      </c>
      <c r="F67" s="32">
        <v>824729.07</v>
      </c>
      <c r="G67" s="32">
        <v>14097646.120000001</v>
      </c>
      <c r="H67" s="33">
        <v>1175</v>
      </c>
      <c r="I67" s="32">
        <v>4687172</v>
      </c>
      <c r="J67" s="32">
        <v>1331205.81</v>
      </c>
      <c r="K67" s="32">
        <v>7455431.8900000006</v>
      </c>
      <c r="L67" s="32">
        <v>755849.64</v>
      </c>
      <c r="M67" s="32">
        <v>14229659.34</v>
      </c>
      <c r="N67" s="32">
        <v>1165</v>
      </c>
      <c r="O67" s="34">
        <v>4899953</v>
      </c>
      <c r="P67" s="34">
        <v>1140930.01</v>
      </c>
      <c r="Q67" s="34">
        <v>7826917.8100000005</v>
      </c>
      <c r="R67" s="34">
        <v>736200.18999999983</v>
      </c>
      <c r="S67" s="34">
        <v>14604001.01</v>
      </c>
      <c r="T67" s="34">
        <v>1160</v>
      </c>
      <c r="U67" s="32">
        <v>5109226</v>
      </c>
      <c r="V67" s="32">
        <v>1434365.19</v>
      </c>
      <c r="W67" s="32">
        <v>8201106.4199999999</v>
      </c>
      <c r="X67" s="32">
        <v>776620.93</v>
      </c>
      <c r="Y67" s="32">
        <v>15521318.539999999</v>
      </c>
      <c r="Z67" s="32">
        <v>1139</v>
      </c>
      <c r="AA67" s="32">
        <v>5239664</v>
      </c>
      <c r="AB67" s="32">
        <v>939124.78</v>
      </c>
      <c r="AC67" s="32">
        <v>7440402.1200000001</v>
      </c>
      <c r="AD67" s="32">
        <v>887414.53</v>
      </c>
      <c r="AE67" s="32">
        <v>14506605.43</v>
      </c>
      <c r="AF67" s="32">
        <v>1088</v>
      </c>
      <c r="AG67" s="17">
        <v>5406009</v>
      </c>
      <c r="AH67" s="17">
        <v>828659.17</v>
      </c>
      <c r="AI67" s="17">
        <v>6912468.4699999997</v>
      </c>
      <c r="AJ67" s="17">
        <v>826379.4099999998</v>
      </c>
      <c r="AK67" s="17">
        <v>13973516.049999999</v>
      </c>
      <c r="AL67" s="17">
        <v>1110</v>
      </c>
      <c r="AM67" s="47">
        <v>5300513</v>
      </c>
      <c r="AN67" s="47">
        <v>619927.59</v>
      </c>
      <c r="AO67" s="47">
        <v>7172175.4899999993</v>
      </c>
      <c r="AP67" s="47">
        <v>918187.64000000013</v>
      </c>
      <c r="AQ67" s="47">
        <v>14010803.719999999</v>
      </c>
      <c r="AR67" s="47">
        <v>1123</v>
      </c>
      <c r="AS67" s="17">
        <v>5817765</v>
      </c>
      <c r="AT67" s="17">
        <v>761890.39</v>
      </c>
      <c r="AU67" s="17">
        <v>7438788.8900000006</v>
      </c>
      <c r="AV67" s="17">
        <v>784047.12999999954</v>
      </c>
      <c r="AW67" s="17">
        <v>14802491.41</v>
      </c>
      <c r="AX67" s="17">
        <v>1141</v>
      </c>
      <c r="AY67" s="16">
        <v>5695824</v>
      </c>
      <c r="AZ67" s="16">
        <v>722733.57000000007</v>
      </c>
      <c r="BA67" s="16">
        <v>7510001.2199999997</v>
      </c>
      <c r="BB67" s="16">
        <v>1035914.93</v>
      </c>
      <c r="BC67" s="16">
        <v>14964473.720000001</v>
      </c>
      <c r="BD67" s="16">
        <v>1118</v>
      </c>
      <c r="BE67" s="16">
        <v>5496558</v>
      </c>
      <c r="BF67" s="16">
        <v>687808.02</v>
      </c>
      <c r="BG67" s="16">
        <v>7542030.3899999997</v>
      </c>
      <c r="BH67" s="16">
        <v>1000362.36</v>
      </c>
      <c r="BI67" s="16">
        <v>14726758.77</v>
      </c>
      <c r="BJ67" s="16">
        <v>1129</v>
      </c>
      <c r="BK67" s="16">
        <v>5498686</v>
      </c>
      <c r="BL67" s="16">
        <v>754292.36</v>
      </c>
      <c r="BM67" s="16">
        <v>7960054.9199999999</v>
      </c>
      <c r="BN67" s="16">
        <v>848473.06</v>
      </c>
      <c r="BO67" s="16">
        <v>15061506.34</v>
      </c>
      <c r="BP67" s="16">
        <v>1127</v>
      </c>
      <c r="BQ67" s="16">
        <v>5971099</v>
      </c>
      <c r="BR67" s="16">
        <v>713313.78</v>
      </c>
      <c r="BS67" s="16">
        <v>8484172.8200000003</v>
      </c>
      <c r="BT67" s="16">
        <v>1214384.6200000001</v>
      </c>
      <c r="BU67" s="16">
        <v>16382970.220000001</v>
      </c>
      <c r="BV67" s="16">
        <v>1068</v>
      </c>
      <c r="BW67" s="16">
        <v>6488365</v>
      </c>
      <c r="BX67" s="16">
        <v>851679.18</v>
      </c>
      <c r="BY67" s="16">
        <v>7868414.9699999997</v>
      </c>
      <c r="BZ67" s="16">
        <v>757477.65</v>
      </c>
      <c r="CA67" s="16">
        <v>15965936.800000001</v>
      </c>
      <c r="CB67" s="16">
        <v>1073</v>
      </c>
      <c r="CC67" s="16">
        <v>6522514</v>
      </c>
      <c r="CD67" s="16">
        <v>1359780.76</v>
      </c>
      <c r="CE67" s="16">
        <v>8511774.6699999999</v>
      </c>
      <c r="CF67" s="16">
        <v>850865.44</v>
      </c>
      <c r="CG67" s="16">
        <v>17244934.870000001</v>
      </c>
      <c r="CH67" s="16">
        <v>1082</v>
      </c>
      <c r="CI67" s="16">
        <v>4912506</v>
      </c>
      <c r="CJ67" s="16">
        <v>1991524.61</v>
      </c>
      <c r="CK67" s="16">
        <v>9145324.9000000004</v>
      </c>
      <c r="CL67" s="16">
        <v>685882.01</v>
      </c>
      <c r="CM67" s="16">
        <v>16735237.52</v>
      </c>
      <c r="CN67" s="16">
        <v>1099</v>
      </c>
    </row>
    <row r="68" spans="1:226" x14ac:dyDescent="0.2">
      <c r="A68" s="17">
        <v>1092</v>
      </c>
      <c r="B68" s="31" t="s">
        <v>63</v>
      </c>
      <c r="C68" s="32">
        <v>16776071.689999999</v>
      </c>
      <c r="D68" s="32">
        <v>2313170.9300000002</v>
      </c>
      <c r="E68" s="32">
        <v>30718084.66</v>
      </c>
      <c r="F68" s="32">
        <v>3221923.78</v>
      </c>
      <c r="G68" s="32">
        <v>53029251.060000002</v>
      </c>
      <c r="H68" s="33">
        <v>5025</v>
      </c>
      <c r="I68" s="32">
        <v>18004872</v>
      </c>
      <c r="J68" s="32">
        <v>6225460.1499999994</v>
      </c>
      <c r="K68" s="32">
        <v>28936214.940000001</v>
      </c>
      <c r="L68" s="32">
        <v>1524966.3800000006</v>
      </c>
      <c r="M68" s="32">
        <v>54691513.469999999</v>
      </c>
      <c r="N68" s="32">
        <v>5015</v>
      </c>
      <c r="O68" s="34">
        <v>19802999</v>
      </c>
      <c r="P68" s="34">
        <v>5337775.92</v>
      </c>
      <c r="Q68" s="34">
        <v>29373634.829999998</v>
      </c>
      <c r="R68" s="34">
        <v>1492398.76</v>
      </c>
      <c r="S68" s="34">
        <v>56006808.509999998</v>
      </c>
      <c r="T68" s="34">
        <v>5085</v>
      </c>
      <c r="U68" s="32">
        <v>20429412</v>
      </c>
      <c r="V68" s="32">
        <v>4183712.23</v>
      </c>
      <c r="W68" s="32">
        <v>32564269.219999999</v>
      </c>
      <c r="X68" s="32">
        <v>2387741.0400000005</v>
      </c>
      <c r="Y68" s="32">
        <v>59565134.490000002</v>
      </c>
      <c r="Z68" s="32">
        <v>5030</v>
      </c>
      <c r="AA68" s="32">
        <v>21204516</v>
      </c>
      <c r="AB68" s="32">
        <v>5241736.41</v>
      </c>
      <c r="AC68" s="32">
        <v>29248363.280000001</v>
      </c>
      <c r="AD68" s="32">
        <v>1463328.4200000018</v>
      </c>
      <c r="AE68" s="32">
        <v>57157944.109999999</v>
      </c>
      <c r="AF68" s="32">
        <v>5026</v>
      </c>
      <c r="AG68" s="17">
        <v>22117917</v>
      </c>
      <c r="AH68" s="17">
        <v>4068819.44</v>
      </c>
      <c r="AI68" s="17">
        <v>29423597.359999999</v>
      </c>
      <c r="AJ68" s="17">
        <v>1317000.0200000009</v>
      </c>
      <c r="AK68" s="17">
        <v>56927333.82</v>
      </c>
      <c r="AL68" s="17">
        <v>5055</v>
      </c>
      <c r="AM68" s="47">
        <v>22290665</v>
      </c>
      <c r="AN68" s="47">
        <v>3663341.7800000003</v>
      </c>
      <c r="AO68" s="47">
        <v>30138296.260000002</v>
      </c>
      <c r="AP68" s="47">
        <v>1847811.7400000014</v>
      </c>
      <c r="AQ68" s="47">
        <v>57940114.780000001</v>
      </c>
      <c r="AR68" s="47">
        <v>5131</v>
      </c>
      <c r="AS68" s="17">
        <v>22600597</v>
      </c>
      <c r="AT68" s="17">
        <v>3788884.15</v>
      </c>
      <c r="AU68" s="17">
        <v>31206922.859999999</v>
      </c>
      <c r="AV68" s="17">
        <v>1808021.8800000011</v>
      </c>
      <c r="AW68" s="17">
        <v>59404425.890000001</v>
      </c>
      <c r="AX68" s="17">
        <v>5117</v>
      </c>
      <c r="AY68" s="16">
        <v>23046610</v>
      </c>
      <c r="AZ68" s="16">
        <v>3814520.28</v>
      </c>
      <c r="BA68" s="16">
        <v>31366281.870000001</v>
      </c>
      <c r="BB68" s="16">
        <v>1942067.3799999997</v>
      </c>
      <c r="BC68" s="16">
        <v>60169479.530000001</v>
      </c>
      <c r="BD68" s="16">
        <v>5186</v>
      </c>
      <c r="BE68" s="16">
        <v>22896356</v>
      </c>
      <c r="BF68" s="16">
        <v>3545154.04</v>
      </c>
      <c r="BG68" s="16">
        <v>32695699.899999999</v>
      </c>
      <c r="BH68" s="16">
        <v>1917329.3</v>
      </c>
      <c r="BI68" s="16">
        <v>61054539.240000002</v>
      </c>
      <c r="BJ68" s="16">
        <v>5274</v>
      </c>
      <c r="BK68" s="16">
        <v>22759386</v>
      </c>
      <c r="BL68" s="16">
        <v>3571121.31</v>
      </c>
      <c r="BM68" s="16">
        <v>34162642.280000001</v>
      </c>
      <c r="BN68" s="16">
        <v>2442754.58</v>
      </c>
      <c r="BO68" s="16">
        <v>62935904.170000002</v>
      </c>
      <c r="BP68" s="16">
        <v>5230</v>
      </c>
      <c r="BQ68" s="16">
        <v>26543397</v>
      </c>
      <c r="BR68" s="16">
        <v>4190598.82</v>
      </c>
      <c r="BS68" s="16">
        <v>35871369.670000002</v>
      </c>
      <c r="BT68" s="16">
        <v>2854262.14</v>
      </c>
      <c r="BU68" s="16">
        <v>69459627.629999995</v>
      </c>
      <c r="BV68" s="16">
        <v>5236</v>
      </c>
      <c r="BW68" s="16">
        <v>26698805</v>
      </c>
      <c r="BX68" s="16">
        <v>4384664.41</v>
      </c>
      <c r="BY68" s="16">
        <v>37700252.060000002</v>
      </c>
      <c r="BZ68" s="16">
        <v>1896113.31</v>
      </c>
      <c r="CA68" s="16">
        <v>70679834.780000001</v>
      </c>
      <c r="CB68" s="16">
        <v>5196</v>
      </c>
      <c r="CC68" s="16">
        <v>27778676</v>
      </c>
      <c r="CD68" s="16">
        <v>5877838.4800000004</v>
      </c>
      <c r="CE68" s="16">
        <v>37898106.670000002</v>
      </c>
      <c r="CF68" s="16">
        <v>2354198.2400000002</v>
      </c>
      <c r="CG68" s="16">
        <v>73908819.390000001</v>
      </c>
      <c r="CH68" s="16">
        <v>5057</v>
      </c>
      <c r="CI68" s="16">
        <v>26854210</v>
      </c>
      <c r="CJ68" s="16">
        <v>8632626.0999999996</v>
      </c>
      <c r="CK68" s="16">
        <v>39338748.039999999</v>
      </c>
      <c r="CL68" s="16">
        <v>1944237.3</v>
      </c>
      <c r="CM68" s="16">
        <v>76769821.439999998</v>
      </c>
      <c r="CN68" s="16">
        <v>5130</v>
      </c>
    </row>
    <row r="69" spans="1:226" x14ac:dyDescent="0.2">
      <c r="A69" s="17">
        <v>1120</v>
      </c>
      <c r="B69" s="31" t="s">
        <v>64</v>
      </c>
      <c r="C69" s="32">
        <v>1153962</v>
      </c>
      <c r="D69" s="32">
        <v>334939.49</v>
      </c>
      <c r="E69" s="32">
        <v>3164857.64</v>
      </c>
      <c r="F69" s="32">
        <v>212150.74</v>
      </c>
      <c r="G69" s="32">
        <v>4865909.87</v>
      </c>
      <c r="H69" s="33">
        <v>383</v>
      </c>
      <c r="I69" s="32">
        <v>1233983</v>
      </c>
      <c r="J69" s="32">
        <v>653210.45000000007</v>
      </c>
      <c r="K69" s="32">
        <v>2814668.73</v>
      </c>
      <c r="L69" s="32">
        <v>172432.71000000002</v>
      </c>
      <c r="M69" s="32">
        <v>4874294.8899999997</v>
      </c>
      <c r="N69" s="32">
        <v>380</v>
      </c>
      <c r="O69" s="34">
        <v>1203666.69</v>
      </c>
      <c r="P69" s="34">
        <v>621261.27</v>
      </c>
      <c r="Q69" s="34">
        <v>2951751.54</v>
      </c>
      <c r="R69" s="34">
        <v>198824.38000000009</v>
      </c>
      <c r="S69" s="34">
        <v>4975503.88</v>
      </c>
      <c r="T69" s="34">
        <v>390</v>
      </c>
      <c r="U69" s="32">
        <v>1108318.71</v>
      </c>
      <c r="V69" s="32">
        <v>559178.57000000007</v>
      </c>
      <c r="W69" s="32">
        <v>3322653.25</v>
      </c>
      <c r="X69" s="32">
        <v>158581.73000000004</v>
      </c>
      <c r="Y69" s="32">
        <v>5148732.2600000007</v>
      </c>
      <c r="Z69" s="32">
        <v>388</v>
      </c>
      <c r="AA69" s="32">
        <v>1137779.71</v>
      </c>
      <c r="AB69" s="32">
        <v>382105.82</v>
      </c>
      <c r="AC69" s="32">
        <v>3091858.12</v>
      </c>
      <c r="AD69" s="32">
        <v>156550.61999999997</v>
      </c>
      <c r="AE69" s="32">
        <v>4768294.2700000005</v>
      </c>
      <c r="AF69" s="32">
        <v>369</v>
      </c>
      <c r="AG69" s="17">
        <v>1239287.21</v>
      </c>
      <c r="AH69" s="17">
        <v>366431.99</v>
      </c>
      <c r="AI69" s="17">
        <v>3026891.1199999996</v>
      </c>
      <c r="AJ69" s="17">
        <v>183858.1700000001</v>
      </c>
      <c r="AK69" s="17">
        <v>4816468.4899999993</v>
      </c>
      <c r="AL69" s="17">
        <v>369</v>
      </c>
      <c r="AM69" s="47">
        <v>1274440</v>
      </c>
      <c r="AN69" s="47">
        <v>471984.73000000004</v>
      </c>
      <c r="AO69" s="47">
        <v>3042263.24</v>
      </c>
      <c r="AP69" s="47">
        <v>199485.74000000002</v>
      </c>
      <c r="AQ69" s="47">
        <v>4988173.71</v>
      </c>
      <c r="AR69" s="47">
        <v>377</v>
      </c>
      <c r="AS69" s="17">
        <v>1155960</v>
      </c>
      <c r="AT69" s="17">
        <v>445791.39</v>
      </c>
      <c r="AU69" s="17">
        <v>3210200.66</v>
      </c>
      <c r="AV69" s="17">
        <v>294892.17999999993</v>
      </c>
      <c r="AW69" s="17">
        <v>5106844.2300000004</v>
      </c>
      <c r="AX69" s="17">
        <v>372</v>
      </c>
      <c r="AY69" s="16">
        <v>1164452</v>
      </c>
      <c r="AZ69" s="16">
        <v>415502.32</v>
      </c>
      <c r="BA69" s="16">
        <v>3210350.05</v>
      </c>
      <c r="BB69" s="16">
        <v>187751.96000000008</v>
      </c>
      <c r="BC69" s="16">
        <v>4978056.33</v>
      </c>
      <c r="BD69" s="16">
        <v>355</v>
      </c>
      <c r="BE69" s="16">
        <v>1294323</v>
      </c>
      <c r="BF69" s="16">
        <v>395943.06</v>
      </c>
      <c r="BG69" s="16">
        <v>3222440.76</v>
      </c>
      <c r="BH69" s="16">
        <v>146773.6</v>
      </c>
      <c r="BI69" s="16">
        <v>5059480.42</v>
      </c>
      <c r="BJ69" s="16">
        <v>338</v>
      </c>
      <c r="BK69" s="16">
        <v>1257598</v>
      </c>
      <c r="BL69" s="16">
        <v>408188.89</v>
      </c>
      <c r="BM69" s="16">
        <v>3184769.13</v>
      </c>
      <c r="BN69" s="16">
        <v>155713.42000000001</v>
      </c>
      <c r="BO69" s="16">
        <v>5006269.4400000004</v>
      </c>
      <c r="BP69" s="16">
        <v>334</v>
      </c>
      <c r="BQ69" s="16">
        <v>1312384</v>
      </c>
      <c r="BR69" s="16">
        <v>387426.92</v>
      </c>
      <c r="BS69" s="16">
        <v>3312279.65</v>
      </c>
      <c r="BT69" s="16">
        <v>169917.05</v>
      </c>
      <c r="BU69" s="16">
        <v>5182007.62</v>
      </c>
      <c r="BV69" s="16">
        <v>318</v>
      </c>
      <c r="BW69" s="16">
        <v>1349226</v>
      </c>
      <c r="BX69" s="16">
        <v>448173.4</v>
      </c>
      <c r="BY69" s="16">
        <v>3083457.75</v>
      </c>
      <c r="BZ69" s="16">
        <v>255792.32</v>
      </c>
      <c r="CA69" s="16">
        <v>5136649.47</v>
      </c>
      <c r="CB69" s="16">
        <v>318</v>
      </c>
      <c r="CC69" s="16">
        <v>1356226</v>
      </c>
      <c r="CD69" s="16">
        <v>615702.68999999994</v>
      </c>
      <c r="CE69" s="16">
        <v>3193643.65</v>
      </c>
      <c r="CF69" s="16">
        <v>263430.40999999997</v>
      </c>
      <c r="CG69" s="16">
        <v>5429002.75</v>
      </c>
      <c r="CH69" s="16">
        <v>300</v>
      </c>
      <c r="CI69" s="16">
        <v>1384297</v>
      </c>
      <c r="CJ69" s="16">
        <v>716830.97</v>
      </c>
      <c r="CK69" s="16">
        <v>3180661.45</v>
      </c>
      <c r="CL69" s="16">
        <v>186144.17</v>
      </c>
      <c r="CM69" s="16">
        <v>5467933.5899999999</v>
      </c>
      <c r="CN69" s="16">
        <v>296</v>
      </c>
    </row>
    <row r="70" spans="1:226" x14ac:dyDescent="0.2">
      <c r="A70" s="17">
        <v>1127</v>
      </c>
      <c r="B70" s="31" t="s">
        <v>65</v>
      </c>
      <c r="C70" s="32">
        <v>1865945</v>
      </c>
      <c r="D70" s="32">
        <v>307078.90999999997</v>
      </c>
      <c r="E70" s="32">
        <v>5037526.2300000004</v>
      </c>
      <c r="F70" s="32">
        <v>326920.02000000008</v>
      </c>
      <c r="G70" s="32">
        <v>7537470.1600000001</v>
      </c>
      <c r="H70" s="33">
        <v>677</v>
      </c>
      <c r="I70" s="32">
        <v>1930227</v>
      </c>
      <c r="J70" s="32">
        <v>856422.93</v>
      </c>
      <c r="K70" s="32">
        <v>4646645.87</v>
      </c>
      <c r="L70" s="32">
        <v>254389.56</v>
      </c>
      <c r="M70" s="32">
        <v>7687685.3600000003</v>
      </c>
      <c r="N70" s="32">
        <v>648</v>
      </c>
      <c r="O70" s="34">
        <v>2155684</v>
      </c>
      <c r="P70" s="34">
        <v>695446.32</v>
      </c>
      <c r="Q70" s="34">
        <v>4770349.78</v>
      </c>
      <c r="R70" s="34">
        <v>246942.89</v>
      </c>
      <c r="S70" s="34">
        <v>7868422.9900000002</v>
      </c>
      <c r="T70" s="34">
        <v>650</v>
      </c>
      <c r="U70" s="32">
        <v>2166538</v>
      </c>
      <c r="V70" s="32">
        <v>459793.19</v>
      </c>
      <c r="W70" s="32">
        <v>5241805.45</v>
      </c>
      <c r="X70" s="32">
        <v>274668.94</v>
      </c>
      <c r="Y70" s="32">
        <v>8142805.580000001</v>
      </c>
      <c r="Z70" s="32">
        <v>640</v>
      </c>
      <c r="AA70" s="32">
        <v>2035826</v>
      </c>
      <c r="AB70" s="32">
        <v>574635.54</v>
      </c>
      <c r="AC70" s="32">
        <v>4844711.2300000004</v>
      </c>
      <c r="AD70" s="32">
        <v>228004.78000000003</v>
      </c>
      <c r="AE70" s="32">
        <v>7683177.5500000007</v>
      </c>
      <c r="AF70" s="32">
        <v>642</v>
      </c>
      <c r="AG70" s="17">
        <v>2035748</v>
      </c>
      <c r="AH70" s="17">
        <v>398291.79000000004</v>
      </c>
      <c r="AI70" s="17">
        <v>4970613.76</v>
      </c>
      <c r="AJ70" s="17">
        <v>288410.37000000011</v>
      </c>
      <c r="AK70" s="17">
        <v>7693063.9199999999</v>
      </c>
      <c r="AL70" s="17">
        <v>628</v>
      </c>
      <c r="AM70" s="47">
        <v>2087932</v>
      </c>
      <c r="AN70" s="47">
        <v>533260.04</v>
      </c>
      <c r="AO70" s="47">
        <v>4969455.3100000005</v>
      </c>
      <c r="AP70" s="47">
        <v>371921.27</v>
      </c>
      <c r="AQ70" s="47">
        <v>7962568.620000001</v>
      </c>
      <c r="AR70" s="47">
        <v>626</v>
      </c>
      <c r="AS70" s="17">
        <v>2159503</v>
      </c>
      <c r="AT70" s="17">
        <v>468438.9</v>
      </c>
      <c r="AU70" s="17">
        <v>5068689.2300000004</v>
      </c>
      <c r="AV70" s="17">
        <v>375568.18</v>
      </c>
      <c r="AW70" s="17">
        <v>8072199.3100000005</v>
      </c>
      <c r="AX70" s="17">
        <v>617</v>
      </c>
      <c r="AY70" s="16">
        <v>2141006</v>
      </c>
      <c r="AZ70" s="16">
        <v>501487.44</v>
      </c>
      <c r="BA70" s="16">
        <v>5309581.01</v>
      </c>
      <c r="BB70" s="16">
        <v>354697.57000000007</v>
      </c>
      <c r="BC70" s="16">
        <v>8306772.0199999996</v>
      </c>
      <c r="BD70" s="16">
        <v>617</v>
      </c>
      <c r="BE70" s="16">
        <v>2179974</v>
      </c>
      <c r="BF70" s="16">
        <v>503507.56</v>
      </c>
      <c r="BG70" s="16">
        <v>5392923.79</v>
      </c>
      <c r="BH70" s="16">
        <v>369980.48</v>
      </c>
      <c r="BI70" s="16">
        <v>8446385.8300000001</v>
      </c>
      <c r="BJ70" s="16">
        <v>650</v>
      </c>
      <c r="BK70" s="16">
        <v>2020479</v>
      </c>
      <c r="BL70" s="16">
        <v>490165.42</v>
      </c>
      <c r="BM70" s="16">
        <v>5705102.46</v>
      </c>
      <c r="BN70" s="16">
        <v>415440.29</v>
      </c>
      <c r="BO70" s="16">
        <v>8631187.1699999999</v>
      </c>
      <c r="BP70" s="16">
        <v>654</v>
      </c>
      <c r="BQ70" s="16">
        <v>2148194</v>
      </c>
      <c r="BR70" s="16">
        <v>475860.03</v>
      </c>
      <c r="BS70" s="16">
        <v>6084785.3600000003</v>
      </c>
      <c r="BT70" s="16">
        <v>389158.69</v>
      </c>
      <c r="BU70" s="16">
        <v>9097998.0800000001</v>
      </c>
      <c r="BV70" s="16">
        <v>625</v>
      </c>
      <c r="BW70" s="16">
        <v>2312835</v>
      </c>
      <c r="BX70" s="16">
        <v>606686.57999999996</v>
      </c>
      <c r="BY70" s="16">
        <v>5940746.8899999997</v>
      </c>
      <c r="BZ70" s="16">
        <v>722575.79</v>
      </c>
      <c r="CA70" s="16">
        <v>9582844.2599999998</v>
      </c>
      <c r="CB70" s="16">
        <v>615</v>
      </c>
      <c r="CC70" s="16">
        <v>2483348</v>
      </c>
      <c r="CD70" s="16">
        <v>996616.87</v>
      </c>
      <c r="CE70" s="16">
        <v>6029187.8899999997</v>
      </c>
      <c r="CF70" s="16">
        <v>267139.98</v>
      </c>
      <c r="CG70" s="16">
        <v>9776292.7400000002</v>
      </c>
      <c r="CH70" s="16">
        <v>589</v>
      </c>
      <c r="CI70" s="16">
        <v>2663459</v>
      </c>
      <c r="CJ70" s="16">
        <v>1279291.79</v>
      </c>
      <c r="CK70" s="16">
        <v>6316836.2000000002</v>
      </c>
      <c r="CL70" s="16">
        <v>386236.52</v>
      </c>
      <c r="CM70" s="16">
        <v>10645823.51</v>
      </c>
      <c r="CN70" s="16">
        <v>603</v>
      </c>
    </row>
    <row r="71" spans="1:226" x14ac:dyDescent="0.2">
      <c r="A71" s="17">
        <v>1134</v>
      </c>
      <c r="B71" s="31" t="s">
        <v>66</v>
      </c>
      <c r="C71" s="32">
        <v>4015380</v>
      </c>
      <c r="D71" s="32">
        <v>580003.91</v>
      </c>
      <c r="E71" s="32">
        <v>9228974.6699999999</v>
      </c>
      <c r="F71" s="32">
        <v>625374.50000000023</v>
      </c>
      <c r="G71" s="32">
        <v>14449733.08</v>
      </c>
      <c r="H71" s="33">
        <v>1173</v>
      </c>
      <c r="I71" s="32">
        <v>4219546</v>
      </c>
      <c r="J71" s="32">
        <v>1566416.74</v>
      </c>
      <c r="K71" s="32">
        <v>8262404.3099999996</v>
      </c>
      <c r="L71" s="32">
        <v>605904.02000000014</v>
      </c>
      <c r="M71" s="32">
        <v>14654271.07</v>
      </c>
      <c r="N71" s="32">
        <v>1163</v>
      </c>
      <c r="O71" s="34">
        <v>4577479</v>
      </c>
      <c r="P71" s="34">
        <v>1175238.33</v>
      </c>
      <c r="Q71" s="34">
        <v>8572485.1099999994</v>
      </c>
      <c r="R71" s="34">
        <v>633613.13000000024</v>
      </c>
      <c r="S71" s="34">
        <v>14958815.57</v>
      </c>
      <c r="T71" s="34">
        <v>1159</v>
      </c>
      <c r="U71" s="32">
        <v>4780708.45</v>
      </c>
      <c r="V71" s="32">
        <v>1010388.25</v>
      </c>
      <c r="W71" s="32">
        <v>8902229.8000000007</v>
      </c>
      <c r="X71" s="32">
        <v>618362.03000000026</v>
      </c>
      <c r="Y71" s="32">
        <v>15311688.530000001</v>
      </c>
      <c r="Z71" s="32">
        <v>1139</v>
      </c>
      <c r="AA71" s="32">
        <v>4878781</v>
      </c>
      <c r="AB71" s="32">
        <v>834611.81</v>
      </c>
      <c r="AC71" s="32">
        <v>8027177.1699999999</v>
      </c>
      <c r="AD71" s="32">
        <v>550917.21999999986</v>
      </c>
      <c r="AE71" s="32">
        <v>14291487.199999999</v>
      </c>
      <c r="AF71" s="32">
        <v>1100</v>
      </c>
      <c r="AG71" s="17">
        <v>4951622</v>
      </c>
      <c r="AH71" s="17">
        <v>723114.64</v>
      </c>
      <c r="AI71" s="17">
        <v>7938284.0300000003</v>
      </c>
      <c r="AJ71" s="17">
        <v>589106.89000000013</v>
      </c>
      <c r="AK71" s="17">
        <v>14202127.560000001</v>
      </c>
      <c r="AL71" s="17">
        <v>1102</v>
      </c>
      <c r="AM71" s="47">
        <v>4852149</v>
      </c>
      <c r="AN71" s="47">
        <v>736403.33000000007</v>
      </c>
      <c r="AO71" s="47">
        <v>8032272.3900000006</v>
      </c>
      <c r="AP71" s="47">
        <v>493101.76000000013</v>
      </c>
      <c r="AQ71" s="47">
        <v>14113926.48</v>
      </c>
      <c r="AR71" s="47">
        <v>1092</v>
      </c>
      <c r="AS71" s="17">
        <v>5066403</v>
      </c>
      <c r="AT71" s="17">
        <v>597842.66</v>
      </c>
      <c r="AU71" s="17">
        <v>8038720.7299999995</v>
      </c>
      <c r="AV71" s="17">
        <v>445358.31999999989</v>
      </c>
      <c r="AW71" s="17">
        <v>14148324.709999999</v>
      </c>
      <c r="AX71" s="17">
        <v>1099</v>
      </c>
      <c r="AY71" s="16">
        <v>5158746</v>
      </c>
      <c r="AZ71" s="16">
        <v>624906.9</v>
      </c>
      <c r="BA71" s="16">
        <v>8259208.3599999994</v>
      </c>
      <c r="BB71" s="16">
        <v>434961.30999999988</v>
      </c>
      <c r="BC71" s="16">
        <v>14477822.569999998</v>
      </c>
      <c r="BD71" s="16">
        <v>1088</v>
      </c>
      <c r="BE71" s="16">
        <v>5243843</v>
      </c>
      <c r="BF71" s="16">
        <v>675484.4</v>
      </c>
      <c r="BG71" s="16">
        <v>8430763.4700000007</v>
      </c>
      <c r="BH71" s="16">
        <v>489462.52</v>
      </c>
      <c r="BI71" s="16">
        <v>14839553.390000001</v>
      </c>
      <c r="BJ71" s="16">
        <v>1058</v>
      </c>
      <c r="BK71" s="16">
        <v>5289620</v>
      </c>
      <c r="BL71" s="16">
        <v>701439.9</v>
      </c>
      <c r="BM71" s="16">
        <v>8609629.9100000001</v>
      </c>
      <c r="BN71" s="16">
        <v>492577.56</v>
      </c>
      <c r="BO71" s="16">
        <v>15093267.369999999</v>
      </c>
      <c r="BP71" s="16">
        <v>1015</v>
      </c>
      <c r="BQ71" s="16">
        <v>5041747</v>
      </c>
      <c r="BR71" s="16">
        <v>736544.93</v>
      </c>
      <c r="BS71" s="16">
        <v>8772155.0899999999</v>
      </c>
      <c r="BT71" s="16">
        <v>585269.16</v>
      </c>
      <c r="BU71" s="16">
        <v>15135716.18</v>
      </c>
      <c r="BV71" s="16">
        <v>1020</v>
      </c>
      <c r="BW71" s="16">
        <v>4250355</v>
      </c>
      <c r="BX71" s="16">
        <v>865094.76</v>
      </c>
      <c r="BY71" s="16">
        <v>8670740.9900000002</v>
      </c>
      <c r="BZ71" s="16">
        <v>1025019.36</v>
      </c>
      <c r="CA71" s="16">
        <v>14811210.109999999</v>
      </c>
      <c r="CB71" s="16">
        <v>1015</v>
      </c>
      <c r="CC71" s="16">
        <v>4882697</v>
      </c>
      <c r="CD71" s="16">
        <v>1496121</v>
      </c>
      <c r="CE71" s="16">
        <v>8597195.6899999995</v>
      </c>
      <c r="CF71" s="16">
        <v>289369.18</v>
      </c>
      <c r="CG71" s="16">
        <v>15265382.869999999</v>
      </c>
      <c r="CH71" s="16">
        <v>975</v>
      </c>
      <c r="CI71" s="16">
        <v>6935611</v>
      </c>
      <c r="CJ71" s="16">
        <v>1645698.34</v>
      </c>
      <c r="CK71" s="16">
        <v>9096973.6099999994</v>
      </c>
      <c r="CL71" s="16">
        <v>813775</v>
      </c>
      <c r="CM71" s="16">
        <v>18492057.949999999</v>
      </c>
      <c r="CN71" s="16">
        <v>973</v>
      </c>
    </row>
    <row r="72" spans="1:226" x14ac:dyDescent="0.2">
      <c r="A72" s="17">
        <v>1141</v>
      </c>
      <c r="B72" s="31" t="s">
        <v>67</v>
      </c>
      <c r="C72" s="32">
        <v>5345508</v>
      </c>
      <c r="D72" s="32">
        <v>948076.75</v>
      </c>
      <c r="E72" s="32">
        <v>12662532.239999998</v>
      </c>
      <c r="F72" s="32">
        <v>940464.93000000017</v>
      </c>
      <c r="G72" s="32">
        <v>19896581.919999998</v>
      </c>
      <c r="H72" s="33">
        <v>1591</v>
      </c>
      <c r="I72" s="32">
        <v>5524336</v>
      </c>
      <c r="J72" s="32">
        <v>2514170.42</v>
      </c>
      <c r="K72" s="32">
        <v>11727484.52</v>
      </c>
      <c r="L72" s="32">
        <v>771996.82000000041</v>
      </c>
      <c r="M72" s="32">
        <v>20537987.760000002</v>
      </c>
      <c r="N72" s="32">
        <v>1572</v>
      </c>
      <c r="O72" s="34">
        <v>6087987</v>
      </c>
      <c r="P72" s="34">
        <v>2069810.2000000002</v>
      </c>
      <c r="Q72" s="34">
        <v>12075257.02</v>
      </c>
      <c r="R72" s="34">
        <v>677646.54999999993</v>
      </c>
      <c r="S72" s="34">
        <v>20910700.77</v>
      </c>
      <c r="T72" s="34">
        <v>1525</v>
      </c>
      <c r="U72" s="32">
        <v>7198107</v>
      </c>
      <c r="V72" s="32">
        <v>1916538.57</v>
      </c>
      <c r="W72" s="32">
        <v>12251583.77</v>
      </c>
      <c r="X72" s="32">
        <v>693066.2</v>
      </c>
      <c r="Y72" s="32">
        <v>22059295.539999999</v>
      </c>
      <c r="Z72" s="32">
        <v>1485</v>
      </c>
      <c r="AA72" s="32">
        <v>6279330</v>
      </c>
      <c r="AB72" s="32">
        <v>1339620.53</v>
      </c>
      <c r="AC72" s="32">
        <v>11246173.08</v>
      </c>
      <c r="AD72" s="32">
        <v>979172.62000000023</v>
      </c>
      <c r="AE72" s="32">
        <v>19844296.23</v>
      </c>
      <c r="AF72" s="32">
        <v>1401</v>
      </c>
      <c r="AG72" s="17">
        <v>6346424</v>
      </c>
      <c r="AH72" s="17">
        <v>1545032.1400000001</v>
      </c>
      <c r="AI72" s="17">
        <v>10864962.810000001</v>
      </c>
      <c r="AJ72" s="17">
        <v>686482.11999999976</v>
      </c>
      <c r="AK72" s="17">
        <v>19442901.07</v>
      </c>
      <c r="AL72" s="17">
        <v>1444</v>
      </c>
      <c r="AM72" s="47">
        <v>6226862</v>
      </c>
      <c r="AN72" s="47">
        <v>1541749.9000000001</v>
      </c>
      <c r="AO72" s="47">
        <v>10747112.649999999</v>
      </c>
      <c r="AP72" s="47">
        <v>676726.65999999957</v>
      </c>
      <c r="AQ72" s="47">
        <v>19192451.209999997</v>
      </c>
      <c r="AR72" s="47">
        <v>1392</v>
      </c>
      <c r="AS72" s="17">
        <v>6283431</v>
      </c>
      <c r="AT72" s="17">
        <v>1511576.08</v>
      </c>
      <c r="AU72" s="17">
        <v>10517768.15</v>
      </c>
      <c r="AV72" s="17">
        <v>605796.62000000058</v>
      </c>
      <c r="AW72" s="17">
        <v>18918571.850000001</v>
      </c>
      <c r="AX72" s="17">
        <v>1411</v>
      </c>
      <c r="AY72" s="16">
        <v>6174075</v>
      </c>
      <c r="AZ72" s="16">
        <v>1402864.54</v>
      </c>
      <c r="BA72" s="16">
        <v>10841407.810000001</v>
      </c>
      <c r="BB72" s="16">
        <v>606982.66999999993</v>
      </c>
      <c r="BC72" s="16">
        <v>19025330.02</v>
      </c>
      <c r="BD72" s="16">
        <v>1453</v>
      </c>
      <c r="BE72" s="16">
        <v>6081659</v>
      </c>
      <c r="BF72" s="16">
        <v>1456480.58</v>
      </c>
      <c r="BG72" s="16">
        <v>11228877.08</v>
      </c>
      <c r="BH72" s="16">
        <v>610520.56000000006</v>
      </c>
      <c r="BI72" s="16">
        <v>19377537.219999999</v>
      </c>
      <c r="BJ72" s="16">
        <v>1399</v>
      </c>
      <c r="BK72" s="16">
        <v>6486709</v>
      </c>
      <c r="BL72" s="16">
        <v>1273923.57</v>
      </c>
      <c r="BM72" s="16">
        <v>11336100.57</v>
      </c>
      <c r="BN72" s="16">
        <v>720299.49</v>
      </c>
      <c r="BO72" s="16">
        <v>19817032.629999999</v>
      </c>
      <c r="BP72" s="16">
        <v>1356</v>
      </c>
      <c r="BQ72" s="16">
        <v>6990837</v>
      </c>
      <c r="BR72" s="16">
        <v>1264311.99</v>
      </c>
      <c r="BS72" s="16">
        <v>11360949.109999999</v>
      </c>
      <c r="BT72" s="16">
        <v>1065359.8600000001</v>
      </c>
      <c r="BU72" s="16">
        <v>20681457.960000001</v>
      </c>
      <c r="BV72" s="16">
        <v>1310</v>
      </c>
      <c r="BW72" s="16">
        <v>7062570</v>
      </c>
      <c r="BX72" s="16">
        <v>1417622.81</v>
      </c>
      <c r="BY72" s="16">
        <v>10947615.039999999</v>
      </c>
      <c r="BZ72" s="16">
        <v>994669.76</v>
      </c>
      <c r="CA72" s="16">
        <v>20422477.609999999</v>
      </c>
      <c r="CB72" s="16">
        <v>1313</v>
      </c>
      <c r="CC72" s="16">
        <v>7320233</v>
      </c>
      <c r="CD72" s="16">
        <v>1937913.11</v>
      </c>
      <c r="CE72" s="16">
        <v>12010184.82</v>
      </c>
      <c r="CF72" s="16">
        <v>1021368.56</v>
      </c>
      <c r="CG72" s="16">
        <v>22289699.489999998</v>
      </c>
      <c r="CH72" s="16">
        <v>1231</v>
      </c>
      <c r="CI72" s="16">
        <v>7738053</v>
      </c>
      <c r="CJ72" s="16">
        <v>3156237.87</v>
      </c>
      <c r="CK72" s="16">
        <v>11938421.720000001</v>
      </c>
      <c r="CL72" s="16">
        <v>1463093.5</v>
      </c>
      <c r="CM72" s="16">
        <v>24295806.09</v>
      </c>
      <c r="CN72" s="16">
        <v>1274</v>
      </c>
    </row>
    <row r="73" spans="1:226" x14ac:dyDescent="0.2">
      <c r="A73" s="17">
        <v>1155</v>
      </c>
      <c r="B73" s="31" t="s">
        <v>68</v>
      </c>
      <c r="C73" s="32">
        <v>2836077</v>
      </c>
      <c r="D73" s="32">
        <v>297232.43</v>
      </c>
      <c r="E73" s="32">
        <v>4408280.5299999993</v>
      </c>
      <c r="F73" s="32">
        <v>443299.29</v>
      </c>
      <c r="G73" s="32">
        <v>7984889.2499999991</v>
      </c>
      <c r="H73" s="33">
        <v>671</v>
      </c>
      <c r="I73" s="32">
        <v>2945639.5</v>
      </c>
      <c r="J73" s="32">
        <v>804195.17</v>
      </c>
      <c r="K73" s="32">
        <v>3964912.06</v>
      </c>
      <c r="L73" s="32">
        <v>377080.42999999993</v>
      </c>
      <c r="M73" s="32">
        <v>8091827.1600000001</v>
      </c>
      <c r="N73" s="32">
        <v>649</v>
      </c>
      <c r="O73" s="34">
        <v>3365202.5</v>
      </c>
      <c r="P73" s="34">
        <v>691040.64</v>
      </c>
      <c r="Q73" s="34">
        <v>3877019.75</v>
      </c>
      <c r="R73" s="34">
        <v>361961.26999999984</v>
      </c>
      <c r="S73" s="34">
        <v>8295224.1600000001</v>
      </c>
      <c r="T73" s="34">
        <v>662</v>
      </c>
      <c r="U73" s="32">
        <v>3337807.26</v>
      </c>
      <c r="V73" s="32">
        <v>475194.35000000003</v>
      </c>
      <c r="W73" s="32">
        <v>4197313.82</v>
      </c>
      <c r="X73" s="32">
        <v>330073.70000000013</v>
      </c>
      <c r="Y73" s="32">
        <v>8340389.1299999999</v>
      </c>
      <c r="Z73" s="32">
        <v>657</v>
      </c>
      <c r="AA73" s="32">
        <v>3337110</v>
      </c>
      <c r="AB73" s="32">
        <v>504878</v>
      </c>
      <c r="AC73" s="32">
        <v>3808210.97</v>
      </c>
      <c r="AD73" s="32">
        <v>326352.06000000006</v>
      </c>
      <c r="AE73" s="32">
        <v>7976551.0300000003</v>
      </c>
      <c r="AF73" s="32">
        <v>657</v>
      </c>
      <c r="AG73" s="17">
        <v>3337353</v>
      </c>
      <c r="AH73" s="17">
        <v>424575.85</v>
      </c>
      <c r="AI73" s="17">
        <v>3694458.16</v>
      </c>
      <c r="AJ73" s="17">
        <v>370323.67999999993</v>
      </c>
      <c r="AK73" s="17">
        <v>7826710.6900000004</v>
      </c>
      <c r="AL73" s="17">
        <v>677</v>
      </c>
      <c r="AM73" s="47">
        <v>3384180</v>
      </c>
      <c r="AN73" s="47">
        <v>475955.6</v>
      </c>
      <c r="AO73" s="47">
        <v>4051545.47</v>
      </c>
      <c r="AP73" s="47">
        <v>365999.62000000011</v>
      </c>
      <c r="AQ73" s="47">
        <v>8277680.6900000004</v>
      </c>
      <c r="AR73" s="47">
        <v>686</v>
      </c>
      <c r="AS73" s="17">
        <v>3457120</v>
      </c>
      <c r="AT73" s="17">
        <v>479554.16000000003</v>
      </c>
      <c r="AU73" s="17">
        <v>4200917.8199999994</v>
      </c>
      <c r="AV73" s="17">
        <v>327244.79000000021</v>
      </c>
      <c r="AW73" s="17">
        <v>8464836.7699999996</v>
      </c>
      <c r="AX73" s="17">
        <v>672</v>
      </c>
      <c r="AY73" s="16">
        <v>3538879</v>
      </c>
      <c r="AZ73" s="16">
        <v>481069.18</v>
      </c>
      <c r="BA73" s="16">
        <v>4138236.6700000004</v>
      </c>
      <c r="BB73" s="16">
        <v>335061.79999999993</v>
      </c>
      <c r="BC73" s="16">
        <v>8493246.6500000004</v>
      </c>
      <c r="BD73" s="16">
        <v>661</v>
      </c>
      <c r="BE73" s="16">
        <v>3631768</v>
      </c>
      <c r="BF73" s="16">
        <v>462776.22</v>
      </c>
      <c r="BG73" s="16">
        <v>4081289.98</v>
      </c>
      <c r="BH73" s="16">
        <v>407825.79</v>
      </c>
      <c r="BI73" s="16">
        <v>8583659.9900000002</v>
      </c>
      <c r="BJ73" s="16">
        <v>664</v>
      </c>
      <c r="BK73" s="16">
        <v>3601180</v>
      </c>
      <c r="BL73" s="16">
        <v>465434.95</v>
      </c>
      <c r="BM73" s="16">
        <v>4416389.34</v>
      </c>
      <c r="BN73" s="16">
        <v>573351.69999999995</v>
      </c>
      <c r="BO73" s="16">
        <v>9056355.9900000002</v>
      </c>
      <c r="BP73" s="16">
        <v>647</v>
      </c>
      <c r="BQ73" s="16">
        <v>3689918</v>
      </c>
      <c r="BR73" s="16">
        <v>498351.5</v>
      </c>
      <c r="BS73" s="16">
        <v>4523722.91</v>
      </c>
      <c r="BT73" s="16">
        <v>360970.26</v>
      </c>
      <c r="BU73" s="16">
        <v>9072962.6699999999</v>
      </c>
      <c r="BV73" s="16">
        <v>598</v>
      </c>
      <c r="BW73" s="16">
        <v>4093855</v>
      </c>
      <c r="BX73" s="16">
        <v>463881.06</v>
      </c>
      <c r="BY73" s="16">
        <v>4082052.78</v>
      </c>
      <c r="BZ73" s="16">
        <v>293103.39</v>
      </c>
      <c r="CA73" s="16">
        <v>8932892.2300000004</v>
      </c>
      <c r="CB73" s="16">
        <v>579</v>
      </c>
      <c r="CC73" s="16">
        <v>4036285</v>
      </c>
      <c r="CD73" s="16">
        <v>708688.63</v>
      </c>
      <c r="CE73" s="16">
        <v>4106946.11</v>
      </c>
      <c r="CF73" s="16">
        <v>362371.77</v>
      </c>
      <c r="CG73" s="16">
        <v>9214291.5099999998</v>
      </c>
      <c r="CH73" s="16">
        <v>581</v>
      </c>
      <c r="CI73" s="16">
        <v>4009383</v>
      </c>
      <c r="CJ73" s="16">
        <v>1244984.33</v>
      </c>
      <c r="CK73" s="16">
        <v>4586275.41</v>
      </c>
      <c r="CL73" s="16">
        <v>696430.6</v>
      </c>
      <c r="CM73" s="16">
        <v>10537073.34</v>
      </c>
      <c r="CN73" s="16">
        <v>564</v>
      </c>
    </row>
    <row r="74" spans="1:226" x14ac:dyDescent="0.2">
      <c r="A74" s="17">
        <v>1162</v>
      </c>
      <c r="B74" s="31" t="s">
        <v>69</v>
      </c>
      <c r="C74" s="32">
        <v>2618357</v>
      </c>
      <c r="D74" s="32">
        <v>820150.72</v>
      </c>
      <c r="E74" s="32">
        <v>8110253.3799999999</v>
      </c>
      <c r="F74" s="32">
        <v>375122.61000000016</v>
      </c>
      <c r="G74" s="32">
        <v>11923883.710000001</v>
      </c>
      <c r="H74" s="33">
        <v>985</v>
      </c>
      <c r="I74" s="32">
        <v>2609216</v>
      </c>
      <c r="J74" s="32">
        <v>1689885.25</v>
      </c>
      <c r="K74" s="32">
        <v>7252515.3400000008</v>
      </c>
      <c r="L74" s="32">
        <v>412539.0799999999</v>
      </c>
      <c r="M74" s="32">
        <v>11964155.67</v>
      </c>
      <c r="N74" s="32">
        <v>980</v>
      </c>
      <c r="O74" s="34">
        <v>2434580</v>
      </c>
      <c r="P74" s="34">
        <v>1486510.22</v>
      </c>
      <c r="Q74" s="34">
        <v>7620703.96</v>
      </c>
      <c r="R74" s="34">
        <v>382760.66000000015</v>
      </c>
      <c r="S74" s="34">
        <v>11924554.84</v>
      </c>
      <c r="T74" s="34">
        <v>980</v>
      </c>
      <c r="U74" s="32">
        <v>2455501</v>
      </c>
      <c r="V74" s="32">
        <v>1042905.64</v>
      </c>
      <c r="W74" s="32">
        <v>8087033.0099999998</v>
      </c>
      <c r="X74" s="32">
        <v>675508.55</v>
      </c>
      <c r="Y74" s="32">
        <v>12260948.200000001</v>
      </c>
      <c r="Z74" s="32">
        <v>987</v>
      </c>
      <c r="AA74" s="32">
        <v>2467292</v>
      </c>
      <c r="AB74" s="32">
        <v>1032624.76</v>
      </c>
      <c r="AC74" s="32">
        <v>7613945.3999999994</v>
      </c>
      <c r="AD74" s="32">
        <v>397379.62</v>
      </c>
      <c r="AE74" s="32">
        <v>11511241.779999999</v>
      </c>
      <c r="AF74" s="32">
        <v>966</v>
      </c>
      <c r="AG74" s="17">
        <v>2883803</v>
      </c>
      <c r="AH74" s="17">
        <v>965861.42</v>
      </c>
      <c r="AI74" s="17">
        <v>7201200.5800000001</v>
      </c>
      <c r="AJ74" s="17">
        <v>410066.60000000015</v>
      </c>
      <c r="AK74" s="17">
        <v>11460931.6</v>
      </c>
      <c r="AL74" s="17">
        <v>976</v>
      </c>
      <c r="AM74" s="47">
        <v>2800276</v>
      </c>
      <c r="AN74" s="47">
        <v>1072943.53</v>
      </c>
      <c r="AO74" s="47">
        <v>7387886.1399999997</v>
      </c>
      <c r="AP74" s="47">
        <v>429302.33999999991</v>
      </c>
      <c r="AQ74" s="47">
        <v>11690408.01</v>
      </c>
      <c r="AR74" s="47">
        <v>983</v>
      </c>
      <c r="AS74" s="17">
        <v>2919409</v>
      </c>
      <c r="AT74" s="17">
        <v>949928.07</v>
      </c>
      <c r="AU74" s="17">
        <v>7594622.5600000005</v>
      </c>
      <c r="AV74" s="17">
        <v>457658.63000000024</v>
      </c>
      <c r="AW74" s="17">
        <v>11921618.260000002</v>
      </c>
      <c r="AX74" s="17">
        <v>977</v>
      </c>
      <c r="AY74" s="16">
        <v>2960279</v>
      </c>
      <c r="AZ74" s="16">
        <v>942152.43</v>
      </c>
      <c r="BA74" s="16">
        <v>7742811.0200000005</v>
      </c>
      <c r="BB74" s="16">
        <v>475656.97000000003</v>
      </c>
      <c r="BC74" s="16">
        <v>12120899.42</v>
      </c>
      <c r="BD74" s="16">
        <v>963</v>
      </c>
      <c r="BE74" s="16">
        <v>3096241</v>
      </c>
      <c r="BF74" s="16">
        <v>1007473.9</v>
      </c>
      <c r="BG74" s="16">
        <v>7891271.71</v>
      </c>
      <c r="BH74" s="16">
        <v>363513.12</v>
      </c>
      <c r="BI74" s="16">
        <v>12358499.73</v>
      </c>
      <c r="BJ74" s="16">
        <v>960</v>
      </c>
      <c r="BK74" s="16">
        <v>3153658</v>
      </c>
      <c r="BL74" s="16">
        <v>936940.49</v>
      </c>
      <c r="BM74" s="16">
        <v>8281704.8399999999</v>
      </c>
      <c r="BN74" s="16">
        <v>407859.79</v>
      </c>
      <c r="BO74" s="16">
        <v>12780163.119999999</v>
      </c>
      <c r="BP74" s="16">
        <v>959</v>
      </c>
      <c r="BQ74" s="16">
        <v>3221990</v>
      </c>
      <c r="BR74" s="16">
        <v>905866.93</v>
      </c>
      <c r="BS74" s="16">
        <v>8590525.2100000009</v>
      </c>
      <c r="BT74" s="16">
        <v>347332.94</v>
      </c>
      <c r="BU74" s="16">
        <v>13065715.08</v>
      </c>
      <c r="BV74" s="16">
        <v>1008</v>
      </c>
      <c r="BW74" s="16">
        <v>3353400</v>
      </c>
      <c r="BX74" s="16">
        <v>764880.68</v>
      </c>
      <c r="BY74" s="16">
        <v>9115971.7699999996</v>
      </c>
      <c r="BZ74" s="16">
        <v>232960.87</v>
      </c>
      <c r="CA74" s="16">
        <v>13467213.32</v>
      </c>
      <c r="CB74" s="16">
        <v>1034</v>
      </c>
      <c r="CC74" s="16">
        <v>3468657</v>
      </c>
      <c r="CD74" s="16">
        <v>742284.08</v>
      </c>
      <c r="CE74" s="16">
        <v>9211026.1699999999</v>
      </c>
      <c r="CF74" s="16">
        <v>653629.96</v>
      </c>
      <c r="CG74" s="16">
        <v>14075597.210000001</v>
      </c>
      <c r="CH74" s="16">
        <v>990</v>
      </c>
      <c r="CI74" s="16">
        <v>3437153</v>
      </c>
      <c r="CJ74" s="16">
        <v>2167193.38</v>
      </c>
      <c r="CK74" s="16">
        <v>10134768.199999999</v>
      </c>
      <c r="CL74" s="16">
        <v>567166.01</v>
      </c>
      <c r="CM74" s="16">
        <v>16306280.59</v>
      </c>
      <c r="CN74" s="16">
        <v>1007</v>
      </c>
    </row>
    <row r="75" spans="1:226" x14ac:dyDescent="0.2">
      <c r="A75" s="17">
        <v>1169</v>
      </c>
      <c r="B75" s="31" t="s">
        <v>70</v>
      </c>
      <c r="C75" s="32">
        <v>2904188</v>
      </c>
      <c r="D75" s="32">
        <v>478306.03</v>
      </c>
      <c r="E75" s="32">
        <v>4461387.92</v>
      </c>
      <c r="F75" s="32">
        <v>272316.14</v>
      </c>
      <c r="G75" s="32">
        <v>8116198.0899999999</v>
      </c>
      <c r="H75" s="33">
        <v>745</v>
      </c>
      <c r="I75" s="32">
        <v>3308315</v>
      </c>
      <c r="J75" s="32">
        <v>959860.41</v>
      </c>
      <c r="K75" s="32">
        <v>3834282.68</v>
      </c>
      <c r="L75" s="32">
        <v>275624.9099999998</v>
      </c>
      <c r="M75" s="32">
        <v>8378083</v>
      </c>
      <c r="N75" s="32">
        <v>757</v>
      </c>
      <c r="O75" s="34">
        <v>3572421</v>
      </c>
      <c r="P75" s="34">
        <v>881197.01</v>
      </c>
      <c r="Q75" s="34">
        <v>3960016.44</v>
      </c>
      <c r="R75" s="34">
        <v>317126.61000000016</v>
      </c>
      <c r="S75" s="34">
        <v>8730761.0600000005</v>
      </c>
      <c r="T75" s="34">
        <v>726</v>
      </c>
      <c r="U75" s="32">
        <v>3940912</v>
      </c>
      <c r="V75" s="32">
        <v>756274.02</v>
      </c>
      <c r="W75" s="32">
        <v>3814873.45</v>
      </c>
      <c r="X75" s="32">
        <f>313728.23+400</f>
        <v>314128.23</v>
      </c>
      <c r="Y75" s="32">
        <v>8826187.6999999993</v>
      </c>
      <c r="Z75" s="32">
        <v>736</v>
      </c>
      <c r="AA75" s="32">
        <v>3832805</v>
      </c>
      <c r="AB75" s="32">
        <v>684778.35</v>
      </c>
      <c r="AC75" s="32">
        <v>3564119.1</v>
      </c>
      <c r="AD75" s="32">
        <v>231555.93000000023</v>
      </c>
      <c r="AE75" s="32">
        <v>8313258.3799999999</v>
      </c>
      <c r="AF75" s="32">
        <v>758</v>
      </c>
      <c r="AG75" s="17">
        <v>3619594</v>
      </c>
      <c r="AH75" s="17">
        <v>626512.21000000008</v>
      </c>
      <c r="AI75" s="17">
        <v>3867051.82</v>
      </c>
      <c r="AJ75" s="17">
        <v>244037.34999999998</v>
      </c>
      <c r="AK75" s="17">
        <v>8357195.3799999999</v>
      </c>
      <c r="AL75" s="17">
        <v>712</v>
      </c>
      <c r="AM75" s="47">
        <v>4095398</v>
      </c>
      <c r="AN75" s="47">
        <v>596408.65</v>
      </c>
      <c r="AO75" s="47">
        <v>3567406.96</v>
      </c>
      <c r="AP75" s="47">
        <v>394319.5300000002</v>
      </c>
      <c r="AQ75" s="47">
        <v>8653533.1400000006</v>
      </c>
      <c r="AR75" s="47">
        <v>717</v>
      </c>
      <c r="AS75" s="17">
        <v>4280920</v>
      </c>
      <c r="AT75" s="17">
        <v>594170.42000000004</v>
      </c>
      <c r="AU75" s="17">
        <v>3721286.14</v>
      </c>
      <c r="AV75" s="17">
        <v>249111.5399999998</v>
      </c>
      <c r="AW75" s="17">
        <v>8845488.0999999996</v>
      </c>
      <c r="AX75" s="17">
        <v>698</v>
      </c>
      <c r="AY75" s="16">
        <v>4311110</v>
      </c>
      <c r="AZ75" s="16">
        <v>618112.02</v>
      </c>
      <c r="BA75" s="16">
        <v>3650528.7800000003</v>
      </c>
      <c r="BB75" s="16">
        <v>236803.77999999997</v>
      </c>
      <c r="BC75" s="16">
        <v>8816554.5800000001</v>
      </c>
      <c r="BD75" s="16">
        <v>694</v>
      </c>
      <c r="BE75" s="16">
        <v>4304655</v>
      </c>
      <c r="BF75" s="16">
        <v>567424.88</v>
      </c>
      <c r="BG75" s="16">
        <v>3895710.24</v>
      </c>
      <c r="BH75" s="16">
        <v>211113.55</v>
      </c>
      <c r="BI75" s="16">
        <v>8978903.6699999999</v>
      </c>
      <c r="BJ75" s="16">
        <v>693</v>
      </c>
      <c r="BK75" s="16">
        <v>4227918</v>
      </c>
      <c r="BL75" s="16">
        <v>570054.03</v>
      </c>
      <c r="BM75" s="16">
        <v>4004827.28</v>
      </c>
      <c r="BN75" s="16">
        <v>259448.26</v>
      </c>
      <c r="BO75" s="16">
        <v>9062247.5700000003</v>
      </c>
      <c r="BP75" s="16">
        <v>690</v>
      </c>
      <c r="BQ75" s="16">
        <v>4795811</v>
      </c>
      <c r="BR75" s="16">
        <v>597661.42000000004</v>
      </c>
      <c r="BS75" s="16">
        <v>4314300.96</v>
      </c>
      <c r="BT75" s="16">
        <v>362762.85</v>
      </c>
      <c r="BU75" s="16">
        <v>10070536.23</v>
      </c>
      <c r="BV75" s="16">
        <v>718</v>
      </c>
      <c r="BW75" s="16">
        <v>4846889</v>
      </c>
      <c r="BX75" s="16">
        <v>657214.23</v>
      </c>
      <c r="BY75" s="16">
        <v>4923176.33</v>
      </c>
      <c r="BZ75" s="16">
        <v>330735.98</v>
      </c>
      <c r="CA75" s="16">
        <v>10758015.539999999</v>
      </c>
      <c r="CB75" s="16">
        <v>725</v>
      </c>
      <c r="CC75" s="16">
        <v>5034320</v>
      </c>
      <c r="CD75" s="16">
        <v>1003156.82</v>
      </c>
      <c r="CE75" s="16">
        <v>5357634.08</v>
      </c>
      <c r="CF75" s="16">
        <v>703996.03</v>
      </c>
      <c r="CG75" s="16">
        <v>12099106.93</v>
      </c>
      <c r="CH75" s="16">
        <v>689</v>
      </c>
      <c r="CI75" s="16">
        <v>5389688</v>
      </c>
      <c r="CJ75" s="16">
        <v>1455369.83</v>
      </c>
      <c r="CK75" s="16">
        <v>5316200.7300000004</v>
      </c>
      <c r="CL75" s="16">
        <v>429828.71</v>
      </c>
      <c r="CM75" s="16">
        <v>12591087.27</v>
      </c>
      <c r="CN75" s="16">
        <v>734</v>
      </c>
    </row>
    <row r="76" spans="1:226" x14ac:dyDescent="0.2">
      <c r="A76" s="17">
        <v>1176</v>
      </c>
      <c r="B76" s="31" t="s">
        <v>71</v>
      </c>
      <c r="C76" s="32">
        <v>2007446</v>
      </c>
      <c r="D76" s="32">
        <v>513808.81</v>
      </c>
      <c r="E76" s="32">
        <v>5956928.9299999997</v>
      </c>
      <c r="F76" s="32">
        <v>242465.18999999994</v>
      </c>
      <c r="G76" s="32">
        <v>8720648.9299999997</v>
      </c>
      <c r="H76" s="33">
        <v>844</v>
      </c>
      <c r="I76" s="32">
        <v>2149719</v>
      </c>
      <c r="J76" s="32">
        <v>1228278.02</v>
      </c>
      <c r="K76" s="32">
        <v>5349434.78</v>
      </c>
      <c r="L76" s="32">
        <v>265818.66000000021</v>
      </c>
      <c r="M76" s="32">
        <v>8993250.4600000009</v>
      </c>
      <c r="N76" s="32">
        <v>841</v>
      </c>
      <c r="O76" s="34">
        <v>2597671</v>
      </c>
      <c r="P76" s="34">
        <v>1027741.95</v>
      </c>
      <c r="Q76" s="34">
        <v>5427165.0800000001</v>
      </c>
      <c r="R76" s="34">
        <v>236023.48000000016</v>
      </c>
      <c r="S76" s="34">
        <v>9288601.5099999998</v>
      </c>
      <c r="T76" s="34">
        <v>840</v>
      </c>
      <c r="U76" s="32">
        <v>2596818</v>
      </c>
      <c r="V76" s="32">
        <v>618734.28</v>
      </c>
      <c r="W76" s="32">
        <v>5789086.1600000001</v>
      </c>
      <c r="X76" s="32">
        <v>358058.7</v>
      </c>
      <c r="Y76" s="32">
        <v>9362697.1400000006</v>
      </c>
      <c r="Z76" s="32">
        <v>838</v>
      </c>
      <c r="AA76" s="32">
        <v>2654286</v>
      </c>
      <c r="AB76" s="32">
        <v>511858.55000000005</v>
      </c>
      <c r="AC76" s="32">
        <v>5298214.58</v>
      </c>
      <c r="AD76" s="32">
        <v>243537.6699999999</v>
      </c>
      <c r="AE76" s="32">
        <v>8707896.8000000007</v>
      </c>
      <c r="AF76" s="32">
        <v>819</v>
      </c>
      <c r="AG76" s="17">
        <v>2526281</v>
      </c>
      <c r="AH76" s="17">
        <v>572854.66</v>
      </c>
      <c r="AI76" s="17">
        <v>5474046</v>
      </c>
      <c r="AJ76" s="17">
        <v>271665.68999999989</v>
      </c>
      <c r="AK76" s="17">
        <v>8844847.3499999996</v>
      </c>
      <c r="AL76" s="17">
        <v>843</v>
      </c>
      <c r="AM76" s="47">
        <v>2646494</v>
      </c>
      <c r="AN76" s="47">
        <v>729609.98</v>
      </c>
      <c r="AO76" s="47">
        <v>5607587.5599999996</v>
      </c>
      <c r="AP76" s="47">
        <v>277630.0199999999</v>
      </c>
      <c r="AQ76" s="47">
        <v>9261321.5599999987</v>
      </c>
      <c r="AR76" s="47">
        <v>844</v>
      </c>
      <c r="AS76" s="17">
        <v>2622166</v>
      </c>
      <c r="AT76" s="17">
        <v>593370.11</v>
      </c>
      <c r="AU76" s="17">
        <v>5746021.04</v>
      </c>
      <c r="AV76" s="17">
        <v>1551211.4799999997</v>
      </c>
      <c r="AW76" s="17">
        <v>10512768.629999999</v>
      </c>
      <c r="AX76" s="17">
        <v>818</v>
      </c>
      <c r="AY76" s="16">
        <v>2759582</v>
      </c>
      <c r="AZ76" s="16">
        <v>590399.86</v>
      </c>
      <c r="BA76" s="16">
        <v>5600790.9900000002</v>
      </c>
      <c r="BB76" s="16">
        <v>317827.24999999977</v>
      </c>
      <c r="BC76" s="16">
        <v>9268600.0999999996</v>
      </c>
      <c r="BD76" s="16">
        <v>842</v>
      </c>
      <c r="BE76" s="16">
        <v>2874182</v>
      </c>
      <c r="BF76" s="16">
        <v>645862.43999999994</v>
      </c>
      <c r="BG76" s="16">
        <v>5847585.1799999997</v>
      </c>
      <c r="BH76" s="16">
        <v>303859.90000000002</v>
      </c>
      <c r="BI76" s="16">
        <v>9671489.5199999996</v>
      </c>
      <c r="BJ76" s="16">
        <v>828</v>
      </c>
      <c r="BK76" s="16">
        <v>2781921</v>
      </c>
      <c r="BL76" s="16">
        <v>649342.31000000006</v>
      </c>
      <c r="BM76" s="16">
        <v>6134644.8600000003</v>
      </c>
      <c r="BN76" s="16">
        <v>341991.63</v>
      </c>
      <c r="BO76" s="16">
        <v>9907899.8000000007</v>
      </c>
      <c r="BP76" s="16">
        <v>841</v>
      </c>
      <c r="BQ76" s="16">
        <v>2806655</v>
      </c>
      <c r="BR76" s="16">
        <v>665696.19999999995</v>
      </c>
      <c r="BS76" s="16">
        <v>6516286.3799999999</v>
      </c>
      <c r="BT76" s="16">
        <v>365585.6</v>
      </c>
      <c r="BU76" s="16">
        <v>10354223.18</v>
      </c>
      <c r="BV76" s="16">
        <v>826</v>
      </c>
      <c r="BW76" s="16">
        <v>2977075</v>
      </c>
      <c r="BX76" s="16">
        <v>777372.47</v>
      </c>
      <c r="BY76" s="16">
        <v>6624702.6200000001</v>
      </c>
      <c r="BZ76" s="16">
        <v>313009.26</v>
      </c>
      <c r="CA76" s="16">
        <v>10692159.35</v>
      </c>
      <c r="CB76" s="16">
        <v>814</v>
      </c>
      <c r="CC76" s="16">
        <v>3135554</v>
      </c>
      <c r="CD76" s="16">
        <v>1172852.68</v>
      </c>
      <c r="CE76" s="16">
        <v>6723490.4400000004</v>
      </c>
      <c r="CF76" s="16">
        <v>244725.98</v>
      </c>
      <c r="CG76" s="16">
        <v>11276623.1</v>
      </c>
      <c r="CH76" s="16">
        <v>757</v>
      </c>
      <c r="CI76" s="16">
        <v>3345616</v>
      </c>
      <c r="CJ76" s="16">
        <v>1240263.8700000001</v>
      </c>
      <c r="CK76" s="16">
        <v>6761512.8799999999</v>
      </c>
      <c r="CL76" s="16">
        <v>320127.03999999998</v>
      </c>
      <c r="CM76" s="16">
        <v>11667519.789999999</v>
      </c>
      <c r="CN76" s="16">
        <v>773</v>
      </c>
    </row>
    <row r="77" spans="1:226" x14ac:dyDescent="0.2">
      <c r="A77" s="17">
        <v>1183</v>
      </c>
      <c r="B77" s="31" t="s">
        <v>72</v>
      </c>
      <c r="C77" s="32">
        <v>5722113</v>
      </c>
      <c r="D77" s="32">
        <v>756546.69</v>
      </c>
      <c r="E77" s="32">
        <v>6528225.4299999997</v>
      </c>
      <c r="F77" s="32">
        <v>530367.54999999981</v>
      </c>
      <c r="G77" s="32">
        <v>13537252.67</v>
      </c>
      <c r="H77" s="33">
        <v>1148</v>
      </c>
      <c r="I77" s="32">
        <v>5669767</v>
      </c>
      <c r="J77" s="32">
        <v>1727453.0499999998</v>
      </c>
      <c r="K77" s="32">
        <v>6225006.2699999996</v>
      </c>
      <c r="L77" s="32">
        <v>510504.09999999992</v>
      </c>
      <c r="M77" s="32">
        <v>14132730.42</v>
      </c>
      <c r="N77" s="32">
        <v>1173</v>
      </c>
      <c r="O77" s="34">
        <v>6009434</v>
      </c>
      <c r="P77" s="34">
        <v>1437745.3900000001</v>
      </c>
      <c r="Q77" s="34">
        <v>6538516.25</v>
      </c>
      <c r="R77" s="34">
        <v>514507.52999999997</v>
      </c>
      <c r="S77" s="34">
        <v>14500203.17</v>
      </c>
      <c r="T77" s="34">
        <v>1166</v>
      </c>
      <c r="U77" s="32">
        <v>6707953</v>
      </c>
      <c r="V77" s="32">
        <v>1075391.82</v>
      </c>
      <c r="W77" s="32">
        <v>6695978.8399999999</v>
      </c>
      <c r="X77" s="32">
        <v>448435.95000000007</v>
      </c>
      <c r="Y77" s="32">
        <v>14927759.609999999</v>
      </c>
      <c r="Z77" s="32">
        <v>1152</v>
      </c>
      <c r="AA77" s="32">
        <v>6782883</v>
      </c>
      <c r="AB77" s="32">
        <v>844768.41</v>
      </c>
      <c r="AC77" s="32">
        <v>6038966.25</v>
      </c>
      <c r="AD77" s="32">
        <v>452912.44000000018</v>
      </c>
      <c r="AE77" s="32">
        <v>14119530.1</v>
      </c>
      <c r="AF77" s="32">
        <v>1164</v>
      </c>
      <c r="AG77" s="17">
        <v>6852801</v>
      </c>
      <c r="AH77" s="17">
        <v>780345.69</v>
      </c>
      <c r="AI77" s="17">
        <v>6035257.1399999997</v>
      </c>
      <c r="AJ77" s="17">
        <v>400936.13000000035</v>
      </c>
      <c r="AK77" s="17">
        <v>14069339.960000001</v>
      </c>
      <c r="AL77" s="17">
        <v>1169</v>
      </c>
      <c r="AM77" s="47">
        <v>7008990</v>
      </c>
      <c r="AN77" s="47">
        <v>967577.82000000007</v>
      </c>
      <c r="AO77" s="47">
        <v>6388236.2199999997</v>
      </c>
      <c r="AP77" s="47">
        <v>405103.7600000003</v>
      </c>
      <c r="AQ77" s="47">
        <v>14769907.800000001</v>
      </c>
      <c r="AR77" s="47">
        <v>1229</v>
      </c>
      <c r="AS77" s="17">
        <v>6979121</v>
      </c>
      <c r="AT77" s="17">
        <v>974495.93</v>
      </c>
      <c r="AU77" s="17">
        <v>7170681.4699999997</v>
      </c>
      <c r="AV77" s="17">
        <v>521404.38000000012</v>
      </c>
      <c r="AW77" s="17">
        <v>15645702.779999999</v>
      </c>
      <c r="AX77" s="17">
        <v>1227</v>
      </c>
      <c r="AY77" s="16">
        <v>6880068</v>
      </c>
      <c r="AZ77" s="16">
        <v>1023180.3</v>
      </c>
      <c r="BA77" s="16">
        <v>7193073.5999999996</v>
      </c>
      <c r="BB77" s="16">
        <v>445815.84999999992</v>
      </c>
      <c r="BC77" s="16">
        <v>15542137.75</v>
      </c>
      <c r="BD77" s="16">
        <v>1245</v>
      </c>
      <c r="BE77" s="16">
        <v>6806350</v>
      </c>
      <c r="BF77" s="16">
        <v>996690.82</v>
      </c>
      <c r="BG77" s="16">
        <v>7728736.7699999996</v>
      </c>
      <c r="BH77" s="16">
        <v>501228.07</v>
      </c>
      <c r="BI77" s="16">
        <v>16033005.66</v>
      </c>
      <c r="BJ77" s="16">
        <v>1282</v>
      </c>
      <c r="BK77" s="16">
        <v>6903675</v>
      </c>
      <c r="BL77" s="16">
        <v>1048134.19</v>
      </c>
      <c r="BM77" s="16">
        <v>8217319.7400000002</v>
      </c>
      <c r="BN77" s="16">
        <v>564540.32999999996</v>
      </c>
      <c r="BO77" s="16">
        <v>16733669.26</v>
      </c>
      <c r="BP77" s="16">
        <v>1288</v>
      </c>
      <c r="BQ77" s="16">
        <v>6817340</v>
      </c>
      <c r="BR77" s="16">
        <v>1115160.92</v>
      </c>
      <c r="BS77" s="16">
        <v>8554157.9700000007</v>
      </c>
      <c r="BT77" s="16">
        <v>442426.66</v>
      </c>
      <c r="BU77" s="16">
        <v>16929085.550000001</v>
      </c>
      <c r="BV77" s="16">
        <v>1275</v>
      </c>
      <c r="BW77" s="16">
        <v>6990539</v>
      </c>
      <c r="BX77" s="16">
        <v>1051139.99</v>
      </c>
      <c r="BY77" s="16">
        <v>8706091.4199999999</v>
      </c>
      <c r="BZ77" s="16">
        <v>2354315.02</v>
      </c>
      <c r="CA77" s="16">
        <v>19102085.43</v>
      </c>
      <c r="CB77" s="16">
        <v>1289</v>
      </c>
      <c r="CC77" s="16">
        <v>8537125</v>
      </c>
      <c r="CD77" s="16">
        <v>1113201.33</v>
      </c>
      <c r="CE77" s="16">
        <v>9105411.6500000004</v>
      </c>
      <c r="CF77" s="16">
        <v>324330.15000000002</v>
      </c>
      <c r="CG77" s="16">
        <v>19080068.129999999</v>
      </c>
      <c r="CH77" s="16">
        <v>1231</v>
      </c>
      <c r="CI77" s="16">
        <v>8455795</v>
      </c>
      <c r="CJ77" s="16">
        <v>1662372.05</v>
      </c>
      <c r="CK77" s="16">
        <v>9431821.0700000003</v>
      </c>
      <c r="CL77" s="16">
        <v>394740.12</v>
      </c>
      <c r="CM77" s="16">
        <v>19944728.239999998</v>
      </c>
      <c r="CN77" s="16">
        <v>1238</v>
      </c>
    </row>
    <row r="78" spans="1:226" x14ac:dyDescent="0.2">
      <c r="A78" s="17">
        <v>1204</v>
      </c>
      <c r="B78" s="31" t="s">
        <v>73</v>
      </c>
      <c r="C78" s="32">
        <v>1377494</v>
      </c>
      <c r="D78" s="32">
        <v>462730.3</v>
      </c>
      <c r="E78" s="32">
        <v>4366853.8600000003</v>
      </c>
      <c r="F78" s="32">
        <v>295477.2</v>
      </c>
      <c r="G78" s="32">
        <v>6502555.3600000003</v>
      </c>
      <c r="H78" s="33">
        <v>499</v>
      </c>
      <c r="I78" s="32">
        <v>1496038</v>
      </c>
      <c r="J78" s="32">
        <v>973440.70000000007</v>
      </c>
      <c r="K78" s="32">
        <v>3900545.84</v>
      </c>
      <c r="L78" s="32">
        <v>296029.32999999996</v>
      </c>
      <c r="M78" s="32">
        <v>6666053.8700000001</v>
      </c>
      <c r="N78" s="32">
        <v>473</v>
      </c>
      <c r="O78" s="34">
        <v>1752028</v>
      </c>
      <c r="P78" s="34">
        <v>964525.08000000007</v>
      </c>
      <c r="Q78" s="34">
        <v>3801574.74</v>
      </c>
      <c r="R78" s="34">
        <v>436942.13000000012</v>
      </c>
      <c r="S78" s="34">
        <v>6955069.9500000002</v>
      </c>
      <c r="T78" s="34">
        <v>486</v>
      </c>
      <c r="U78" s="32">
        <v>1714739</v>
      </c>
      <c r="V78" s="32">
        <v>697730.21000000008</v>
      </c>
      <c r="W78" s="32">
        <v>4241890.13</v>
      </c>
      <c r="X78" s="32">
        <v>302180.82</v>
      </c>
      <c r="Y78" s="32">
        <v>6956540.1600000001</v>
      </c>
      <c r="Z78" s="32">
        <v>461</v>
      </c>
      <c r="AA78" s="32">
        <v>1714779</v>
      </c>
      <c r="AB78" s="32">
        <v>668946.20000000007</v>
      </c>
      <c r="AC78" s="32">
        <v>3842951.07</v>
      </c>
      <c r="AD78" s="32">
        <v>273018.79999999993</v>
      </c>
      <c r="AE78" s="32">
        <v>6499695.0700000003</v>
      </c>
      <c r="AF78" s="32">
        <v>450</v>
      </c>
      <c r="AG78" s="17">
        <v>1873363</v>
      </c>
      <c r="AH78" s="17">
        <v>586339.76</v>
      </c>
      <c r="AI78" s="17">
        <v>3614241.39</v>
      </c>
      <c r="AJ78" s="17">
        <v>231474.49000000011</v>
      </c>
      <c r="AK78" s="17">
        <v>6305418.6400000006</v>
      </c>
      <c r="AL78" s="17">
        <v>437</v>
      </c>
      <c r="AM78" s="47">
        <v>1873363</v>
      </c>
      <c r="AN78" s="47">
        <v>577855.87</v>
      </c>
      <c r="AO78" s="47">
        <v>3413819.34</v>
      </c>
      <c r="AP78" s="47">
        <v>335399.98999999993</v>
      </c>
      <c r="AQ78" s="47">
        <v>6200438.2000000002</v>
      </c>
      <c r="AR78" s="47">
        <v>432</v>
      </c>
      <c r="AS78" s="17">
        <v>1531292</v>
      </c>
      <c r="AT78" s="17">
        <v>605259.48</v>
      </c>
      <c r="AU78" s="17">
        <v>3416679.31</v>
      </c>
      <c r="AV78" s="17">
        <v>215653.34</v>
      </c>
      <c r="AW78" s="17">
        <v>5768884.1299999999</v>
      </c>
      <c r="AX78" s="17">
        <v>430</v>
      </c>
      <c r="AY78" s="16">
        <v>1513543</v>
      </c>
      <c r="AZ78" s="16">
        <v>578747.01</v>
      </c>
      <c r="BA78" s="16">
        <v>3522123.2800000003</v>
      </c>
      <c r="BB78" s="16">
        <v>200642.58000000016</v>
      </c>
      <c r="BC78" s="16">
        <v>5815055.8700000001</v>
      </c>
      <c r="BD78" s="16">
        <v>434</v>
      </c>
      <c r="BE78" s="16">
        <v>1268789</v>
      </c>
      <c r="BF78" s="16">
        <v>548592.43999999994</v>
      </c>
      <c r="BG78" s="16">
        <v>3432131.15</v>
      </c>
      <c r="BH78" s="16">
        <v>230222.33</v>
      </c>
      <c r="BI78" s="16">
        <v>5479734.9199999999</v>
      </c>
      <c r="BJ78" s="16">
        <v>434</v>
      </c>
      <c r="BK78" s="16">
        <v>1236681</v>
      </c>
      <c r="BL78" s="16">
        <v>551087.54</v>
      </c>
      <c r="BM78" s="16">
        <v>3611458.48</v>
      </c>
      <c r="BN78" s="16">
        <v>237687.04000000001</v>
      </c>
      <c r="BO78" s="16">
        <v>5636914.0599999996</v>
      </c>
      <c r="BP78" s="16">
        <v>438</v>
      </c>
      <c r="BQ78" s="16">
        <v>1267460</v>
      </c>
      <c r="BR78" s="16">
        <v>568509.16</v>
      </c>
      <c r="BS78" s="16">
        <v>3891202.99</v>
      </c>
      <c r="BT78" s="16">
        <v>205896.68</v>
      </c>
      <c r="BU78" s="16">
        <v>5933068.8300000001</v>
      </c>
      <c r="BV78" s="16">
        <v>448</v>
      </c>
      <c r="BW78" s="16">
        <v>1213715</v>
      </c>
      <c r="BX78" s="16">
        <v>703824.95</v>
      </c>
      <c r="BY78" s="16">
        <v>4141871.98</v>
      </c>
      <c r="BZ78" s="16">
        <v>279943.57</v>
      </c>
      <c r="CA78" s="16">
        <v>6339355.5</v>
      </c>
      <c r="CB78" s="16">
        <v>437</v>
      </c>
      <c r="CC78" s="16">
        <v>1365081</v>
      </c>
      <c r="CD78" s="16">
        <v>1272409.96</v>
      </c>
      <c r="CE78" s="16">
        <v>4012840.01</v>
      </c>
      <c r="CF78" s="16">
        <v>167287.94</v>
      </c>
      <c r="CG78" s="16">
        <v>6817618.9100000001</v>
      </c>
      <c r="CH78" s="16">
        <v>405</v>
      </c>
      <c r="CI78" s="16">
        <v>1492881</v>
      </c>
      <c r="CJ78" s="16">
        <v>1502339.55</v>
      </c>
      <c r="CK78" s="16">
        <v>3959116.95</v>
      </c>
      <c r="CL78" s="16">
        <v>482569.2</v>
      </c>
      <c r="CM78" s="16">
        <v>7436906.7000000002</v>
      </c>
      <c r="CN78" s="16">
        <v>433</v>
      </c>
    </row>
    <row r="79" spans="1:226" x14ac:dyDescent="0.2">
      <c r="A79" s="17">
        <v>1218</v>
      </c>
      <c r="B79" s="31" t="s">
        <v>74</v>
      </c>
      <c r="C79" s="32">
        <v>6288067</v>
      </c>
      <c r="D79" s="32">
        <v>1513081.84</v>
      </c>
      <c r="E79" s="32">
        <v>3710360.17</v>
      </c>
      <c r="F79" s="32">
        <v>325643.42999999964</v>
      </c>
      <c r="G79" s="32">
        <v>11837152.439999999</v>
      </c>
      <c r="H79" s="33">
        <v>977</v>
      </c>
      <c r="I79" s="32">
        <v>5550618</v>
      </c>
      <c r="J79" s="32">
        <v>1969321.4200000002</v>
      </c>
      <c r="K79" s="32">
        <v>3549255.98</v>
      </c>
      <c r="L79" s="32">
        <v>231718.92999999964</v>
      </c>
      <c r="M79" s="32">
        <v>11300914.33</v>
      </c>
      <c r="N79" s="32">
        <v>970</v>
      </c>
      <c r="O79" s="34">
        <v>6093185.9699999997</v>
      </c>
      <c r="P79" s="34">
        <v>1827470.94</v>
      </c>
      <c r="Q79" s="34">
        <v>3535895.46</v>
      </c>
      <c r="R79" s="34">
        <v>272445.80000000005</v>
      </c>
      <c r="S79" s="34">
        <v>11728998.17</v>
      </c>
      <c r="T79" s="34">
        <v>966</v>
      </c>
      <c r="U79" s="32">
        <v>6274449</v>
      </c>
      <c r="V79" s="32">
        <v>2244747</v>
      </c>
      <c r="W79" s="32">
        <v>3831685.92</v>
      </c>
      <c r="X79" s="32">
        <v>254547.76</v>
      </c>
      <c r="Y79" s="32">
        <v>12605429.68</v>
      </c>
      <c r="Z79" s="32">
        <v>940</v>
      </c>
      <c r="AA79" s="32">
        <v>6111846</v>
      </c>
      <c r="AB79" s="32">
        <v>1518525.5</v>
      </c>
      <c r="AC79" s="32">
        <v>3563459.17</v>
      </c>
      <c r="AD79" s="32">
        <v>311137.84999999969</v>
      </c>
      <c r="AE79" s="32">
        <v>11504968.52</v>
      </c>
      <c r="AF79" s="32">
        <v>948</v>
      </c>
      <c r="AG79" s="17">
        <v>6515925</v>
      </c>
      <c r="AH79" s="17">
        <v>1708261.07</v>
      </c>
      <c r="AI79" s="17">
        <v>3268859.71</v>
      </c>
      <c r="AJ79" s="17">
        <v>314410.05999999988</v>
      </c>
      <c r="AK79" s="17">
        <v>11807455.84</v>
      </c>
      <c r="AL79" s="17">
        <v>951</v>
      </c>
      <c r="AM79" s="47">
        <v>6735344</v>
      </c>
      <c r="AN79" s="47">
        <v>1599592.09</v>
      </c>
      <c r="AO79" s="47">
        <v>3239029.05</v>
      </c>
      <c r="AP79" s="47">
        <v>394292.99999999983</v>
      </c>
      <c r="AQ79" s="47">
        <v>11968258.140000001</v>
      </c>
      <c r="AR79" s="47">
        <v>924</v>
      </c>
      <c r="AS79" s="17">
        <v>7191109</v>
      </c>
      <c r="AT79" s="17">
        <v>2063540.9400000002</v>
      </c>
      <c r="AU79" s="17">
        <v>3317480.6700000004</v>
      </c>
      <c r="AV79" s="17">
        <v>414372.48999999987</v>
      </c>
      <c r="AW79" s="17">
        <v>12986503.1</v>
      </c>
      <c r="AX79" s="17">
        <v>917</v>
      </c>
      <c r="AY79" s="16">
        <v>7442487</v>
      </c>
      <c r="AZ79" s="16">
        <v>1945746.77</v>
      </c>
      <c r="BA79" s="16">
        <v>2825029.5100000002</v>
      </c>
      <c r="BB79" s="16">
        <v>380414.0999999998</v>
      </c>
      <c r="BC79" s="16">
        <v>12593677.380000001</v>
      </c>
      <c r="BD79" s="16">
        <v>921</v>
      </c>
      <c r="BE79" s="16">
        <v>6595539</v>
      </c>
      <c r="BF79" s="16">
        <v>1805962.51</v>
      </c>
      <c r="BG79" s="16">
        <v>3618240.43</v>
      </c>
      <c r="BH79" s="16">
        <v>441826.34</v>
      </c>
      <c r="BI79" s="16">
        <v>12461568.279999999</v>
      </c>
      <c r="BJ79" s="16">
        <v>918</v>
      </c>
      <c r="BK79" s="16">
        <v>6631840</v>
      </c>
      <c r="BL79" s="16">
        <v>2018096.59</v>
      </c>
      <c r="BM79" s="16">
        <v>3863410.53</v>
      </c>
      <c r="BN79" s="16">
        <v>385347.93</v>
      </c>
      <c r="BO79" s="16">
        <v>12898695.050000001</v>
      </c>
      <c r="BP79" s="16">
        <v>902</v>
      </c>
      <c r="BQ79" s="16">
        <v>7210708</v>
      </c>
      <c r="BR79" s="16">
        <v>1981594.3</v>
      </c>
      <c r="BS79" s="16">
        <v>3989091.66</v>
      </c>
      <c r="BT79" s="16">
        <v>255970.57</v>
      </c>
      <c r="BU79" s="16">
        <v>13437364.529999999</v>
      </c>
      <c r="BV79" s="16">
        <v>905</v>
      </c>
      <c r="BW79" s="16">
        <v>7295571.7400000002</v>
      </c>
      <c r="BX79" s="16">
        <v>1953226.91</v>
      </c>
      <c r="BY79" s="16">
        <v>4259723.3099999996</v>
      </c>
      <c r="BZ79" s="16">
        <v>385201.71</v>
      </c>
      <c r="CA79" s="16">
        <v>13893723.67</v>
      </c>
      <c r="CB79" s="16">
        <v>901</v>
      </c>
      <c r="CC79" s="16">
        <v>7265701.7400000002</v>
      </c>
      <c r="CD79" s="16">
        <v>2222846.2999999998</v>
      </c>
      <c r="CE79" s="16">
        <v>4877296.4000000004</v>
      </c>
      <c r="CF79" s="16">
        <v>186994.19</v>
      </c>
      <c r="CG79" s="16">
        <v>14552838.630000001</v>
      </c>
      <c r="CH79" s="16">
        <v>897</v>
      </c>
      <c r="CI79" s="16">
        <v>6624313</v>
      </c>
      <c r="CJ79" s="16">
        <v>2798038.42</v>
      </c>
      <c r="CK79" s="16">
        <v>5716035.6600000001</v>
      </c>
      <c r="CL79" s="16">
        <v>357726.74</v>
      </c>
      <c r="CM79" s="16">
        <v>15496113.82</v>
      </c>
      <c r="CN79" s="16">
        <v>883</v>
      </c>
    </row>
    <row r="80" spans="1:226" x14ac:dyDescent="0.2">
      <c r="A80" s="17">
        <v>1232</v>
      </c>
      <c r="B80" s="31" t="s">
        <v>75</v>
      </c>
      <c r="C80" s="32">
        <v>6448784</v>
      </c>
      <c r="D80" s="32">
        <v>420071.82</v>
      </c>
      <c r="E80" s="32">
        <v>2183187.31</v>
      </c>
      <c r="F80" s="32">
        <v>300003.11000000034</v>
      </c>
      <c r="G80" s="32">
        <v>9352046.2400000002</v>
      </c>
      <c r="H80" s="33">
        <v>761</v>
      </c>
      <c r="I80" s="32">
        <v>6650005</v>
      </c>
      <c r="J80" s="32">
        <v>599359.66</v>
      </c>
      <c r="K80" s="32">
        <v>1769650.47</v>
      </c>
      <c r="L80" s="32">
        <v>267968.36000000028</v>
      </c>
      <c r="M80" s="32">
        <v>9286983.4900000002</v>
      </c>
      <c r="N80" s="32">
        <v>724</v>
      </c>
      <c r="O80" s="34">
        <v>6750980</v>
      </c>
      <c r="P80" s="34">
        <v>546622.42000000004</v>
      </c>
      <c r="Q80" s="34">
        <v>1846315.2899999998</v>
      </c>
      <c r="R80" s="34">
        <v>332480.84000000014</v>
      </c>
      <c r="S80" s="34">
        <v>9476398.5500000007</v>
      </c>
      <c r="T80" s="34">
        <v>729</v>
      </c>
      <c r="U80" s="32">
        <v>7016870</v>
      </c>
      <c r="V80" s="32">
        <v>704445.78</v>
      </c>
      <c r="W80" s="32">
        <v>1611354.69</v>
      </c>
      <c r="X80" s="32">
        <v>289264.6999999996</v>
      </c>
      <c r="Y80" s="32">
        <v>9621935.1699999999</v>
      </c>
      <c r="Z80" s="32">
        <v>730</v>
      </c>
      <c r="AA80" s="32">
        <v>6618352</v>
      </c>
      <c r="AB80" s="32">
        <v>885073.38</v>
      </c>
      <c r="AC80" s="32">
        <v>1176199.25</v>
      </c>
      <c r="AD80" s="32">
        <v>285468.22000000032</v>
      </c>
      <c r="AE80" s="32">
        <v>8965092.8499999996</v>
      </c>
      <c r="AF80" s="32">
        <v>735</v>
      </c>
      <c r="AG80" s="17">
        <v>6775950</v>
      </c>
      <c r="AH80" s="17">
        <v>640051.66</v>
      </c>
      <c r="AI80" s="17">
        <v>1303619.22</v>
      </c>
      <c r="AJ80" s="17">
        <v>298155.12000000023</v>
      </c>
      <c r="AK80" s="17">
        <v>9017776</v>
      </c>
      <c r="AL80" s="17">
        <v>739</v>
      </c>
      <c r="AM80" s="47">
        <v>6930124</v>
      </c>
      <c r="AN80" s="47">
        <v>673798.11</v>
      </c>
      <c r="AO80" s="47">
        <v>1248884.82</v>
      </c>
      <c r="AP80" s="47">
        <v>413410.69999999972</v>
      </c>
      <c r="AQ80" s="47">
        <v>9266217.629999999</v>
      </c>
      <c r="AR80" s="47">
        <v>722</v>
      </c>
      <c r="AS80" s="17">
        <v>7039719</v>
      </c>
      <c r="AT80" s="17">
        <v>692973.87</v>
      </c>
      <c r="AU80" s="17">
        <v>1397606.99</v>
      </c>
      <c r="AV80" s="17">
        <v>399980.98000000039</v>
      </c>
      <c r="AW80" s="17">
        <v>9530280.8399999999</v>
      </c>
      <c r="AX80" s="17">
        <v>729</v>
      </c>
      <c r="AY80" s="16">
        <v>7098733</v>
      </c>
      <c r="AZ80" s="16">
        <v>748053.81</v>
      </c>
      <c r="BA80" s="16">
        <v>1324454.27</v>
      </c>
      <c r="BB80" s="16">
        <v>388768.73999999964</v>
      </c>
      <c r="BC80" s="16">
        <v>9560009.8200000003</v>
      </c>
      <c r="BD80" s="16">
        <v>719</v>
      </c>
      <c r="BE80" s="16">
        <v>6836420</v>
      </c>
      <c r="BF80" s="16">
        <v>730388.23</v>
      </c>
      <c r="BG80" s="16">
        <v>1370604.66</v>
      </c>
      <c r="BH80" s="16">
        <v>318580.98</v>
      </c>
      <c r="BI80" s="16">
        <v>9255993.8699999992</v>
      </c>
      <c r="BJ80" s="16">
        <v>738</v>
      </c>
      <c r="BK80" s="16">
        <v>6647895</v>
      </c>
      <c r="BL80" s="16">
        <v>683087.83</v>
      </c>
      <c r="BM80" s="16">
        <v>1462405.42</v>
      </c>
      <c r="BN80" s="16">
        <v>391582.74</v>
      </c>
      <c r="BO80" s="16">
        <v>9184970.9900000002</v>
      </c>
      <c r="BP80" s="16">
        <v>784</v>
      </c>
      <c r="BQ80" s="16">
        <v>6509532</v>
      </c>
      <c r="BR80" s="16">
        <v>733047.83</v>
      </c>
      <c r="BS80" s="16">
        <v>1927170.95</v>
      </c>
      <c r="BT80" s="16">
        <v>389963.53</v>
      </c>
      <c r="BU80" s="16">
        <v>9559714.3100000005</v>
      </c>
      <c r="BV80" s="16">
        <v>770</v>
      </c>
      <c r="BW80" s="16">
        <v>6731332</v>
      </c>
      <c r="BX80" s="16">
        <v>710551.06</v>
      </c>
      <c r="BY80" s="16">
        <v>2060053.22</v>
      </c>
      <c r="BZ80" s="16">
        <v>378193.15</v>
      </c>
      <c r="CA80" s="16">
        <v>9880129.4299999997</v>
      </c>
      <c r="CB80" s="16">
        <v>774</v>
      </c>
      <c r="CC80" s="16">
        <v>6396488</v>
      </c>
      <c r="CD80" s="16">
        <v>1012686.63</v>
      </c>
      <c r="CE80" s="16">
        <v>2550499.5699999998</v>
      </c>
      <c r="CF80" s="16">
        <v>567636.80000000005</v>
      </c>
      <c r="CG80" s="16">
        <v>10527311</v>
      </c>
      <c r="CH80" s="16">
        <v>753</v>
      </c>
      <c r="CI80" s="16">
        <v>6462721</v>
      </c>
      <c r="CJ80" s="16">
        <v>1634975.19</v>
      </c>
      <c r="CK80" s="16">
        <v>2686804.52</v>
      </c>
      <c r="CL80" s="16">
        <v>344411.35</v>
      </c>
      <c r="CM80" s="16">
        <v>11128912.060000001</v>
      </c>
      <c r="CN80" s="16">
        <v>797</v>
      </c>
    </row>
    <row r="81" spans="1:92" x14ac:dyDescent="0.2">
      <c r="A81" s="17">
        <v>1246</v>
      </c>
      <c r="B81" s="31" t="s">
        <v>76</v>
      </c>
      <c r="C81" s="32">
        <v>2722396.06</v>
      </c>
      <c r="D81" s="32">
        <v>427923.43</v>
      </c>
      <c r="E81" s="32">
        <v>4551921.8099999996</v>
      </c>
      <c r="F81" s="32">
        <v>495442.41999999993</v>
      </c>
      <c r="G81" s="32">
        <v>8197683.7199999997</v>
      </c>
      <c r="H81" s="33">
        <v>629</v>
      </c>
      <c r="I81" s="32">
        <v>2678449.1</v>
      </c>
      <c r="J81" s="32">
        <v>958263.49000000011</v>
      </c>
      <c r="K81" s="32">
        <v>4247644.13</v>
      </c>
      <c r="L81" s="32">
        <v>515245.99999999988</v>
      </c>
      <c r="M81" s="32">
        <v>8399602.7200000007</v>
      </c>
      <c r="N81" s="32">
        <v>641</v>
      </c>
      <c r="O81" s="34">
        <v>2820060</v>
      </c>
      <c r="P81" s="34">
        <v>853291.73</v>
      </c>
      <c r="Q81" s="34">
        <v>4430700.8099999996</v>
      </c>
      <c r="R81" s="34">
        <v>623169.04000000027</v>
      </c>
      <c r="S81" s="34">
        <v>8727221.5800000001</v>
      </c>
      <c r="T81" s="34">
        <v>645</v>
      </c>
      <c r="U81" s="32">
        <v>3009894</v>
      </c>
      <c r="V81" s="32">
        <v>975788.16</v>
      </c>
      <c r="W81" s="32">
        <v>4698400.72</v>
      </c>
      <c r="X81" s="32">
        <v>558718.26000000013</v>
      </c>
      <c r="Y81" s="32">
        <v>9242801.1399999987</v>
      </c>
      <c r="Z81" s="32">
        <v>638</v>
      </c>
      <c r="AA81" s="32">
        <v>3111285</v>
      </c>
      <c r="AB81" s="32">
        <v>647740</v>
      </c>
      <c r="AC81" s="32">
        <v>4240316.93</v>
      </c>
      <c r="AD81" s="32">
        <v>608714.37999999977</v>
      </c>
      <c r="AE81" s="32">
        <v>8608056.3099999987</v>
      </c>
      <c r="AF81" s="32">
        <v>632</v>
      </c>
      <c r="AG81" s="17">
        <v>3140487</v>
      </c>
      <c r="AH81" s="17">
        <v>750658.67999999993</v>
      </c>
      <c r="AI81" s="17">
        <v>4077651.02</v>
      </c>
      <c r="AJ81" s="17">
        <v>515641.74000000011</v>
      </c>
      <c r="AK81" s="17">
        <v>8484438.4399999995</v>
      </c>
      <c r="AL81" s="17">
        <v>619</v>
      </c>
      <c r="AM81" s="47">
        <v>3266009</v>
      </c>
      <c r="AN81" s="47">
        <v>747170.65</v>
      </c>
      <c r="AO81" s="47">
        <v>4046025</v>
      </c>
      <c r="AP81" s="47">
        <v>530698.38000000012</v>
      </c>
      <c r="AQ81" s="47">
        <v>8589903.0299999993</v>
      </c>
      <c r="AR81" s="47">
        <v>632</v>
      </c>
      <c r="AS81" s="17">
        <v>3194077</v>
      </c>
      <c r="AT81" s="17">
        <v>527665.71000000008</v>
      </c>
      <c r="AU81" s="17">
        <v>4400819.28</v>
      </c>
      <c r="AV81" s="17">
        <v>559739.54000000015</v>
      </c>
      <c r="AW81" s="17">
        <v>8682301.5300000012</v>
      </c>
      <c r="AX81" s="17">
        <v>664</v>
      </c>
      <c r="AY81" s="16">
        <v>3153606</v>
      </c>
      <c r="AZ81" s="16">
        <v>616316.53</v>
      </c>
      <c r="BA81" s="16">
        <v>4780359.8</v>
      </c>
      <c r="BB81" s="16">
        <v>675741.5199999999</v>
      </c>
      <c r="BC81" s="16">
        <v>9226023.8499999996</v>
      </c>
      <c r="BD81" s="16">
        <v>679</v>
      </c>
      <c r="BE81" s="16">
        <v>3077127</v>
      </c>
      <c r="BF81" s="16">
        <v>490964.73</v>
      </c>
      <c r="BG81" s="16">
        <v>5185834.22</v>
      </c>
      <c r="BH81" s="16">
        <v>554248.23</v>
      </c>
      <c r="BI81" s="16">
        <v>9308174.1799999997</v>
      </c>
      <c r="BJ81" s="16">
        <v>657</v>
      </c>
      <c r="BK81" s="16">
        <v>3722055</v>
      </c>
      <c r="BL81" s="16">
        <v>495745.46</v>
      </c>
      <c r="BM81" s="16">
        <v>5130173.53</v>
      </c>
      <c r="BN81" s="16">
        <v>679625.11</v>
      </c>
      <c r="BO81" s="16">
        <v>10027599.1</v>
      </c>
      <c r="BP81" s="16">
        <v>679</v>
      </c>
      <c r="BQ81" s="16">
        <v>3750841</v>
      </c>
      <c r="BR81" s="16">
        <v>562301.56000000006</v>
      </c>
      <c r="BS81" s="16">
        <v>5679837.7400000002</v>
      </c>
      <c r="BT81" s="16">
        <v>521328.8</v>
      </c>
      <c r="BU81" s="16">
        <v>10514309.1</v>
      </c>
      <c r="BV81" s="16">
        <v>646</v>
      </c>
      <c r="BW81" s="16">
        <v>3847943</v>
      </c>
      <c r="BX81" s="16">
        <v>660487.52</v>
      </c>
      <c r="BY81" s="16">
        <v>5408604.5599999996</v>
      </c>
      <c r="BZ81" s="16">
        <v>545938.07999999996</v>
      </c>
      <c r="CA81" s="16">
        <v>10462973.16</v>
      </c>
      <c r="CB81" s="16">
        <v>635</v>
      </c>
      <c r="CC81" s="16">
        <v>3971790</v>
      </c>
      <c r="CD81" s="16">
        <v>936347.65</v>
      </c>
      <c r="CE81" s="16">
        <v>5564663.75</v>
      </c>
      <c r="CF81" s="16">
        <v>291768.24</v>
      </c>
      <c r="CG81" s="16">
        <v>10764569.640000001</v>
      </c>
      <c r="CH81" s="16">
        <v>611</v>
      </c>
      <c r="CI81" s="16">
        <v>4180379</v>
      </c>
      <c r="CJ81" s="16">
        <v>1486091.75</v>
      </c>
      <c r="CK81" s="16">
        <v>5651379.2699999996</v>
      </c>
      <c r="CL81" s="16">
        <v>469854.12</v>
      </c>
      <c r="CM81" s="16">
        <v>11787704.140000001</v>
      </c>
      <c r="CN81" s="16">
        <v>638</v>
      </c>
    </row>
    <row r="82" spans="1:92" x14ac:dyDescent="0.2">
      <c r="A82" s="17">
        <v>1253</v>
      </c>
      <c r="B82" s="31" t="s">
        <v>77</v>
      </c>
      <c r="C82" s="32">
        <v>10927049</v>
      </c>
      <c r="D82" s="32">
        <v>1438168.6600000001</v>
      </c>
      <c r="E82" s="32">
        <v>19458727.189999998</v>
      </c>
      <c r="F82" s="32">
        <v>1197232.5000000005</v>
      </c>
      <c r="G82" s="32">
        <v>33021177.349999998</v>
      </c>
      <c r="H82" s="33">
        <v>2539</v>
      </c>
      <c r="I82" s="32">
        <v>11627667</v>
      </c>
      <c r="J82" s="32">
        <v>3842174.77</v>
      </c>
      <c r="K82" s="32">
        <v>16712634.42</v>
      </c>
      <c r="L82" s="32">
        <v>989278.34000000043</v>
      </c>
      <c r="M82" s="32">
        <v>33171754.530000001</v>
      </c>
      <c r="N82" s="32">
        <v>2544</v>
      </c>
      <c r="O82" s="34">
        <v>11219367</v>
      </c>
      <c r="P82" s="34">
        <v>2960160.37</v>
      </c>
      <c r="Q82" s="34">
        <v>18712560.719999999</v>
      </c>
      <c r="R82" s="34">
        <v>855162.23999999941</v>
      </c>
      <c r="S82" s="34">
        <v>33747250.329999998</v>
      </c>
      <c r="T82" s="34">
        <v>2527</v>
      </c>
      <c r="U82" s="32">
        <v>11408479</v>
      </c>
      <c r="V82" s="32">
        <v>2442575.1800000002</v>
      </c>
      <c r="W82" s="32">
        <v>18915830.109999999</v>
      </c>
      <c r="X82" s="32">
        <v>868056.65999999957</v>
      </c>
      <c r="Y82" s="32">
        <v>33634940.949999996</v>
      </c>
      <c r="Z82" s="32">
        <v>2554</v>
      </c>
      <c r="AA82" s="32">
        <v>11089040</v>
      </c>
      <c r="AB82" s="32">
        <v>2795982.32</v>
      </c>
      <c r="AC82" s="32">
        <v>17552346.129999999</v>
      </c>
      <c r="AD82" s="32">
        <v>1307952.0199999998</v>
      </c>
      <c r="AE82" s="32">
        <v>32745320.469999999</v>
      </c>
      <c r="AF82" s="32">
        <v>2604</v>
      </c>
      <c r="AG82" s="17">
        <v>11202873</v>
      </c>
      <c r="AH82" s="17">
        <v>2328739.87</v>
      </c>
      <c r="AI82" s="17">
        <v>18136878.099999998</v>
      </c>
      <c r="AJ82" s="17">
        <v>1560502.5299999998</v>
      </c>
      <c r="AK82" s="17">
        <v>33228993.499999996</v>
      </c>
      <c r="AL82" s="17">
        <v>2600</v>
      </c>
      <c r="AM82" s="47">
        <v>11231718</v>
      </c>
      <c r="AN82" s="47">
        <v>2380917.4300000002</v>
      </c>
      <c r="AO82" s="47">
        <v>18726322.449999999</v>
      </c>
      <c r="AP82" s="47">
        <v>1880432.8300000005</v>
      </c>
      <c r="AQ82" s="47">
        <v>34219390.710000001</v>
      </c>
      <c r="AR82" s="47">
        <v>2594</v>
      </c>
      <c r="AS82" s="17">
        <v>11364268</v>
      </c>
      <c r="AT82" s="17">
        <v>2250172.75</v>
      </c>
      <c r="AU82" s="17">
        <v>18954272.52</v>
      </c>
      <c r="AV82" s="17">
        <v>1279745.9700000007</v>
      </c>
      <c r="AW82" s="17">
        <v>33848459.240000002</v>
      </c>
      <c r="AX82" s="17">
        <v>2566</v>
      </c>
      <c r="AY82" s="16">
        <v>11637331</v>
      </c>
      <c r="AZ82" s="16">
        <v>2503594.09</v>
      </c>
      <c r="BA82" s="16">
        <v>18914605.010000002</v>
      </c>
      <c r="BB82" s="16">
        <v>1290268.3800000004</v>
      </c>
      <c r="BC82" s="16">
        <v>34345798.480000004</v>
      </c>
      <c r="BD82" s="16">
        <v>2556</v>
      </c>
      <c r="BE82" s="16">
        <v>10857758</v>
      </c>
      <c r="BF82" s="16">
        <v>2401696.4700000002</v>
      </c>
      <c r="BG82" s="16">
        <v>20213476.140000001</v>
      </c>
      <c r="BH82" s="16">
        <v>1777660.31</v>
      </c>
      <c r="BI82" s="16">
        <v>35250590.920000002</v>
      </c>
      <c r="BJ82" s="16">
        <v>2517</v>
      </c>
      <c r="BK82" s="16">
        <v>10851081</v>
      </c>
      <c r="BL82" s="16">
        <v>2765195.84</v>
      </c>
      <c r="BM82" s="16">
        <v>21428813.530000001</v>
      </c>
      <c r="BN82" s="16">
        <v>1954529.3</v>
      </c>
      <c r="BO82" s="16">
        <v>36999619.670000002</v>
      </c>
      <c r="BP82" s="16">
        <v>2437</v>
      </c>
      <c r="BQ82" s="16">
        <v>10651841</v>
      </c>
      <c r="BR82" s="16">
        <v>2660053.73</v>
      </c>
      <c r="BS82" s="16">
        <v>22179159.359999999</v>
      </c>
      <c r="BT82" s="16">
        <v>2383315</v>
      </c>
      <c r="BU82" s="16">
        <v>37874369.090000004</v>
      </c>
      <c r="BV82" s="16">
        <v>2455</v>
      </c>
      <c r="BW82" s="16">
        <v>10633082</v>
      </c>
      <c r="BX82" s="16">
        <v>2438237.29</v>
      </c>
      <c r="BY82" s="16">
        <v>23016711.920000002</v>
      </c>
      <c r="BZ82" s="16">
        <v>1691964.84</v>
      </c>
      <c r="CA82" s="16">
        <v>37779996.049999997</v>
      </c>
      <c r="CB82" s="16">
        <v>2475</v>
      </c>
      <c r="CC82" s="16">
        <v>10623679</v>
      </c>
      <c r="CD82" s="16">
        <v>3503713.93</v>
      </c>
      <c r="CE82" s="16">
        <v>24285150.170000002</v>
      </c>
      <c r="CF82" s="16">
        <v>1480982.68</v>
      </c>
      <c r="CG82" s="16">
        <v>39893525.780000001</v>
      </c>
      <c r="CH82" s="16">
        <v>2345</v>
      </c>
      <c r="CI82" s="16">
        <v>10623679</v>
      </c>
      <c r="CJ82" s="16">
        <v>5544445.96</v>
      </c>
      <c r="CK82" s="16">
        <v>23974896.710000001</v>
      </c>
      <c r="CL82" s="16">
        <v>3745902</v>
      </c>
      <c r="CM82" s="16">
        <v>43888923.670000002</v>
      </c>
      <c r="CN82" s="16">
        <v>2309</v>
      </c>
    </row>
    <row r="83" spans="1:92" x14ac:dyDescent="0.2">
      <c r="A83" s="17">
        <v>1260</v>
      </c>
      <c r="B83" s="31" t="s">
        <v>78</v>
      </c>
      <c r="C83" s="32">
        <v>5949487</v>
      </c>
      <c r="D83" s="32">
        <v>991611.06</v>
      </c>
      <c r="E83" s="32">
        <v>6477755.8400000008</v>
      </c>
      <c r="F83" s="32">
        <v>527702.11999999965</v>
      </c>
      <c r="G83" s="32">
        <v>13946556.02</v>
      </c>
      <c r="H83" s="33">
        <v>1109</v>
      </c>
      <c r="I83" s="32">
        <v>6363849</v>
      </c>
      <c r="J83" s="32">
        <v>1414405.51</v>
      </c>
      <c r="K83" s="32">
        <v>5624152.3200000003</v>
      </c>
      <c r="L83" s="32">
        <v>545545.25999999989</v>
      </c>
      <c r="M83" s="32">
        <v>13947952.09</v>
      </c>
      <c r="N83" s="32">
        <v>1092</v>
      </c>
      <c r="O83" s="34">
        <v>6931831</v>
      </c>
      <c r="P83" s="34">
        <v>1245103.76</v>
      </c>
      <c r="Q83" s="34">
        <v>5562133.96</v>
      </c>
      <c r="R83" s="34">
        <v>280952.42999999953</v>
      </c>
      <c r="S83" s="34">
        <v>14020021.15</v>
      </c>
      <c r="T83" s="34">
        <v>1047</v>
      </c>
      <c r="U83" s="32">
        <v>7258870</v>
      </c>
      <c r="V83" s="32">
        <v>1219551.48</v>
      </c>
      <c r="W83" s="32">
        <v>5291971.9700000007</v>
      </c>
      <c r="X83" s="32">
        <v>375825.82999999961</v>
      </c>
      <c r="Y83" s="32">
        <v>14146219.280000001</v>
      </c>
      <c r="Z83" s="32">
        <v>1020</v>
      </c>
      <c r="AA83" s="32">
        <v>6829826</v>
      </c>
      <c r="AB83" s="32">
        <v>1194197.53</v>
      </c>
      <c r="AC83" s="32">
        <v>4820278.33</v>
      </c>
      <c r="AD83" s="32">
        <v>319064.46000000043</v>
      </c>
      <c r="AE83" s="32">
        <v>13163366.32</v>
      </c>
      <c r="AF83" s="32">
        <v>992</v>
      </c>
      <c r="AG83" s="17">
        <v>6573441</v>
      </c>
      <c r="AH83" s="17">
        <v>1321594.07</v>
      </c>
      <c r="AI83" s="17">
        <v>4339310.41</v>
      </c>
      <c r="AJ83" s="17">
        <v>383208.80999999988</v>
      </c>
      <c r="AK83" s="17">
        <v>12617554.290000001</v>
      </c>
      <c r="AL83" s="17">
        <v>960</v>
      </c>
      <c r="AM83" s="47">
        <v>6715415</v>
      </c>
      <c r="AN83" s="47">
        <v>1291220.4100000001</v>
      </c>
      <c r="AO83" s="47">
        <v>4539137.82</v>
      </c>
      <c r="AP83" s="47">
        <v>1096652.9200000006</v>
      </c>
      <c r="AQ83" s="47">
        <v>13642426.15</v>
      </c>
      <c r="AR83" s="47">
        <v>936</v>
      </c>
      <c r="AS83" s="17">
        <v>7102980</v>
      </c>
      <c r="AT83" s="17">
        <v>1202538.9300000002</v>
      </c>
      <c r="AU83" s="17">
        <v>4077740.05</v>
      </c>
      <c r="AV83" s="17">
        <v>895856.07999999961</v>
      </c>
      <c r="AW83" s="17">
        <v>13279115.059999999</v>
      </c>
      <c r="AX83" s="17">
        <v>949</v>
      </c>
      <c r="AY83" s="16">
        <v>6248573</v>
      </c>
      <c r="AZ83" s="16">
        <v>990542.58000000007</v>
      </c>
      <c r="BA83" s="16">
        <v>4587388</v>
      </c>
      <c r="BB83" s="16">
        <v>417294.12</v>
      </c>
      <c r="BC83" s="16">
        <v>12243797.699999999</v>
      </c>
      <c r="BD83" s="16">
        <v>941</v>
      </c>
      <c r="BE83" s="16">
        <v>5917733</v>
      </c>
      <c r="BF83" s="16">
        <v>1000577.98</v>
      </c>
      <c r="BG83" s="16">
        <v>4868790.5</v>
      </c>
      <c r="BH83" s="16">
        <v>419473.69</v>
      </c>
      <c r="BI83" s="16">
        <v>12206575.17</v>
      </c>
      <c r="BJ83" s="16">
        <v>955</v>
      </c>
      <c r="BK83" s="16">
        <v>6467215</v>
      </c>
      <c r="BL83" s="16">
        <v>959700.18</v>
      </c>
      <c r="BM83" s="16">
        <v>5323107.8499999996</v>
      </c>
      <c r="BN83" s="16">
        <v>441368.75</v>
      </c>
      <c r="BO83" s="16">
        <v>13191391.779999999</v>
      </c>
      <c r="BP83" s="16">
        <v>928</v>
      </c>
      <c r="BQ83" s="16">
        <v>7508068</v>
      </c>
      <c r="BR83" s="16">
        <v>984001.97</v>
      </c>
      <c r="BS83" s="16">
        <v>5306640.16</v>
      </c>
      <c r="BT83" s="16">
        <v>517669.73</v>
      </c>
      <c r="BU83" s="16">
        <v>14316379.859999999</v>
      </c>
      <c r="BV83" s="16">
        <v>926</v>
      </c>
      <c r="BW83" s="16">
        <v>7288468</v>
      </c>
      <c r="BX83" s="16">
        <v>1048370.35</v>
      </c>
      <c r="BY83" s="16">
        <v>5588860.7699999996</v>
      </c>
      <c r="BZ83" s="16">
        <v>2175864.81</v>
      </c>
      <c r="CA83" s="16">
        <v>16101563.93</v>
      </c>
      <c r="CB83" s="16">
        <v>939</v>
      </c>
      <c r="CC83" s="16">
        <v>6974734</v>
      </c>
      <c r="CD83" s="16">
        <v>1873718.79</v>
      </c>
      <c r="CE83" s="16">
        <v>6111897.5099999998</v>
      </c>
      <c r="CF83" s="16">
        <v>650470.43999999994</v>
      </c>
      <c r="CG83" s="16">
        <v>15610820.74</v>
      </c>
      <c r="CH83" s="16">
        <v>912</v>
      </c>
      <c r="CI83" s="16">
        <v>6738325</v>
      </c>
      <c r="CJ83" s="16">
        <v>2321633.2799999998</v>
      </c>
      <c r="CK83" s="16">
        <v>6425519.2000000002</v>
      </c>
      <c r="CL83" s="16">
        <v>352983.14</v>
      </c>
      <c r="CM83" s="16">
        <v>15838460.619999999</v>
      </c>
      <c r="CN83" s="16">
        <v>927</v>
      </c>
    </row>
    <row r="84" spans="1:92" x14ac:dyDescent="0.2">
      <c r="A84" s="17">
        <v>4970</v>
      </c>
      <c r="B84" s="31" t="s">
        <v>79</v>
      </c>
      <c r="C84" s="32">
        <v>19266275</v>
      </c>
      <c r="D84" s="32">
        <v>2563444.54</v>
      </c>
      <c r="E84" s="32">
        <v>40505316.990000002</v>
      </c>
      <c r="F84" s="32">
        <v>2981783.0500000012</v>
      </c>
      <c r="G84" s="32">
        <v>65316819.580000006</v>
      </c>
      <c r="H84" s="33">
        <v>5836</v>
      </c>
      <c r="I84" s="32">
        <v>20761064</v>
      </c>
      <c r="J84" s="32">
        <v>7111255.6500000004</v>
      </c>
      <c r="K84" s="32">
        <v>38600256.569999993</v>
      </c>
      <c r="L84" s="32">
        <v>2513136.4400000009</v>
      </c>
      <c r="M84" s="32">
        <v>68985712.659999996</v>
      </c>
      <c r="N84" s="32">
        <v>5807</v>
      </c>
      <c r="O84" s="34">
        <v>20810265</v>
      </c>
      <c r="P84" s="34">
        <v>5540778.2300000004</v>
      </c>
      <c r="Q84" s="34">
        <v>40994284.670000002</v>
      </c>
      <c r="R84" s="34">
        <v>2235545.0400000019</v>
      </c>
      <c r="S84" s="34">
        <v>69580872.939999998</v>
      </c>
      <c r="T84" s="34">
        <v>5839</v>
      </c>
      <c r="U84" s="32">
        <v>22232374</v>
      </c>
      <c r="V84" s="32">
        <v>4919915.91</v>
      </c>
      <c r="W84" s="32">
        <v>43252677.849999994</v>
      </c>
      <c r="X84" s="32">
        <v>2838733.32</v>
      </c>
      <c r="Y84" s="32">
        <v>73243701.079999983</v>
      </c>
      <c r="Z84" s="32">
        <v>5787</v>
      </c>
      <c r="AA84" s="32">
        <v>23432792</v>
      </c>
      <c r="AB84" s="32">
        <v>3431657.8200000003</v>
      </c>
      <c r="AC84" s="32">
        <v>39013516.210000001</v>
      </c>
      <c r="AD84" s="32">
        <v>2655868.1799999997</v>
      </c>
      <c r="AE84" s="32">
        <v>68533834.210000008</v>
      </c>
      <c r="AF84" s="32">
        <v>5780</v>
      </c>
      <c r="AG84" s="17">
        <v>23432792</v>
      </c>
      <c r="AH84" s="17">
        <v>3232185.54</v>
      </c>
      <c r="AI84" s="17">
        <v>38593455.109999999</v>
      </c>
      <c r="AJ84" s="17">
        <v>2545722.87</v>
      </c>
      <c r="AK84" s="17">
        <v>67804155.519999996</v>
      </c>
      <c r="AL84" s="17">
        <v>5776</v>
      </c>
      <c r="AM84" s="47">
        <v>24225620</v>
      </c>
      <c r="AN84" s="47">
        <v>3205941.43</v>
      </c>
      <c r="AO84" s="47">
        <v>40333790.329999998</v>
      </c>
      <c r="AP84" s="47">
        <v>3100390.5699999994</v>
      </c>
      <c r="AQ84" s="47">
        <v>70865742.329999998</v>
      </c>
      <c r="AR84" s="47">
        <v>5983</v>
      </c>
      <c r="AS84" s="17">
        <v>23787730</v>
      </c>
      <c r="AT84" s="17">
        <v>3241939.08</v>
      </c>
      <c r="AU84" s="17">
        <v>43183285.100000001</v>
      </c>
      <c r="AV84" s="17">
        <v>5110821.3600000003</v>
      </c>
      <c r="AW84" s="17">
        <v>75323775.540000007</v>
      </c>
      <c r="AX84" s="17">
        <v>5915</v>
      </c>
      <c r="AY84" s="16">
        <v>24222401</v>
      </c>
      <c r="AZ84" s="16">
        <v>3158728.82</v>
      </c>
      <c r="BA84" s="16">
        <v>43476972.379999995</v>
      </c>
      <c r="BB84" s="16">
        <v>3218000.6799999988</v>
      </c>
      <c r="BC84" s="16">
        <v>74076102.879999995</v>
      </c>
      <c r="BD84" s="16">
        <v>5876</v>
      </c>
      <c r="BE84" s="16">
        <v>24354136</v>
      </c>
      <c r="BF84" s="16">
        <v>3537564.72</v>
      </c>
      <c r="BG84" s="16">
        <v>44392246.789999999</v>
      </c>
      <c r="BH84" s="16">
        <v>3391209.74</v>
      </c>
      <c r="BI84" s="16">
        <v>75675157.25</v>
      </c>
      <c r="BJ84" s="16">
        <v>5876</v>
      </c>
      <c r="BK84" s="16">
        <v>25161256</v>
      </c>
      <c r="BL84" s="16">
        <v>3585864.22</v>
      </c>
      <c r="BM84" s="16">
        <v>45262629.369999997</v>
      </c>
      <c r="BN84" s="16">
        <v>4135596.82</v>
      </c>
      <c r="BO84" s="16">
        <v>78145346.409999996</v>
      </c>
      <c r="BP84" s="16">
        <v>5958</v>
      </c>
      <c r="BQ84" s="16">
        <v>25268858</v>
      </c>
      <c r="BR84" s="16">
        <v>3876450.37</v>
      </c>
      <c r="BS84" s="16">
        <v>48927345.270000003</v>
      </c>
      <c r="BT84" s="16">
        <v>6924330.8600000003</v>
      </c>
      <c r="BU84" s="16">
        <v>84996984.5</v>
      </c>
      <c r="BV84" s="16">
        <v>6019</v>
      </c>
      <c r="BW84" s="16">
        <v>27043821</v>
      </c>
      <c r="BX84" s="16">
        <v>4026164.3</v>
      </c>
      <c r="BY84" s="16">
        <v>49522175.049999997</v>
      </c>
      <c r="BZ84" s="16">
        <v>3609392.43</v>
      </c>
      <c r="CA84" s="16">
        <v>84201552.780000001</v>
      </c>
      <c r="CB84" s="16">
        <v>6007</v>
      </c>
      <c r="CC84" s="16">
        <v>27480691</v>
      </c>
      <c r="CD84" s="16">
        <v>7865477.6200000001</v>
      </c>
      <c r="CE84" s="16">
        <v>52578568.350000001</v>
      </c>
      <c r="CF84" s="16">
        <v>3008063.53</v>
      </c>
      <c r="CG84" s="16">
        <v>90932800.5</v>
      </c>
      <c r="CH84" s="16">
        <v>5883</v>
      </c>
      <c r="CI84" s="16">
        <v>27577743</v>
      </c>
      <c r="CJ84" s="16">
        <v>13696120.369999999</v>
      </c>
      <c r="CK84" s="16">
        <v>54956165.950000003</v>
      </c>
      <c r="CL84" s="16">
        <v>3989050.46</v>
      </c>
      <c r="CM84" s="16">
        <v>100219079.78</v>
      </c>
      <c r="CN84" s="16">
        <v>5988</v>
      </c>
    </row>
    <row r="85" spans="1:92" x14ac:dyDescent="0.2">
      <c r="A85" s="17">
        <v>1295</v>
      </c>
      <c r="B85" s="31" t="s">
        <v>80</v>
      </c>
      <c r="C85" s="32">
        <v>2559912</v>
      </c>
      <c r="D85" s="32">
        <v>454557.95</v>
      </c>
      <c r="E85" s="32">
        <v>6059128.9100000001</v>
      </c>
      <c r="F85" s="32">
        <v>539742.91</v>
      </c>
      <c r="G85" s="32">
        <v>9613341.7699999996</v>
      </c>
      <c r="H85" s="33">
        <v>803</v>
      </c>
      <c r="I85" s="32">
        <v>2608563</v>
      </c>
      <c r="J85" s="32">
        <v>1157950.21</v>
      </c>
      <c r="K85" s="32">
        <v>5542336.9000000004</v>
      </c>
      <c r="L85" s="32">
        <v>450118.19999999984</v>
      </c>
      <c r="M85" s="32">
        <v>9758968.3100000005</v>
      </c>
      <c r="N85" s="32">
        <v>801</v>
      </c>
      <c r="O85" s="34">
        <v>3193139</v>
      </c>
      <c r="P85" s="34">
        <v>854312.9</v>
      </c>
      <c r="Q85" s="34">
        <v>5533076.6800000006</v>
      </c>
      <c r="R85" s="34">
        <v>424905.79000000027</v>
      </c>
      <c r="S85" s="34">
        <v>10005434.370000001</v>
      </c>
      <c r="T85" s="34">
        <v>777</v>
      </c>
      <c r="U85" s="32">
        <v>3388483</v>
      </c>
      <c r="V85" s="32">
        <v>588232.62</v>
      </c>
      <c r="W85" s="32">
        <v>5578537.9399999995</v>
      </c>
      <c r="X85" s="32">
        <v>431488.97999999992</v>
      </c>
      <c r="Y85" s="32">
        <v>9986742.5399999991</v>
      </c>
      <c r="Z85" s="32">
        <v>812</v>
      </c>
      <c r="AA85" s="32">
        <v>3165227</v>
      </c>
      <c r="AB85" s="32">
        <v>699339.55</v>
      </c>
      <c r="AC85" s="32">
        <v>5493530.6500000004</v>
      </c>
      <c r="AD85" s="32">
        <v>510505.3600000001</v>
      </c>
      <c r="AE85" s="32">
        <v>9868602.5600000005</v>
      </c>
      <c r="AF85" s="32">
        <v>790</v>
      </c>
      <c r="AG85" s="17">
        <v>3140627</v>
      </c>
      <c r="AH85" s="17">
        <v>582138.30000000005</v>
      </c>
      <c r="AI85" s="17">
        <v>5464632</v>
      </c>
      <c r="AJ85" s="17">
        <v>395680.56000000023</v>
      </c>
      <c r="AK85" s="17">
        <v>9583077.8599999994</v>
      </c>
      <c r="AL85" s="17">
        <v>772</v>
      </c>
      <c r="AM85" s="47">
        <v>3390705</v>
      </c>
      <c r="AN85" s="47">
        <v>647212.24</v>
      </c>
      <c r="AO85" s="47">
        <v>5296418.97</v>
      </c>
      <c r="AP85" s="47">
        <v>351316.99999999983</v>
      </c>
      <c r="AQ85" s="47">
        <v>9685653.209999999</v>
      </c>
      <c r="AR85" s="47">
        <v>791</v>
      </c>
      <c r="AS85" s="17">
        <v>2985754</v>
      </c>
      <c r="AT85" s="17">
        <v>672504.93</v>
      </c>
      <c r="AU85" s="17">
        <v>5756251.5599999996</v>
      </c>
      <c r="AV85" s="17">
        <v>354718.03000000014</v>
      </c>
      <c r="AW85" s="17">
        <v>9769228.5199999996</v>
      </c>
      <c r="AX85" s="17">
        <v>782</v>
      </c>
      <c r="AY85" s="16">
        <v>2981200</v>
      </c>
      <c r="AZ85" s="16">
        <v>643839.59</v>
      </c>
      <c r="BA85" s="16">
        <v>5853581.4800000004</v>
      </c>
      <c r="BB85" s="16">
        <v>534895.90000000014</v>
      </c>
      <c r="BC85" s="16">
        <v>10013516.970000001</v>
      </c>
      <c r="BD85" s="16">
        <v>790</v>
      </c>
      <c r="BE85" s="16">
        <v>3584466</v>
      </c>
      <c r="BF85" s="16">
        <v>611819.84</v>
      </c>
      <c r="BG85" s="16">
        <v>5965614.3700000001</v>
      </c>
      <c r="BH85" s="16">
        <v>466895.71</v>
      </c>
      <c r="BI85" s="16">
        <v>10628795.92</v>
      </c>
      <c r="BJ85" s="16">
        <v>813</v>
      </c>
      <c r="BK85" s="16">
        <v>3751784</v>
      </c>
      <c r="BL85" s="16">
        <v>595885.53</v>
      </c>
      <c r="BM85" s="16">
        <v>6436539.2199999997</v>
      </c>
      <c r="BN85" s="16">
        <v>520681.55</v>
      </c>
      <c r="BO85" s="16">
        <v>11304890.300000001</v>
      </c>
      <c r="BP85" s="16">
        <v>816</v>
      </c>
      <c r="BQ85" s="16">
        <v>3992533</v>
      </c>
      <c r="BR85" s="16">
        <v>668982.06999999995</v>
      </c>
      <c r="BS85" s="16">
        <v>6806168.5099999998</v>
      </c>
      <c r="BT85" s="16">
        <v>528709.77</v>
      </c>
      <c r="BU85" s="16">
        <v>11996393.35</v>
      </c>
      <c r="BV85" s="16">
        <v>841</v>
      </c>
      <c r="BW85" s="16">
        <v>3997433</v>
      </c>
      <c r="BX85" s="16">
        <v>830107.07</v>
      </c>
      <c r="BY85" s="16">
        <v>7484366.6100000003</v>
      </c>
      <c r="BZ85" s="16">
        <v>455030.54</v>
      </c>
      <c r="CA85" s="16">
        <v>12766937.220000001</v>
      </c>
      <c r="CB85" s="16">
        <v>864</v>
      </c>
      <c r="CC85" s="16">
        <v>3926298</v>
      </c>
      <c r="CD85" s="16">
        <v>1297819.68</v>
      </c>
      <c r="CE85" s="16">
        <v>8035341.96</v>
      </c>
      <c r="CF85" s="16">
        <v>1681717.1</v>
      </c>
      <c r="CG85" s="16">
        <v>14941176.74</v>
      </c>
      <c r="CH85" s="16">
        <v>865</v>
      </c>
      <c r="CI85" s="16">
        <v>3606701</v>
      </c>
      <c r="CJ85" s="16">
        <v>1998550.66</v>
      </c>
      <c r="CK85" s="16">
        <v>8668736.5399999991</v>
      </c>
      <c r="CL85" s="16">
        <v>821806.38</v>
      </c>
      <c r="CM85" s="16">
        <v>15095794.58</v>
      </c>
      <c r="CN85" s="16">
        <v>896</v>
      </c>
    </row>
    <row r="86" spans="1:92" x14ac:dyDescent="0.2">
      <c r="A86" s="17">
        <v>1316</v>
      </c>
      <c r="B86" s="31" t="s">
        <v>462</v>
      </c>
      <c r="C86" s="32">
        <v>17617056</v>
      </c>
      <c r="D86" s="32">
        <v>1195308.5</v>
      </c>
      <c r="E86" s="32">
        <v>18902553.41</v>
      </c>
      <c r="F86" s="32">
        <v>1596963.4300000011</v>
      </c>
      <c r="G86" s="32">
        <v>39311881.340000004</v>
      </c>
      <c r="H86" s="33">
        <v>3258</v>
      </c>
      <c r="I86" s="32">
        <v>18197083</v>
      </c>
      <c r="J86" s="32">
        <v>3223923.35</v>
      </c>
      <c r="K86" s="32">
        <v>17722366.07</v>
      </c>
      <c r="L86" s="32">
        <v>1469977.0500000005</v>
      </c>
      <c r="M86" s="32">
        <v>40613349.469999999</v>
      </c>
      <c r="N86" s="32">
        <v>3257</v>
      </c>
      <c r="O86" s="34">
        <v>19856828</v>
      </c>
      <c r="P86" s="34">
        <v>2622218.1800000002</v>
      </c>
      <c r="Q86" s="34">
        <v>17692844.18</v>
      </c>
      <c r="R86" s="34">
        <v>1393966.8799999997</v>
      </c>
      <c r="S86" s="34">
        <v>41565857.240000002</v>
      </c>
      <c r="T86" s="34">
        <v>3232</v>
      </c>
      <c r="U86" s="32">
        <v>21543415</v>
      </c>
      <c r="V86" s="32">
        <v>2133669.66</v>
      </c>
      <c r="W86" s="32">
        <v>17194661.530000001</v>
      </c>
      <c r="X86" s="32">
        <v>1459078.330000001</v>
      </c>
      <c r="Y86" s="32">
        <v>42330824.519999996</v>
      </c>
      <c r="Z86" s="32">
        <v>3239</v>
      </c>
      <c r="AA86" s="32">
        <v>21697911</v>
      </c>
      <c r="AB86" s="32">
        <v>2708233.62</v>
      </c>
      <c r="AC86" s="32">
        <v>15436585.57</v>
      </c>
      <c r="AD86" s="32">
        <v>1634271.6800000011</v>
      </c>
      <c r="AE86" s="32">
        <v>41477001.870000005</v>
      </c>
      <c r="AF86" s="32">
        <v>3364</v>
      </c>
      <c r="AG86" s="17">
        <v>20258309</v>
      </c>
      <c r="AH86" s="17">
        <v>2055935.25</v>
      </c>
      <c r="AI86" s="17">
        <v>17474431.079999998</v>
      </c>
      <c r="AJ86" s="17">
        <v>1638536.5100000005</v>
      </c>
      <c r="AK86" s="17">
        <v>41427211.839999996</v>
      </c>
      <c r="AL86" s="17">
        <v>3408</v>
      </c>
      <c r="AM86" s="47">
        <v>20290546</v>
      </c>
      <c r="AN86" s="47">
        <v>1712209.6</v>
      </c>
      <c r="AO86" s="47">
        <v>18365913.550000001</v>
      </c>
      <c r="AP86" s="47">
        <v>1590574.1099999994</v>
      </c>
      <c r="AQ86" s="47">
        <v>41959243.259999998</v>
      </c>
      <c r="AR86" s="47">
        <v>3414</v>
      </c>
      <c r="AS86" s="17">
        <v>21717491</v>
      </c>
      <c r="AT86" s="17">
        <v>1490588.6400000001</v>
      </c>
      <c r="AU86" s="17">
        <v>18637255.300000001</v>
      </c>
      <c r="AV86" s="17">
        <v>3594247.3900000006</v>
      </c>
      <c r="AW86" s="17">
        <v>45439582.329999998</v>
      </c>
      <c r="AX86" s="17">
        <v>3499</v>
      </c>
      <c r="AY86" s="16">
        <v>22614582</v>
      </c>
      <c r="AZ86" s="16">
        <v>1797646.33</v>
      </c>
      <c r="BA86" s="16">
        <v>18965738.520000003</v>
      </c>
      <c r="BB86" s="16">
        <v>1720976.1399999997</v>
      </c>
      <c r="BC86" s="16">
        <v>45098942.990000002</v>
      </c>
      <c r="BD86" s="16">
        <v>3506</v>
      </c>
      <c r="BE86" s="16">
        <v>24422289</v>
      </c>
      <c r="BF86" s="16">
        <v>1789144.15</v>
      </c>
      <c r="BG86" s="16">
        <v>20257811.079999998</v>
      </c>
      <c r="BH86" s="16">
        <v>2461769.16</v>
      </c>
      <c r="BI86" s="16">
        <v>48931013.390000001</v>
      </c>
      <c r="BJ86" s="16">
        <v>3565</v>
      </c>
      <c r="BK86" s="16">
        <v>24348435</v>
      </c>
      <c r="BL86" s="16">
        <v>1828353.87</v>
      </c>
      <c r="BM86" s="16">
        <v>18978335.239999998</v>
      </c>
      <c r="BN86" s="16">
        <v>2421843.02</v>
      </c>
      <c r="BO86" s="16">
        <v>47576967.130000003</v>
      </c>
      <c r="BP86" s="16">
        <v>3679</v>
      </c>
      <c r="BQ86" s="16">
        <v>26475994</v>
      </c>
      <c r="BR86" s="16">
        <v>1744167.24</v>
      </c>
      <c r="BS86" s="16">
        <v>21795611.350000001</v>
      </c>
      <c r="BT86" s="16">
        <v>2528845.0499999998</v>
      </c>
      <c r="BU86" s="16">
        <v>52544617.640000001</v>
      </c>
      <c r="BV86" s="16">
        <v>3754</v>
      </c>
      <c r="BW86" s="16">
        <v>32908862</v>
      </c>
      <c r="BX86" s="16">
        <v>1783602.02</v>
      </c>
      <c r="BY86" s="16">
        <v>22841949.09</v>
      </c>
      <c r="BZ86" s="16">
        <v>1784353.09</v>
      </c>
      <c r="CA86" s="16">
        <v>59318766.200000003</v>
      </c>
      <c r="CB86" s="16">
        <v>3881</v>
      </c>
      <c r="CC86" s="16">
        <v>34503905</v>
      </c>
      <c r="CD86" s="16">
        <v>2157072.29</v>
      </c>
      <c r="CE86" s="16">
        <v>24403356.960000001</v>
      </c>
      <c r="CF86" s="16">
        <v>1111201.81</v>
      </c>
      <c r="CG86" s="16">
        <v>62175536.060000002</v>
      </c>
      <c r="CH86" s="16">
        <v>3847</v>
      </c>
      <c r="CI86" s="16">
        <v>33882597</v>
      </c>
      <c r="CJ86" s="16">
        <v>5497148.9500000002</v>
      </c>
      <c r="CK86" s="16">
        <v>26129486.170000002</v>
      </c>
      <c r="CL86" s="16">
        <v>1529342.74</v>
      </c>
      <c r="CM86" s="16">
        <v>67038574.859999999</v>
      </c>
      <c r="CN86" s="16">
        <v>3952</v>
      </c>
    </row>
    <row r="87" spans="1:92" x14ac:dyDescent="0.2">
      <c r="A87" s="17">
        <v>1414</v>
      </c>
      <c r="B87" s="31" t="s">
        <v>463</v>
      </c>
      <c r="C87" s="32">
        <v>16825652</v>
      </c>
      <c r="D87" s="32">
        <v>1022175.77</v>
      </c>
      <c r="E87" s="32">
        <v>23290315.59</v>
      </c>
      <c r="F87" s="32">
        <v>1620306.0000000009</v>
      </c>
      <c r="G87" s="32">
        <v>42758449.359999999</v>
      </c>
      <c r="H87" s="33">
        <v>3752</v>
      </c>
      <c r="I87" s="32">
        <v>17917455</v>
      </c>
      <c r="J87" s="32">
        <v>4025480.4</v>
      </c>
      <c r="K87" s="32">
        <v>21788006.779999997</v>
      </c>
      <c r="L87" s="32">
        <v>1556765.8200000005</v>
      </c>
      <c r="M87" s="32">
        <v>45287708</v>
      </c>
      <c r="N87" s="32">
        <v>3767</v>
      </c>
      <c r="O87" s="34">
        <v>18520475</v>
      </c>
      <c r="P87" s="34">
        <v>3212583.02</v>
      </c>
      <c r="Q87" s="34">
        <v>22495626.449999999</v>
      </c>
      <c r="R87" s="34">
        <v>1638292.189999999</v>
      </c>
      <c r="S87" s="34">
        <v>45866976.659999996</v>
      </c>
      <c r="T87" s="34">
        <v>3778</v>
      </c>
      <c r="U87" s="32">
        <v>19054499</v>
      </c>
      <c r="V87" s="32">
        <v>2027528.46</v>
      </c>
      <c r="W87" s="32">
        <v>23987321.07</v>
      </c>
      <c r="X87" s="32">
        <v>1413460.0699999991</v>
      </c>
      <c r="Y87" s="32">
        <v>46482808.600000001</v>
      </c>
      <c r="Z87" s="32">
        <v>3836</v>
      </c>
      <c r="AA87" s="32">
        <v>19994257</v>
      </c>
      <c r="AB87" s="32">
        <v>2144505.2400000002</v>
      </c>
      <c r="AC87" s="32">
        <v>21757241.350000001</v>
      </c>
      <c r="AD87" s="32">
        <v>1611125.9300000006</v>
      </c>
      <c r="AE87" s="32">
        <v>45507129.520000003</v>
      </c>
      <c r="AF87" s="32">
        <v>3805</v>
      </c>
      <c r="AG87" s="17">
        <v>19203134</v>
      </c>
      <c r="AH87" s="17">
        <v>1604577.76</v>
      </c>
      <c r="AI87" s="17">
        <v>22606246.029999997</v>
      </c>
      <c r="AJ87" s="17">
        <v>1737914.6099999994</v>
      </c>
      <c r="AK87" s="17">
        <v>45151872.399999999</v>
      </c>
      <c r="AL87" s="17">
        <v>3797</v>
      </c>
      <c r="AM87" s="47">
        <v>19786201</v>
      </c>
      <c r="AN87" s="47">
        <v>1784661.79</v>
      </c>
      <c r="AO87" s="47">
        <v>22717589.25</v>
      </c>
      <c r="AP87" s="47">
        <v>2236146.58</v>
      </c>
      <c r="AQ87" s="47">
        <v>46524598.619999997</v>
      </c>
      <c r="AR87" s="47">
        <v>3887</v>
      </c>
      <c r="AS87" s="17">
        <v>20000717</v>
      </c>
      <c r="AT87" s="17">
        <v>1564045.72</v>
      </c>
      <c r="AU87" s="17">
        <v>23660872.68</v>
      </c>
      <c r="AV87" s="17">
        <v>3718410.2400000002</v>
      </c>
      <c r="AW87" s="17">
        <v>48944045.640000001</v>
      </c>
      <c r="AX87" s="17">
        <v>3863</v>
      </c>
      <c r="AY87" s="16">
        <v>21251850</v>
      </c>
      <c r="AZ87" s="16">
        <v>1721957.85</v>
      </c>
      <c r="BA87" s="16">
        <v>22995194.989999998</v>
      </c>
      <c r="BB87" s="16">
        <v>2894801.9700000007</v>
      </c>
      <c r="BC87" s="16">
        <v>48863804.810000002</v>
      </c>
      <c r="BD87" s="16">
        <v>3925</v>
      </c>
      <c r="BE87" s="16">
        <v>20965376</v>
      </c>
      <c r="BF87" s="16">
        <v>1797912.86</v>
      </c>
      <c r="BG87" s="16">
        <v>24106943.199999999</v>
      </c>
      <c r="BH87" s="16">
        <v>2148029.16</v>
      </c>
      <c r="BI87" s="16">
        <v>49018261.219999999</v>
      </c>
      <c r="BJ87" s="16">
        <v>3994</v>
      </c>
      <c r="BK87" s="16">
        <v>20776671</v>
      </c>
      <c r="BL87" s="16">
        <v>1820151.49</v>
      </c>
      <c r="BM87" s="16">
        <v>26134095.460000001</v>
      </c>
      <c r="BN87" s="16">
        <v>2237062.86</v>
      </c>
      <c r="BO87" s="16">
        <v>50967980.810000002</v>
      </c>
      <c r="BP87" s="16">
        <v>4004</v>
      </c>
      <c r="BQ87" s="16">
        <v>21480826</v>
      </c>
      <c r="BR87" s="16">
        <v>1794383.03</v>
      </c>
      <c r="BS87" s="16">
        <v>27388884.649999999</v>
      </c>
      <c r="BT87" s="16">
        <v>2129823.73</v>
      </c>
      <c r="BU87" s="16">
        <v>52793917.409999996</v>
      </c>
      <c r="BV87" s="16">
        <v>4068</v>
      </c>
      <c r="BW87" s="16">
        <v>19904975</v>
      </c>
      <c r="BX87" s="16">
        <v>2039820.36</v>
      </c>
      <c r="BY87" s="16">
        <v>28767632.809999999</v>
      </c>
      <c r="BZ87" s="16">
        <v>1595211.73</v>
      </c>
      <c r="CA87" s="16">
        <v>52307639.899999999</v>
      </c>
      <c r="CB87" s="16">
        <v>4170</v>
      </c>
      <c r="CC87" s="16">
        <v>16732516</v>
      </c>
      <c r="CD87" s="16">
        <v>3756188.03</v>
      </c>
      <c r="CE87" s="16">
        <v>30666813.370000001</v>
      </c>
      <c r="CF87" s="16">
        <v>1044516.79</v>
      </c>
      <c r="CG87" s="16">
        <v>52200034.189999998</v>
      </c>
      <c r="CH87" s="16">
        <v>4129</v>
      </c>
      <c r="CI87" s="16">
        <v>16094056</v>
      </c>
      <c r="CJ87" s="16">
        <v>5339303.45</v>
      </c>
      <c r="CK87" s="16">
        <v>32267047.100000001</v>
      </c>
      <c r="CL87" s="16">
        <v>2083261.68</v>
      </c>
      <c r="CM87" s="16">
        <v>55783668.229999997</v>
      </c>
      <c r="CN87" s="16">
        <v>4192</v>
      </c>
    </row>
    <row r="88" spans="1:92" x14ac:dyDescent="0.2">
      <c r="A88" s="17">
        <v>1421</v>
      </c>
      <c r="B88" s="31" t="s">
        <v>464</v>
      </c>
      <c r="C88" s="32">
        <v>2697993</v>
      </c>
      <c r="D88" s="32">
        <v>410032.31</v>
      </c>
      <c r="E88" s="32">
        <v>3436134.1399999997</v>
      </c>
      <c r="F88" s="32">
        <v>274124.65999999992</v>
      </c>
      <c r="G88" s="32">
        <v>6818284.1099999994</v>
      </c>
      <c r="H88" s="33">
        <v>577</v>
      </c>
      <c r="I88" s="32">
        <v>2999903</v>
      </c>
      <c r="J88" s="32">
        <v>848693.56</v>
      </c>
      <c r="K88" s="32">
        <v>3023984.1100000003</v>
      </c>
      <c r="L88" s="32">
        <v>226296.6700000001</v>
      </c>
      <c r="M88" s="32">
        <v>7098877.3400000008</v>
      </c>
      <c r="N88" s="32">
        <v>574</v>
      </c>
      <c r="O88" s="34">
        <v>3327680</v>
      </c>
      <c r="P88" s="34">
        <v>733539.01</v>
      </c>
      <c r="Q88" s="34">
        <v>2994139.6</v>
      </c>
      <c r="R88" s="34">
        <v>234741.4</v>
      </c>
      <c r="S88" s="34">
        <v>7290100.0099999998</v>
      </c>
      <c r="T88" s="34">
        <v>572</v>
      </c>
      <c r="U88" s="32">
        <v>3769941</v>
      </c>
      <c r="V88" s="32">
        <v>710776.65</v>
      </c>
      <c r="W88" s="32">
        <v>3185591.28</v>
      </c>
      <c r="X88" s="32">
        <v>220337.80999999985</v>
      </c>
      <c r="Y88" s="32">
        <v>7886646.7399999993</v>
      </c>
      <c r="Z88" s="32">
        <v>563</v>
      </c>
      <c r="AA88" s="32">
        <v>3731761</v>
      </c>
      <c r="AB88" s="32">
        <v>697281.46</v>
      </c>
      <c r="AC88" s="32">
        <v>2847092</v>
      </c>
      <c r="AD88" s="32">
        <v>414248.97999999992</v>
      </c>
      <c r="AE88" s="32">
        <v>7690383.4399999995</v>
      </c>
      <c r="AF88" s="32">
        <v>574</v>
      </c>
      <c r="AG88" s="17">
        <v>3686411</v>
      </c>
      <c r="AH88" s="17">
        <v>551787.69000000006</v>
      </c>
      <c r="AI88" s="17">
        <v>2868595.8000000003</v>
      </c>
      <c r="AJ88" s="17">
        <v>328926.96999999986</v>
      </c>
      <c r="AK88" s="17">
        <v>7435721.46</v>
      </c>
      <c r="AL88" s="17">
        <v>611</v>
      </c>
      <c r="AM88" s="47">
        <v>3718141</v>
      </c>
      <c r="AN88" s="47">
        <v>613102.88</v>
      </c>
      <c r="AO88" s="47">
        <v>3343988.17</v>
      </c>
      <c r="AP88" s="47">
        <v>328112.80999999982</v>
      </c>
      <c r="AQ88" s="47">
        <v>8003344.8599999994</v>
      </c>
      <c r="AR88" s="47">
        <v>599</v>
      </c>
      <c r="AS88" s="17">
        <v>3781171</v>
      </c>
      <c r="AT88" s="17">
        <v>637624.29</v>
      </c>
      <c r="AU88" s="17">
        <v>3357666.7</v>
      </c>
      <c r="AV88" s="17">
        <v>253775.45999999993</v>
      </c>
      <c r="AW88" s="17">
        <v>8030237.4500000002</v>
      </c>
      <c r="AX88" s="17">
        <v>580</v>
      </c>
      <c r="AY88" s="16">
        <v>4231010</v>
      </c>
      <c r="AZ88" s="16">
        <v>589380.25</v>
      </c>
      <c r="BA88" s="16">
        <v>3311182.44</v>
      </c>
      <c r="BB88" s="16">
        <v>238434.52999999982</v>
      </c>
      <c r="BC88" s="16">
        <v>8370007.2199999997</v>
      </c>
      <c r="BD88" s="16">
        <v>573</v>
      </c>
      <c r="BE88" s="16">
        <v>4031905</v>
      </c>
      <c r="BF88" s="16">
        <v>585068.18999999994</v>
      </c>
      <c r="BG88" s="16">
        <v>3325611.25</v>
      </c>
      <c r="BH88" s="16">
        <v>265176</v>
      </c>
      <c r="BI88" s="16">
        <v>8207760.4400000004</v>
      </c>
      <c r="BJ88" s="16">
        <v>560</v>
      </c>
      <c r="BK88" s="16">
        <v>4033022</v>
      </c>
      <c r="BL88" s="16">
        <v>898429.26</v>
      </c>
      <c r="BM88" s="16">
        <v>3366033.13</v>
      </c>
      <c r="BN88" s="16">
        <v>271670.28000000003</v>
      </c>
      <c r="BO88" s="16">
        <v>8569154.6699999999</v>
      </c>
      <c r="BP88" s="16">
        <v>552</v>
      </c>
      <c r="BQ88" s="16">
        <v>3788606</v>
      </c>
      <c r="BR88" s="16">
        <v>787998.96</v>
      </c>
      <c r="BS88" s="16">
        <v>3488589.12</v>
      </c>
      <c r="BT88" s="16">
        <v>226424.89</v>
      </c>
      <c r="BU88" s="16">
        <v>8291618.9699999997</v>
      </c>
      <c r="BV88" s="16">
        <v>552</v>
      </c>
      <c r="BW88" s="16">
        <v>3675486</v>
      </c>
      <c r="BX88" s="16">
        <v>790343.74</v>
      </c>
      <c r="BY88" s="16">
        <v>3609643.22</v>
      </c>
      <c r="BZ88" s="16">
        <v>174563.21</v>
      </c>
      <c r="CA88" s="16">
        <v>8250036.1699999999</v>
      </c>
      <c r="CB88" s="16">
        <v>564</v>
      </c>
      <c r="CC88" s="16">
        <v>3601185</v>
      </c>
      <c r="CD88" s="16">
        <v>872110.65</v>
      </c>
      <c r="CE88" s="16">
        <v>3980984.81</v>
      </c>
      <c r="CF88" s="16">
        <v>651609.99</v>
      </c>
      <c r="CG88" s="16">
        <v>9105890.4499999993</v>
      </c>
      <c r="CH88" s="16">
        <v>528</v>
      </c>
      <c r="CI88" s="16">
        <v>3678161</v>
      </c>
      <c r="CJ88" s="16">
        <v>1240669.8899999999</v>
      </c>
      <c r="CK88" s="16">
        <v>3897122.92</v>
      </c>
      <c r="CL88" s="16">
        <v>373692.95</v>
      </c>
      <c r="CM88" s="16">
        <v>9189646.7599999998</v>
      </c>
      <c r="CN88" s="16">
        <v>527</v>
      </c>
    </row>
    <row r="89" spans="1:92" x14ac:dyDescent="0.2">
      <c r="A89" s="17">
        <v>1309</v>
      </c>
      <c r="B89" s="31" t="s">
        <v>81</v>
      </c>
      <c r="C89" s="32">
        <v>3599717</v>
      </c>
      <c r="D89" s="32">
        <v>238818.14</v>
      </c>
      <c r="E89" s="32">
        <v>5031222.8100000005</v>
      </c>
      <c r="F89" s="32">
        <v>385956.89000000025</v>
      </c>
      <c r="G89" s="32">
        <v>9255714.8399999999</v>
      </c>
      <c r="H89" s="33">
        <v>756</v>
      </c>
      <c r="I89" s="32">
        <v>4369134</v>
      </c>
      <c r="J89" s="32">
        <v>833708.12</v>
      </c>
      <c r="K89" s="32">
        <v>4459709.4799999995</v>
      </c>
      <c r="L89" s="32">
        <v>366773.18999999994</v>
      </c>
      <c r="M89" s="32">
        <v>10029324.789999999</v>
      </c>
      <c r="N89" s="32">
        <v>805</v>
      </c>
      <c r="O89" s="34">
        <v>4277364</v>
      </c>
      <c r="P89" s="34">
        <v>735023.17</v>
      </c>
      <c r="Q89" s="34">
        <v>5242872.34</v>
      </c>
      <c r="R89" s="34">
        <v>392791.39000000013</v>
      </c>
      <c r="S89" s="34">
        <v>10648050.9</v>
      </c>
      <c r="T89" s="34">
        <v>820</v>
      </c>
      <c r="U89" s="32">
        <v>4627198.76</v>
      </c>
      <c r="V89" s="32">
        <v>591828.28</v>
      </c>
      <c r="W89" s="32">
        <v>5503886.4199999999</v>
      </c>
      <c r="X89" s="32">
        <v>356426.16999999987</v>
      </c>
      <c r="Y89" s="32">
        <v>11079339.630000001</v>
      </c>
      <c r="Z89" s="32">
        <v>828</v>
      </c>
      <c r="AA89" s="32">
        <v>4920501</v>
      </c>
      <c r="AB89" s="32">
        <v>413475.42000000004</v>
      </c>
      <c r="AC89" s="32">
        <v>4962817.67</v>
      </c>
      <c r="AD89" s="32">
        <v>516533.18999999983</v>
      </c>
      <c r="AE89" s="32">
        <v>10813327.279999999</v>
      </c>
      <c r="AF89" s="32">
        <v>818</v>
      </c>
      <c r="AG89" s="17">
        <v>4767388</v>
      </c>
      <c r="AH89" s="17">
        <v>385156.03</v>
      </c>
      <c r="AI89" s="17">
        <v>5263220.79</v>
      </c>
      <c r="AJ89" s="17">
        <v>489106.92999999993</v>
      </c>
      <c r="AK89" s="17">
        <v>10904871.75</v>
      </c>
      <c r="AL89" s="17">
        <v>821</v>
      </c>
      <c r="AM89" s="47">
        <v>4682086</v>
      </c>
      <c r="AN89" s="47">
        <v>394511.06</v>
      </c>
      <c r="AO89" s="47">
        <v>5401959.6600000001</v>
      </c>
      <c r="AP89" s="47">
        <v>620470.37000000011</v>
      </c>
      <c r="AQ89" s="47">
        <v>11099027.09</v>
      </c>
      <c r="AR89" s="47">
        <v>808</v>
      </c>
      <c r="AS89" s="17">
        <v>4816945</v>
      </c>
      <c r="AT89" s="17">
        <v>326358.81</v>
      </c>
      <c r="AU89" s="17">
        <v>5311007.01</v>
      </c>
      <c r="AV89" s="17">
        <v>604059.02999999991</v>
      </c>
      <c r="AW89" s="17">
        <v>11058369.85</v>
      </c>
      <c r="AX89" s="17">
        <v>795</v>
      </c>
      <c r="AY89" s="16">
        <v>4790673</v>
      </c>
      <c r="AZ89" s="16">
        <v>385306.17</v>
      </c>
      <c r="BA89" s="16">
        <v>5316053.1800000006</v>
      </c>
      <c r="BB89" s="16">
        <v>507226.94</v>
      </c>
      <c r="BC89" s="16">
        <v>10999259.290000001</v>
      </c>
      <c r="BD89" s="16">
        <v>811</v>
      </c>
      <c r="BE89" s="16">
        <v>4783587</v>
      </c>
      <c r="BF89" s="16">
        <v>402093.08</v>
      </c>
      <c r="BG89" s="16">
        <v>5552407.3799999999</v>
      </c>
      <c r="BH89" s="16">
        <v>660155.23</v>
      </c>
      <c r="BI89" s="16">
        <v>11398242.689999999</v>
      </c>
      <c r="BJ89" s="16">
        <v>798</v>
      </c>
      <c r="BK89" s="16">
        <v>4812384.0599999996</v>
      </c>
      <c r="BL89" s="16">
        <v>389895.56</v>
      </c>
      <c r="BM89" s="16">
        <v>5654157.4199999999</v>
      </c>
      <c r="BN89" s="16">
        <v>748173.31</v>
      </c>
      <c r="BO89" s="16">
        <v>11604610.35</v>
      </c>
      <c r="BP89" s="16">
        <v>790</v>
      </c>
      <c r="BQ89" s="16">
        <v>4843841</v>
      </c>
      <c r="BR89" s="16">
        <v>411737.48</v>
      </c>
      <c r="BS89" s="16">
        <v>5885557.3799999999</v>
      </c>
      <c r="BT89" s="16">
        <v>1143368.48</v>
      </c>
      <c r="BU89" s="16">
        <v>12284504.34</v>
      </c>
      <c r="BV89" s="16">
        <v>806</v>
      </c>
      <c r="BW89" s="16">
        <v>5077041</v>
      </c>
      <c r="BX89" s="16">
        <v>407708.33</v>
      </c>
      <c r="BY89" s="16">
        <v>6044535.54</v>
      </c>
      <c r="BZ89" s="16">
        <v>651056.37</v>
      </c>
      <c r="CA89" s="16">
        <v>12180341.24</v>
      </c>
      <c r="CB89" s="16">
        <v>788</v>
      </c>
      <c r="CC89" s="16">
        <v>5101327.8499999996</v>
      </c>
      <c r="CD89" s="16">
        <v>608607.47</v>
      </c>
      <c r="CE89" s="16">
        <v>6124653.8300000001</v>
      </c>
      <c r="CF89" s="16">
        <v>144794.60999999999</v>
      </c>
      <c r="CG89" s="16">
        <v>11979383.76</v>
      </c>
      <c r="CH89" s="16">
        <v>740</v>
      </c>
      <c r="CI89" s="16">
        <v>5449217</v>
      </c>
      <c r="CJ89" s="16">
        <v>1010883.03</v>
      </c>
      <c r="CK89" s="16">
        <v>5989004.46</v>
      </c>
      <c r="CL89" s="16">
        <v>488099.65</v>
      </c>
      <c r="CM89" s="16">
        <v>12937204.140000001</v>
      </c>
      <c r="CN89" s="16">
        <v>754</v>
      </c>
    </row>
    <row r="90" spans="1:92" x14ac:dyDescent="0.2">
      <c r="A90" s="17">
        <v>1380</v>
      </c>
      <c r="B90" s="31" t="s">
        <v>82</v>
      </c>
      <c r="C90" s="32">
        <v>14000084</v>
      </c>
      <c r="D90" s="32">
        <v>1451073.72</v>
      </c>
      <c r="E90" s="32">
        <v>11546492.189999999</v>
      </c>
      <c r="F90" s="32">
        <v>979980.56999999948</v>
      </c>
      <c r="G90" s="32">
        <v>27977630.48</v>
      </c>
      <c r="H90" s="33">
        <v>2567</v>
      </c>
      <c r="I90" s="32">
        <v>15136350</v>
      </c>
      <c r="J90" s="32">
        <v>3002603.71</v>
      </c>
      <c r="K90" s="32">
        <v>9978090.25</v>
      </c>
      <c r="L90" s="32">
        <v>989940.16999999946</v>
      </c>
      <c r="M90" s="32">
        <v>29106984.129999999</v>
      </c>
      <c r="N90" s="32">
        <v>2641</v>
      </c>
      <c r="O90" s="34">
        <v>16237295</v>
      </c>
      <c r="P90" s="34">
        <v>3253569.25</v>
      </c>
      <c r="Q90" s="34">
        <v>10344195.27</v>
      </c>
      <c r="R90" s="34">
        <v>1084995.909999999</v>
      </c>
      <c r="S90" s="34">
        <v>30920055.43</v>
      </c>
      <c r="T90" s="34">
        <v>2726</v>
      </c>
      <c r="U90" s="32">
        <v>16551001</v>
      </c>
      <c r="V90" s="32">
        <v>3075843.86</v>
      </c>
      <c r="W90" s="32">
        <v>11958145.6</v>
      </c>
      <c r="X90" s="32">
        <v>908644.52999999921</v>
      </c>
      <c r="Y90" s="32">
        <v>32493634.989999998</v>
      </c>
      <c r="Z90" s="32">
        <v>2717</v>
      </c>
      <c r="AA90" s="32">
        <v>16518659</v>
      </c>
      <c r="AB90" s="32">
        <v>3335206.84</v>
      </c>
      <c r="AC90" s="32">
        <v>10651579.260000002</v>
      </c>
      <c r="AD90" s="32">
        <v>1036498.5800000001</v>
      </c>
      <c r="AE90" s="32">
        <v>31541943.68</v>
      </c>
      <c r="AF90" s="32">
        <v>2714</v>
      </c>
      <c r="AG90" s="17">
        <v>16269092</v>
      </c>
      <c r="AH90" s="17">
        <v>2614302.85</v>
      </c>
      <c r="AI90" s="17">
        <v>10927580.26</v>
      </c>
      <c r="AJ90" s="17">
        <v>793102.66000000015</v>
      </c>
      <c r="AK90" s="17">
        <v>30604077.77</v>
      </c>
      <c r="AL90" s="17">
        <v>2717</v>
      </c>
      <c r="AM90" s="47">
        <v>15764515</v>
      </c>
      <c r="AN90" s="47">
        <v>2739206.26</v>
      </c>
      <c r="AO90" s="47">
        <v>11919641.98</v>
      </c>
      <c r="AP90" s="47">
        <v>810125.53000000049</v>
      </c>
      <c r="AQ90" s="47">
        <v>31233488.77</v>
      </c>
      <c r="AR90" s="47">
        <v>2769</v>
      </c>
      <c r="AS90" s="17">
        <v>15098023</v>
      </c>
      <c r="AT90" s="17">
        <v>2760947.37</v>
      </c>
      <c r="AU90" s="17">
        <v>13551021.67</v>
      </c>
      <c r="AV90" s="17">
        <v>752597.52999999933</v>
      </c>
      <c r="AW90" s="17">
        <v>32162589.57</v>
      </c>
      <c r="AX90" s="17">
        <v>2739</v>
      </c>
      <c r="AY90" s="16">
        <v>15571133</v>
      </c>
      <c r="AZ90" s="16">
        <v>2547428.21</v>
      </c>
      <c r="BA90" s="16">
        <v>14046100.720000001</v>
      </c>
      <c r="BB90" s="16">
        <v>1118872.1799999997</v>
      </c>
      <c r="BC90" s="16">
        <v>33283534.109999999</v>
      </c>
      <c r="BD90" s="16">
        <v>2706</v>
      </c>
      <c r="BE90" s="16">
        <v>15781507</v>
      </c>
      <c r="BF90" s="16">
        <v>2795078.93</v>
      </c>
      <c r="BG90" s="16">
        <v>14545734.390000001</v>
      </c>
      <c r="BH90" s="16">
        <v>1118023.02</v>
      </c>
      <c r="BI90" s="16">
        <v>34240343.340000004</v>
      </c>
      <c r="BJ90" s="16">
        <v>2664</v>
      </c>
      <c r="BK90" s="16">
        <v>15026393</v>
      </c>
      <c r="BL90" s="16">
        <v>2683162.71</v>
      </c>
      <c r="BM90" s="16">
        <v>14562618.41</v>
      </c>
      <c r="BN90" s="16">
        <v>904702.51</v>
      </c>
      <c r="BO90" s="16">
        <v>33176876.629999999</v>
      </c>
      <c r="BP90" s="16">
        <v>2608</v>
      </c>
      <c r="BQ90" s="16">
        <v>15421095</v>
      </c>
      <c r="BR90" s="16">
        <v>2298655.62</v>
      </c>
      <c r="BS90" s="16">
        <v>15043386.289999999</v>
      </c>
      <c r="BT90" s="16">
        <v>808189.76</v>
      </c>
      <c r="BU90" s="16">
        <v>33571326.670000002</v>
      </c>
      <c r="BV90" s="16">
        <v>2529</v>
      </c>
      <c r="BW90" s="16">
        <v>17714074</v>
      </c>
      <c r="BX90" s="16">
        <v>2536887.15</v>
      </c>
      <c r="BY90" s="16">
        <v>15111338.109999999</v>
      </c>
      <c r="BZ90" s="16">
        <v>804523.58</v>
      </c>
      <c r="CA90" s="16">
        <v>36166822.840000004</v>
      </c>
      <c r="CB90" s="16">
        <v>2518</v>
      </c>
      <c r="CC90" s="16">
        <v>17701290</v>
      </c>
      <c r="CD90" s="16">
        <v>3856970.04</v>
      </c>
      <c r="CE90" s="16">
        <v>15376785.640000001</v>
      </c>
      <c r="CF90" s="16">
        <v>793296.32</v>
      </c>
      <c r="CG90" s="16">
        <v>37728342</v>
      </c>
      <c r="CH90" s="16">
        <v>2526</v>
      </c>
      <c r="CI90" s="16">
        <v>16269522</v>
      </c>
      <c r="CJ90" s="16">
        <v>3876934.18</v>
      </c>
      <c r="CK90" s="16">
        <v>17047263.789999999</v>
      </c>
      <c r="CL90" s="16">
        <v>903555.9</v>
      </c>
      <c r="CM90" s="16">
        <v>38097275.869999997</v>
      </c>
      <c r="CN90" s="16">
        <v>2515</v>
      </c>
    </row>
    <row r="91" spans="1:92" x14ac:dyDescent="0.2">
      <c r="A91" s="17">
        <v>1407</v>
      </c>
      <c r="B91" s="31" t="s">
        <v>83</v>
      </c>
      <c r="C91" s="32">
        <v>4737215</v>
      </c>
      <c r="D91" s="32">
        <v>694592.69000000006</v>
      </c>
      <c r="E91" s="32">
        <v>10896379.25</v>
      </c>
      <c r="F91" s="32">
        <v>808697.62</v>
      </c>
      <c r="G91" s="32">
        <v>17136884.559999999</v>
      </c>
      <c r="H91" s="33">
        <v>1532</v>
      </c>
      <c r="I91" s="32">
        <v>4920985</v>
      </c>
      <c r="J91" s="32">
        <v>1980755.8900000001</v>
      </c>
      <c r="K91" s="32">
        <v>9821676.2100000009</v>
      </c>
      <c r="L91" s="32">
        <v>766886.31</v>
      </c>
      <c r="M91" s="32">
        <v>17490303.41</v>
      </c>
      <c r="N91" s="32">
        <v>1496</v>
      </c>
      <c r="O91" s="34">
        <v>5643764</v>
      </c>
      <c r="P91" s="34">
        <v>1948976.04</v>
      </c>
      <c r="Q91" s="34">
        <v>10037703.67</v>
      </c>
      <c r="R91" s="34">
        <v>669948.66000000038</v>
      </c>
      <c r="S91" s="34">
        <v>18300392.370000001</v>
      </c>
      <c r="T91" s="34">
        <v>1456</v>
      </c>
      <c r="U91" s="32">
        <v>5746398</v>
      </c>
      <c r="V91" s="32">
        <v>966347.14</v>
      </c>
      <c r="W91" s="32">
        <v>10245536.02</v>
      </c>
      <c r="X91" s="32">
        <v>666258.50000000023</v>
      </c>
      <c r="Y91" s="32">
        <v>17624539.66</v>
      </c>
      <c r="Z91" s="32">
        <v>1451</v>
      </c>
      <c r="AA91" s="32">
        <v>6127494</v>
      </c>
      <c r="AB91" s="32">
        <v>1331314.1000000001</v>
      </c>
      <c r="AC91" s="32">
        <v>9341014.2699999996</v>
      </c>
      <c r="AD91" s="32">
        <v>802688.07999999961</v>
      </c>
      <c r="AE91" s="32">
        <v>17602510.449999999</v>
      </c>
      <c r="AF91" s="32">
        <v>1425</v>
      </c>
      <c r="AG91" s="17">
        <v>5732511</v>
      </c>
      <c r="AH91" s="17">
        <v>823790.97000000009</v>
      </c>
      <c r="AI91" s="17">
        <v>9003782.0099999998</v>
      </c>
      <c r="AJ91" s="17">
        <v>850134.65999999968</v>
      </c>
      <c r="AK91" s="17">
        <v>16410218.639999999</v>
      </c>
      <c r="AL91" s="17">
        <v>1428</v>
      </c>
      <c r="AM91" s="47">
        <v>5344501</v>
      </c>
      <c r="AN91" s="47">
        <v>832907.5</v>
      </c>
      <c r="AO91" s="47">
        <v>9084685.459999999</v>
      </c>
      <c r="AP91" s="47">
        <v>996465.05999999982</v>
      </c>
      <c r="AQ91" s="47">
        <v>16258559.02</v>
      </c>
      <c r="AR91" s="47">
        <v>1438</v>
      </c>
      <c r="AS91" s="17">
        <v>6370013</v>
      </c>
      <c r="AT91" s="17">
        <v>724424.42999999993</v>
      </c>
      <c r="AU91" s="17">
        <v>9021449.1699999999</v>
      </c>
      <c r="AV91" s="17">
        <v>803515.4600000002</v>
      </c>
      <c r="AW91" s="17">
        <v>16919402.059999999</v>
      </c>
      <c r="AX91" s="17">
        <v>1437</v>
      </c>
      <c r="AY91" s="16">
        <v>6335832</v>
      </c>
      <c r="AZ91" s="16">
        <v>800108.87</v>
      </c>
      <c r="BA91" s="16">
        <v>9230760.8200000003</v>
      </c>
      <c r="BB91" s="16">
        <v>891830.7100000002</v>
      </c>
      <c r="BC91" s="16">
        <v>17258532.400000002</v>
      </c>
      <c r="BD91" s="16">
        <v>1436</v>
      </c>
      <c r="BE91" s="16">
        <v>6323300</v>
      </c>
      <c r="BF91" s="16">
        <v>852624.6</v>
      </c>
      <c r="BG91" s="16">
        <v>9454643.3800000008</v>
      </c>
      <c r="BH91" s="16">
        <v>1366013.27</v>
      </c>
      <c r="BI91" s="16">
        <v>17996581.25</v>
      </c>
      <c r="BJ91" s="16">
        <v>1456</v>
      </c>
      <c r="BK91" s="16">
        <v>6617004</v>
      </c>
      <c r="BL91" s="16">
        <v>800406.43</v>
      </c>
      <c r="BM91" s="16">
        <v>9735823.9600000009</v>
      </c>
      <c r="BN91" s="16">
        <v>1471002.84</v>
      </c>
      <c r="BO91" s="16">
        <v>18624237.23</v>
      </c>
      <c r="BP91" s="16">
        <v>1457</v>
      </c>
      <c r="BQ91" s="16">
        <v>6831229</v>
      </c>
      <c r="BR91" s="16">
        <v>796372.13</v>
      </c>
      <c r="BS91" s="16">
        <v>10376661.119999999</v>
      </c>
      <c r="BT91" s="16">
        <v>1131529.3</v>
      </c>
      <c r="BU91" s="16">
        <v>19135791.550000001</v>
      </c>
      <c r="BV91" s="16">
        <v>1454</v>
      </c>
      <c r="BW91" s="16">
        <v>7307317</v>
      </c>
      <c r="BX91" s="16">
        <v>931529.47</v>
      </c>
      <c r="BY91" s="16">
        <v>10633241.560000001</v>
      </c>
      <c r="BZ91" s="16">
        <v>1179675.02</v>
      </c>
      <c r="CA91" s="16">
        <v>20051763.050000001</v>
      </c>
      <c r="CB91" s="16">
        <v>1493</v>
      </c>
      <c r="CC91" s="16">
        <v>7305450</v>
      </c>
      <c r="CD91" s="16">
        <v>1482670.24</v>
      </c>
      <c r="CE91" s="16">
        <v>11328346.84</v>
      </c>
      <c r="CF91" s="16">
        <v>608723.9</v>
      </c>
      <c r="CG91" s="16">
        <v>20725190.98</v>
      </c>
      <c r="CH91" s="16">
        <v>1461</v>
      </c>
      <c r="CI91" s="16">
        <v>7958788</v>
      </c>
      <c r="CJ91" s="16">
        <v>2832909.9</v>
      </c>
      <c r="CK91" s="16">
        <v>12004532.220000001</v>
      </c>
      <c r="CL91" s="16">
        <v>921725.19</v>
      </c>
      <c r="CM91" s="16">
        <v>23717955.309999999</v>
      </c>
      <c r="CN91" s="16">
        <v>1524</v>
      </c>
    </row>
    <row r="92" spans="1:92" x14ac:dyDescent="0.2">
      <c r="A92" s="17">
        <v>2744</v>
      </c>
      <c r="B92" s="31" t="s">
        <v>84</v>
      </c>
      <c r="C92" s="32">
        <v>4140680</v>
      </c>
      <c r="D92" s="32">
        <v>527603.98</v>
      </c>
      <c r="E92" s="32">
        <v>6187416.4199999999</v>
      </c>
      <c r="F92" s="32">
        <v>355954.96999999991</v>
      </c>
      <c r="G92" s="32">
        <v>11211655.369999999</v>
      </c>
      <c r="H92" s="33">
        <v>842</v>
      </c>
      <c r="I92" s="32">
        <v>3946686</v>
      </c>
      <c r="J92" s="32">
        <v>1238429.47</v>
      </c>
      <c r="K92" s="32">
        <v>6024318.3999999994</v>
      </c>
      <c r="L92" s="32">
        <v>309206.90999999992</v>
      </c>
      <c r="M92" s="32">
        <v>11518640.779999999</v>
      </c>
      <c r="N92" s="32">
        <v>849</v>
      </c>
      <c r="O92" s="34">
        <v>4330377</v>
      </c>
      <c r="P92" s="34">
        <v>1121461.8</v>
      </c>
      <c r="Q92" s="34">
        <v>6307169.2000000002</v>
      </c>
      <c r="R92" s="34">
        <v>285679.63000000006</v>
      </c>
      <c r="S92" s="34">
        <v>12044687.630000001</v>
      </c>
      <c r="T92" s="34">
        <v>860</v>
      </c>
      <c r="U92" s="32">
        <v>4429302</v>
      </c>
      <c r="V92" s="32">
        <v>985227.22</v>
      </c>
      <c r="W92" s="32">
        <v>6768153.6699999999</v>
      </c>
      <c r="X92" s="32">
        <v>279201.59999999992</v>
      </c>
      <c r="Y92" s="32">
        <v>12461884.49</v>
      </c>
      <c r="Z92" s="32">
        <v>871</v>
      </c>
      <c r="AA92" s="32">
        <v>4224582</v>
      </c>
      <c r="AB92" s="32">
        <v>730115.21</v>
      </c>
      <c r="AC92" s="32">
        <v>6377377.25</v>
      </c>
      <c r="AD92" s="32">
        <v>278099.72000000009</v>
      </c>
      <c r="AE92" s="32">
        <v>11610174.18</v>
      </c>
      <c r="AF92" s="32">
        <v>873</v>
      </c>
      <c r="AG92" s="17">
        <v>4035687</v>
      </c>
      <c r="AH92" s="17">
        <v>764865.58</v>
      </c>
      <c r="AI92" s="17">
        <v>6637395.4699999997</v>
      </c>
      <c r="AJ92" s="17">
        <v>269416.28999999992</v>
      </c>
      <c r="AK92" s="17">
        <v>11707364.34</v>
      </c>
      <c r="AL92" s="17">
        <v>867</v>
      </c>
      <c r="AM92" s="47">
        <v>4100017</v>
      </c>
      <c r="AN92" s="47">
        <v>617773.25</v>
      </c>
      <c r="AO92" s="47">
        <v>6644202.9500000002</v>
      </c>
      <c r="AP92" s="47">
        <v>273194.71000000025</v>
      </c>
      <c r="AQ92" s="47">
        <v>11635187.91</v>
      </c>
      <c r="AR92" s="47">
        <v>841</v>
      </c>
      <c r="AS92" s="17">
        <v>4117465</v>
      </c>
      <c r="AT92" s="17">
        <v>592521.05000000005</v>
      </c>
      <c r="AU92" s="17">
        <v>6709401.6500000004</v>
      </c>
      <c r="AV92" s="17">
        <v>265995.26000000024</v>
      </c>
      <c r="AW92" s="17">
        <v>11685382.960000001</v>
      </c>
      <c r="AX92" s="17">
        <v>845</v>
      </c>
      <c r="AY92" s="16">
        <v>4221839</v>
      </c>
      <c r="AZ92" s="16">
        <v>658239.06000000006</v>
      </c>
      <c r="BA92" s="16">
        <v>6715848.0999999996</v>
      </c>
      <c r="BB92" s="16">
        <v>246737.28999999978</v>
      </c>
      <c r="BC92" s="16">
        <v>11842663.449999999</v>
      </c>
      <c r="BD92" s="16">
        <v>819</v>
      </c>
      <c r="BE92" s="16">
        <v>4148722</v>
      </c>
      <c r="BF92" s="16">
        <v>639108.79</v>
      </c>
      <c r="BG92" s="16">
        <v>6743318.3899999997</v>
      </c>
      <c r="BH92" s="16">
        <v>275167.45</v>
      </c>
      <c r="BI92" s="16">
        <v>11806316.630000001</v>
      </c>
      <c r="BJ92" s="16">
        <v>806</v>
      </c>
      <c r="BK92" s="16">
        <v>4092344</v>
      </c>
      <c r="BL92" s="16">
        <v>627759.12</v>
      </c>
      <c r="BM92" s="16">
        <v>6883595</v>
      </c>
      <c r="BN92" s="16">
        <v>410758.57</v>
      </c>
      <c r="BO92" s="16">
        <v>12014456.689999999</v>
      </c>
      <c r="BP92" s="16">
        <v>801</v>
      </c>
      <c r="BQ92" s="16">
        <v>3745827</v>
      </c>
      <c r="BR92" s="16">
        <v>654565.57999999996</v>
      </c>
      <c r="BS92" s="16">
        <v>7286962.8799999999</v>
      </c>
      <c r="BT92" s="16">
        <v>444393.27</v>
      </c>
      <c r="BU92" s="16">
        <v>12131748.73</v>
      </c>
      <c r="BV92" s="16">
        <v>796</v>
      </c>
      <c r="BW92" s="16">
        <v>3598131</v>
      </c>
      <c r="BX92" s="16">
        <v>674697.88</v>
      </c>
      <c r="BY92" s="16">
        <v>7397288.4900000002</v>
      </c>
      <c r="BZ92" s="16">
        <v>267247.69</v>
      </c>
      <c r="CA92" s="16">
        <v>11937365.060000001</v>
      </c>
      <c r="CB92" s="16">
        <v>755</v>
      </c>
      <c r="CC92" s="16">
        <v>4030457</v>
      </c>
      <c r="CD92" s="16">
        <v>1224777.99</v>
      </c>
      <c r="CE92" s="16">
        <v>7140905.3700000001</v>
      </c>
      <c r="CF92" s="16">
        <v>354155.67</v>
      </c>
      <c r="CG92" s="16">
        <v>12750296.029999999</v>
      </c>
      <c r="CH92" s="16">
        <v>695</v>
      </c>
      <c r="CI92" s="16">
        <v>3839905</v>
      </c>
      <c r="CJ92" s="16">
        <v>1122748.1200000001</v>
      </c>
      <c r="CK92" s="16">
        <v>7014672.3499999996</v>
      </c>
      <c r="CL92" s="16">
        <v>492333.2</v>
      </c>
      <c r="CM92" s="16">
        <v>12469658.67</v>
      </c>
      <c r="CN92" s="16">
        <v>704</v>
      </c>
    </row>
    <row r="93" spans="1:92" x14ac:dyDescent="0.2">
      <c r="A93" s="17">
        <v>1428</v>
      </c>
      <c r="B93" s="31" t="s">
        <v>85</v>
      </c>
      <c r="C93" s="32">
        <v>6864864</v>
      </c>
      <c r="D93" s="32">
        <v>714561.82000000007</v>
      </c>
      <c r="E93" s="32">
        <v>8528215.540000001</v>
      </c>
      <c r="F93" s="32">
        <v>510207.68000000034</v>
      </c>
      <c r="G93" s="32">
        <v>16617849.040000001</v>
      </c>
      <c r="H93" s="33">
        <v>1379</v>
      </c>
      <c r="I93" s="32">
        <v>6962129</v>
      </c>
      <c r="J93" s="32">
        <v>1700920.8900000001</v>
      </c>
      <c r="K93" s="32">
        <v>8162100.0099999998</v>
      </c>
      <c r="L93" s="32">
        <v>507852.79999999958</v>
      </c>
      <c r="M93" s="32">
        <v>17333002.699999999</v>
      </c>
      <c r="N93" s="32">
        <v>1369</v>
      </c>
      <c r="O93" s="34">
        <v>7591868</v>
      </c>
      <c r="P93" s="34">
        <v>1389393.97</v>
      </c>
      <c r="Q93" s="34">
        <v>8355410.7799999993</v>
      </c>
      <c r="R93" s="34">
        <v>488234.48000000045</v>
      </c>
      <c r="S93" s="34">
        <v>17824907.23</v>
      </c>
      <c r="T93" s="34">
        <v>1333</v>
      </c>
      <c r="U93" s="32">
        <v>7967745</v>
      </c>
      <c r="V93" s="32">
        <v>1496844.19</v>
      </c>
      <c r="W93" s="32">
        <v>8679840.6500000004</v>
      </c>
      <c r="X93" s="32">
        <v>527456.78000000026</v>
      </c>
      <c r="Y93" s="32">
        <v>18671886.620000001</v>
      </c>
      <c r="Z93" s="32">
        <v>1341</v>
      </c>
      <c r="AA93" s="32">
        <v>7725893</v>
      </c>
      <c r="AB93" s="32">
        <v>1023747</v>
      </c>
      <c r="AC93" s="32">
        <v>7895480.3899999997</v>
      </c>
      <c r="AD93" s="32">
        <v>480952.96</v>
      </c>
      <c r="AE93" s="32">
        <v>17126073.350000001</v>
      </c>
      <c r="AF93" s="32">
        <v>1304</v>
      </c>
      <c r="AG93" s="17">
        <v>7945425</v>
      </c>
      <c r="AH93" s="17">
        <v>875925.19000000006</v>
      </c>
      <c r="AI93" s="17">
        <v>7473555.3399999999</v>
      </c>
      <c r="AJ93" s="17">
        <v>442321.50000000023</v>
      </c>
      <c r="AK93" s="17">
        <v>16737227.029999999</v>
      </c>
      <c r="AL93" s="17">
        <v>1306</v>
      </c>
      <c r="AM93" s="47">
        <v>8328520</v>
      </c>
      <c r="AN93" s="47">
        <v>942188.8600000001</v>
      </c>
      <c r="AO93" s="47">
        <v>7640884.2199999997</v>
      </c>
      <c r="AP93" s="47">
        <v>460362.50999999989</v>
      </c>
      <c r="AQ93" s="47">
        <v>17371955.59</v>
      </c>
      <c r="AR93" s="47">
        <v>1292</v>
      </c>
      <c r="AS93" s="17">
        <v>7055323</v>
      </c>
      <c r="AT93" s="17">
        <v>925322.63000000012</v>
      </c>
      <c r="AU93" s="17">
        <v>7832422.3500000006</v>
      </c>
      <c r="AV93" s="17">
        <v>446199.18</v>
      </c>
      <c r="AW93" s="17">
        <v>16259267.16</v>
      </c>
      <c r="AX93" s="17">
        <v>1290</v>
      </c>
      <c r="AY93" s="16">
        <v>6853219</v>
      </c>
      <c r="AZ93" s="16">
        <v>896589.34</v>
      </c>
      <c r="BA93" s="16">
        <v>8216250.6400000006</v>
      </c>
      <c r="BB93" s="16">
        <v>472690.14999999962</v>
      </c>
      <c r="BC93" s="16">
        <v>16438749.130000001</v>
      </c>
      <c r="BD93" s="16">
        <v>1289</v>
      </c>
      <c r="BE93" s="16">
        <v>7804445</v>
      </c>
      <c r="BF93" s="16">
        <v>954598.55</v>
      </c>
      <c r="BG93" s="16">
        <v>8542129.1699999999</v>
      </c>
      <c r="BH93" s="16">
        <v>566872.03</v>
      </c>
      <c r="BI93" s="16">
        <v>17868044.75</v>
      </c>
      <c r="BJ93" s="16">
        <v>1302</v>
      </c>
      <c r="BK93" s="16">
        <v>8035521</v>
      </c>
      <c r="BL93" s="16">
        <v>1003597.07</v>
      </c>
      <c r="BM93" s="16">
        <v>8962011.2899999991</v>
      </c>
      <c r="BN93" s="16">
        <v>2771346.37</v>
      </c>
      <c r="BO93" s="16">
        <v>20772475.73</v>
      </c>
      <c r="BP93" s="16">
        <v>1316</v>
      </c>
      <c r="BQ93" s="16">
        <v>8141811</v>
      </c>
      <c r="BR93" s="16">
        <v>974153.88</v>
      </c>
      <c r="BS93" s="16">
        <v>9588787.4199999999</v>
      </c>
      <c r="BT93" s="16">
        <v>1154639.4099999999</v>
      </c>
      <c r="BU93" s="16">
        <v>19859391.710000001</v>
      </c>
      <c r="BV93" s="16">
        <v>1319</v>
      </c>
      <c r="BW93" s="16">
        <v>7901971</v>
      </c>
      <c r="BX93" s="16">
        <v>976931.43</v>
      </c>
      <c r="BY93" s="16">
        <v>9898441.1400000006</v>
      </c>
      <c r="BZ93" s="16">
        <v>964915.79</v>
      </c>
      <c r="CA93" s="16">
        <v>19742259.359999999</v>
      </c>
      <c r="CB93" s="16">
        <v>1321</v>
      </c>
      <c r="CC93" s="16">
        <v>7920578</v>
      </c>
      <c r="CD93" s="16">
        <v>1250954.22</v>
      </c>
      <c r="CE93" s="16">
        <v>10307162.41</v>
      </c>
      <c r="CF93" s="16">
        <v>263182.94</v>
      </c>
      <c r="CG93" s="16">
        <v>19741877.57</v>
      </c>
      <c r="CH93" s="16">
        <v>1221</v>
      </c>
      <c r="CI93" s="16">
        <v>8374242</v>
      </c>
      <c r="CJ93" s="16">
        <v>2523222.61</v>
      </c>
      <c r="CK93" s="16">
        <v>9756839.9199999999</v>
      </c>
      <c r="CL93" s="16">
        <v>683861.26</v>
      </c>
      <c r="CM93" s="16">
        <v>21338165.789999999</v>
      </c>
      <c r="CN93" s="16">
        <v>1203</v>
      </c>
    </row>
    <row r="94" spans="1:92" x14ac:dyDescent="0.2">
      <c r="A94" s="17">
        <v>1449</v>
      </c>
      <c r="B94" s="31" t="s">
        <v>86</v>
      </c>
      <c r="C94" s="32">
        <v>539538</v>
      </c>
      <c r="D94" s="32">
        <v>16682.370000000003</v>
      </c>
      <c r="E94" s="32">
        <v>733203.18</v>
      </c>
      <c r="F94" s="32">
        <v>72690.649999999994</v>
      </c>
      <c r="G94" s="32">
        <v>1362114.2</v>
      </c>
      <c r="H94" s="33">
        <v>120</v>
      </c>
      <c r="I94" s="32">
        <v>563764</v>
      </c>
      <c r="J94" s="32">
        <v>93599.43</v>
      </c>
      <c r="K94" s="32">
        <v>682432.66</v>
      </c>
      <c r="L94" s="32">
        <v>59463.700000000019</v>
      </c>
      <c r="M94" s="32">
        <v>1399259.79</v>
      </c>
      <c r="N94" s="32">
        <v>114</v>
      </c>
      <c r="O94" s="34">
        <v>704994</v>
      </c>
      <c r="P94" s="34">
        <v>50300.479999999996</v>
      </c>
      <c r="Q94" s="34">
        <v>653938.29999999993</v>
      </c>
      <c r="R94" s="34">
        <v>45978.880000000063</v>
      </c>
      <c r="S94" s="34">
        <v>1455211.66</v>
      </c>
      <c r="T94" s="34">
        <v>133</v>
      </c>
      <c r="U94" s="32">
        <v>559217</v>
      </c>
      <c r="V94" s="32">
        <v>64946.64</v>
      </c>
      <c r="W94" s="32">
        <v>906116.18</v>
      </c>
      <c r="X94" s="32">
        <v>48602.400000000045</v>
      </c>
      <c r="Y94" s="32">
        <v>1578882.2200000002</v>
      </c>
      <c r="Z94" s="32">
        <v>122</v>
      </c>
      <c r="AA94" s="32">
        <v>616920</v>
      </c>
      <c r="AB94" s="32">
        <v>60135.25</v>
      </c>
      <c r="AC94" s="32">
        <v>807665.76</v>
      </c>
      <c r="AD94" s="32">
        <v>69450.320000000065</v>
      </c>
      <c r="AE94" s="32">
        <v>1554171.33</v>
      </c>
      <c r="AF94" s="32">
        <v>124</v>
      </c>
      <c r="AG94" s="17">
        <v>643051</v>
      </c>
      <c r="AH94" s="17">
        <v>49487.93</v>
      </c>
      <c r="AI94" s="17">
        <v>789514.2300000001</v>
      </c>
      <c r="AJ94" s="17">
        <v>57657.660000000047</v>
      </c>
      <c r="AK94" s="17">
        <v>1539710.82</v>
      </c>
      <c r="AL94" s="17">
        <v>128</v>
      </c>
      <c r="AM94" s="47">
        <v>593684</v>
      </c>
      <c r="AN94" s="47">
        <v>44868.79</v>
      </c>
      <c r="AO94" s="47">
        <v>831570.60000000009</v>
      </c>
      <c r="AP94" s="47">
        <v>57052.900000000023</v>
      </c>
      <c r="AQ94" s="47">
        <v>1527176.29</v>
      </c>
      <c r="AR94" s="47">
        <v>126</v>
      </c>
      <c r="AS94" s="17">
        <v>614329</v>
      </c>
      <c r="AT94" s="17">
        <v>43887.32</v>
      </c>
      <c r="AU94" s="17">
        <v>877183.7</v>
      </c>
      <c r="AV94" s="17">
        <v>65909.749999999985</v>
      </c>
      <c r="AW94" s="17">
        <v>1601309.77</v>
      </c>
      <c r="AX94" s="17">
        <v>116</v>
      </c>
      <c r="AY94" s="16">
        <v>696103</v>
      </c>
      <c r="AZ94" s="16">
        <v>21853.3</v>
      </c>
      <c r="BA94" s="16">
        <v>753778.16</v>
      </c>
      <c r="BB94" s="16">
        <v>95941.530000000057</v>
      </c>
      <c r="BC94" s="16">
        <v>1567675.99</v>
      </c>
      <c r="BD94" s="16">
        <v>115</v>
      </c>
      <c r="BE94" s="16">
        <v>655368</v>
      </c>
      <c r="BF94" s="16">
        <v>21524.02</v>
      </c>
      <c r="BG94" s="16">
        <v>760868.54</v>
      </c>
      <c r="BH94" s="16">
        <v>66970.73</v>
      </c>
      <c r="BI94" s="16">
        <v>1504731.29</v>
      </c>
      <c r="BJ94" s="16">
        <v>110</v>
      </c>
      <c r="BK94" s="16">
        <v>614461</v>
      </c>
      <c r="BL94" s="16">
        <v>38244.199999999997</v>
      </c>
      <c r="BM94" s="16">
        <v>737804.42</v>
      </c>
      <c r="BN94" s="16">
        <v>47951.12</v>
      </c>
      <c r="BO94" s="16">
        <v>1438460.74</v>
      </c>
      <c r="BP94" s="16">
        <v>104</v>
      </c>
      <c r="BQ94" s="16">
        <v>678244</v>
      </c>
      <c r="BR94" s="16">
        <v>40133.300000000003</v>
      </c>
      <c r="BS94" s="16">
        <v>738168.68</v>
      </c>
      <c r="BT94" s="16">
        <v>87257.32</v>
      </c>
      <c r="BU94" s="16">
        <v>1543803.3</v>
      </c>
      <c r="BV94" s="16">
        <v>97</v>
      </c>
      <c r="BW94" s="16">
        <v>641396</v>
      </c>
      <c r="BX94" s="16">
        <v>40227.18</v>
      </c>
      <c r="BY94" s="16">
        <v>666945.81000000006</v>
      </c>
      <c r="BZ94" s="16">
        <v>105321.51</v>
      </c>
      <c r="CA94" s="16">
        <v>1453890.5</v>
      </c>
      <c r="CB94" s="16">
        <v>95</v>
      </c>
      <c r="CC94" s="16">
        <v>628934</v>
      </c>
      <c r="CD94" s="16">
        <v>95329.63</v>
      </c>
      <c r="CE94" s="16">
        <v>667835.29</v>
      </c>
      <c r="CF94" s="16">
        <v>73699.03</v>
      </c>
      <c r="CG94" s="16">
        <v>1465797.95</v>
      </c>
      <c r="CH94" s="16">
        <v>91</v>
      </c>
      <c r="CI94" s="16">
        <v>614268</v>
      </c>
      <c r="CJ94" s="16">
        <v>163033.85999999999</v>
      </c>
      <c r="CK94" s="16">
        <v>643987.48</v>
      </c>
      <c r="CL94" s="16">
        <v>51199.32</v>
      </c>
      <c r="CM94" s="16">
        <v>1472488.66</v>
      </c>
      <c r="CN94" s="16">
        <v>83</v>
      </c>
    </row>
    <row r="95" spans="1:92" x14ac:dyDescent="0.2">
      <c r="A95" s="17">
        <v>1491</v>
      </c>
      <c r="B95" s="31" t="s">
        <v>465</v>
      </c>
      <c r="C95" s="32">
        <v>5266717</v>
      </c>
      <c r="D95" s="32">
        <v>425138.91000000003</v>
      </c>
      <c r="E95" s="32">
        <v>542200.34</v>
      </c>
      <c r="F95" s="32">
        <v>236947.00999999978</v>
      </c>
      <c r="G95" s="32">
        <v>6471003.2599999998</v>
      </c>
      <c r="H95" s="33">
        <v>500</v>
      </c>
      <c r="I95" s="32">
        <v>5357845</v>
      </c>
      <c r="J95" s="32">
        <v>457441.59</v>
      </c>
      <c r="K95" s="32">
        <v>533363.9</v>
      </c>
      <c r="L95" s="32">
        <v>101541.88999999987</v>
      </c>
      <c r="M95" s="32">
        <v>6450192.3799999999</v>
      </c>
      <c r="N95" s="32">
        <v>473</v>
      </c>
      <c r="O95" s="34">
        <v>5346592</v>
      </c>
      <c r="P95" s="34">
        <v>617586.17000000004</v>
      </c>
      <c r="Q95" s="34">
        <v>518805.26999999996</v>
      </c>
      <c r="R95" s="34">
        <v>81395.779999999839</v>
      </c>
      <c r="S95" s="34">
        <v>6564379.2199999997</v>
      </c>
      <c r="T95" s="34">
        <v>453</v>
      </c>
      <c r="U95" s="32">
        <v>5313508</v>
      </c>
      <c r="V95" s="32">
        <v>557441.82999999996</v>
      </c>
      <c r="W95" s="32">
        <v>537608.81000000006</v>
      </c>
      <c r="X95" s="32">
        <v>108506.68999999971</v>
      </c>
      <c r="Y95" s="32">
        <v>6517065.3300000001</v>
      </c>
      <c r="Z95" s="32">
        <v>427</v>
      </c>
      <c r="AA95" s="32">
        <v>4808226.5</v>
      </c>
      <c r="AB95" s="32">
        <v>641250.51</v>
      </c>
      <c r="AC95" s="32">
        <v>563599.71</v>
      </c>
      <c r="AD95" s="32">
        <v>74465.449999999619</v>
      </c>
      <c r="AE95" s="32">
        <v>6087542.1699999999</v>
      </c>
      <c r="AF95" s="32">
        <v>417</v>
      </c>
      <c r="AG95" s="17">
        <v>4684519.5</v>
      </c>
      <c r="AH95" s="17">
        <v>592204.80000000005</v>
      </c>
      <c r="AI95" s="17">
        <v>552853.99</v>
      </c>
      <c r="AJ95" s="17">
        <v>86270.930000000197</v>
      </c>
      <c r="AK95" s="17">
        <v>5915849.2200000007</v>
      </c>
      <c r="AL95" s="17">
        <v>434</v>
      </c>
      <c r="AM95" s="47">
        <v>5051724</v>
      </c>
      <c r="AN95" s="47">
        <v>684225.39</v>
      </c>
      <c r="AO95" s="47">
        <v>677057.6</v>
      </c>
      <c r="AP95" s="47">
        <v>77815.359999999899</v>
      </c>
      <c r="AQ95" s="47">
        <v>6490822.3499999996</v>
      </c>
      <c r="AR95" s="47">
        <v>409</v>
      </c>
      <c r="AS95" s="17">
        <v>4953784</v>
      </c>
      <c r="AT95" s="17">
        <v>673248.57000000007</v>
      </c>
      <c r="AU95" s="17">
        <v>690425.01</v>
      </c>
      <c r="AV95" s="17">
        <v>75613.489999999671</v>
      </c>
      <c r="AW95" s="17">
        <v>6393071.0699999994</v>
      </c>
      <c r="AX95" s="17">
        <v>417</v>
      </c>
      <c r="AY95" s="16">
        <v>5020745</v>
      </c>
      <c r="AZ95" s="16">
        <v>560197.89</v>
      </c>
      <c r="BA95" s="16">
        <v>815459.6</v>
      </c>
      <c r="BB95" s="16">
        <v>124534.89999999983</v>
      </c>
      <c r="BC95" s="16">
        <v>6520937.3899999997</v>
      </c>
      <c r="BD95" s="16">
        <v>407</v>
      </c>
      <c r="BE95" s="16">
        <v>4876968</v>
      </c>
      <c r="BF95" s="16">
        <v>573626.6</v>
      </c>
      <c r="BG95" s="16">
        <v>859174.03</v>
      </c>
      <c r="BH95" s="16">
        <v>84857.26</v>
      </c>
      <c r="BI95" s="16">
        <v>6394625.8899999997</v>
      </c>
      <c r="BJ95" s="16">
        <v>417</v>
      </c>
      <c r="BK95" s="16">
        <v>4424016</v>
      </c>
      <c r="BL95" s="16">
        <v>537938.06999999995</v>
      </c>
      <c r="BM95" s="16">
        <v>1104698.75</v>
      </c>
      <c r="BN95" s="16">
        <v>80929.240000000005</v>
      </c>
      <c r="BO95" s="16">
        <v>6147582.0599999996</v>
      </c>
      <c r="BP95" s="16">
        <v>404</v>
      </c>
      <c r="BQ95" s="16">
        <v>4214114</v>
      </c>
      <c r="BR95" s="16">
        <v>564177.30000000005</v>
      </c>
      <c r="BS95" s="16">
        <v>1223687.69</v>
      </c>
      <c r="BT95" s="16">
        <v>97482.41</v>
      </c>
      <c r="BU95" s="16">
        <v>6099461.4000000004</v>
      </c>
      <c r="BV95" s="16">
        <v>387</v>
      </c>
      <c r="BW95" s="16">
        <v>3932517</v>
      </c>
      <c r="BX95" s="16">
        <v>607279</v>
      </c>
      <c r="BY95" s="16">
        <v>1246468.8799999999</v>
      </c>
      <c r="BZ95" s="16">
        <v>91615.6</v>
      </c>
      <c r="CA95" s="16">
        <v>5877880.4800000004</v>
      </c>
      <c r="CB95" s="16">
        <v>388</v>
      </c>
      <c r="CC95" s="16">
        <v>3945170</v>
      </c>
      <c r="CD95" s="16">
        <v>881721.87</v>
      </c>
      <c r="CE95" s="16">
        <v>1147762.92</v>
      </c>
      <c r="CF95" s="16">
        <v>203431.55</v>
      </c>
      <c r="CG95" s="16">
        <v>6178086.3399999999</v>
      </c>
      <c r="CH95" s="16">
        <v>368</v>
      </c>
      <c r="CI95" s="16">
        <v>3857467</v>
      </c>
      <c r="CJ95" s="16">
        <v>1130165.01</v>
      </c>
      <c r="CK95" s="16">
        <v>1118852.81</v>
      </c>
      <c r="CL95" s="16">
        <v>120387.89</v>
      </c>
      <c r="CM95" s="16">
        <v>6226872.71</v>
      </c>
      <c r="CN95" s="16">
        <v>370</v>
      </c>
    </row>
    <row r="96" spans="1:92" x14ac:dyDescent="0.2">
      <c r="A96" s="17">
        <v>1499</v>
      </c>
      <c r="B96" s="31" t="s">
        <v>87</v>
      </c>
      <c r="C96" s="32">
        <v>4212032</v>
      </c>
      <c r="D96" s="32">
        <v>719213.66</v>
      </c>
      <c r="E96" s="32">
        <v>8077373.8399999999</v>
      </c>
      <c r="F96" s="32">
        <v>596368.4600000002</v>
      </c>
      <c r="G96" s="32">
        <v>13604987.960000001</v>
      </c>
      <c r="H96" s="33">
        <v>1090</v>
      </c>
      <c r="I96" s="32">
        <v>4428913</v>
      </c>
      <c r="J96" s="32">
        <v>1569168.73</v>
      </c>
      <c r="K96" s="32">
        <v>7158352.5200000005</v>
      </c>
      <c r="L96" s="32">
        <v>575630.99000000022</v>
      </c>
      <c r="M96" s="32">
        <v>13732065.24</v>
      </c>
      <c r="N96" s="32">
        <v>1040</v>
      </c>
      <c r="O96" s="34">
        <v>4952154</v>
      </c>
      <c r="P96" s="34">
        <v>1282294.5699999998</v>
      </c>
      <c r="Q96" s="34">
        <v>7102450.4100000001</v>
      </c>
      <c r="R96" s="34">
        <v>535646.30999999994</v>
      </c>
      <c r="S96" s="34">
        <v>13872545.289999999</v>
      </c>
      <c r="T96" s="34">
        <v>1019</v>
      </c>
      <c r="U96" s="32">
        <v>4965154</v>
      </c>
      <c r="V96" s="32">
        <v>1272493.8</v>
      </c>
      <c r="W96" s="32">
        <v>7093526.1699999999</v>
      </c>
      <c r="X96" s="32">
        <v>593092.56999999983</v>
      </c>
      <c r="Y96" s="32">
        <v>13924266.539999999</v>
      </c>
      <c r="Z96" s="32">
        <v>988</v>
      </c>
      <c r="AA96" s="32">
        <v>5091387</v>
      </c>
      <c r="AB96" s="32">
        <v>830640.10000000009</v>
      </c>
      <c r="AC96" s="32">
        <v>6454964.8799999999</v>
      </c>
      <c r="AD96" s="32">
        <v>770159.06000000029</v>
      </c>
      <c r="AE96" s="32">
        <v>13147151.040000001</v>
      </c>
      <c r="AF96" s="32">
        <v>975</v>
      </c>
      <c r="AG96" s="17">
        <v>4765758</v>
      </c>
      <c r="AH96" s="17">
        <v>726506.04</v>
      </c>
      <c r="AI96" s="17">
        <v>6036956.0599999996</v>
      </c>
      <c r="AJ96" s="17">
        <v>874982.98999999976</v>
      </c>
      <c r="AK96" s="17">
        <v>12404203.09</v>
      </c>
      <c r="AL96" s="17">
        <v>981</v>
      </c>
      <c r="AM96" s="47">
        <v>4667325</v>
      </c>
      <c r="AN96" s="47">
        <v>950500.4</v>
      </c>
      <c r="AO96" s="47">
        <v>6241795.2000000002</v>
      </c>
      <c r="AP96" s="47">
        <v>733929.60999999964</v>
      </c>
      <c r="AQ96" s="47">
        <v>12593550.209999999</v>
      </c>
      <c r="AR96" s="47">
        <v>978</v>
      </c>
      <c r="AS96" s="17">
        <v>4722330</v>
      </c>
      <c r="AT96" s="17">
        <v>895386.55999999994</v>
      </c>
      <c r="AU96" s="17">
        <v>6313869.8099999996</v>
      </c>
      <c r="AV96" s="17">
        <v>743070.93999999959</v>
      </c>
      <c r="AW96" s="17">
        <v>12674657.309999999</v>
      </c>
      <c r="AX96" s="17">
        <v>956</v>
      </c>
      <c r="AY96" s="16">
        <v>5167442</v>
      </c>
      <c r="AZ96" s="16">
        <v>843150.61</v>
      </c>
      <c r="BA96" s="16">
        <v>6236549.3699999992</v>
      </c>
      <c r="BB96" s="16">
        <v>773500.22999999975</v>
      </c>
      <c r="BC96" s="16">
        <v>13020642.209999999</v>
      </c>
      <c r="BD96" s="16">
        <v>979</v>
      </c>
      <c r="BE96" s="16">
        <v>5082163</v>
      </c>
      <c r="BF96" s="16">
        <v>940295.54</v>
      </c>
      <c r="BG96" s="16">
        <v>6720062.21</v>
      </c>
      <c r="BH96" s="16">
        <v>635939.63</v>
      </c>
      <c r="BI96" s="16">
        <v>13378460.380000001</v>
      </c>
      <c r="BJ96" s="16">
        <v>965</v>
      </c>
      <c r="BK96" s="16">
        <v>5284129</v>
      </c>
      <c r="BL96" s="16">
        <v>834778.67</v>
      </c>
      <c r="BM96" s="16">
        <v>6686342.3600000003</v>
      </c>
      <c r="BN96" s="16">
        <v>632480.9</v>
      </c>
      <c r="BO96" s="16">
        <v>13437730.93</v>
      </c>
      <c r="BP96" s="16">
        <v>969</v>
      </c>
      <c r="BQ96" s="16">
        <v>5083646</v>
      </c>
      <c r="BR96" s="16">
        <v>850816.58</v>
      </c>
      <c r="BS96" s="16">
        <v>7103519.9299999997</v>
      </c>
      <c r="BT96" s="16">
        <v>650567.18999999994</v>
      </c>
      <c r="BU96" s="16">
        <v>13688549.699999999</v>
      </c>
      <c r="BV96" s="16">
        <v>981</v>
      </c>
      <c r="BW96" s="16">
        <v>4927258</v>
      </c>
      <c r="BX96" s="16">
        <v>1010093.51</v>
      </c>
      <c r="BY96" s="16">
        <v>7570764.7599999998</v>
      </c>
      <c r="BZ96" s="16">
        <v>673517.83</v>
      </c>
      <c r="CA96" s="16">
        <v>14181634.1</v>
      </c>
      <c r="CB96" s="16">
        <v>994</v>
      </c>
      <c r="CC96" s="16">
        <v>4887652</v>
      </c>
      <c r="CD96" s="16">
        <v>1418579.27</v>
      </c>
      <c r="CE96" s="16">
        <v>8056275.1600000001</v>
      </c>
      <c r="CF96" s="16">
        <v>895667.57</v>
      </c>
      <c r="CG96" s="16">
        <v>15258174</v>
      </c>
      <c r="CH96" s="16">
        <v>1010</v>
      </c>
      <c r="CI96" s="16">
        <v>4955261</v>
      </c>
      <c r="CJ96" s="16">
        <v>1802606.55</v>
      </c>
      <c r="CK96" s="16">
        <v>8718884.9700000007</v>
      </c>
      <c r="CL96" s="16">
        <v>880327.15</v>
      </c>
      <c r="CM96" s="16">
        <v>16357079.67</v>
      </c>
      <c r="CN96" s="16">
        <v>1041</v>
      </c>
    </row>
    <row r="97" spans="1:92" x14ac:dyDescent="0.2">
      <c r="A97" s="17">
        <v>1540</v>
      </c>
      <c r="B97" s="31" t="s">
        <v>88</v>
      </c>
      <c r="C97" s="32">
        <v>11217217</v>
      </c>
      <c r="D97" s="32">
        <v>256122.91000000003</v>
      </c>
      <c r="E97" s="32">
        <v>5326040.3000000007</v>
      </c>
      <c r="F97" s="32">
        <v>918070.4300000004</v>
      </c>
      <c r="G97" s="32">
        <v>17717450.640000001</v>
      </c>
      <c r="H97" s="33">
        <v>1731</v>
      </c>
      <c r="I97" s="32">
        <v>12415233</v>
      </c>
      <c r="J97" s="32">
        <v>885961.99</v>
      </c>
      <c r="K97" s="32">
        <v>4584919.28</v>
      </c>
      <c r="L97" s="32">
        <v>856608.74999999953</v>
      </c>
      <c r="M97" s="32">
        <v>18742723.02</v>
      </c>
      <c r="N97" s="32">
        <v>1770</v>
      </c>
      <c r="O97" s="34">
        <v>13535281</v>
      </c>
      <c r="P97" s="34">
        <v>803850.83000000007</v>
      </c>
      <c r="Q97" s="34">
        <v>4589754.34</v>
      </c>
      <c r="R97" s="34">
        <v>932185.16000000073</v>
      </c>
      <c r="S97" s="34">
        <v>19861071.330000002</v>
      </c>
      <c r="T97" s="34">
        <v>1748</v>
      </c>
      <c r="U97" s="32">
        <v>13951799</v>
      </c>
      <c r="V97" s="32">
        <v>902246.49</v>
      </c>
      <c r="W97" s="32">
        <v>5153392.0199999996</v>
      </c>
      <c r="X97" s="32">
        <v>1003064.3399999992</v>
      </c>
      <c r="Y97" s="32">
        <v>21010501.849999998</v>
      </c>
      <c r="Z97" s="32">
        <v>1785</v>
      </c>
      <c r="AA97" s="32">
        <v>13565925</v>
      </c>
      <c r="AB97" s="32">
        <v>1135915.3700000001</v>
      </c>
      <c r="AC97" s="32">
        <v>4642310.53</v>
      </c>
      <c r="AD97" s="32">
        <v>749062.37999999919</v>
      </c>
      <c r="AE97" s="32">
        <v>20093213.280000001</v>
      </c>
      <c r="AF97" s="32">
        <v>1777</v>
      </c>
      <c r="AG97" s="17">
        <v>14273833</v>
      </c>
      <c r="AH97" s="17">
        <v>938170.28</v>
      </c>
      <c r="AI97" s="17">
        <v>4148518.42</v>
      </c>
      <c r="AJ97" s="17">
        <v>665246.97999999986</v>
      </c>
      <c r="AK97" s="17">
        <v>20025768.68</v>
      </c>
      <c r="AL97" s="17">
        <v>1733</v>
      </c>
      <c r="AM97" s="47">
        <v>14332206</v>
      </c>
      <c r="AN97" s="47">
        <v>934802.93</v>
      </c>
      <c r="AO97" s="47">
        <v>4435918.45</v>
      </c>
      <c r="AP97" s="47">
        <v>657697.05999999982</v>
      </c>
      <c r="AQ97" s="47">
        <v>20360624.440000001</v>
      </c>
      <c r="AR97" s="47">
        <v>1731</v>
      </c>
      <c r="AS97" s="17">
        <v>14901612</v>
      </c>
      <c r="AT97" s="17">
        <v>883704.32000000007</v>
      </c>
      <c r="AU97" s="17">
        <v>4244864.37</v>
      </c>
      <c r="AV97" s="17">
        <v>701657.7699999992</v>
      </c>
      <c r="AW97" s="17">
        <v>20731838.460000001</v>
      </c>
      <c r="AX97" s="17">
        <v>1758</v>
      </c>
      <c r="AY97" s="16">
        <v>14599734</v>
      </c>
      <c r="AZ97" s="16">
        <v>915288.82000000007</v>
      </c>
      <c r="BA97" s="16">
        <v>5021580.7399999993</v>
      </c>
      <c r="BB97" s="16">
        <v>1109340.3400000003</v>
      </c>
      <c r="BC97" s="16">
        <v>21645943.899999999</v>
      </c>
      <c r="BD97" s="16">
        <v>1763</v>
      </c>
      <c r="BE97" s="16">
        <v>14599627</v>
      </c>
      <c r="BF97" s="16">
        <v>974007.58</v>
      </c>
      <c r="BG97" s="16">
        <v>5749821.1500000004</v>
      </c>
      <c r="BH97" s="16">
        <v>1189120.79</v>
      </c>
      <c r="BI97" s="16">
        <v>22512576.52</v>
      </c>
      <c r="BJ97" s="16">
        <v>1776</v>
      </c>
      <c r="BK97" s="16">
        <v>14818621</v>
      </c>
      <c r="BL97" s="16">
        <v>1052030.1499999999</v>
      </c>
      <c r="BM97" s="16">
        <v>6021107.54</v>
      </c>
      <c r="BN97" s="16">
        <v>1329235.3899999999</v>
      </c>
      <c r="BO97" s="16">
        <v>23220994.079999998</v>
      </c>
      <c r="BP97" s="16">
        <v>1758</v>
      </c>
      <c r="BQ97" s="16">
        <v>14818621</v>
      </c>
      <c r="BR97" s="16">
        <v>1158061.6200000001</v>
      </c>
      <c r="BS97" s="16">
        <v>6785316.46</v>
      </c>
      <c r="BT97" s="16">
        <v>1432633.67</v>
      </c>
      <c r="BU97" s="16">
        <v>24194632.75</v>
      </c>
      <c r="BV97" s="16">
        <v>1761</v>
      </c>
      <c r="BW97" s="16">
        <v>15244680</v>
      </c>
      <c r="BX97" s="16">
        <v>1109905.26</v>
      </c>
      <c r="BY97" s="16">
        <v>7069484.3899999997</v>
      </c>
      <c r="BZ97" s="16">
        <v>1245992.07</v>
      </c>
      <c r="CA97" s="16">
        <v>24670061.719999999</v>
      </c>
      <c r="CB97" s="16">
        <v>1762</v>
      </c>
      <c r="CC97" s="16">
        <v>15473350</v>
      </c>
      <c r="CD97" s="16">
        <v>1928794.69</v>
      </c>
      <c r="CE97" s="16">
        <v>8155240.9699999997</v>
      </c>
      <c r="CF97" s="16">
        <v>705507.63</v>
      </c>
      <c r="CG97" s="16">
        <v>26262893.289999999</v>
      </c>
      <c r="CH97" s="16">
        <v>1665</v>
      </c>
      <c r="CI97" s="16">
        <v>15693870</v>
      </c>
      <c r="CJ97" s="16">
        <v>2340020.5499999998</v>
      </c>
      <c r="CK97" s="16">
        <v>7431343.6399999997</v>
      </c>
      <c r="CL97" s="16">
        <v>946872.65</v>
      </c>
      <c r="CM97" s="16">
        <v>26412106.84</v>
      </c>
      <c r="CN97" s="16">
        <v>1663</v>
      </c>
    </row>
    <row r="98" spans="1:92" x14ac:dyDescent="0.2">
      <c r="A98" s="17">
        <v>1554</v>
      </c>
      <c r="B98" s="31" t="s">
        <v>89</v>
      </c>
      <c r="C98" s="32">
        <v>49470681</v>
      </c>
      <c r="D98" s="32">
        <v>7201077</v>
      </c>
      <c r="E98" s="32">
        <v>66992203.07</v>
      </c>
      <c r="F98" s="32">
        <v>4585378.2699999996</v>
      </c>
      <c r="G98" s="32">
        <v>128249339.34</v>
      </c>
      <c r="H98" s="33">
        <v>10644</v>
      </c>
      <c r="I98" s="32">
        <v>50282312</v>
      </c>
      <c r="J98" s="32">
        <v>14644140.959999999</v>
      </c>
      <c r="K98" s="32">
        <v>61374933.560000002</v>
      </c>
      <c r="L98" s="32">
        <v>4598534.3099999977</v>
      </c>
      <c r="M98" s="32">
        <v>130899920.83</v>
      </c>
      <c r="N98" s="32">
        <v>10637</v>
      </c>
      <c r="O98" s="34">
        <v>53791012</v>
      </c>
      <c r="P98" s="34">
        <v>12609250.73</v>
      </c>
      <c r="Q98" s="34">
        <v>62014126.719999999</v>
      </c>
      <c r="R98" s="34">
        <v>4809453.5100000026</v>
      </c>
      <c r="S98" s="34">
        <v>133223842.96000001</v>
      </c>
      <c r="T98" s="34">
        <v>10661</v>
      </c>
      <c r="U98" s="32">
        <v>56071748</v>
      </c>
      <c r="V98" s="32">
        <v>11035072.84</v>
      </c>
      <c r="W98" s="32">
        <v>65156637.150000006</v>
      </c>
      <c r="X98" s="32">
        <f>4869405.22+61</f>
        <v>4869466.22</v>
      </c>
      <c r="Y98" s="32">
        <v>137132924.21000001</v>
      </c>
      <c r="Z98" s="32">
        <v>10819</v>
      </c>
      <c r="AA98" s="32">
        <v>57055822</v>
      </c>
      <c r="AB98" s="32">
        <v>12251844.27</v>
      </c>
      <c r="AC98" s="32">
        <v>59098137.200000003</v>
      </c>
      <c r="AD98" s="32">
        <v>5703579.919999999</v>
      </c>
      <c r="AE98" s="32">
        <v>134109383.39</v>
      </c>
      <c r="AF98" s="32">
        <v>11033</v>
      </c>
      <c r="AG98" s="17">
        <v>56361917</v>
      </c>
      <c r="AH98" s="17">
        <v>9378601.4399999995</v>
      </c>
      <c r="AI98" s="17">
        <v>63114265.399999999</v>
      </c>
      <c r="AJ98" s="17">
        <v>5636998.5099999998</v>
      </c>
      <c r="AK98" s="17">
        <v>134491782.34999999</v>
      </c>
      <c r="AL98" s="17">
        <v>11417</v>
      </c>
      <c r="AM98" s="47">
        <v>54558128</v>
      </c>
      <c r="AN98" s="47">
        <v>8953963.8800000008</v>
      </c>
      <c r="AO98" s="47">
        <v>67046112.409999996</v>
      </c>
      <c r="AP98" s="47">
        <v>5447421.129999998</v>
      </c>
      <c r="AQ98" s="47">
        <v>136005625.41999999</v>
      </c>
      <c r="AR98" s="47">
        <v>11206</v>
      </c>
      <c r="AS98" s="17">
        <v>57963918</v>
      </c>
      <c r="AT98" s="17">
        <v>8932203.9800000004</v>
      </c>
      <c r="AU98" s="17">
        <v>65504774.469999999</v>
      </c>
      <c r="AV98" s="17">
        <v>5294667.8800000008</v>
      </c>
      <c r="AW98" s="17">
        <v>137695564.33000001</v>
      </c>
      <c r="AX98" s="17">
        <v>11213</v>
      </c>
      <c r="AY98" s="16">
        <v>57410078</v>
      </c>
      <c r="AZ98" s="16">
        <v>8506808.0600000005</v>
      </c>
      <c r="BA98" s="16">
        <v>65275621.189999998</v>
      </c>
      <c r="BB98" s="16">
        <v>7265816.9000000013</v>
      </c>
      <c r="BC98" s="16">
        <v>138458324.15000001</v>
      </c>
      <c r="BD98" s="16">
        <v>11300</v>
      </c>
      <c r="BE98" s="16">
        <v>62111746</v>
      </c>
      <c r="BF98" s="16">
        <v>8802188.6899999995</v>
      </c>
      <c r="BG98" s="16">
        <v>68461306.299999997</v>
      </c>
      <c r="BH98" s="16">
        <v>6143281.1699999999</v>
      </c>
      <c r="BI98" s="16">
        <v>145518522.16</v>
      </c>
      <c r="BJ98" s="16">
        <v>11386</v>
      </c>
      <c r="BK98" s="16">
        <v>62591730</v>
      </c>
      <c r="BL98" s="16">
        <v>9021142.5600000005</v>
      </c>
      <c r="BM98" s="16">
        <v>71540400.799999997</v>
      </c>
      <c r="BN98" s="16">
        <v>5400386.4500000002</v>
      </c>
      <c r="BO98" s="16">
        <v>148553659.81</v>
      </c>
      <c r="BP98" s="16">
        <v>11548</v>
      </c>
      <c r="BQ98" s="16">
        <v>61104639</v>
      </c>
      <c r="BR98" s="16">
        <v>9138308.7200000007</v>
      </c>
      <c r="BS98" s="16">
        <v>77476456.730000004</v>
      </c>
      <c r="BT98" s="16">
        <v>6020778.3799999999</v>
      </c>
      <c r="BU98" s="16">
        <v>153740182.83000001</v>
      </c>
      <c r="BV98" s="16">
        <v>11800</v>
      </c>
      <c r="BW98" s="16">
        <v>62433094</v>
      </c>
      <c r="BX98" s="16">
        <v>8738591.25</v>
      </c>
      <c r="BY98" s="16">
        <v>81374979.189999998</v>
      </c>
      <c r="BZ98" s="16">
        <v>5468568.1699999999</v>
      </c>
      <c r="CA98" s="16">
        <v>158015232.61000001</v>
      </c>
      <c r="CB98" s="16">
        <v>11968</v>
      </c>
      <c r="CC98" s="16">
        <v>60282371</v>
      </c>
      <c r="CD98" s="16">
        <v>12206120.08</v>
      </c>
      <c r="CE98" s="16">
        <v>84947425.359999999</v>
      </c>
      <c r="CF98" s="16">
        <v>4520111.55</v>
      </c>
      <c r="CG98" s="16">
        <v>161956027.99000001</v>
      </c>
      <c r="CH98" s="16">
        <v>11279</v>
      </c>
      <c r="CI98" s="16">
        <v>60719566</v>
      </c>
      <c r="CJ98" s="16">
        <v>21985511.600000001</v>
      </c>
      <c r="CK98" s="16">
        <v>85281308.269999996</v>
      </c>
      <c r="CL98" s="16">
        <v>5124150.3</v>
      </c>
      <c r="CM98" s="16">
        <v>173110536.16999999</v>
      </c>
      <c r="CN98" s="16">
        <v>11512</v>
      </c>
    </row>
    <row r="99" spans="1:92" x14ac:dyDescent="0.2">
      <c r="A99" s="17">
        <v>1561</v>
      </c>
      <c r="B99" s="31" t="s">
        <v>90</v>
      </c>
      <c r="C99" s="32">
        <v>1618448</v>
      </c>
      <c r="D99" s="32">
        <v>229357.09000000003</v>
      </c>
      <c r="E99" s="32">
        <v>5179117.45</v>
      </c>
      <c r="F99" s="32">
        <v>400873.39</v>
      </c>
      <c r="G99" s="32">
        <v>7427795.9300000006</v>
      </c>
      <c r="H99" s="33">
        <v>700</v>
      </c>
      <c r="I99" s="32">
        <v>1664620</v>
      </c>
      <c r="J99" s="32">
        <v>1042294.9</v>
      </c>
      <c r="K99" s="32">
        <v>4897080.9799999995</v>
      </c>
      <c r="L99" s="32">
        <v>375243.69000000006</v>
      </c>
      <c r="M99" s="32">
        <v>7979239.5699999994</v>
      </c>
      <c r="N99" s="32">
        <v>698</v>
      </c>
      <c r="O99" s="34">
        <v>1835890</v>
      </c>
      <c r="P99" s="34">
        <v>727632.16999999993</v>
      </c>
      <c r="Q99" s="34">
        <v>5255957.22</v>
      </c>
      <c r="R99" s="34">
        <v>318913.5400000001</v>
      </c>
      <c r="S99" s="34">
        <v>8138392.9299999997</v>
      </c>
      <c r="T99" s="34">
        <v>697</v>
      </c>
      <c r="U99" s="32">
        <v>1992685</v>
      </c>
      <c r="V99" s="32">
        <v>622475.07000000007</v>
      </c>
      <c r="W99" s="32">
        <v>5745543.1499999994</v>
      </c>
      <c r="X99" s="32">
        <v>406613.92999999993</v>
      </c>
      <c r="Y99" s="32">
        <v>8767317.1500000004</v>
      </c>
      <c r="Z99" s="32">
        <v>694</v>
      </c>
      <c r="AA99" s="32">
        <v>2050512</v>
      </c>
      <c r="AB99" s="32">
        <v>306262.84000000003</v>
      </c>
      <c r="AC99" s="32">
        <v>5365184.25</v>
      </c>
      <c r="AD99" s="32">
        <v>580008.91</v>
      </c>
      <c r="AE99" s="32">
        <v>8301968</v>
      </c>
      <c r="AF99" s="32">
        <v>691</v>
      </c>
      <c r="AG99" s="17">
        <v>1955383</v>
      </c>
      <c r="AH99" s="17">
        <v>419156.4</v>
      </c>
      <c r="AI99" s="17">
        <v>5523688.9900000002</v>
      </c>
      <c r="AJ99" s="17">
        <v>693611.83000000007</v>
      </c>
      <c r="AK99" s="17">
        <v>8591840.2200000007</v>
      </c>
      <c r="AL99" s="17">
        <v>677</v>
      </c>
      <c r="AM99" s="47">
        <v>2077043</v>
      </c>
      <c r="AN99" s="47">
        <v>452750.84</v>
      </c>
      <c r="AO99" s="47">
        <v>5499118.3500000006</v>
      </c>
      <c r="AP99" s="47">
        <v>603882.85</v>
      </c>
      <c r="AQ99" s="47">
        <v>8632795.040000001</v>
      </c>
      <c r="AR99" s="47">
        <v>663</v>
      </c>
      <c r="AS99" s="17">
        <v>2119089</v>
      </c>
      <c r="AT99" s="17">
        <v>412918.42000000004</v>
      </c>
      <c r="AU99" s="17">
        <v>5546801</v>
      </c>
      <c r="AV99" s="17">
        <v>676545.79000000015</v>
      </c>
      <c r="AW99" s="17">
        <v>8755354.2100000009</v>
      </c>
      <c r="AX99" s="17">
        <v>671</v>
      </c>
      <c r="AY99" s="16">
        <v>2259517</v>
      </c>
      <c r="AZ99" s="16">
        <v>428192.47</v>
      </c>
      <c r="BA99" s="16">
        <v>5698898.1200000001</v>
      </c>
      <c r="BB99" s="16">
        <v>651913.34</v>
      </c>
      <c r="BC99" s="16">
        <v>9038520.9299999997</v>
      </c>
      <c r="BD99" s="16">
        <v>651</v>
      </c>
      <c r="BE99" s="16">
        <v>2337326</v>
      </c>
      <c r="BF99" s="16">
        <v>473339.78</v>
      </c>
      <c r="BG99" s="16">
        <v>5739738.5499999998</v>
      </c>
      <c r="BH99" s="16">
        <v>660430.09</v>
      </c>
      <c r="BI99" s="16">
        <v>9210834.4199999999</v>
      </c>
      <c r="BJ99" s="16">
        <v>621</v>
      </c>
      <c r="BK99" s="16">
        <v>2551084</v>
      </c>
      <c r="BL99" s="16">
        <v>549344.22</v>
      </c>
      <c r="BM99" s="16">
        <v>5722148.04</v>
      </c>
      <c r="BN99" s="16">
        <v>692085.57</v>
      </c>
      <c r="BO99" s="16">
        <v>9514661.8300000001</v>
      </c>
      <c r="BP99" s="16">
        <v>602</v>
      </c>
      <c r="BQ99" s="16">
        <v>2540025</v>
      </c>
      <c r="BR99" s="16">
        <v>547897.19999999995</v>
      </c>
      <c r="BS99" s="16">
        <v>5855441.6799999997</v>
      </c>
      <c r="BT99" s="16">
        <v>707581.63</v>
      </c>
      <c r="BU99" s="16">
        <v>9650945.5099999998</v>
      </c>
      <c r="BV99" s="16">
        <v>592</v>
      </c>
      <c r="BW99" s="16">
        <v>2553296</v>
      </c>
      <c r="BX99" s="16">
        <v>598939.91</v>
      </c>
      <c r="BY99" s="16">
        <v>5783959.3499999996</v>
      </c>
      <c r="BZ99" s="16">
        <v>644358.71</v>
      </c>
      <c r="CA99" s="16">
        <v>9580553.9700000007</v>
      </c>
      <c r="CB99" s="16">
        <v>620</v>
      </c>
      <c r="CC99" s="16">
        <v>2506422</v>
      </c>
      <c r="CD99" s="16">
        <v>954512.32</v>
      </c>
      <c r="CE99" s="16">
        <v>6014355.1900000004</v>
      </c>
      <c r="CF99" s="16">
        <v>1228536.1499999999</v>
      </c>
      <c r="CG99" s="16">
        <v>10703825.66</v>
      </c>
      <c r="CH99" s="16">
        <v>586</v>
      </c>
      <c r="CI99" s="16">
        <v>2382159</v>
      </c>
      <c r="CJ99" s="16">
        <v>1337166.5</v>
      </c>
      <c r="CK99" s="16">
        <v>6250968.8200000003</v>
      </c>
      <c r="CL99" s="16">
        <v>701459.46</v>
      </c>
      <c r="CM99" s="16">
        <v>10671753.779999999</v>
      </c>
      <c r="CN99" s="16">
        <v>625</v>
      </c>
    </row>
    <row r="100" spans="1:92" x14ac:dyDescent="0.2">
      <c r="A100" s="17">
        <v>1568</v>
      </c>
      <c r="B100" s="31" t="s">
        <v>91</v>
      </c>
      <c r="C100" s="32">
        <v>7912114</v>
      </c>
      <c r="D100" s="32">
        <v>873205.11</v>
      </c>
      <c r="E100" s="32">
        <v>11376913.57</v>
      </c>
      <c r="F100" s="32">
        <v>818828.74999999988</v>
      </c>
      <c r="G100" s="32">
        <v>20981061.43</v>
      </c>
      <c r="H100" s="33">
        <v>1900</v>
      </c>
      <c r="I100" s="32">
        <v>7792633</v>
      </c>
      <c r="J100" s="32">
        <v>2230255.19</v>
      </c>
      <c r="K100" s="32">
        <v>10885363.260000002</v>
      </c>
      <c r="L100" s="32">
        <v>582701.12000000011</v>
      </c>
      <c r="M100" s="32">
        <v>21490952.57</v>
      </c>
      <c r="N100" s="32">
        <v>1853</v>
      </c>
      <c r="O100" s="34">
        <v>9374603</v>
      </c>
      <c r="P100" s="34">
        <v>1743437.16</v>
      </c>
      <c r="Q100" s="34">
        <v>10554830.859999999</v>
      </c>
      <c r="R100" s="34">
        <v>629145.44000000029</v>
      </c>
      <c r="S100" s="34">
        <v>22302016.460000001</v>
      </c>
      <c r="T100" s="34">
        <v>1842</v>
      </c>
      <c r="U100" s="32">
        <v>9863059</v>
      </c>
      <c r="V100" s="32">
        <v>1727035.98</v>
      </c>
      <c r="W100" s="32">
        <v>10920024.210000001</v>
      </c>
      <c r="X100" s="32">
        <v>629469.80000000075</v>
      </c>
      <c r="Y100" s="32">
        <v>23139588.990000002</v>
      </c>
      <c r="Z100" s="32">
        <v>1802</v>
      </c>
      <c r="AA100" s="32">
        <v>9543935</v>
      </c>
      <c r="AB100" s="32">
        <v>1428436.96</v>
      </c>
      <c r="AC100" s="32">
        <v>9936895.4399999995</v>
      </c>
      <c r="AD100" s="32">
        <v>628462.74999999977</v>
      </c>
      <c r="AE100" s="32">
        <v>21537730.149999999</v>
      </c>
      <c r="AF100" s="32">
        <v>1798</v>
      </c>
      <c r="AG100" s="17">
        <v>10047967</v>
      </c>
      <c r="AH100" s="17">
        <v>1199195.1499999999</v>
      </c>
      <c r="AI100" s="17">
        <v>9976741.2300000004</v>
      </c>
      <c r="AJ100" s="17">
        <v>781048.10999999975</v>
      </c>
      <c r="AK100" s="17">
        <v>22004951.489999998</v>
      </c>
      <c r="AL100" s="17">
        <v>1874</v>
      </c>
      <c r="AM100" s="47">
        <v>9392192</v>
      </c>
      <c r="AN100" s="47">
        <v>1076420.26</v>
      </c>
      <c r="AO100" s="47">
        <v>10973409.369999999</v>
      </c>
      <c r="AP100" s="47">
        <v>684585.91000000015</v>
      </c>
      <c r="AQ100" s="47">
        <v>22126607.539999999</v>
      </c>
      <c r="AR100" s="47">
        <v>1862</v>
      </c>
      <c r="AS100" s="17">
        <v>9377580</v>
      </c>
      <c r="AT100" s="17">
        <v>1154937.17</v>
      </c>
      <c r="AU100" s="17">
        <v>11341087.74</v>
      </c>
      <c r="AV100" s="17">
        <v>872798.86</v>
      </c>
      <c r="AW100" s="17">
        <v>22746403.77</v>
      </c>
      <c r="AX100" s="17">
        <v>1894</v>
      </c>
      <c r="AY100" s="16">
        <v>9609472</v>
      </c>
      <c r="AZ100" s="16">
        <v>1100474</v>
      </c>
      <c r="BA100" s="16">
        <v>11517648.800000001</v>
      </c>
      <c r="BB100" s="16">
        <v>1060127.56</v>
      </c>
      <c r="BC100" s="16">
        <v>23287722.359999999</v>
      </c>
      <c r="BD100" s="16">
        <v>1877</v>
      </c>
      <c r="BE100" s="16">
        <v>9842940</v>
      </c>
      <c r="BF100" s="16">
        <v>1441210.19</v>
      </c>
      <c r="BG100" s="16">
        <v>12054378.66</v>
      </c>
      <c r="BH100" s="16">
        <v>990511.36</v>
      </c>
      <c r="BI100" s="16">
        <v>24329040.210000001</v>
      </c>
      <c r="BJ100" s="16">
        <v>1910</v>
      </c>
      <c r="BK100" s="16">
        <v>10138897</v>
      </c>
      <c r="BL100" s="16">
        <v>1290733.4099999999</v>
      </c>
      <c r="BM100" s="16">
        <v>12771099.85</v>
      </c>
      <c r="BN100" s="16">
        <v>1106644</v>
      </c>
      <c r="BO100" s="16">
        <v>25307374.260000002</v>
      </c>
      <c r="BP100" s="16">
        <v>1945</v>
      </c>
      <c r="BQ100" s="16">
        <v>11545489</v>
      </c>
      <c r="BR100" s="16">
        <v>1295100.82</v>
      </c>
      <c r="BS100" s="16">
        <v>14034511.85</v>
      </c>
      <c r="BT100" s="16">
        <v>1792410.82</v>
      </c>
      <c r="BU100" s="16">
        <v>28667512.489999998</v>
      </c>
      <c r="BV100" s="16">
        <v>1979</v>
      </c>
      <c r="BW100" s="16">
        <v>12154268</v>
      </c>
      <c r="BX100" s="16">
        <v>1342684.52</v>
      </c>
      <c r="BY100" s="16">
        <v>14362863.539999999</v>
      </c>
      <c r="BZ100" s="16">
        <v>4876292.88</v>
      </c>
      <c r="CA100" s="16">
        <v>32736108.940000001</v>
      </c>
      <c r="CB100" s="16">
        <v>1956</v>
      </c>
      <c r="CC100" s="16">
        <v>12699518</v>
      </c>
      <c r="CD100" s="16">
        <v>1627557.52</v>
      </c>
      <c r="CE100" s="16">
        <v>14682396.699999999</v>
      </c>
      <c r="CF100" s="16">
        <v>1162722.33</v>
      </c>
      <c r="CG100" s="16">
        <v>30172194.550000001</v>
      </c>
      <c r="CH100" s="16">
        <v>1950</v>
      </c>
      <c r="CI100" s="16">
        <v>12581546</v>
      </c>
      <c r="CJ100" s="16">
        <v>3367643.89</v>
      </c>
      <c r="CK100" s="16">
        <v>16101377.76</v>
      </c>
      <c r="CL100" s="16">
        <v>1160439.57</v>
      </c>
      <c r="CM100" s="16">
        <v>33211007.219999999</v>
      </c>
      <c r="CN100" s="16">
        <v>1937</v>
      </c>
    </row>
    <row r="101" spans="1:92" x14ac:dyDescent="0.2">
      <c r="A101" s="17">
        <v>1582</v>
      </c>
      <c r="B101" s="31" t="s">
        <v>92</v>
      </c>
      <c r="C101" s="32">
        <v>4213871</v>
      </c>
      <c r="D101" s="32">
        <v>512613.67000000004</v>
      </c>
      <c r="E101" s="32">
        <v>440373.77</v>
      </c>
      <c r="F101" s="32">
        <v>248727.04000000018</v>
      </c>
      <c r="G101" s="32">
        <v>5415585.4800000004</v>
      </c>
      <c r="H101" s="33">
        <v>385</v>
      </c>
      <c r="I101" s="32">
        <v>4249615</v>
      </c>
      <c r="J101" s="32">
        <v>516575.16000000003</v>
      </c>
      <c r="K101" s="32">
        <v>459928.43</v>
      </c>
      <c r="L101" s="32">
        <v>227499.18000000011</v>
      </c>
      <c r="M101" s="32">
        <v>5453617.7700000005</v>
      </c>
      <c r="N101" s="32">
        <v>402</v>
      </c>
      <c r="O101" s="34">
        <v>5173542</v>
      </c>
      <c r="P101" s="34">
        <v>679944.36</v>
      </c>
      <c r="Q101" s="34">
        <v>447585.76</v>
      </c>
      <c r="R101" s="34">
        <v>200992.19000000024</v>
      </c>
      <c r="S101" s="34">
        <v>6502064.3100000005</v>
      </c>
      <c r="T101" s="34">
        <v>378</v>
      </c>
      <c r="U101" s="32">
        <v>4733069</v>
      </c>
      <c r="V101" s="32">
        <v>539458.21</v>
      </c>
      <c r="W101" s="32">
        <v>622929.63</v>
      </c>
      <c r="X101" s="32">
        <v>266450.69000000012</v>
      </c>
      <c r="Y101" s="32">
        <v>6161907.5300000003</v>
      </c>
      <c r="Z101" s="32">
        <v>380</v>
      </c>
      <c r="AA101" s="32">
        <v>4473218</v>
      </c>
      <c r="AB101" s="32">
        <v>509156.44</v>
      </c>
      <c r="AC101" s="32">
        <v>483727.18</v>
      </c>
      <c r="AD101" s="32">
        <v>287756.74000000005</v>
      </c>
      <c r="AE101" s="32">
        <v>5753858.3600000003</v>
      </c>
      <c r="AF101" s="32">
        <v>381</v>
      </c>
      <c r="AG101" s="17">
        <v>4086276</v>
      </c>
      <c r="AH101" s="17">
        <v>542842.81000000006</v>
      </c>
      <c r="AI101" s="17">
        <v>524476.75</v>
      </c>
      <c r="AJ101" s="17">
        <v>275636.82999999996</v>
      </c>
      <c r="AK101" s="17">
        <v>5429232.3899999997</v>
      </c>
      <c r="AL101" s="17">
        <v>385</v>
      </c>
      <c r="AM101" s="47">
        <v>4524213</v>
      </c>
      <c r="AN101" s="47">
        <v>579867.03</v>
      </c>
      <c r="AO101" s="47">
        <v>567048.14</v>
      </c>
      <c r="AP101" s="47">
        <v>293871.62999999995</v>
      </c>
      <c r="AQ101" s="47">
        <v>5964999.7999999998</v>
      </c>
      <c r="AR101" s="47">
        <v>375</v>
      </c>
      <c r="AS101" s="17">
        <v>4672996</v>
      </c>
      <c r="AT101" s="17">
        <v>420619.94</v>
      </c>
      <c r="AU101" s="17">
        <v>575191.44000000006</v>
      </c>
      <c r="AV101" s="17">
        <v>272850.0499999997</v>
      </c>
      <c r="AW101" s="17">
        <v>5941657.4299999997</v>
      </c>
      <c r="AX101" s="17">
        <v>331</v>
      </c>
      <c r="AY101" s="16">
        <v>4530242</v>
      </c>
      <c r="AZ101" s="16">
        <v>432447.7</v>
      </c>
      <c r="BA101" s="16">
        <v>651067.4</v>
      </c>
      <c r="BB101" s="16">
        <v>294933.68999999989</v>
      </c>
      <c r="BC101" s="16">
        <v>5908690.79</v>
      </c>
      <c r="BD101" s="16">
        <v>348</v>
      </c>
      <c r="BE101" s="16">
        <v>4350691</v>
      </c>
      <c r="BF101" s="16">
        <v>371639.2</v>
      </c>
      <c r="BG101" s="16">
        <v>636368.12</v>
      </c>
      <c r="BH101" s="16">
        <v>359191.98</v>
      </c>
      <c r="BI101" s="16">
        <v>5717890.2999999998</v>
      </c>
      <c r="BJ101" s="16">
        <v>343</v>
      </c>
      <c r="BK101" s="16">
        <v>5343348</v>
      </c>
      <c r="BL101" s="16">
        <v>418444.54</v>
      </c>
      <c r="BM101" s="16">
        <v>716070.83</v>
      </c>
      <c r="BN101" s="16">
        <v>286946.53000000003</v>
      </c>
      <c r="BO101" s="16">
        <v>6764809.9000000004</v>
      </c>
      <c r="BP101" s="16">
        <v>313</v>
      </c>
      <c r="BQ101" s="16">
        <v>5340466</v>
      </c>
      <c r="BR101" s="16">
        <v>346369.99</v>
      </c>
      <c r="BS101" s="16">
        <v>857261.96</v>
      </c>
      <c r="BT101" s="16">
        <v>267415.49</v>
      </c>
      <c r="BU101" s="16">
        <v>6811513.4400000004</v>
      </c>
      <c r="BV101" s="16">
        <v>306</v>
      </c>
      <c r="BW101" s="16">
        <v>5319359</v>
      </c>
      <c r="BX101" s="16">
        <v>308407.61</v>
      </c>
      <c r="BY101" s="16">
        <v>797079.39</v>
      </c>
      <c r="BZ101" s="16">
        <v>280075.42</v>
      </c>
      <c r="CA101" s="16">
        <v>6704921.4199999999</v>
      </c>
      <c r="CB101" s="16">
        <v>272</v>
      </c>
      <c r="CC101" s="16">
        <v>5041036</v>
      </c>
      <c r="CD101" s="16">
        <v>477359.05</v>
      </c>
      <c r="CE101" s="16">
        <v>676095.3</v>
      </c>
      <c r="CF101" s="16">
        <v>372734.51</v>
      </c>
      <c r="CG101" s="16">
        <v>6567224.8600000003</v>
      </c>
      <c r="CH101" s="16">
        <v>284</v>
      </c>
      <c r="CI101" s="16">
        <v>4520079</v>
      </c>
      <c r="CJ101" s="16">
        <v>631367.24</v>
      </c>
      <c r="CK101" s="16">
        <v>705375.81</v>
      </c>
      <c r="CL101" s="16">
        <v>312005.71000000002</v>
      </c>
      <c r="CM101" s="16">
        <v>6168827.7599999998</v>
      </c>
      <c r="CN101" s="16">
        <v>285</v>
      </c>
    </row>
    <row r="102" spans="1:92" x14ac:dyDescent="0.2">
      <c r="A102" s="17">
        <v>1600</v>
      </c>
      <c r="B102" s="31" t="s">
        <v>93</v>
      </c>
      <c r="C102" s="32">
        <v>2081840</v>
      </c>
      <c r="D102" s="32">
        <v>358948.71</v>
      </c>
      <c r="E102" s="32">
        <v>4963732.49</v>
      </c>
      <c r="F102" s="32">
        <v>313076.12999999989</v>
      </c>
      <c r="G102" s="32">
        <v>7717597.3300000001</v>
      </c>
      <c r="H102" s="33">
        <v>636</v>
      </c>
      <c r="I102" s="32">
        <v>2145090</v>
      </c>
      <c r="J102" s="32">
        <v>924276.98</v>
      </c>
      <c r="K102" s="32">
        <v>4533607.01</v>
      </c>
      <c r="L102" s="32">
        <v>297818.83000000013</v>
      </c>
      <c r="M102" s="32">
        <v>7900792.8200000003</v>
      </c>
      <c r="N102" s="32">
        <v>631</v>
      </c>
      <c r="O102" s="34">
        <v>2296056</v>
      </c>
      <c r="P102" s="34">
        <v>738068.02</v>
      </c>
      <c r="Q102" s="34">
        <v>4704960.0600000005</v>
      </c>
      <c r="R102" s="34">
        <v>295664.01000000007</v>
      </c>
      <c r="S102" s="34">
        <v>8034748.0900000008</v>
      </c>
      <c r="T102" s="34">
        <v>632</v>
      </c>
      <c r="U102" s="32">
        <v>2357288</v>
      </c>
      <c r="V102" s="32">
        <v>542106.12</v>
      </c>
      <c r="W102" s="32">
        <v>5019080.8499999996</v>
      </c>
      <c r="X102" s="32">
        <v>271376.01000000007</v>
      </c>
      <c r="Y102" s="32">
        <v>8189850.9799999995</v>
      </c>
      <c r="Z102" s="32">
        <v>602</v>
      </c>
      <c r="AA102" s="32">
        <v>2339854</v>
      </c>
      <c r="AB102" s="32">
        <v>526641.44999999995</v>
      </c>
      <c r="AC102" s="32">
        <v>4568367.93</v>
      </c>
      <c r="AD102" s="32">
        <v>234593.35</v>
      </c>
      <c r="AE102" s="32">
        <v>7669456.7299999995</v>
      </c>
      <c r="AF102" s="32">
        <v>591</v>
      </c>
      <c r="AG102" s="17">
        <v>2518488</v>
      </c>
      <c r="AH102" s="17">
        <v>464942.68</v>
      </c>
      <c r="AI102" s="17">
        <v>4321344.6500000004</v>
      </c>
      <c r="AJ102" s="17">
        <v>238759.92000000004</v>
      </c>
      <c r="AK102" s="17">
        <v>7543535.25</v>
      </c>
      <c r="AL102" s="17">
        <v>604</v>
      </c>
      <c r="AM102" s="47">
        <v>2891195</v>
      </c>
      <c r="AN102" s="47">
        <v>530016.79</v>
      </c>
      <c r="AO102" s="47">
        <v>4617041.1100000003</v>
      </c>
      <c r="AP102" s="47">
        <v>245421.25000000029</v>
      </c>
      <c r="AQ102" s="47">
        <v>8283674.1500000004</v>
      </c>
      <c r="AR102" s="47">
        <v>616</v>
      </c>
      <c r="AS102" s="17">
        <v>2835700</v>
      </c>
      <c r="AT102" s="17">
        <v>584868.68000000005</v>
      </c>
      <c r="AU102" s="17">
        <v>4859023.4000000004</v>
      </c>
      <c r="AV102" s="17">
        <v>398159.54000000004</v>
      </c>
      <c r="AW102" s="17">
        <v>8677751.620000001</v>
      </c>
      <c r="AX102" s="17">
        <v>617</v>
      </c>
      <c r="AY102" s="16">
        <v>2957822</v>
      </c>
      <c r="AZ102" s="16">
        <v>502666.2</v>
      </c>
      <c r="BA102" s="16">
        <v>4939742.28</v>
      </c>
      <c r="BB102" s="16">
        <v>313100.2699999999</v>
      </c>
      <c r="BC102" s="16">
        <v>8713330.75</v>
      </c>
      <c r="BD102" s="16">
        <v>626</v>
      </c>
      <c r="BE102" s="16">
        <v>3060937</v>
      </c>
      <c r="BF102" s="16">
        <v>362872.15</v>
      </c>
      <c r="BG102" s="16">
        <v>4899414.6500000004</v>
      </c>
      <c r="BH102" s="16">
        <v>523885.13</v>
      </c>
      <c r="BI102" s="16">
        <v>8847108.9299999997</v>
      </c>
      <c r="BJ102" s="16">
        <v>638</v>
      </c>
      <c r="BK102" s="16">
        <v>3144666</v>
      </c>
      <c r="BL102" s="16">
        <v>423448.98</v>
      </c>
      <c r="BM102" s="16">
        <v>5279260.04</v>
      </c>
      <c r="BN102" s="16">
        <v>247380.95</v>
      </c>
      <c r="BO102" s="16">
        <v>9094755.9700000007</v>
      </c>
      <c r="BP102" s="16">
        <v>634</v>
      </c>
      <c r="BQ102" s="16">
        <v>3023700</v>
      </c>
      <c r="BR102" s="16">
        <v>442056.62</v>
      </c>
      <c r="BS102" s="16">
        <v>5623074.6500000004</v>
      </c>
      <c r="BT102" s="16">
        <v>245072.95</v>
      </c>
      <c r="BU102" s="16">
        <v>9333904.2200000007</v>
      </c>
      <c r="BV102" s="16">
        <v>631</v>
      </c>
      <c r="BW102" s="16">
        <v>3198557</v>
      </c>
      <c r="BX102" s="16">
        <v>508704.04</v>
      </c>
      <c r="BY102" s="16">
        <v>5735916.1100000003</v>
      </c>
      <c r="BZ102" s="16">
        <v>639700.91</v>
      </c>
      <c r="CA102" s="16">
        <v>10082878.060000001</v>
      </c>
      <c r="CB102" s="16">
        <v>664</v>
      </c>
      <c r="CC102" s="16">
        <v>3094630</v>
      </c>
      <c r="CD102" s="16">
        <v>672987.73</v>
      </c>
      <c r="CE102" s="16">
        <v>6398483.6299999999</v>
      </c>
      <c r="CF102" s="16">
        <v>621775.61</v>
      </c>
      <c r="CG102" s="16">
        <v>10787876.970000001</v>
      </c>
      <c r="CH102" s="16">
        <v>621</v>
      </c>
      <c r="CI102" s="16">
        <v>3290382</v>
      </c>
      <c r="CJ102" s="16">
        <v>1338476.3</v>
      </c>
      <c r="CK102" s="16">
        <v>6485584.9500000002</v>
      </c>
      <c r="CL102" s="16">
        <v>527900.06000000006</v>
      </c>
      <c r="CM102" s="16">
        <v>11642343.310000001</v>
      </c>
      <c r="CN102" s="16">
        <v>666</v>
      </c>
    </row>
    <row r="103" spans="1:92" x14ac:dyDescent="0.2">
      <c r="A103" s="17">
        <v>1645</v>
      </c>
      <c r="B103" s="31" t="s">
        <v>94</v>
      </c>
      <c r="C103" s="32">
        <v>2699061</v>
      </c>
      <c r="D103" s="32">
        <v>329211.48</v>
      </c>
      <c r="E103" s="32">
        <v>7085843.3500000006</v>
      </c>
      <c r="F103" s="32">
        <v>456984.0500000001</v>
      </c>
      <c r="G103" s="32">
        <v>10571099.880000001</v>
      </c>
      <c r="H103" s="33">
        <v>1045</v>
      </c>
      <c r="I103" s="32">
        <v>2506908</v>
      </c>
      <c r="J103" s="32">
        <v>1172149.8</v>
      </c>
      <c r="K103" s="32">
        <v>7004033.3799999999</v>
      </c>
      <c r="L103" s="32">
        <v>463119.35000000009</v>
      </c>
      <c r="M103" s="32">
        <v>11146210.529999999</v>
      </c>
      <c r="N103" s="32">
        <v>1053</v>
      </c>
      <c r="O103" s="34">
        <v>2733158</v>
      </c>
      <c r="P103" s="34">
        <v>1028148.52</v>
      </c>
      <c r="Q103" s="34">
        <v>7733413.79</v>
      </c>
      <c r="R103" s="34">
        <v>574256.88</v>
      </c>
      <c r="S103" s="34">
        <v>12068977.189999999</v>
      </c>
      <c r="T103" s="34">
        <v>1040</v>
      </c>
      <c r="U103" s="32">
        <v>2787854</v>
      </c>
      <c r="V103" s="32">
        <v>716864.4</v>
      </c>
      <c r="W103" s="32">
        <v>8464065.75</v>
      </c>
      <c r="X103" s="32">
        <v>746354.79</v>
      </c>
      <c r="Y103" s="32">
        <v>12715138.940000001</v>
      </c>
      <c r="Z103" s="32">
        <v>1068</v>
      </c>
      <c r="AA103" s="32">
        <v>2644540</v>
      </c>
      <c r="AB103" s="32">
        <v>648635.09000000008</v>
      </c>
      <c r="AC103" s="32">
        <v>8109647.0800000001</v>
      </c>
      <c r="AD103" s="32">
        <v>717562.49</v>
      </c>
      <c r="AE103" s="32">
        <v>12120384.66</v>
      </c>
      <c r="AF103" s="32">
        <v>1069</v>
      </c>
      <c r="AG103" s="17">
        <v>2880908</v>
      </c>
      <c r="AH103" s="17">
        <v>548934.97</v>
      </c>
      <c r="AI103" s="17">
        <v>8191151.8399999999</v>
      </c>
      <c r="AJ103" s="17">
        <v>698816.83000000007</v>
      </c>
      <c r="AK103" s="17">
        <v>12319811.640000001</v>
      </c>
      <c r="AL103" s="17">
        <v>1095</v>
      </c>
      <c r="AM103" s="47">
        <v>2777824</v>
      </c>
      <c r="AN103" s="47">
        <v>671592.02</v>
      </c>
      <c r="AO103" s="47">
        <v>8435859.2400000002</v>
      </c>
      <c r="AP103" s="47">
        <v>629407.32999999996</v>
      </c>
      <c r="AQ103" s="47">
        <v>12514682.59</v>
      </c>
      <c r="AR103" s="47">
        <v>1102</v>
      </c>
      <c r="AS103" s="17">
        <v>2773876</v>
      </c>
      <c r="AT103" s="17">
        <v>642529.67000000004</v>
      </c>
      <c r="AU103" s="17">
        <v>8670132.3100000005</v>
      </c>
      <c r="AV103" s="17">
        <v>603470.82000000007</v>
      </c>
      <c r="AW103" s="17">
        <v>12690008.800000001</v>
      </c>
      <c r="AX103" s="17">
        <v>1092</v>
      </c>
      <c r="AY103" s="16">
        <v>2845964</v>
      </c>
      <c r="AZ103" s="16">
        <v>701499.14</v>
      </c>
      <c r="BA103" s="16">
        <v>8650139.120000001</v>
      </c>
      <c r="BB103" s="16">
        <v>549266.31999999995</v>
      </c>
      <c r="BC103" s="16">
        <v>12746868.580000002</v>
      </c>
      <c r="BD103" s="16">
        <v>1110</v>
      </c>
      <c r="BE103" s="16">
        <v>2750078</v>
      </c>
      <c r="BF103" s="16">
        <v>668449.15</v>
      </c>
      <c r="BG103" s="16">
        <v>8887479.7400000002</v>
      </c>
      <c r="BH103" s="16">
        <v>617869.81999999995</v>
      </c>
      <c r="BI103" s="16">
        <v>12923876.710000001</v>
      </c>
      <c r="BJ103" s="16">
        <v>1109</v>
      </c>
      <c r="BK103" s="16">
        <v>2877593</v>
      </c>
      <c r="BL103" s="16">
        <v>776685.19</v>
      </c>
      <c r="BM103" s="16">
        <v>9161468.0800000001</v>
      </c>
      <c r="BN103" s="16">
        <v>679465.28</v>
      </c>
      <c r="BO103" s="16">
        <v>13495211.550000001</v>
      </c>
      <c r="BP103" s="16">
        <v>1134</v>
      </c>
      <c r="BQ103" s="16">
        <v>3012408</v>
      </c>
      <c r="BR103" s="16">
        <v>703691.76</v>
      </c>
      <c r="BS103" s="16">
        <v>9746296.9000000004</v>
      </c>
      <c r="BT103" s="16">
        <v>558247.64</v>
      </c>
      <c r="BU103" s="16">
        <v>14020644.300000001</v>
      </c>
      <c r="BV103" s="16">
        <v>1122</v>
      </c>
      <c r="BW103" s="16">
        <v>3213456</v>
      </c>
      <c r="BX103" s="16">
        <v>778698.11</v>
      </c>
      <c r="BY103" s="16">
        <v>9672418.25</v>
      </c>
      <c r="BZ103" s="16">
        <v>938823.41</v>
      </c>
      <c r="CA103" s="16">
        <v>14603395.77</v>
      </c>
      <c r="CB103" s="16">
        <v>1112</v>
      </c>
      <c r="CC103" s="16">
        <v>3335498</v>
      </c>
      <c r="CD103" s="16">
        <v>1208111.5</v>
      </c>
      <c r="CE103" s="16">
        <v>9839623.9399999995</v>
      </c>
      <c r="CF103" s="16">
        <v>406707.76</v>
      </c>
      <c r="CG103" s="16">
        <v>14789941.199999999</v>
      </c>
      <c r="CH103" s="16">
        <v>1059</v>
      </c>
      <c r="CI103" s="16">
        <v>3275693</v>
      </c>
      <c r="CJ103" s="16">
        <v>1949284.09</v>
      </c>
      <c r="CK103" s="16">
        <v>10302015.689999999</v>
      </c>
      <c r="CL103" s="16">
        <v>845632.6</v>
      </c>
      <c r="CM103" s="16">
        <v>16372625.380000001</v>
      </c>
      <c r="CN103" s="16">
        <v>1058</v>
      </c>
    </row>
    <row r="104" spans="1:92" x14ac:dyDescent="0.2">
      <c r="A104" s="17">
        <v>1631</v>
      </c>
      <c r="B104" s="31" t="s">
        <v>95</v>
      </c>
      <c r="C104" s="32">
        <v>3910206</v>
      </c>
      <c r="D104" s="32">
        <v>186043.21</v>
      </c>
      <c r="E104" s="32">
        <v>1684047.48</v>
      </c>
      <c r="F104" s="32">
        <v>340884.32000000007</v>
      </c>
      <c r="G104" s="32">
        <v>6121181.0099999998</v>
      </c>
      <c r="H104" s="33">
        <v>548</v>
      </c>
      <c r="I104" s="32">
        <v>4160589</v>
      </c>
      <c r="J104" s="32">
        <v>375607.92</v>
      </c>
      <c r="K104" s="32">
        <v>1331905.8899999999</v>
      </c>
      <c r="L104" s="32">
        <v>281751.59999999998</v>
      </c>
      <c r="M104" s="32">
        <v>6149854.4100000001</v>
      </c>
      <c r="N104" s="32">
        <v>567</v>
      </c>
      <c r="O104" s="34">
        <v>4505311</v>
      </c>
      <c r="P104" s="34">
        <v>388358.09</v>
      </c>
      <c r="Q104" s="34">
        <v>1178006.58</v>
      </c>
      <c r="R104" s="34">
        <v>319373.57999999973</v>
      </c>
      <c r="S104" s="34">
        <v>6391049.25</v>
      </c>
      <c r="T104" s="34">
        <v>552</v>
      </c>
      <c r="U104" s="32">
        <v>4781454</v>
      </c>
      <c r="V104" s="32">
        <v>271226.48</v>
      </c>
      <c r="W104" s="32">
        <v>1082815.04</v>
      </c>
      <c r="X104" s="32">
        <v>290694.4600000002</v>
      </c>
      <c r="Y104" s="32">
        <v>6426189.9800000004</v>
      </c>
      <c r="Z104" s="32">
        <v>519</v>
      </c>
      <c r="AA104" s="32">
        <v>4455386</v>
      </c>
      <c r="AB104" s="32">
        <v>295905.12</v>
      </c>
      <c r="AC104" s="32">
        <v>968137.1</v>
      </c>
      <c r="AD104" s="32">
        <v>359464.25000000012</v>
      </c>
      <c r="AE104" s="32">
        <v>6078892.4699999997</v>
      </c>
      <c r="AF104" s="32">
        <v>545</v>
      </c>
      <c r="AG104" s="17">
        <v>4885277</v>
      </c>
      <c r="AH104" s="17">
        <v>246414.08000000002</v>
      </c>
      <c r="AI104" s="17">
        <v>862300.67</v>
      </c>
      <c r="AJ104" s="17">
        <v>602460.83000000031</v>
      </c>
      <c r="AK104" s="17">
        <v>6596452.5800000001</v>
      </c>
      <c r="AL104" s="17">
        <v>531</v>
      </c>
      <c r="AM104" s="47">
        <v>5047820</v>
      </c>
      <c r="AN104" s="47">
        <v>276747.66000000003</v>
      </c>
      <c r="AO104" s="47">
        <v>771838.23</v>
      </c>
      <c r="AP104" s="47">
        <v>341861.68000000028</v>
      </c>
      <c r="AQ104" s="47">
        <v>6438267.5700000003</v>
      </c>
      <c r="AR104" s="47">
        <v>520</v>
      </c>
      <c r="AS104" s="17">
        <v>5237954</v>
      </c>
      <c r="AT104" s="17">
        <v>261569.50999999998</v>
      </c>
      <c r="AU104" s="17">
        <v>737584.58</v>
      </c>
      <c r="AV104" s="17">
        <v>334730.46999999956</v>
      </c>
      <c r="AW104" s="17">
        <v>6571838.5599999996</v>
      </c>
      <c r="AX104" s="17">
        <v>516</v>
      </c>
      <c r="AY104" s="16">
        <v>5477474</v>
      </c>
      <c r="AZ104" s="16">
        <v>269528.41000000003</v>
      </c>
      <c r="BA104" s="16">
        <v>810604.4</v>
      </c>
      <c r="BB104" s="16">
        <v>323903.83000000037</v>
      </c>
      <c r="BC104" s="16">
        <v>6881510.6400000006</v>
      </c>
      <c r="BD104" s="16">
        <v>486</v>
      </c>
      <c r="BE104" s="16">
        <v>5432208</v>
      </c>
      <c r="BF104" s="16">
        <v>292410.19</v>
      </c>
      <c r="BG104" s="16">
        <v>817404.95</v>
      </c>
      <c r="BH104" s="16">
        <v>497757.07</v>
      </c>
      <c r="BI104" s="16">
        <v>7039780.21</v>
      </c>
      <c r="BJ104" s="16">
        <v>467</v>
      </c>
      <c r="BK104" s="16">
        <v>5302434</v>
      </c>
      <c r="BL104" s="16">
        <v>275435.98</v>
      </c>
      <c r="BM104" s="16">
        <v>843519.71</v>
      </c>
      <c r="BN104" s="16">
        <v>503248.66</v>
      </c>
      <c r="BO104" s="16">
        <v>6924638.3499999996</v>
      </c>
      <c r="BP104" s="16">
        <v>463</v>
      </c>
      <c r="BQ104" s="16">
        <v>5085737</v>
      </c>
      <c r="BR104" s="16">
        <v>275888.93</v>
      </c>
      <c r="BS104" s="16">
        <v>1020867.2</v>
      </c>
      <c r="BT104" s="16">
        <v>727113.05</v>
      </c>
      <c r="BU104" s="16">
        <v>7109606.1799999997</v>
      </c>
      <c r="BV104" s="16">
        <v>463</v>
      </c>
      <c r="BW104" s="16">
        <v>5785009</v>
      </c>
      <c r="BX104" s="16">
        <v>242182</v>
      </c>
      <c r="BY104" s="16">
        <v>1024021.55</v>
      </c>
      <c r="BZ104" s="16">
        <v>398381.4</v>
      </c>
      <c r="CA104" s="16">
        <v>7449593.9500000002</v>
      </c>
      <c r="CB104" s="16">
        <v>450</v>
      </c>
      <c r="CC104" s="16">
        <v>5939157</v>
      </c>
      <c r="CD104" s="16">
        <v>409645.31</v>
      </c>
      <c r="CE104" s="16">
        <v>972337.83</v>
      </c>
      <c r="CF104" s="16">
        <v>744841.48</v>
      </c>
      <c r="CG104" s="16">
        <v>8065981.6200000001</v>
      </c>
      <c r="CH104" s="16">
        <v>430</v>
      </c>
      <c r="CI104" s="16">
        <v>6157092</v>
      </c>
      <c r="CJ104" s="16">
        <v>860789.03</v>
      </c>
      <c r="CK104" s="16">
        <v>927550.21</v>
      </c>
      <c r="CL104" s="16">
        <v>582143.93000000005</v>
      </c>
      <c r="CM104" s="16">
        <v>8527575.1699999999</v>
      </c>
      <c r="CN104" s="16">
        <v>421</v>
      </c>
    </row>
    <row r="105" spans="1:92" x14ac:dyDescent="0.2">
      <c r="A105" s="17">
        <v>1638</v>
      </c>
      <c r="B105" s="31" t="s">
        <v>96</v>
      </c>
      <c r="C105" s="32">
        <v>14385573</v>
      </c>
      <c r="D105" s="32">
        <v>1115261.52</v>
      </c>
      <c r="E105" s="32">
        <v>14986576.699999999</v>
      </c>
      <c r="F105" s="32">
        <v>1391960.4899999993</v>
      </c>
      <c r="G105" s="32">
        <v>31879371.709999997</v>
      </c>
      <c r="H105" s="33">
        <v>3033</v>
      </c>
      <c r="I105" s="32">
        <v>16099368</v>
      </c>
      <c r="J105" s="32">
        <v>3064343.2</v>
      </c>
      <c r="K105" s="32">
        <v>13557127.819999998</v>
      </c>
      <c r="L105" s="32">
        <v>1713474.0199999998</v>
      </c>
      <c r="M105" s="32">
        <v>34434313.039999999</v>
      </c>
      <c r="N105" s="32">
        <v>3083</v>
      </c>
      <c r="O105" s="34">
        <v>17019260</v>
      </c>
      <c r="P105" s="34">
        <v>2816222.98</v>
      </c>
      <c r="Q105" s="34">
        <v>14229334.1</v>
      </c>
      <c r="R105" s="34">
        <v>1584914.3499999992</v>
      </c>
      <c r="S105" s="34">
        <v>35649731.43</v>
      </c>
      <c r="T105" s="34">
        <v>3117</v>
      </c>
      <c r="U105" s="32">
        <v>18100052</v>
      </c>
      <c r="V105" s="32">
        <v>2789299.17</v>
      </c>
      <c r="W105" s="32">
        <v>15337502.34</v>
      </c>
      <c r="X105" s="32">
        <v>1504104.1500000008</v>
      </c>
      <c r="Y105" s="32">
        <v>37730957.660000004</v>
      </c>
      <c r="Z105" s="32">
        <v>3074</v>
      </c>
      <c r="AA105" s="32">
        <v>18691596</v>
      </c>
      <c r="AB105" s="32">
        <v>2046295.5</v>
      </c>
      <c r="AC105" s="32">
        <v>13887114.52</v>
      </c>
      <c r="AD105" s="32">
        <v>1980986.6</v>
      </c>
      <c r="AE105" s="32">
        <v>36605992.619999997</v>
      </c>
      <c r="AF105" s="32">
        <v>3161</v>
      </c>
      <c r="AG105" s="17">
        <v>18756110</v>
      </c>
      <c r="AH105" s="17">
        <v>1873320.29</v>
      </c>
      <c r="AI105" s="17">
        <v>14318596.33</v>
      </c>
      <c r="AJ105" s="17">
        <v>1467929.74</v>
      </c>
      <c r="AK105" s="17">
        <v>36415956.359999999</v>
      </c>
      <c r="AL105" s="17">
        <v>3132</v>
      </c>
      <c r="AM105" s="47">
        <v>18643943</v>
      </c>
      <c r="AN105" s="47">
        <v>1884906.3</v>
      </c>
      <c r="AO105" s="47">
        <v>14919460.869999999</v>
      </c>
      <c r="AP105" s="47">
        <v>1350568.1100000006</v>
      </c>
      <c r="AQ105" s="47">
        <v>36798878.280000001</v>
      </c>
      <c r="AR105" s="47">
        <v>3078</v>
      </c>
      <c r="AS105" s="17">
        <v>19114649</v>
      </c>
      <c r="AT105" s="17">
        <v>1865101.8599999999</v>
      </c>
      <c r="AU105" s="17">
        <v>15091691.220000001</v>
      </c>
      <c r="AV105" s="17">
        <v>1491212.3100000005</v>
      </c>
      <c r="AW105" s="17">
        <v>37562654.390000001</v>
      </c>
      <c r="AX105" s="17">
        <v>3120</v>
      </c>
      <c r="AY105" s="16">
        <v>18915033</v>
      </c>
      <c r="AZ105" s="16">
        <v>1657433.31</v>
      </c>
      <c r="BA105" s="16">
        <v>16222240.17</v>
      </c>
      <c r="BB105" s="16">
        <v>1725360.8100000003</v>
      </c>
      <c r="BC105" s="16">
        <v>38520067.289999999</v>
      </c>
      <c r="BD105" s="16">
        <v>3116</v>
      </c>
      <c r="BE105" s="16">
        <v>18724157</v>
      </c>
      <c r="BF105" s="16">
        <v>1880601.66</v>
      </c>
      <c r="BG105" s="16">
        <v>17370375.41</v>
      </c>
      <c r="BH105" s="16">
        <v>2405100.58</v>
      </c>
      <c r="BI105" s="16">
        <v>40380234.649999999</v>
      </c>
      <c r="BJ105" s="16">
        <v>3081</v>
      </c>
      <c r="BK105" s="16">
        <v>19350851</v>
      </c>
      <c r="BL105" s="16">
        <v>1913622.55</v>
      </c>
      <c r="BM105" s="16">
        <v>17715589.579999998</v>
      </c>
      <c r="BN105" s="16">
        <v>2075253.64</v>
      </c>
      <c r="BO105" s="16">
        <v>41055316.770000003</v>
      </c>
      <c r="BP105" s="16">
        <v>3125</v>
      </c>
      <c r="BQ105" s="16">
        <v>19653867</v>
      </c>
      <c r="BR105" s="16">
        <v>1840146.21</v>
      </c>
      <c r="BS105" s="16">
        <v>18847680.309999999</v>
      </c>
      <c r="BT105" s="16">
        <v>1768796.83</v>
      </c>
      <c r="BU105" s="16">
        <v>42110490.350000001</v>
      </c>
      <c r="BV105" s="16">
        <v>3092</v>
      </c>
      <c r="BW105" s="16">
        <v>20461818</v>
      </c>
      <c r="BX105" s="16">
        <v>2043866.46</v>
      </c>
      <c r="BY105" s="16">
        <v>19016788.829999998</v>
      </c>
      <c r="BZ105" s="16">
        <v>1883497.86</v>
      </c>
      <c r="CA105" s="16">
        <v>43405971.149999999</v>
      </c>
      <c r="CB105" s="16">
        <v>3122</v>
      </c>
      <c r="CC105" s="16">
        <v>20715276</v>
      </c>
      <c r="CD105" s="16">
        <v>3694841.46</v>
      </c>
      <c r="CE105" s="16">
        <v>20430829.57</v>
      </c>
      <c r="CF105" s="16">
        <v>1315883.6499999999</v>
      </c>
      <c r="CG105" s="16">
        <v>46156830.68</v>
      </c>
      <c r="CH105" s="16">
        <v>3064</v>
      </c>
      <c r="CI105" s="16">
        <v>20375750</v>
      </c>
      <c r="CJ105" s="16">
        <v>5008710.1500000004</v>
      </c>
      <c r="CK105" s="16">
        <v>21672152.960000001</v>
      </c>
      <c r="CL105" s="16">
        <v>1200662.79</v>
      </c>
      <c r="CM105" s="16">
        <v>48257275.899999999</v>
      </c>
      <c r="CN105" s="16">
        <v>3014</v>
      </c>
    </row>
    <row r="106" spans="1:92" x14ac:dyDescent="0.2">
      <c r="A106" s="17">
        <v>1659</v>
      </c>
      <c r="B106" s="31" t="s">
        <v>97</v>
      </c>
      <c r="C106" s="32">
        <v>7263451</v>
      </c>
      <c r="D106" s="32">
        <v>732856.4800000001</v>
      </c>
      <c r="E106" s="32">
        <v>10700984.65</v>
      </c>
      <c r="F106" s="32">
        <v>1028988.9200000004</v>
      </c>
      <c r="G106" s="32">
        <v>19726281.050000001</v>
      </c>
      <c r="H106" s="33">
        <v>1686</v>
      </c>
      <c r="I106" s="32">
        <v>7681033</v>
      </c>
      <c r="J106" s="32">
        <v>2175700.09</v>
      </c>
      <c r="K106" s="32">
        <v>9573832.1100000013</v>
      </c>
      <c r="L106" s="32">
        <v>945038.33</v>
      </c>
      <c r="M106" s="32">
        <v>20375603.530000001</v>
      </c>
      <c r="N106" s="32">
        <v>1729</v>
      </c>
      <c r="O106" s="34">
        <v>7692771</v>
      </c>
      <c r="P106" s="34">
        <v>2061842.1</v>
      </c>
      <c r="Q106" s="34">
        <v>10059595.08</v>
      </c>
      <c r="R106" s="34">
        <v>1040959.26</v>
      </c>
      <c r="S106" s="34">
        <v>20855167.440000001</v>
      </c>
      <c r="T106" s="34">
        <v>1705</v>
      </c>
      <c r="U106" s="32">
        <v>8014111</v>
      </c>
      <c r="V106" s="32">
        <v>1824010.31</v>
      </c>
      <c r="W106" s="32">
        <v>10558674.209999999</v>
      </c>
      <c r="X106" s="32">
        <v>935879.34999999963</v>
      </c>
      <c r="Y106" s="32">
        <v>21332674.869999997</v>
      </c>
      <c r="Z106" s="32">
        <v>1731</v>
      </c>
      <c r="AA106" s="32">
        <v>8597688</v>
      </c>
      <c r="AB106" s="32">
        <v>1180126.1400000001</v>
      </c>
      <c r="AC106" s="32">
        <v>9668678.7599999998</v>
      </c>
      <c r="AD106" s="32">
        <v>1117092.1500000001</v>
      </c>
      <c r="AE106" s="32">
        <v>20563585.050000001</v>
      </c>
      <c r="AF106" s="32">
        <v>1695</v>
      </c>
      <c r="AG106" s="17">
        <v>8357158</v>
      </c>
      <c r="AH106" s="17">
        <v>1189635.28</v>
      </c>
      <c r="AI106" s="17">
        <v>9937140.9199999999</v>
      </c>
      <c r="AJ106" s="17">
        <v>910963.27000000037</v>
      </c>
      <c r="AK106" s="17">
        <v>20394897.469999999</v>
      </c>
      <c r="AL106" s="17">
        <v>1708</v>
      </c>
      <c r="AM106" s="47">
        <v>8380852</v>
      </c>
      <c r="AN106" s="47">
        <v>1051528.69</v>
      </c>
      <c r="AO106" s="47">
        <v>10400005.68</v>
      </c>
      <c r="AP106" s="47">
        <v>1005195.7200000002</v>
      </c>
      <c r="AQ106" s="47">
        <v>20837582.09</v>
      </c>
      <c r="AR106" s="47">
        <v>1747</v>
      </c>
      <c r="AS106" s="17">
        <v>8331610</v>
      </c>
      <c r="AT106" s="17">
        <v>945976.25</v>
      </c>
      <c r="AU106" s="17">
        <v>11087484.879999999</v>
      </c>
      <c r="AV106" s="17">
        <v>1045806.1199999995</v>
      </c>
      <c r="AW106" s="17">
        <v>21410877.25</v>
      </c>
      <c r="AX106" s="17">
        <v>1714</v>
      </c>
      <c r="AY106" s="16">
        <v>9107116</v>
      </c>
      <c r="AZ106" s="16">
        <v>975058.63</v>
      </c>
      <c r="BA106" s="16">
        <v>10799339.459999999</v>
      </c>
      <c r="BB106" s="16">
        <v>955708.01999999979</v>
      </c>
      <c r="BC106" s="16">
        <v>21837222.109999999</v>
      </c>
      <c r="BD106" s="16">
        <v>1721</v>
      </c>
      <c r="BE106" s="16">
        <v>10075270</v>
      </c>
      <c r="BF106" s="16">
        <v>986058.49</v>
      </c>
      <c r="BG106" s="16">
        <v>11685337.4</v>
      </c>
      <c r="BH106" s="16">
        <v>1103351.31</v>
      </c>
      <c r="BI106" s="16">
        <v>23850017.199999999</v>
      </c>
      <c r="BJ106" s="16">
        <v>1714</v>
      </c>
      <c r="BK106" s="16">
        <v>9716975</v>
      </c>
      <c r="BL106" s="16">
        <v>926446</v>
      </c>
      <c r="BM106" s="16">
        <v>11872665.529999999</v>
      </c>
      <c r="BN106" s="16">
        <v>1382617.02</v>
      </c>
      <c r="BO106" s="16">
        <v>23898703.550000001</v>
      </c>
      <c r="BP106" s="16">
        <v>1699</v>
      </c>
      <c r="BQ106" s="16">
        <v>9611716</v>
      </c>
      <c r="BR106" s="16">
        <v>1020792.55</v>
      </c>
      <c r="BS106" s="16">
        <v>12588713.529999999</v>
      </c>
      <c r="BT106" s="16">
        <v>950889.57</v>
      </c>
      <c r="BU106" s="16">
        <v>24172111.649999999</v>
      </c>
      <c r="BV106" s="16">
        <v>1728</v>
      </c>
      <c r="BW106" s="16">
        <v>9629882</v>
      </c>
      <c r="BX106" s="16">
        <v>1143380.1000000001</v>
      </c>
      <c r="BY106" s="16">
        <v>12957743.75</v>
      </c>
      <c r="BZ106" s="16">
        <v>826535.9</v>
      </c>
      <c r="CA106" s="16">
        <v>24557541.75</v>
      </c>
      <c r="CB106" s="16">
        <v>1743</v>
      </c>
      <c r="CC106" s="16">
        <v>9535774</v>
      </c>
      <c r="CD106" s="16">
        <v>2098234.3199999998</v>
      </c>
      <c r="CE106" s="16">
        <v>13608359.960000001</v>
      </c>
      <c r="CF106" s="16">
        <v>737544.56</v>
      </c>
      <c r="CG106" s="16">
        <v>25979912.84</v>
      </c>
      <c r="CH106" s="16">
        <v>1670</v>
      </c>
      <c r="CI106" s="16">
        <v>9313932</v>
      </c>
      <c r="CJ106" s="16">
        <v>3503405.67</v>
      </c>
      <c r="CK106" s="16">
        <v>13771767.619999999</v>
      </c>
      <c r="CL106" s="16">
        <v>1036356.93</v>
      </c>
      <c r="CM106" s="16">
        <v>27625462.219999999</v>
      </c>
      <c r="CN106" s="16">
        <v>1694</v>
      </c>
    </row>
    <row r="107" spans="1:92" x14ac:dyDescent="0.2">
      <c r="A107" s="17">
        <v>714</v>
      </c>
      <c r="B107" s="31" t="s">
        <v>98</v>
      </c>
      <c r="C107" s="32">
        <v>73267926</v>
      </c>
      <c r="D107" s="32">
        <v>2687633.77</v>
      </c>
      <c r="E107" s="32">
        <v>7684433.0199999996</v>
      </c>
      <c r="F107" s="32">
        <v>5698875.2400000021</v>
      </c>
      <c r="G107" s="32">
        <v>89338868.030000001</v>
      </c>
      <c r="H107" s="33">
        <v>6935</v>
      </c>
      <c r="I107" s="32">
        <v>77039237</v>
      </c>
      <c r="J107" s="32">
        <v>4272692.6500000004</v>
      </c>
      <c r="K107" s="32">
        <v>6395500.5100000007</v>
      </c>
      <c r="L107" s="32">
        <v>4895572.4799999967</v>
      </c>
      <c r="M107" s="32">
        <v>92603002.640000001</v>
      </c>
      <c r="N107" s="32">
        <v>6682</v>
      </c>
      <c r="O107" s="34">
        <v>77645705</v>
      </c>
      <c r="P107" s="34">
        <v>5060255.68</v>
      </c>
      <c r="Q107" s="34">
        <v>7089675.3799999999</v>
      </c>
      <c r="R107" s="34">
        <v>4370082.8599999947</v>
      </c>
      <c r="S107" s="34">
        <v>94165718.919999987</v>
      </c>
      <c r="T107" s="34">
        <v>6535</v>
      </c>
      <c r="U107" s="32">
        <v>77895724</v>
      </c>
      <c r="V107" s="32">
        <v>3989260.1199999996</v>
      </c>
      <c r="W107" s="32">
        <v>7206773.9199999999</v>
      </c>
      <c r="X107" s="32">
        <v>4868459.830000001</v>
      </c>
      <c r="Y107" s="32">
        <v>93960217.870000005</v>
      </c>
      <c r="Z107" s="32">
        <v>6486</v>
      </c>
      <c r="AA107" s="32">
        <v>72278284</v>
      </c>
      <c r="AB107" s="32">
        <v>3075722.14</v>
      </c>
      <c r="AC107" s="32">
        <v>7155756.5199999996</v>
      </c>
      <c r="AD107" s="32">
        <v>4885704.2299999977</v>
      </c>
      <c r="AE107" s="32">
        <v>87395466.890000001</v>
      </c>
      <c r="AF107" s="32">
        <v>6435</v>
      </c>
      <c r="AG107" s="36">
        <v>72204790</v>
      </c>
      <c r="AH107" s="36">
        <v>2914196.47</v>
      </c>
      <c r="AI107" s="36">
        <v>7130464.8700000001</v>
      </c>
      <c r="AJ107" s="36">
        <v>4915600.9700000053</v>
      </c>
      <c r="AK107" s="36">
        <v>87165052.310000002</v>
      </c>
      <c r="AL107" s="36">
        <v>6451</v>
      </c>
      <c r="AM107" s="47">
        <v>72714833</v>
      </c>
      <c r="AN107" s="47">
        <v>3214224.46</v>
      </c>
      <c r="AO107" s="47">
        <v>7585262.0599999996</v>
      </c>
      <c r="AP107" s="47">
        <v>4989839.4100000029</v>
      </c>
      <c r="AQ107" s="47">
        <v>88504158.930000007</v>
      </c>
      <c r="AR107" s="47">
        <v>6488</v>
      </c>
      <c r="AS107" s="17">
        <v>74535871</v>
      </c>
      <c r="AT107" s="17">
        <v>3229589.89</v>
      </c>
      <c r="AU107" s="17">
        <v>8004576.4400000004</v>
      </c>
      <c r="AV107" s="17">
        <v>5395951.8299999982</v>
      </c>
      <c r="AW107" s="17">
        <v>91165989.159999996</v>
      </c>
      <c r="AX107" s="17">
        <v>6631</v>
      </c>
      <c r="AY107" s="16">
        <v>76203712</v>
      </c>
      <c r="AZ107" s="16">
        <v>2885456.78</v>
      </c>
      <c r="BA107" s="16">
        <v>7991053.6299999999</v>
      </c>
      <c r="BB107" s="16">
        <v>5913136.0000000065</v>
      </c>
      <c r="BC107" s="16">
        <v>92993358.410000011</v>
      </c>
      <c r="BD107" s="16">
        <v>6772</v>
      </c>
      <c r="BE107" s="16">
        <v>77205402</v>
      </c>
      <c r="BF107" s="16">
        <v>2743284.31</v>
      </c>
      <c r="BG107" s="16">
        <v>9322691.6099999994</v>
      </c>
      <c r="BH107" s="16">
        <v>6074979.8700000001</v>
      </c>
      <c r="BI107" s="16">
        <v>95346357.790000007</v>
      </c>
      <c r="BJ107" s="16">
        <v>6820</v>
      </c>
      <c r="BK107" s="16">
        <v>79622368</v>
      </c>
      <c r="BL107" s="16">
        <v>2460097.02</v>
      </c>
      <c r="BM107" s="16">
        <v>10812831.92</v>
      </c>
      <c r="BN107" s="16">
        <v>7121604.0700000003</v>
      </c>
      <c r="BO107" s="16">
        <v>100016901.01000001</v>
      </c>
      <c r="BP107" s="16">
        <v>7158</v>
      </c>
      <c r="BQ107" s="16">
        <v>81513071.950000003</v>
      </c>
      <c r="BR107" s="16">
        <v>2682407.21</v>
      </c>
      <c r="BS107" s="16">
        <v>13151538.32</v>
      </c>
      <c r="BT107" s="16">
        <v>10010006.050000001</v>
      </c>
      <c r="BU107" s="16">
        <v>107357023.53</v>
      </c>
      <c r="BV107" s="16">
        <v>7344</v>
      </c>
      <c r="BW107" s="16">
        <v>85778481</v>
      </c>
      <c r="BX107" s="16">
        <v>2852221.56</v>
      </c>
      <c r="BY107" s="16">
        <v>14298588.029999999</v>
      </c>
      <c r="BZ107" s="16">
        <v>6421765.2999999998</v>
      </c>
      <c r="CA107" s="16">
        <v>109351055.89</v>
      </c>
      <c r="CB107" s="16">
        <v>7430</v>
      </c>
      <c r="CC107" s="16">
        <v>88679656</v>
      </c>
      <c r="CD107" s="16">
        <v>5687453.1200000001</v>
      </c>
      <c r="CE107" s="16">
        <v>14415626.970000001</v>
      </c>
      <c r="CF107" s="16">
        <v>4205505.17</v>
      </c>
      <c r="CG107" s="16">
        <v>112988241.26000001</v>
      </c>
      <c r="CH107" s="16">
        <v>7367</v>
      </c>
      <c r="CI107" s="16">
        <v>84701162</v>
      </c>
      <c r="CJ107" s="16">
        <v>9899097</v>
      </c>
      <c r="CK107" s="16">
        <v>22264823.989999998</v>
      </c>
      <c r="CL107" s="16">
        <v>5966397.6699999999</v>
      </c>
      <c r="CM107" s="16">
        <v>122831480.66</v>
      </c>
      <c r="CN107" s="16">
        <v>7848</v>
      </c>
    </row>
    <row r="108" spans="1:92" x14ac:dyDescent="0.2">
      <c r="A108" s="17">
        <v>1666</v>
      </c>
      <c r="B108" s="31" t="s">
        <v>99</v>
      </c>
      <c r="C108" s="32">
        <v>1737126</v>
      </c>
      <c r="D108" s="32">
        <v>248881.38999999998</v>
      </c>
      <c r="E108" s="32">
        <v>2683177.5499999998</v>
      </c>
      <c r="F108" s="32">
        <v>160779.03000000003</v>
      </c>
      <c r="G108" s="32">
        <v>4829963.97</v>
      </c>
      <c r="H108" s="33">
        <v>358</v>
      </c>
      <c r="I108" s="32">
        <v>2034425</v>
      </c>
      <c r="J108" s="32">
        <v>562952.32000000007</v>
      </c>
      <c r="K108" s="32">
        <v>2436843.46</v>
      </c>
      <c r="L108" s="32">
        <v>149978.32999999996</v>
      </c>
      <c r="M108" s="32">
        <v>5184199.1100000003</v>
      </c>
      <c r="N108" s="32">
        <v>350</v>
      </c>
      <c r="O108" s="34">
        <v>2252431</v>
      </c>
      <c r="P108" s="34">
        <v>481896.06000000006</v>
      </c>
      <c r="Q108" s="34">
        <v>2603215.1300000004</v>
      </c>
      <c r="R108" s="34">
        <v>132201.10000000018</v>
      </c>
      <c r="S108" s="34">
        <v>5469743.290000001</v>
      </c>
      <c r="T108" s="34">
        <v>343</v>
      </c>
      <c r="U108" s="32">
        <v>2356783</v>
      </c>
      <c r="V108" s="32">
        <v>382587.96</v>
      </c>
      <c r="W108" s="32">
        <v>2740543.11</v>
      </c>
      <c r="X108" s="32">
        <v>121446.89999999997</v>
      </c>
      <c r="Y108" s="32">
        <v>5601360.9700000007</v>
      </c>
      <c r="Z108" s="32">
        <v>339</v>
      </c>
      <c r="AA108" s="32">
        <v>2273228</v>
      </c>
      <c r="AB108" s="32">
        <v>292218.09000000003</v>
      </c>
      <c r="AC108" s="32">
        <v>2497182.98</v>
      </c>
      <c r="AD108" s="32">
        <v>123085.33999999992</v>
      </c>
      <c r="AE108" s="32">
        <v>5185714.41</v>
      </c>
      <c r="AF108" s="32">
        <v>331</v>
      </c>
      <c r="AG108" s="17">
        <v>2022176</v>
      </c>
      <c r="AH108" s="17">
        <v>273438.65000000002</v>
      </c>
      <c r="AI108" s="17">
        <v>2711129.29</v>
      </c>
      <c r="AJ108" s="17">
        <v>158106.32000000007</v>
      </c>
      <c r="AK108" s="17">
        <v>5164850.26</v>
      </c>
      <c r="AL108" s="17">
        <v>342</v>
      </c>
      <c r="AM108" s="47">
        <v>2077787</v>
      </c>
      <c r="AN108" s="47">
        <v>279115.69</v>
      </c>
      <c r="AO108" s="47">
        <v>2606697.65</v>
      </c>
      <c r="AP108" s="47">
        <v>146655.56999999995</v>
      </c>
      <c r="AQ108" s="47">
        <v>5110255.91</v>
      </c>
      <c r="AR108" s="47">
        <v>330</v>
      </c>
      <c r="AS108" s="17">
        <v>1921885</v>
      </c>
      <c r="AT108" s="17">
        <v>258963.08000000002</v>
      </c>
      <c r="AU108" s="17">
        <v>2809925.76</v>
      </c>
      <c r="AV108" s="17">
        <v>155910.47000000003</v>
      </c>
      <c r="AW108" s="17">
        <v>5146684.3099999996</v>
      </c>
      <c r="AX108" s="17">
        <v>331</v>
      </c>
      <c r="AY108" s="16">
        <v>1976001</v>
      </c>
      <c r="AZ108" s="16">
        <v>246647.56</v>
      </c>
      <c r="BA108" s="16">
        <v>2785805.04</v>
      </c>
      <c r="BB108" s="16">
        <v>138133.11000000013</v>
      </c>
      <c r="BC108" s="16">
        <v>5146586.71</v>
      </c>
      <c r="BD108" s="16">
        <v>340</v>
      </c>
      <c r="BE108" s="16">
        <v>2003150</v>
      </c>
      <c r="BF108" s="16">
        <v>233818.45</v>
      </c>
      <c r="BG108" s="16">
        <v>2932850.58</v>
      </c>
      <c r="BH108" s="16">
        <v>178376.1</v>
      </c>
      <c r="BI108" s="16">
        <v>5348195.13</v>
      </c>
      <c r="BJ108" s="16">
        <v>332</v>
      </c>
      <c r="BK108" s="16">
        <v>2139840</v>
      </c>
      <c r="BL108" s="16">
        <v>210110.04</v>
      </c>
      <c r="BM108" s="16">
        <v>2884174.32</v>
      </c>
      <c r="BN108" s="16">
        <v>238516.62</v>
      </c>
      <c r="BO108" s="16">
        <v>5472640.9800000004</v>
      </c>
      <c r="BP108" s="16">
        <v>317</v>
      </c>
      <c r="BQ108" s="16">
        <v>2242653</v>
      </c>
      <c r="BR108" s="16">
        <v>238027.85</v>
      </c>
      <c r="BS108" s="16">
        <v>2938796.84</v>
      </c>
      <c r="BT108" s="16">
        <v>231859.57</v>
      </c>
      <c r="BU108" s="16">
        <v>5651337.2599999998</v>
      </c>
      <c r="BV108" s="16">
        <v>329</v>
      </c>
      <c r="BW108" s="16">
        <v>1984299</v>
      </c>
      <c r="BX108" s="16">
        <v>309683.36</v>
      </c>
      <c r="BY108" s="16">
        <v>3167242.15</v>
      </c>
      <c r="BZ108" s="16">
        <v>257877.05</v>
      </c>
      <c r="CA108" s="16">
        <v>5719101.5599999996</v>
      </c>
      <c r="CB108" s="16">
        <v>334</v>
      </c>
      <c r="CC108" s="16">
        <v>1958049</v>
      </c>
      <c r="CD108" s="16">
        <v>474854.39</v>
      </c>
      <c r="CE108" s="16">
        <v>3194399.97</v>
      </c>
      <c r="CF108" s="16">
        <v>420283.33</v>
      </c>
      <c r="CG108" s="16">
        <v>6047586.6900000004</v>
      </c>
      <c r="CH108" s="16">
        <v>316</v>
      </c>
      <c r="CI108" s="16">
        <v>2030637</v>
      </c>
      <c r="CJ108" s="16">
        <v>795823.11</v>
      </c>
      <c r="CK108" s="16">
        <v>3297569.86</v>
      </c>
      <c r="CL108" s="16">
        <v>415723.64</v>
      </c>
      <c r="CM108" s="16">
        <v>6539753.6100000003</v>
      </c>
      <c r="CN108" s="16">
        <v>308</v>
      </c>
    </row>
    <row r="109" spans="1:92" x14ac:dyDescent="0.2">
      <c r="A109" s="17">
        <v>1687</v>
      </c>
      <c r="B109" s="31" t="s">
        <v>100</v>
      </c>
      <c r="C109" s="32">
        <v>2240790</v>
      </c>
      <c r="D109" s="32">
        <v>158812.37</v>
      </c>
      <c r="E109" s="32">
        <v>1111699.31</v>
      </c>
      <c r="F109" s="32">
        <v>143319.55000000008</v>
      </c>
      <c r="G109" s="32">
        <v>3654621.23</v>
      </c>
      <c r="H109" s="33">
        <v>304</v>
      </c>
      <c r="I109" s="32">
        <v>2361944</v>
      </c>
      <c r="J109" s="32">
        <v>245254.57</v>
      </c>
      <c r="K109" s="32">
        <v>880592.16</v>
      </c>
      <c r="L109" s="32">
        <v>114576.81</v>
      </c>
      <c r="M109" s="32">
        <v>3602367.54</v>
      </c>
      <c r="N109" s="32">
        <v>293</v>
      </c>
      <c r="O109" s="34">
        <v>2386786</v>
      </c>
      <c r="P109" s="34">
        <v>265709.14</v>
      </c>
      <c r="Q109" s="34">
        <v>812470.70000000007</v>
      </c>
      <c r="R109" s="34">
        <v>110000.23000000021</v>
      </c>
      <c r="S109" s="34">
        <v>3574966.0700000003</v>
      </c>
      <c r="T109" s="34">
        <v>297</v>
      </c>
      <c r="U109" s="32">
        <v>2297651</v>
      </c>
      <c r="V109" s="32">
        <v>175644.08</v>
      </c>
      <c r="W109" s="32">
        <v>853825.46000000008</v>
      </c>
      <c r="X109" s="32">
        <v>145615.80999999988</v>
      </c>
      <c r="Y109" s="32">
        <v>3472736.35</v>
      </c>
      <c r="Z109" s="32">
        <v>273</v>
      </c>
      <c r="AA109" s="32">
        <v>2081441</v>
      </c>
      <c r="AB109" s="32">
        <v>152935.20000000001</v>
      </c>
      <c r="AC109" s="32">
        <v>771074.17</v>
      </c>
      <c r="AD109" s="32">
        <v>149114.97999999995</v>
      </c>
      <c r="AE109" s="32">
        <v>3154565.35</v>
      </c>
      <c r="AF109" s="32">
        <v>256</v>
      </c>
      <c r="AG109" s="17">
        <v>2039529</v>
      </c>
      <c r="AH109" s="17">
        <v>127838.63</v>
      </c>
      <c r="AI109" s="17">
        <v>702815.16999999993</v>
      </c>
      <c r="AJ109" s="17">
        <v>123587.66999999997</v>
      </c>
      <c r="AK109" s="17">
        <v>2993770.4699999997</v>
      </c>
      <c r="AL109" s="17">
        <v>243</v>
      </c>
      <c r="AM109" s="47">
        <v>2065845</v>
      </c>
      <c r="AN109" s="47">
        <v>130112.43</v>
      </c>
      <c r="AO109" s="47">
        <v>611534.82000000007</v>
      </c>
      <c r="AP109" s="47">
        <v>127200.33000000007</v>
      </c>
      <c r="AQ109" s="47">
        <v>2934692.58</v>
      </c>
      <c r="AR109" s="47">
        <v>237</v>
      </c>
      <c r="AS109" s="17">
        <v>2009220</v>
      </c>
      <c r="AT109" s="17">
        <v>131952.20000000001</v>
      </c>
      <c r="AU109" s="17">
        <v>559791.92000000004</v>
      </c>
      <c r="AV109" s="17">
        <v>150796.50999999992</v>
      </c>
      <c r="AW109" s="17">
        <v>2851760.63</v>
      </c>
      <c r="AX109" s="17">
        <v>235</v>
      </c>
      <c r="AY109" s="16">
        <v>2030832</v>
      </c>
      <c r="AZ109" s="16">
        <v>134162.87</v>
      </c>
      <c r="BA109" s="16">
        <v>582716.05000000005</v>
      </c>
      <c r="BB109" s="16">
        <v>155811.98999999996</v>
      </c>
      <c r="BC109" s="16">
        <v>2903522.91</v>
      </c>
      <c r="BD109" s="16">
        <v>239</v>
      </c>
      <c r="BE109" s="16">
        <v>2034046</v>
      </c>
      <c r="BF109" s="16">
        <v>135859.35999999999</v>
      </c>
      <c r="BG109" s="16">
        <v>475649.44</v>
      </c>
      <c r="BH109" s="16">
        <v>285186.67</v>
      </c>
      <c r="BI109" s="16">
        <v>2930741.47</v>
      </c>
      <c r="BJ109" s="16">
        <v>221</v>
      </c>
      <c r="BK109" s="16">
        <v>2028785</v>
      </c>
      <c r="BL109" s="16">
        <v>145328.32999999999</v>
      </c>
      <c r="BM109" s="16">
        <v>617322.13</v>
      </c>
      <c r="BN109" s="16">
        <v>202731.16</v>
      </c>
      <c r="BO109" s="16">
        <v>2994166.62</v>
      </c>
      <c r="BP109" s="16">
        <v>227</v>
      </c>
      <c r="BQ109" s="16">
        <v>2249107</v>
      </c>
      <c r="BR109" s="16">
        <v>141361.17000000001</v>
      </c>
      <c r="BS109" s="16">
        <v>800264.9</v>
      </c>
      <c r="BT109" s="16">
        <v>266843.49</v>
      </c>
      <c r="BU109" s="16">
        <v>3457576.56</v>
      </c>
      <c r="BV109" s="16">
        <v>230</v>
      </c>
      <c r="BW109" s="16">
        <v>2317112</v>
      </c>
      <c r="BX109" s="16">
        <v>144516.03</v>
      </c>
      <c r="BY109" s="16">
        <v>775163.04</v>
      </c>
      <c r="BZ109" s="16">
        <v>264960.76</v>
      </c>
      <c r="CA109" s="16">
        <v>3501751.83</v>
      </c>
      <c r="CB109" s="16">
        <v>230</v>
      </c>
      <c r="CC109" s="16">
        <v>2223100</v>
      </c>
      <c r="CD109" s="16">
        <v>375124.05</v>
      </c>
      <c r="CE109" s="16">
        <v>817448.95</v>
      </c>
      <c r="CF109" s="16">
        <v>165971.15</v>
      </c>
      <c r="CG109" s="16">
        <v>3581644.15</v>
      </c>
      <c r="CH109" s="16">
        <v>229</v>
      </c>
      <c r="CI109" s="16">
        <v>1979169</v>
      </c>
      <c r="CJ109" s="16">
        <v>514878.55</v>
      </c>
      <c r="CK109" s="16">
        <v>936089.92</v>
      </c>
      <c r="CL109" s="16">
        <v>254803.35</v>
      </c>
      <c r="CM109" s="16">
        <v>3684940.82</v>
      </c>
      <c r="CN109" s="16">
        <v>241</v>
      </c>
    </row>
    <row r="110" spans="1:92" x14ac:dyDescent="0.2">
      <c r="A110" s="17">
        <v>1694</v>
      </c>
      <c r="B110" s="31" t="s">
        <v>101</v>
      </c>
      <c r="C110" s="32">
        <v>6421548</v>
      </c>
      <c r="D110" s="32">
        <v>586498.03</v>
      </c>
      <c r="E110" s="32">
        <v>13132686.83</v>
      </c>
      <c r="F110" s="32">
        <v>1153991.4899999998</v>
      </c>
      <c r="G110" s="32">
        <v>21294724.350000001</v>
      </c>
      <c r="H110" s="33">
        <v>1793</v>
      </c>
      <c r="I110" s="32">
        <v>7096094</v>
      </c>
      <c r="J110" s="32">
        <v>2147907.83</v>
      </c>
      <c r="K110" s="32">
        <v>12243687.6</v>
      </c>
      <c r="L110" s="32">
        <v>861252.46000000008</v>
      </c>
      <c r="M110" s="32">
        <v>22348941.890000001</v>
      </c>
      <c r="N110" s="32">
        <v>1852</v>
      </c>
      <c r="O110" s="34">
        <v>7179779</v>
      </c>
      <c r="P110" s="34">
        <v>1767067.37</v>
      </c>
      <c r="Q110" s="34">
        <v>13502428.030000001</v>
      </c>
      <c r="R110" s="34">
        <v>754147.00000000012</v>
      </c>
      <c r="S110" s="34">
        <v>23203421.400000002</v>
      </c>
      <c r="T110" s="34">
        <v>1825</v>
      </c>
      <c r="U110" s="32">
        <v>7723156</v>
      </c>
      <c r="V110" s="32">
        <v>1014224.66</v>
      </c>
      <c r="W110" s="32">
        <v>14297136.5</v>
      </c>
      <c r="X110" s="32">
        <v>679208.03999999992</v>
      </c>
      <c r="Y110" s="32">
        <v>23713725.199999999</v>
      </c>
      <c r="Z110" s="32">
        <v>1789</v>
      </c>
      <c r="AA110" s="32">
        <v>7819655</v>
      </c>
      <c r="AB110" s="32">
        <v>1115815.07</v>
      </c>
      <c r="AC110" s="32">
        <v>13051280.550000001</v>
      </c>
      <c r="AD110" s="32">
        <v>713662.26999999944</v>
      </c>
      <c r="AE110" s="32">
        <v>22700412.890000001</v>
      </c>
      <c r="AF110" s="32">
        <v>1784</v>
      </c>
      <c r="AG110" s="17">
        <v>7924649.1399999997</v>
      </c>
      <c r="AH110" s="17">
        <v>1029897.79</v>
      </c>
      <c r="AI110" s="17">
        <v>13312497.76</v>
      </c>
      <c r="AJ110" s="17">
        <v>700427.20999999973</v>
      </c>
      <c r="AK110" s="17">
        <v>22967471.899999999</v>
      </c>
      <c r="AL110" s="17">
        <v>1796</v>
      </c>
      <c r="AM110" s="47">
        <v>8129843</v>
      </c>
      <c r="AN110" s="47">
        <v>967188.03</v>
      </c>
      <c r="AO110" s="47">
        <v>13392315.42</v>
      </c>
      <c r="AP110" s="47">
        <v>820530.62000000023</v>
      </c>
      <c r="AQ110" s="47">
        <v>23309877.07</v>
      </c>
      <c r="AR110" s="47">
        <v>1756</v>
      </c>
      <c r="AS110" s="17">
        <v>9067471</v>
      </c>
      <c r="AT110" s="17">
        <v>951075.51</v>
      </c>
      <c r="AU110" s="17">
        <v>13363405.370000001</v>
      </c>
      <c r="AV110" s="17">
        <v>656018.2300000001</v>
      </c>
      <c r="AW110" s="17">
        <v>24037970.109999999</v>
      </c>
      <c r="AX110" s="17">
        <v>1777</v>
      </c>
      <c r="AY110" s="16">
        <v>8936405</v>
      </c>
      <c r="AZ110" s="16">
        <v>813105.33</v>
      </c>
      <c r="BA110" s="16">
        <v>13990261.41</v>
      </c>
      <c r="BB110" s="16">
        <v>878583.44999999972</v>
      </c>
      <c r="BC110" s="16">
        <v>24618355.190000001</v>
      </c>
      <c r="BD110" s="16">
        <v>1840</v>
      </c>
      <c r="BE110" s="16">
        <v>8327558</v>
      </c>
      <c r="BF110" s="16">
        <v>849168.84</v>
      </c>
      <c r="BG110" s="16">
        <v>15256807.84</v>
      </c>
      <c r="BH110" s="16">
        <v>1131984.6000000001</v>
      </c>
      <c r="BI110" s="16">
        <v>25565519.280000001</v>
      </c>
      <c r="BJ110" s="16">
        <v>1874</v>
      </c>
      <c r="BK110" s="16">
        <v>8409637</v>
      </c>
      <c r="BL110" s="16">
        <v>903930.22</v>
      </c>
      <c r="BM110" s="16">
        <v>15621586.060000001</v>
      </c>
      <c r="BN110" s="16">
        <v>1104824.7</v>
      </c>
      <c r="BO110" s="16">
        <v>26039977.98</v>
      </c>
      <c r="BP110" s="16">
        <v>1845</v>
      </c>
      <c r="BQ110" s="16">
        <v>8588830</v>
      </c>
      <c r="BR110" s="16">
        <v>957639.28</v>
      </c>
      <c r="BS110" s="16">
        <v>16285701.18</v>
      </c>
      <c r="BT110" s="16">
        <v>1193229.56</v>
      </c>
      <c r="BU110" s="16">
        <v>27025400.02</v>
      </c>
      <c r="BV110" s="16">
        <v>1816</v>
      </c>
      <c r="BW110" s="16">
        <v>9336607</v>
      </c>
      <c r="BX110" s="16">
        <v>951385.57</v>
      </c>
      <c r="BY110" s="16">
        <v>15932614.17</v>
      </c>
      <c r="BZ110" s="16">
        <v>2606716.12</v>
      </c>
      <c r="CA110" s="16">
        <v>28827322.859999999</v>
      </c>
      <c r="CB110" s="16">
        <v>1793</v>
      </c>
      <c r="CC110" s="16">
        <v>9713073</v>
      </c>
      <c r="CD110" s="16">
        <v>1591517.14</v>
      </c>
      <c r="CE110" s="16">
        <v>15733577.51</v>
      </c>
      <c r="CF110" s="16">
        <v>479415.66</v>
      </c>
      <c r="CG110" s="16">
        <v>27517583.309999999</v>
      </c>
      <c r="CH110" s="16">
        <v>1721</v>
      </c>
      <c r="CI110" s="16">
        <v>9694655</v>
      </c>
      <c r="CJ110" s="16">
        <v>2481740.0499999998</v>
      </c>
      <c r="CK110" s="16">
        <v>16715061.300000001</v>
      </c>
      <c r="CL110" s="16">
        <v>790019.09</v>
      </c>
      <c r="CM110" s="16">
        <v>29681475.440000001</v>
      </c>
      <c r="CN110" s="16">
        <v>1704</v>
      </c>
    </row>
    <row r="111" spans="1:92" x14ac:dyDescent="0.2">
      <c r="A111" s="17">
        <v>1729</v>
      </c>
      <c r="B111" s="31" t="s">
        <v>102</v>
      </c>
      <c r="C111" s="32">
        <v>2342184</v>
      </c>
      <c r="D111" s="32">
        <v>377344.75</v>
      </c>
      <c r="E111" s="32">
        <v>6747502.1799999997</v>
      </c>
      <c r="F111" s="32">
        <v>458772.28999999992</v>
      </c>
      <c r="G111" s="32">
        <v>9925803.2199999988</v>
      </c>
      <c r="H111" s="33">
        <v>841</v>
      </c>
      <c r="I111" s="32">
        <v>2447613</v>
      </c>
      <c r="J111" s="32">
        <v>1175323.1100000001</v>
      </c>
      <c r="K111" s="32">
        <v>6054460.5899999999</v>
      </c>
      <c r="L111" s="32">
        <v>390763.20000000013</v>
      </c>
      <c r="M111" s="32">
        <v>10068159.9</v>
      </c>
      <c r="N111" s="32">
        <v>863</v>
      </c>
      <c r="O111" s="34">
        <v>2415865</v>
      </c>
      <c r="P111" s="34">
        <v>913834.44000000006</v>
      </c>
      <c r="Q111" s="34">
        <v>6454088.1099999994</v>
      </c>
      <c r="R111" s="34">
        <v>438623.79000000004</v>
      </c>
      <c r="S111" s="34">
        <v>10222411.34</v>
      </c>
      <c r="T111" s="34">
        <v>846</v>
      </c>
      <c r="U111" s="32">
        <v>2646591</v>
      </c>
      <c r="V111" s="32">
        <v>542017.48</v>
      </c>
      <c r="W111" s="32">
        <v>6639011.4900000002</v>
      </c>
      <c r="X111" s="32">
        <v>320087.89000000007</v>
      </c>
      <c r="Y111" s="32">
        <v>10147707.860000001</v>
      </c>
      <c r="Z111" s="32">
        <v>808</v>
      </c>
      <c r="AA111" s="32">
        <v>2677590</v>
      </c>
      <c r="AB111" s="32">
        <v>424200.64</v>
      </c>
      <c r="AC111" s="32">
        <v>5985053.54</v>
      </c>
      <c r="AD111" s="32">
        <v>336548.1999999999</v>
      </c>
      <c r="AE111" s="32">
        <v>9423392.3800000008</v>
      </c>
      <c r="AF111" s="32">
        <v>813</v>
      </c>
      <c r="AG111" s="17">
        <v>2639157</v>
      </c>
      <c r="AH111" s="17">
        <v>449387.41000000003</v>
      </c>
      <c r="AI111" s="17">
        <v>5903235.5099999998</v>
      </c>
      <c r="AJ111" s="17">
        <v>354231.21999999986</v>
      </c>
      <c r="AK111" s="17">
        <v>9346011.1400000006</v>
      </c>
      <c r="AL111" s="17">
        <v>822</v>
      </c>
      <c r="AM111" s="47">
        <v>2690149</v>
      </c>
      <c r="AN111" s="47">
        <v>441171.25</v>
      </c>
      <c r="AO111" s="47">
        <v>5876841.5899999999</v>
      </c>
      <c r="AP111" s="47">
        <v>409103.06</v>
      </c>
      <c r="AQ111" s="47">
        <v>9417264.9000000004</v>
      </c>
      <c r="AR111" s="47">
        <v>812</v>
      </c>
      <c r="AS111" s="17">
        <v>2838621</v>
      </c>
      <c r="AT111" s="17">
        <v>421319.77</v>
      </c>
      <c r="AU111" s="17">
        <v>5918460.7699999996</v>
      </c>
      <c r="AV111" s="17">
        <v>436611.52999999985</v>
      </c>
      <c r="AW111" s="17">
        <v>9615013.0700000003</v>
      </c>
      <c r="AX111" s="17">
        <v>799</v>
      </c>
      <c r="AY111" s="16">
        <v>2939111</v>
      </c>
      <c r="AZ111" s="16">
        <v>414258.64</v>
      </c>
      <c r="BA111" s="16">
        <v>5814393.3799999999</v>
      </c>
      <c r="BB111" s="16">
        <v>384925.60000000015</v>
      </c>
      <c r="BC111" s="16">
        <v>9552688.6199999992</v>
      </c>
      <c r="BD111" s="16">
        <v>793</v>
      </c>
      <c r="BE111" s="16">
        <v>3085727</v>
      </c>
      <c r="BF111" s="16">
        <v>447581.3</v>
      </c>
      <c r="BG111" s="16">
        <v>5894866.0700000003</v>
      </c>
      <c r="BH111" s="16">
        <v>378167.38</v>
      </c>
      <c r="BI111" s="16">
        <v>9806341.75</v>
      </c>
      <c r="BJ111" s="16">
        <v>791</v>
      </c>
      <c r="BK111" s="16">
        <v>3279293</v>
      </c>
      <c r="BL111" s="16">
        <v>405515.85</v>
      </c>
      <c r="BM111" s="16">
        <v>5963611.8300000001</v>
      </c>
      <c r="BN111" s="16">
        <v>411172.41</v>
      </c>
      <c r="BO111" s="16">
        <v>10059593.09</v>
      </c>
      <c r="BP111" s="16">
        <v>798</v>
      </c>
      <c r="BQ111" s="16">
        <v>3410120</v>
      </c>
      <c r="BR111" s="16">
        <v>432971.83</v>
      </c>
      <c r="BS111" s="16">
        <v>6164557.5800000001</v>
      </c>
      <c r="BT111" s="16">
        <v>672039.48</v>
      </c>
      <c r="BU111" s="16">
        <v>10679688.890000001</v>
      </c>
      <c r="BV111" s="16">
        <v>787</v>
      </c>
      <c r="BW111" s="16">
        <v>3593914</v>
      </c>
      <c r="BX111" s="16">
        <v>497850.16</v>
      </c>
      <c r="BY111" s="16">
        <v>6652316.7800000003</v>
      </c>
      <c r="BZ111" s="16">
        <v>510553.28</v>
      </c>
      <c r="CA111" s="16">
        <v>11254634.220000001</v>
      </c>
      <c r="CB111" s="16">
        <v>769</v>
      </c>
      <c r="CC111" s="16">
        <v>3847851</v>
      </c>
      <c r="CD111" s="16">
        <v>948072.66</v>
      </c>
      <c r="CE111" s="16">
        <v>6696567.3600000003</v>
      </c>
      <c r="CF111" s="16">
        <v>190426.2</v>
      </c>
      <c r="CG111" s="16">
        <v>11682917.220000001</v>
      </c>
      <c r="CH111" s="16">
        <v>748</v>
      </c>
      <c r="CI111" s="16">
        <v>4106430</v>
      </c>
      <c r="CJ111" s="16">
        <v>1123247.1200000001</v>
      </c>
      <c r="CK111" s="16">
        <v>6875228.6900000004</v>
      </c>
      <c r="CL111" s="16">
        <v>397859.77</v>
      </c>
      <c r="CM111" s="16">
        <v>12502765.58</v>
      </c>
      <c r="CN111" s="16">
        <v>735</v>
      </c>
    </row>
    <row r="112" spans="1:92" x14ac:dyDescent="0.2">
      <c r="A112" s="17">
        <v>1736</v>
      </c>
      <c r="B112" s="31" t="s">
        <v>103</v>
      </c>
      <c r="C112" s="32">
        <v>1860185</v>
      </c>
      <c r="D112" s="32">
        <v>256447.13</v>
      </c>
      <c r="E112" s="32">
        <v>3428611.34</v>
      </c>
      <c r="F112" s="32">
        <v>270284.64999999997</v>
      </c>
      <c r="G112" s="32">
        <v>5815528.1200000001</v>
      </c>
      <c r="H112" s="33">
        <v>494</v>
      </c>
      <c r="I112" s="32">
        <v>1857180</v>
      </c>
      <c r="J112" s="32">
        <v>692394.63</v>
      </c>
      <c r="K112" s="32">
        <v>3112546.79</v>
      </c>
      <c r="L112" s="32">
        <v>280373.72000000009</v>
      </c>
      <c r="M112" s="32">
        <v>5942495.1400000006</v>
      </c>
      <c r="N112" s="32">
        <v>504</v>
      </c>
      <c r="O112" s="34">
        <v>1869256</v>
      </c>
      <c r="P112" s="34">
        <v>538543.13</v>
      </c>
      <c r="Q112" s="34">
        <v>3249684.59</v>
      </c>
      <c r="R112" s="34">
        <v>298061.92000000016</v>
      </c>
      <c r="S112" s="34">
        <v>5955545.6399999997</v>
      </c>
      <c r="T112" s="34">
        <v>522</v>
      </c>
      <c r="U112" s="32">
        <v>2043624</v>
      </c>
      <c r="V112" s="32">
        <v>526271.03</v>
      </c>
      <c r="W112" s="32">
        <v>3688213.86</v>
      </c>
      <c r="X112" s="32">
        <v>302562.28000000009</v>
      </c>
      <c r="Y112" s="32">
        <v>6560671.1700000009</v>
      </c>
      <c r="Z112" s="32">
        <v>531</v>
      </c>
      <c r="AA112" s="32">
        <v>2079031</v>
      </c>
      <c r="AB112" s="32">
        <v>386167.89</v>
      </c>
      <c r="AC112" s="32">
        <v>3398812.63</v>
      </c>
      <c r="AD112" s="32">
        <v>377095.58000000013</v>
      </c>
      <c r="AE112" s="32">
        <v>6241107.0999999996</v>
      </c>
      <c r="AF112" s="32">
        <v>542</v>
      </c>
      <c r="AG112" s="17">
        <v>2077155.25</v>
      </c>
      <c r="AH112" s="17">
        <v>423556.28</v>
      </c>
      <c r="AI112" s="17">
        <v>3685067.79</v>
      </c>
      <c r="AJ112" s="17">
        <v>535071.96000000008</v>
      </c>
      <c r="AK112" s="17">
        <v>6720851.2800000003</v>
      </c>
      <c r="AL112" s="17">
        <v>553</v>
      </c>
      <c r="AM112" s="47">
        <v>2054654</v>
      </c>
      <c r="AN112" s="47">
        <v>436602.16000000003</v>
      </c>
      <c r="AO112" s="47">
        <v>3611638.2600000002</v>
      </c>
      <c r="AP112" s="47">
        <v>460399.11</v>
      </c>
      <c r="AQ112" s="47">
        <v>6563293.5300000003</v>
      </c>
      <c r="AR112" s="47">
        <v>545</v>
      </c>
      <c r="AS112" s="17">
        <v>2204954</v>
      </c>
      <c r="AT112" s="17">
        <v>314231.09999999998</v>
      </c>
      <c r="AU112" s="17">
        <v>3641542.77</v>
      </c>
      <c r="AV112" s="17">
        <v>319158.33000000007</v>
      </c>
      <c r="AW112" s="17">
        <v>6479886.2000000002</v>
      </c>
      <c r="AX112" s="17">
        <v>555</v>
      </c>
      <c r="AY112" s="16">
        <v>2305319</v>
      </c>
      <c r="AZ112" s="16">
        <v>312410.69</v>
      </c>
      <c r="BA112" s="16">
        <v>3565611.3299999996</v>
      </c>
      <c r="BB112" s="16">
        <v>349818.17000000004</v>
      </c>
      <c r="BC112" s="16">
        <v>6533159.1899999995</v>
      </c>
      <c r="BD112" s="16">
        <v>541</v>
      </c>
      <c r="BE112" s="16">
        <v>2513429</v>
      </c>
      <c r="BF112" s="16">
        <v>353619.86</v>
      </c>
      <c r="BG112" s="16">
        <v>3571277.37</v>
      </c>
      <c r="BH112" s="16">
        <v>270288.53000000003</v>
      </c>
      <c r="BI112" s="16">
        <v>6708614.7599999998</v>
      </c>
      <c r="BJ112" s="16">
        <v>526</v>
      </c>
      <c r="BK112" s="16">
        <v>2552452</v>
      </c>
      <c r="BL112" s="16">
        <v>340072.88</v>
      </c>
      <c r="BM112" s="16">
        <v>3590444.31</v>
      </c>
      <c r="BN112" s="16">
        <v>280131.59000000003</v>
      </c>
      <c r="BO112" s="16">
        <v>6763100.7800000003</v>
      </c>
      <c r="BP112" s="16">
        <v>531</v>
      </c>
      <c r="BQ112" s="16">
        <v>2288084</v>
      </c>
      <c r="BR112" s="16">
        <v>413811.59</v>
      </c>
      <c r="BS112" s="16">
        <v>3935802.31</v>
      </c>
      <c r="BT112" s="16">
        <v>677795.9</v>
      </c>
      <c r="BU112" s="16">
        <v>7315493.7999999998</v>
      </c>
      <c r="BV112" s="16">
        <v>524</v>
      </c>
      <c r="BW112" s="16">
        <v>2490717</v>
      </c>
      <c r="BX112" s="16">
        <v>357920.16</v>
      </c>
      <c r="BY112" s="16">
        <v>3985687.33</v>
      </c>
      <c r="BZ112" s="16">
        <v>288630.78000000003</v>
      </c>
      <c r="CA112" s="16">
        <v>7122955.2699999996</v>
      </c>
      <c r="CB112" s="16">
        <v>523</v>
      </c>
      <c r="CC112" s="16">
        <v>2426090</v>
      </c>
      <c r="CD112" s="16">
        <v>511345.39</v>
      </c>
      <c r="CE112" s="16">
        <v>4015786.97</v>
      </c>
      <c r="CF112" s="16">
        <v>463659.81</v>
      </c>
      <c r="CG112" s="16">
        <v>7416882.1699999999</v>
      </c>
      <c r="CH112" s="16">
        <v>500</v>
      </c>
      <c r="CI112" s="16">
        <v>2375506</v>
      </c>
      <c r="CJ112" s="16">
        <v>1293850.23</v>
      </c>
      <c r="CK112" s="16">
        <v>4069228.69</v>
      </c>
      <c r="CL112" s="16">
        <v>321507.34000000003</v>
      </c>
      <c r="CM112" s="16">
        <v>8060092.2599999998</v>
      </c>
      <c r="CN112" s="16">
        <v>533</v>
      </c>
    </row>
    <row r="113" spans="1:226" x14ac:dyDescent="0.2">
      <c r="A113" s="17">
        <v>1813</v>
      </c>
      <c r="B113" s="31" t="s">
        <v>104</v>
      </c>
      <c r="C113" s="32">
        <v>1530577.42</v>
      </c>
      <c r="D113" s="32">
        <v>561521.65</v>
      </c>
      <c r="E113" s="32">
        <v>5668847.0800000001</v>
      </c>
      <c r="F113" s="32">
        <v>432466.18000000005</v>
      </c>
      <c r="G113" s="32">
        <v>8193412.3300000001</v>
      </c>
      <c r="H113" s="33">
        <v>756</v>
      </c>
      <c r="I113" s="32">
        <v>1646780</v>
      </c>
      <c r="J113" s="32">
        <v>1185699.07</v>
      </c>
      <c r="K113" s="32">
        <v>5237402.3999999994</v>
      </c>
      <c r="L113" s="32">
        <v>350837.52000000008</v>
      </c>
      <c r="M113" s="32">
        <v>8420718.9900000002</v>
      </c>
      <c r="N113" s="32">
        <v>730</v>
      </c>
      <c r="O113" s="34">
        <v>1835983</v>
      </c>
      <c r="P113" s="34">
        <v>1010107.44</v>
      </c>
      <c r="Q113" s="34">
        <v>5562715.4499999993</v>
      </c>
      <c r="R113" s="34">
        <v>364220.32</v>
      </c>
      <c r="S113" s="34">
        <v>8773026.209999999</v>
      </c>
      <c r="T113" s="34">
        <v>736</v>
      </c>
      <c r="U113" s="32">
        <v>1841827</v>
      </c>
      <c r="V113" s="32">
        <v>765050.36</v>
      </c>
      <c r="W113" s="32">
        <v>5893076.96</v>
      </c>
      <c r="X113" s="32">
        <v>332163.18000000011</v>
      </c>
      <c r="Y113" s="32">
        <v>8832117.5</v>
      </c>
      <c r="Z113" s="32">
        <v>752</v>
      </c>
      <c r="AA113" s="32">
        <v>1820077</v>
      </c>
      <c r="AB113" s="32">
        <v>936155.29</v>
      </c>
      <c r="AC113" s="32">
        <v>5511512.5599999996</v>
      </c>
      <c r="AD113" s="32">
        <v>340174.66000000009</v>
      </c>
      <c r="AE113" s="32">
        <v>8607919.5099999998</v>
      </c>
      <c r="AF113" s="32">
        <v>756</v>
      </c>
      <c r="AG113" s="17">
        <v>1982874</v>
      </c>
      <c r="AH113" s="17">
        <v>800788.46</v>
      </c>
      <c r="AI113" s="17">
        <v>5645560.7199999997</v>
      </c>
      <c r="AJ113" s="17">
        <v>321172.74999999994</v>
      </c>
      <c r="AK113" s="17">
        <v>8750395.9299999997</v>
      </c>
      <c r="AL113" s="17">
        <v>759</v>
      </c>
      <c r="AM113" s="47">
        <v>1966639</v>
      </c>
      <c r="AN113" s="47">
        <v>767513.83000000007</v>
      </c>
      <c r="AO113" s="47">
        <v>5862467.6200000001</v>
      </c>
      <c r="AP113" s="47">
        <v>318017.17</v>
      </c>
      <c r="AQ113" s="47">
        <v>8914637.620000001</v>
      </c>
      <c r="AR113" s="47">
        <v>758</v>
      </c>
      <c r="AS113" s="17">
        <v>2141152</v>
      </c>
      <c r="AT113" s="17">
        <v>782150.33</v>
      </c>
      <c r="AU113" s="17">
        <v>6252515.6899999995</v>
      </c>
      <c r="AV113" s="17">
        <v>355786.09000000014</v>
      </c>
      <c r="AW113" s="17">
        <v>9531604.1099999994</v>
      </c>
      <c r="AX113" s="17">
        <v>776</v>
      </c>
      <c r="AY113" s="16">
        <v>2228625</v>
      </c>
      <c r="AZ113" s="16">
        <v>767624.62</v>
      </c>
      <c r="BA113" s="16">
        <v>6435374.04</v>
      </c>
      <c r="BB113" s="16">
        <v>399615.28999999992</v>
      </c>
      <c r="BC113" s="16">
        <v>9831238.9499999993</v>
      </c>
      <c r="BD113" s="16">
        <v>778</v>
      </c>
      <c r="BE113" s="16">
        <v>2326885</v>
      </c>
      <c r="BF113" s="16">
        <v>851683.06</v>
      </c>
      <c r="BG113" s="16">
        <v>7041051.6399999997</v>
      </c>
      <c r="BH113" s="16">
        <v>432340.34</v>
      </c>
      <c r="BI113" s="16">
        <v>10651960.039999999</v>
      </c>
      <c r="BJ113" s="16">
        <v>777</v>
      </c>
      <c r="BK113" s="16">
        <v>2544565</v>
      </c>
      <c r="BL113" s="16">
        <v>769288.33</v>
      </c>
      <c r="BM113" s="16">
        <v>7043477.4299999997</v>
      </c>
      <c r="BN113" s="16">
        <v>431347.49</v>
      </c>
      <c r="BO113" s="16">
        <v>10788678.25</v>
      </c>
      <c r="BP113" s="16">
        <v>762</v>
      </c>
      <c r="BQ113" s="16">
        <v>2734210</v>
      </c>
      <c r="BR113" s="16">
        <v>809495.52</v>
      </c>
      <c r="BS113" s="16">
        <v>7313547.2699999996</v>
      </c>
      <c r="BT113" s="16">
        <v>414857.7</v>
      </c>
      <c r="BU113" s="16">
        <v>11272110.49</v>
      </c>
      <c r="BV113" s="16">
        <v>750</v>
      </c>
      <c r="BW113" s="16">
        <v>2655351</v>
      </c>
      <c r="BX113" s="16">
        <v>1065086.23</v>
      </c>
      <c r="BY113" s="16">
        <v>7297451.2000000002</v>
      </c>
      <c r="BZ113" s="16">
        <v>376932.04</v>
      </c>
      <c r="CA113" s="16">
        <v>11394820.470000001</v>
      </c>
      <c r="CB113" s="16">
        <v>765</v>
      </c>
      <c r="CC113" s="16">
        <v>2953871</v>
      </c>
      <c r="CD113" s="16">
        <v>1515797.89</v>
      </c>
      <c r="CE113" s="16">
        <v>7701482.9800000004</v>
      </c>
      <c r="CF113" s="16">
        <v>252959.22</v>
      </c>
      <c r="CG113" s="16">
        <v>12424111.09</v>
      </c>
      <c r="CH113" s="16">
        <v>715</v>
      </c>
      <c r="CI113" s="16">
        <v>3007433</v>
      </c>
      <c r="CJ113" s="16">
        <v>2407227.7999999998</v>
      </c>
      <c r="CK113" s="16">
        <v>8027600.9699999997</v>
      </c>
      <c r="CL113" s="16">
        <v>395554.32</v>
      </c>
      <c r="CM113" s="16">
        <v>13837816.09</v>
      </c>
      <c r="CN113" s="16">
        <v>744</v>
      </c>
    </row>
    <row r="114" spans="1:226" x14ac:dyDescent="0.2">
      <c r="A114" s="17">
        <v>5757</v>
      </c>
      <c r="B114" s="31" t="s">
        <v>105</v>
      </c>
      <c r="C114" s="32">
        <v>2585830</v>
      </c>
      <c r="D114" s="32">
        <v>556089.55000000005</v>
      </c>
      <c r="E114" s="32">
        <v>5464487.79</v>
      </c>
      <c r="F114" s="32">
        <v>222537.58000000016</v>
      </c>
      <c r="G114" s="32">
        <v>8828944.9199999999</v>
      </c>
      <c r="H114" s="33">
        <v>641</v>
      </c>
      <c r="I114" s="32">
        <v>2519937</v>
      </c>
      <c r="J114" s="32">
        <v>1112905.6400000001</v>
      </c>
      <c r="K114" s="32">
        <v>5034047.42</v>
      </c>
      <c r="L114" s="32">
        <v>190518.70000000013</v>
      </c>
      <c r="M114" s="32">
        <v>8857408.7599999998</v>
      </c>
      <c r="N114" s="32">
        <v>635</v>
      </c>
      <c r="O114" s="34">
        <v>3254790</v>
      </c>
      <c r="P114" s="34">
        <v>1012693.22</v>
      </c>
      <c r="Q114" s="34">
        <v>4603306.9000000004</v>
      </c>
      <c r="R114" s="34">
        <v>196622.34</v>
      </c>
      <c r="S114" s="34">
        <v>9067412.4600000009</v>
      </c>
      <c r="T114" s="34">
        <v>697</v>
      </c>
      <c r="U114" s="32">
        <v>2897126</v>
      </c>
      <c r="V114" s="32">
        <v>1056922.6299999999</v>
      </c>
      <c r="W114" s="32">
        <v>5535488.46</v>
      </c>
      <c r="X114" s="32">
        <v>167321.32999999999</v>
      </c>
      <c r="Y114" s="32">
        <v>9656858.4199999999</v>
      </c>
      <c r="Z114" s="32">
        <v>657</v>
      </c>
      <c r="AA114" s="32">
        <v>3023671</v>
      </c>
      <c r="AB114" s="32">
        <v>1052106.54</v>
      </c>
      <c r="AC114" s="32">
        <v>4783535.66</v>
      </c>
      <c r="AD114" s="32">
        <v>250674.50000000012</v>
      </c>
      <c r="AE114" s="32">
        <v>9109987.7000000011</v>
      </c>
      <c r="AF114" s="32">
        <v>644</v>
      </c>
      <c r="AG114" s="17">
        <v>3223040</v>
      </c>
      <c r="AH114" s="17">
        <v>794908.28</v>
      </c>
      <c r="AI114" s="17">
        <v>4604360.38</v>
      </c>
      <c r="AJ114" s="17">
        <v>173157.83000000013</v>
      </c>
      <c r="AK114" s="17">
        <v>8795466.4900000002</v>
      </c>
      <c r="AL114" s="17">
        <v>619</v>
      </c>
      <c r="AM114" s="47">
        <v>3240547</v>
      </c>
      <c r="AN114" s="47">
        <v>676635.15</v>
      </c>
      <c r="AO114" s="47">
        <v>4521921.3500000006</v>
      </c>
      <c r="AP114" s="47">
        <v>194972.53999999975</v>
      </c>
      <c r="AQ114" s="47">
        <v>8634076.040000001</v>
      </c>
      <c r="AR114" s="47">
        <v>623</v>
      </c>
      <c r="AS114" s="17">
        <v>3440641</v>
      </c>
      <c r="AT114" s="17">
        <v>800401.08</v>
      </c>
      <c r="AU114" s="17">
        <v>4286573.1900000004</v>
      </c>
      <c r="AV114" s="17">
        <v>200964.43000000034</v>
      </c>
      <c r="AW114" s="17">
        <v>8728579.7000000011</v>
      </c>
      <c r="AX114" s="17">
        <v>594</v>
      </c>
      <c r="AY114" s="16">
        <v>3646575</v>
      </c>
      <c r="AZ114" s="16">
        <v>634440.70000000007</v>
      </c>
      <c r="BA114" s="16">
        <v>4114480.3200000003</v>
      </c>
      <c r="BB114" s="16">
        <v>280966.67999999976</v>
      </c>
      <c r="BC114" s="16">
        <v>8676462.6999999993</v>
      </c>
      <c r="BD114" s="16">
        <v>609</v>
      </c>
      <c r="BE114" s="16">
        <v>3163506</v>
      </c>
      <c r="BF114" s="16">
        <v>792647.11</v>
      </c>
      <c r="BG114" s="16">
        <v>4442772.3600000003</v>
      </c>
      <c r="BH114" s="16">
        <v>312395.64</v>
      </c>
      <c r="BI114" s="16">
        <v>8711321.1099999994</v>
      </c>
      <c r="BJ114" s="16">
        <v>619</v>
      </c>
      <c r="BK114" s="16">
        <v>3075087</v>
      </c>
      <c r="BL114" s="16">
        <v>764810.74</v>
      </c>
      <c r="BM114" s="16">
        <v>4716749.21</v>
      </c>
      <c r="BN114" s="16">
        <v>319686.53999999998</v>
      </c>
      <c r="BO114" s="16">
        <v>8876333.4900000002</v>
      </c>
      <c r="BP114" s="16">
        <v>617</v>
      </c>
      <c r="BQ114" s="16">
        <v>2997123</v>
      </c>
      <c r="BR114" s="16">
        <v>812563.41</v>
      </c>
      <c r="BS114" s="16">
        <v>5217531.8099999996</v>
      </c>
      <c r="BT114" s="16">
        <v>238690.27</v>
      </c>
      <c r="BU114" s="16">
        <v>9265908.4900000002</v>
      </c>
      <c r="BV114" s="16">
        <v>639</v>
      </c>
      <c r="BW114" s="16">
        <v>2203388</v>
      </c>
      <c r="BX114" s="16">
        <v>883441.31</v>
      </c>
      <c r="BY114" s="16">
        <v>5729528.7000000002</v>
      </c>
      <c r="BZ114" s="16">
        <v>368693.15</v>
      </c>
      <c r="CA114" s="16">
        <v>9185051.1600000001</v>
      </c>
      <c r="CB114" s="16">
        <v>617</v>
      </c>
      <c r="CC114" s="16">
        <v>2566356</v>
      </c>
      <c r="CD114" s="16">
        <v>1293416.77</v>
      </c>
      <c r="CE114" s="16">
        <v>5376510.4699999997</v>
      </c>
      <c r="CF114" s="16">
        <v>825223.29</v>
      </c>
      <c r="CG114" s="16">
        <v>10061506.529999999</v>
      </c>
      <c r="CH114" s="16">
        <v>551</v>
      </c>
      <c r="CI114" s="16">
        <v>2811244</v>
      </c>
      <c r="CJ114" s="16">
        <v>1443740.26</v>
      </c>
      <c r="CK114" s="16">
        <v>5050138.29</v>
      </c>
      <c r="CL114" s="16">
        <v>313614.46000000002</v>
      </c>
      <c r="CM114" s="16">
        <v>9618737.0099999998</v>
      </c>
      <c r="CN114" s="16">
        <v>566</v>
      </c>
    </row>
    <row r="115" spans="1:226" x14ac:dyDescent="0.2">
      <c r="A115" s="17">
        <v>1855</v>
      </c>
      <c r="B115" s="31" t="s">
        <v>106</v>
      </c>
      <c r="C115" s="32">
        <v>5271683</v>
      </c>
      <c r="D115" s="32">
        <v>401561.59</v>
      </c>
      <c r="E115" s="32">
        <v>2577683.73</v>
      </c>
      <c r="F115" s="32">
        <v>420244.93999999977</v>
      </c>
      <c r="G115" s="32">
        <v>8671173.2599999998</v>
      </c>
      <c r="H115" s="33">
        <v>591</v>
      </c>
      <c r="I115" s="32">
        <v>5551393</v>
      </c>
      <c r="J115" s="32">
        <v>603906.02</v>
      </c>
      <c r="K115" s="32">
        <v>2148725.65</v>
      </c>
      <c r="L115" s="32">
        <v>478393.93999999994</v>
      </c>
      <c r="M115" s="32">
        <v>8782418.6099999994</v>
      </c>
      <c r="N115" s="32">
        <v>573</v>
      </c>
      <c r="O115" s="34">
        <v>5779424</v>
      </c>
      <c r="P115" s="34">
        <v>639178.95000000007</v>
      </c>
      <c r="Q115" s="34">
        <v>1983652.3399999999</v>
      </c>
      <c r="R115" s="34">
        <v>441082.47999999992</v>
      </c>
      <c r="S115" s="34">
        <v>8843337.7699999996</v>
      </c>
      <c r="T115" s="34">
        <v>536</v>
      </c>
      <c r="U115" s="32">
        <v>5205874</v>
      </c>
      <c r="V115" s="32">
        <v>560164.39</v>
      </c>
      <c r="W115" s="32">
        <v>1937046.22</v>
      </c>
      <c r="X115" s="32">
        <v>512598.48000000021</v>
      </c>
      <c r="Y115" s="32">
        <v>8215683.0899999999</v>
      </c>
      <c r="Z115" s="32">
        <v>539</v>
      </c>
      <c r="AA115" s="32">
        <v>4919961</v>
      </c>
      <c r="AB115" s="32">
        <v>529610.13</v>
      </c>
      <c r="AC115" s="32">
        <v>1783871.2100000002</v>
      </c>
      <c r="AD115" s="32">
        <v>494352.6599999998</v>
      </c>
      <c r="AE115" s="32">
        <v>7727795</v>
      </c>
      <c r="AF115" s="32">
        <v>507</v>
      </c>
      <c r="AG115" s="17">
        <v>5046670</v>
      </c>
      <c r="AH115" s="17">
        <v>544868.54</v>
      </c>
      <c r="AI115" s="17">
        <v>1609898.2000000002</v>
      </c>
      <c r="AJ115" s="17">
        <v>365774.62000000017</v>
      </c>
      <c r="AK115" s="17">
        <v>7567211.3600000003</v>
      </c>
      <c r="AL115" s="17">
        <v>498</v>
      </c>
      <c r="AM115" s="47">
        <v>5481133</v>
      </c>
      <c r="AN115" s="47">
        <v>594657.17000000004</v>
      </c>
      <c r="AO115" s="47">
        <v>1546876.1900000002</v>
      </c>
      <c r="AP115" s="47">
        <v>212805.91999999963</v>
      </c>
      <c r="AQ115" s="47">
        <v>7835472.2800000003</v>
      </c>
      <c r="AR115" s="47">
        <v>482</v>
      </c>
      <c r="AS115" s="17">
        <v>5389037</v>
      </c>
      <c r="AT115" s="17">
        <v>572582.11</v>
      </c>
      <c r="AU115" s="17">
        <v>1534937.8499999999</v>
      </c>
      <c r="AV115" s="17">
        <v>183253.32999999973</v>
      </c>
      <c r="AW115" s="17">
        <v>7679810.2899999991</v>
      </c>
      <c r="AX115" s="17">
        <v>476</v>
      </c>
      <c r="AY115" s="16">
        <v>5238006</v>
      </c>
      <c r="AZ115" s="16">
        <v>577739.24</v>
      </c>
      <c r="BA115" s="16">
        <v>1529395.92</v>
      </c>
      <c r="BB115" s="16">
        <v>327473.82999999973</v>
      </c>
      <c r="BC115" s="16">
        <v>7672614.9899999993</v>
      </c>
      <c r="BD115" s="16">
        <v>464</v>
      </c>
      <c r="BE115" s="16">
        <v>5238925</v>
      </c>
      <c r="BF115" s="16">
        <v>546706.73</v>
      </c>
      <c r="BG115" s="16">
        <v>1577852.71</v>
      </c>
      <c r="BH115" s="16">
        <v>235764.34</v>
      </c>
      <c r="BI115" s="16">
        <v>7599248.7800000003</v>
      </c>
      <c r="BJ115" s="16">
        <v>447</v>
      </c>
      <c r="BK115" s="16">
        <v>5694826</v>
      </c>
      <c r="BL115" s="16">
        <v>493828.32</v>
      </c>
      <c r="BM115" s="16">
        <v>1634133.96</v>
      </c>
      <c r="BN115" s="16">
        <v>415612.7</v>
      </c>
      <c r="BO115" s="16">
        <v>8238400.9800000004</v>
      </c>
      <c r="BP115" s="16">
        <v>471</v>
      </c>
      <c r="BQ115" s="16">
        <v>6071060</v>
      </c>
      <c r="BR115" s="16">
        <v>593969.82999999996</v>
      </c>
      <c r="BS115" s="16">
        <v>1692657.09</v>
      </c>
      <c r="BT115" s="16">
        <v>384526.71</v>
      </c>
      <c r="BU115" s="16">
        <v>8742213.6300000008</v>
      </c>
      <c r="BV115" s="16">
        <v>472</v>
      </c>
      <c r="BW115" s="16">
        <v>6281770</v>
      </c>
      <c r="BX115" s="16">
        <v>597308.81000000006</v>
      </c>
      <c r="BY115" s="16">
        <v>1644069.59</v>
      </c>
      <c r="BZ115" s="16">
        <v>231237.63</v>
      </c>
      <c r="CA115" s="16">
        <v>8754386.0299999993</v>
      </c>
      <c r="CB115" s="16">
        <v>469</v>
      </c>
      <c r="CC115" s="16">
        <v>6541139</v>
      </c>
      <c r="CD115" s="16">
        <v>678898.31</v>
      </c>
      <c r="CE115" s="16">
        <v>1929266.16</v>
      </c>
      <c r="CF115" s="16">
        <v>254553.05</v>
      </c>
      <c r="CG115" s="16">
        <v>9403856.5199999996</v>
      </c>
      <c r="CH115" s="16">
        <v>455</v>
      </c>
      <c r="CI115" s="16">
        <v>6575644</v>
      </c>
      <c r="CJ115" s="16">
        <v>1090818.8700000001</v>
      </c>
      <c r="CK115" s="16">
        <v>1609993.83</v>
      </c>
      <c r="CL115" s="16">
        <v>280167.65000000002</v>
      </c>
      <c r="CM115" s="16">
        <v>9556624.3499999996</v>
      </c>
      <c r="CN115" s="16">
        <v>465</v>
      </c>
    </row>
    <row r="116" spans="1:226" x14ac:dyDescent="0.2">
      <c r="A116" s="17">
        <v>1862</v>
      </c>
      <c r="B116" s="31" t="s">
        <v>467</v>
      </c>
      <c r="C116" s="32">
        <v>26673041</v>
      </c>
      <c r="D116" s="32">
        <v>5235902.5199999996</v>
      </c>
      <c r="E116" s="32">
        <v>48780782.279999994</v>
      </c>
      <c r="F116" s="32">
        <v>5889846.54</v>
      </c>
      <c r="G116" s="32">
        <v>86579572.339999989</v>
      </c>
      <c r="H116" s="33">
        <v>7392</v>
      </c>
      <c r="I116" s="32">
        <v>28025346</v>
      </c>
      <c r="J116" s="32">
        <v>11291472.85</v>
      </c>
      <c r="K116" s="32">
        <v>45066970.289999999</v>
      </c>
      <c r="L116" s="32">
        <v>4929488.9999999991</v>
      </c>
      <c r="M116" s="32">
        <v>89313278.140000001</v>
      </c>
      <c r="N116" s="32">
        <v>7243</v>
      </c>
      <c r="O116" s="34">
        <v>30787893</v>
      </c>
      <c r="P116" s="34">
        <v>9570781.4900000002</v>
      </c>
      <c r="Q116" s="34">
        <v>45516674.729999997</v>
      </c>
      <c r="R116" s="34">
        <v>4426585.8200000012</v>
      </c>
      <c r="S116" s="34">
        <v>90301935.039999992</v>
      </c>
      <c r="T116" s="34">
        <v>7201</v>
      </c>
      <c r="U116" s="32">
        <v>32107742</v>
      </c>
      <c r="V116" s="32">
        <v>9244568.3000000007</v>
      </c>
      <c r="W116" s="32">
        <v>46893495.770000003</v>
      </c>
      <c r="X116" s="32">
        <v>3758185.2100000009</v>
      </c>
      <c r="Y116" s="32">
        <v>92003991.280000001</v>
      </c>
      <c r="Z116" s="32">
        <v>7251</v>
      </c>
      <c r="AA116" s="32">
        <v>32107742</v>
      </c>
      <c r="AB116" s="32">
        <v>7333056.8200000003</v>
      </c>
      <c r="AC116" s="32">
        <v>42722701.57</v>
      </c>
      <c r="AD116" s="32">
        <v>4537322.8400000008</v>
      </c>
      <c r="AE116" s="32">
        <v>86700823.230000004</v>
      </c>
      <c r="AF116" s="32">
        <v>7371</v>
      </c>
      <c r="AG116" s="17">
        <v>32750825</v>
      </c>
      <c r="AH116" s="17">
        <v>7495534.6299999999</v>
      </c>
      <c r="AI116" s="17">
        <v>44612171.790000007</v>
      </c>
      <c r="AJ116" s="17">
        <v>4356038.3999999994</v>
      </c>
      <c r="AK116" s="17">
        <v>89214569.820000008</v>
      </c>
      <c r="AL116" s="17">
        <v>7411</v>
      </c>
      <c r="AM116" s="47">
        <v>33842663</v>
      </c>
      <c r="AN116" s="47">
        <v>7141440.25</v>
      </c>
      <c r="AO116" s="47">
        <v>46381455.329999998</v>
      </c>
      <c r="AP116" s="47">
        <v>4233784.2600000016</v>
      </c>
      <c r="AQ116" s="47">
        <v>91599342.840000004</v>
      </c>
      <c r="AR116" s="47">
        <v>7506</v>
      </c>
      <c r="AS116" s="17">
        <v>32557714</v>
      </c>
      <c r="AT116" s="17">
        <v>7484003.4100000001</v>
      </c>
      <c r="AU116" s="17">
        <v>49298305.090000004</v>
      </c>
      <c r="AV116" s="17">
        <v>3968994.1999999988</v>
      </c>
      <c r="AW116" s="17">
        <v>93309016.700000003</v>
      </c>
      <c r="AX116" s="17">
        <v>7486</v>
      </c>
      <c r="AY116" s="16">
        <v>34378819</v>
      </c>
      <c r="AZ116" s="16">
        <v>7135288.3500000006</v>
      </c>
      <c r="BA116" s="16">
        <v>47693931.010000005</v>
      </c>
      <c r="BB116" s="16">
        <v>4456731.55</v>
      </c>
      <c r="BC116" s="16">
        <v>93664769.910000011</v>
      </c>
      <c r="BD116" s="16">
        <v>7466</v>
      </c>
      <c r="BE116" s="16">
        <v>32712663</v>
      </c>
      <c r="BF116" s="16">
        <v>7159864.9500000002</v>
      </c>
      <c r="BG116" s="16">
        <v>50169593.810000002</v>
      </c>
      <c r="BH116" s="16">
        <v>4553301.01</v>
      </c>
      <c r="BI116" s="16">
        <v>94595422.769999996</v>
      </c>
      <c r="BJ116" s="16">
        <v>7552</v>
      </c>
      <c r="BK116" s="16">
        <v>32066400</v>
      </c>
      <c r="BL116" s="16">
        <v>7476468.1399999997</v>
      </c>
      <c r="BM116" s="16">
        <v>53085542.729999997</v>
      </c>
      <c r="BN116" s="16">
        <v>4826447.29</v>
      </c>
      <c r="BO116" s="16">
        <v>97454858.159999996</v>
      </c>
      <c r="BP116" s="16">
        <v>7537</v>
      </c>
      <c r="BQ116" s="16">
        <v>31177047</v>
      </c>
      <c r="BR116" s="16">
        <v>7728783.7999999998</v>
      </c>
      <c r="BS116" s="16">
        <v>56385909.859999999</v>
      </c>
      <c r="BT116" s="16">
        <v>5169653.59</v>
      </c>
      <c r="BU116" s="16">
        <v>100461394.25</v>
      </c>
      <c r="BV116" s="16">
        <v>7517</v>
      </c>
      <c r="BW116" s="16">
        <v>34017688</v>
      </c>
      <c r="BX116" s="16">
        <v>6724153.0499999998</v>
      </c>
      <c r="BY116" s="16">
        <v>58208203.380000003</v>
      </c>
      <c r="BZ116" s="16">
        <v>6347172.1699999999</v>
      </c>
      <c r="CA116" s="16">
        <v>105297216.59999999</v>
      </c>
      <c r="CB116" s="16">
        <v>7550</v>
      </c>
      <c r="CC116" s="16">
        <v>34239823</v>
      </c>
      <c r="CD116" s="16">
        <v>8638845.8499999996</v>
      </c>
      <c r="CE116" s="16">
        <v>59628382.850000001</v>
      </c>
      <c r="CF116" s="16">
        <v>2534843</v>
      </c>
      <c r="CG116" s="16">
        <v>105041894.7</v>
      </c>
      <c r="CH116" s="16">
        <v>7256</v>
      </c>
      <c r="CI116" s="16">
        <v>31865918</v>
      </c>
      <c r="CJ116" s="16">
        <v>14732622.83</v>
      </c>
      <c r="CK116" s="16">
        <v>62058605.210000001</v>
      </c>
      <c r="CL116" s="16">
        <v>3764622.73</v>
      </c>
      <c r="CM116" s="16">
        <v>112421768.77</v>
      </c>
      <c r="CN116" s="16">
        <v>7320</v>
      </c>
    </row>
    <row r="117" spans="1:226" x14ac:dyDescent="0.2">
      <c r="A117" s="17">
        <v>1870</v>
      </c>
      <c r="B117" s="31" t="s">
        <v>107</v>
      </c>
      <c r="C117" s="32">
        <v>3142821</v>
      </c>
      <c r="D117" s="32">
        <v>72225.680000000008</v>
      </c>
      <c r="E117" s="32">
        <v>116166.79</v>
      </c>
      <c r="F117" s="32">
        <v>141178.43000000011</v>
      </c>
      <c r="G117" s="32">
        <v>3472391.9</v>
      </c>
      <c r="H117" s="33">
        <v>250</v>
      </c>
      <c r="I117" s="32">
        <v>3193888</v>
      </c>
      <c r="J117" s="32">
        <v>90087.069999999992</v>
      </c>
      <c r="K117" s="32">
        <v>142602.37</v>
      </c>
      <c r="L117" s="32">
        <v>106134.73999999985</v>
      </c>
      <c r="M117" s="32">
        <v>3532712.1799999997</v>
      </c>
      <c r="N117" s="32">
        <v>246</v>
      </c>
      <c r="O117" s="34">
        <v>3235924</v>
      </c>
      <c r="P117" s="34">
        <v>163683.04999999999</v>
      </c>
      <c r="Q117" s="34">
        <v>120535.54000000001</v>
      </c>
      <c r="R117" s="34">
        <v>130352.2600000001</v>
      </c>
      <c r="S117" s="34">
        <v>3650494.85</v>
      </c>
      <c r="T117" s="34">
        <v>250</v>
      </c>
      <c r="U117" s="32">
        <v>3292719</v>
      </c>
      <c r="V117" s="32">
        <v>103774.71</v>
      </c>
      <c r="W117" s="32">
        <v>124252.55</v>
      </c>
      <c r="X117" s="32">
        <v>136157.39999999991</v>
      </c>
      <c r="Y117" s="32">
        <v>3656903.6599999997</v>
      </c>
      <c r="Z117" s="32">
        <v>241</v>
      </c>
      <c r="AA117" s="32">
        <v>3091200</v>
      </c>
      <c r="AB117" s="32">
        <v>121346.73</v>
      </c>
      <c r="AC117" s="32">
        <v>133800.79999999999</v>
      </c>
      <c r="AD117" s="32">
        <v>142074.06999999992</v>
      </c>
      <c r="AE117" s="32">
        <v>3488421.6</v>
      </c>
      <c r="AF117" s="32">
        <v>240</v>
      </c>
      <c r="AG117" s="17">
        <v>3037184</v>
      </c>
      <c r="AH117" s="17">
        <v>168477.98</v>
      </c>
      <c r="AI117" s="17">
        <v>130801.8</v>
      </c>
      <c r="AJ117" s="17">
        <v>146570.94999999995</v>
      </c>
      <c r="AK117" s="17">
        <v>3483034.73</v>
      </c>
      <c r="AL117" s="17">
        <v>234</v>
      </c>
      <c r="AM117" s="47">
        <v>3051590</v>
      </c>
      <c r="AN117" s="47">
        <v>182308.23</v>
      </c>
      <c r="AO117" s="47">
        <v>184434.96000000002</v>
      </c>
      <c r="AP117" s="47">
        <v>116897.56000000019</v>
      </c>
      <c r="AQ117" s="47">
        <v>3535230.75</v>
      </c>
      <c r="AR117" s="47">
        <v>236</v>
      </c>
      <c r="AS117" s="17">
        <v>3142668</v>
      </c>
      <c r="AT117" s="17">
        <v>188686.14</v>
      </c>
      <c r="AU117" s="17">
        <v>200972.37999999998</v>
      </c>
      <c r="AV117" s="17">
        <v>78964.500000000218</v>
      </c>
      <c r="AW117" s="17">
        <v>3611291.02</v>
      </c>
      <c r="AX117" s="17">
        <v>212</v>
      </c>
      <c r="AY117" s="16">
        <v>3111315</v>
      </c>
      <c r="AZ117" s="16">
        <v>186252.01</v>
      </c>
      <c r="BA117" s="16">
        <v>207573.97</v>
      </c>
      <c r="BB117" s="16">
        <v>96964.32000000008</v>
      </c>
      <c r="BC117" s="16">
        <v>3602105.3000000003</v>
      </c>
      <c r="BD117" s="16">
        <v>201</v>
      </c>
      <c r="BE117" s="16">
        <v>3066657</v>
      </c>
      <c r="BF117" s="16">
        <v>215038.46</v>
      </c>
      <c r="BG117" s="16">
        <v>227099.4</v>
      </c>
      <c r="BH117" s="16">
        <v>99064.9</v>
      </c>
      <c r="BI117" s="16">
        <v>3607859.76</v>
      </c>
      <c r="BJ117" s="16">
        <v>189</v>
      </c>
      <c r="BK117" s="16">
        <v>2955894</v>
      </c>
      <c r="BL117" s="16">
        <v>168917.85</v>
      </c>
      <c r="BM117" s="16">
        <v>251413.47</v>
      </c>
      <c r="BN117" s="16">
        <v>97339.68</v>
      </c>
      <c r="BO117" s="16">
        <v>3473565</v>
      </c>
      <c r="BP117" s="16">
        <v>164</v>
      </c>
      <c r="BQ117" s="16">
        <v>3456738</v>
      </c>
      <c r="BR117" s="16">
        <v>183019.35</v>
      </c>
      <c r="BS117" s="16">
        <v>382384.27</v>
      </c>
      <c r="BT117" s="16">
        <v>99526.16</v>
      </c>
      <c r="BU117" s="16">
        <v>4121667.78</v>
      </c>
      <c r="BV117" s="16">
        <v>162</v>
      </c>
      <c r="BW117" s="16">
        <v>3420005</v>
      </c>
      <c r="BX117" s="16">
        <v>152616.15</v>
      </c>
      <c r="BY117" s="16">
        <v>254733.72</v>
      </c>
      <c r="BZ117" s="16">
        <v>198083.4</v>
      </c>
      <c r="CA117" s="16">
        <v>4025438.27</v>
      </c>
      <c r="CB117" s="16">
        <v>153</v>
      </c>
      <c r="CC117" s="16">
        <v>3240602</v>
      </c>
      <c r="CD117" s="16">
        <v>255847.91</v>
      </c>
      <c r="CE117" s="16">
        <v>271614.90000000002</v>
      </c>
      <c r="CF117" s="16">
        <v>163385.07999999999</v>
      </c>
      <c r="CG117" s="16">
        <v>3931449.89</v>
      </c>
      <c r="CH117" s="16">
        <v>151</v>
      </c>
      <c r="CI117" s="16">
        <v>3529339</v>
      </c>
      <c r="CJ117" s="16">
        <v>376694.77</v>
      </c>
      <c r="CK117" s="16">
        <v>415796.02</v>
      </c>
      <c r="CL117" s="16">
        <v>263003.14</v>
      </c>
      <c r="CM117" s="16">
        <v>4584832.93</v>
      </c>
      <c r="CN117" s="16">
        <v>146</v>
      </c>
    </row>
    <row r="118" spans="1:226" x14ac:dyDescent="0.2">
      <c r="A118" s="17">
        <v>1883</v>
      </c>
      <c r="B118" s="31" t="s">
        <v>108</v>
      </c>
      <c r="C118" s="32">
        <v>13518336</v>
      </c>
      <c r="D118" s="32">
        <v>1160764.58</v>
      </c>
      <c r="E118" s="32">
        <v>15353878.799999999</v>
      </c>
      <c r="F118" s="32">
        <v>1572013.8099999994</v>
      </c>
      <c r="G118" s="32">
        <v>31604993.189999998</v>
      </c>
      <c r="H118" s="33">
        <v>2709</v>
      </c>
      <c r="I118" s="32">
        <v>13733882</v>
      </c>
      <c r="J118" s="32">
        <v>3249587.44</v>
      </c>
      <c r="K118" s="32">
        <v>14648368.120000001</v>
      </c>
      <c r="L118" s="32">
        <v>1357999.2699999993</v>
      </c>
      <c r="M118" s="32">
        <v>32989836.830000002</v>
      </c>
      <c r="N118" s="32">
        <v>2811</v>
      </c>
      <c r="O118" s="34">
        <v>14327008</v>
      </c>
      <c r="P118" s="34">
        <v>2960324.62</v>
      </c>
      <c r="Q118" s="34">
        <v>15911902.059999999</v>
      </c>
      <c r="R118" s="34">
        <v>1323329.719999999</v>
      </c>
      <c r="S118" s="34">
        <v>34522564.399999999</v>
      </c>
      <c r="T118" s="34">
        <v>2813</v>
      </c>
      <c r="U118" s="32">
        <v>15223333</v>
      </c>
      <c r="V118" s="32">
        <v>2831824.51</v>
      </c>
      <c r="W118" s="32">
        <v>16798111.940000001</v>
      </c>
      <c r="X118" s="32">
        <v>1490339.6299999997</v>
      </c>
      <c r="Y118" s="32">
        <v>36343609.080000006</v>
      </c>
      <c r="Z118" s="32">
        <v>2858</v>
      </c>
      <c r="AA118" s="32">
        <v>15189717</v>
      </c>
      <c r="AB118" s="32">
        <v>2092199.97</v>
      </c>
      <c r="AC118" s="32">
        <v>15534290.909999998</v>
      </c>
      <c r="AD118" s="32">
        <v>1169213.72</v>
      </c>
      <c r="AE118" s="32">
        <v>33985421.600000001</v>
      </c>
      <c r="AF118" s="32">
        <v>2909</v>
      </c>
      <c r="AG118" s="17">
        <v>15189717</v>
      </c>
      <c r="AH118" s="17">
        <v>2082057.31</v>
      </c>
      <c r="AI118" s="17">
        <v>16865402.690000001</v>
      </c>
      <c r="AJ118" s="17">
        <v>1732438.1200000006</v>
      </c>
      <c r="AK118" s="17">
        <v>35869615.120000005</v>
      </c>
      <c r="AL118" s="17">
        <v>2934</v>
      </c>
      <c r="AM118" s="47">
        <v>15189717</v>
      </c>
      <c r="AN118" s="47">
        <v>2125083.04</v>
      </c>
      <c r="AO118" s="47">
        <v>17695558.219999999</v>
      </c>
      <c r="AP118" s="47">
        <v>1397616.7599999993</v>
      </c>
      <c r="AQ118" s="47">
        <v>36407975.019999996</v>
      </c>
      <c r="AR118" s="47">
        <v>2906</v>
      </c>
      <c r="AS118" s="17">
        <v>14959853</v>
      </c>
      <c r="AT118" s="17">
        <v>2120624.9500000002</v>
      </c>
      <c r="AU118" s="17">
        <v>18371581.75</v>
      </c>
      <c r="AV118" s="17">
        <v>1315436.699999999</v>
      </c>
      <c r="AW118" s="17">
        <v>36767496.399999999</v>
      </c>
      <c r="AX118" s="17">
        <v>2870</v>
      </c>
      <c r="AY118" s="16">
        <v>15557795</v>
      </c>
      <c r="AZ118" s="16">
        <v>2083976.54</v>
      </c>
      <c r="BA118" s="16">
        <v>17765142.050000001</v>
      </c>
      <c r="BB118" s="16">
        <v>1891414.0700000003</v>
      </c>
      <c r="BC118" s="16">
        <v>37298327.660000004</v>
      </c>
      <c r="BD118" s="16">
        <v>2873</v>
      </c>
      <c r="BE118" s="16">
        <v>15700820</v>
      </c>
      <c r="BF118" s="16">
        <v>2150042.21</v>
      </c>
      <c r="BG118" s="16">
        <v>18872828.440000001</v>
      </c>
      <c r="BH118" s="16">
        <v>1659569.18</v>
      </c>
      <c r="BI118" s="16">
        <v>38383259.829999998</v>
      </c>
      <c r="BJ118" s="16">
        <v>2865</v>
      </c>
      <c r="BK118" s="16">
        <v>15198090</v>
      </c>
      <c r="BL118" s="16">
        <v>2064146.45</v>
      </c>
      <c r="BM118" s="16">
        <v>19858749.91</v>
      </c>
      <c r="BN118" s="16">
        <v>1375567.31</v>
      </c>
      <c r="BO118" s="16">
        <v>38496553.670000002</v>
      </c>
      <c r="BP118" s="16">
        <v>2858</v>
      </c>
      <c r="BQ118" s="16">
        <v>15937556</v>
      </c>
      <c r="BR118" s="16">
        <v>2112458.09</v>
      </c>
      <c r="BS118" s="16">
        <v>21057710.600000001</v>
      </c>
      <c r="BT118" s="16">
        <v>1538383.6</v>
      </c>
      <c r="BU118" s="16">
        <v>40646108.289999999</v>
      </c>
      <c r="BV118" s="16">
        <v>2825</v>
      </c>
      <c r="BW118" s="16">
        <v>17193843</v>
      </c>
      <c r="BX118" s="16">
        <v>2340248.63</v>
      </c>
      <c r="BY118" s="16">
        <v>21390408.23</v>
      </c>
      <c r="BZ118" s="16">
        <v>1498675.74</v>
      </c>
      <c r="CA118" s="16">
        <v>42423175.600000001</v>
      </c>
      <c r="CB118" s="16">
        <v>2826</v>
      </c>
      <c r="CC118" s="16">
        <v>18101652</v>
      </c>
      <c r="CD118" s="16">
        <v>2638914.5099999998</v>
      </c>
      <c r="CE118" s="16">
        <v>22276270.34</v>
      </c>
      <c r="CF118" s="16">
        <v>759708.16000000003</v>
      </c>
      <c r="CG118" s="16">
        <v>43776545.009999998</v>
      </c>
      <c r="CH118" s="16">
        <v>2628</v>
      </c>
      <c r="CI118" s="16">
        <v>19528930</v>
      </c>
      <c r="CJ118" s="16">
        <v>4946089.0999999996</v>
      </c>
      <c r="CK118" s="16">
        <v>22225680.460000001</v>
      </c>
      <c r="CL118" s="16">
        <v>1276128.27</v>
      </c>
      <c r="CM118" s="16">
        <v>47976827.829999998</v>
      </c>
      <c r="CN118" s="16">
        <v>2705</v>
      </c>
    </row>
    <row r="119" spans="1:226" x14ac:dyDescent="0.2">
      <c r="A119" s="17">
        <v>1890</v>
      </c>
      <c r="B119" s="31" t="s">
        <v>109</v>
      </c>
      <c r="C119" s="32">
        <v>8795686</v>
      </c>
      <c r="D119" s="32">
        <v>419479.19</v>
      </c>
      <c r="E119" s="32">
        <v>637475.15999999992</v>
      </c>
      <c r="F119" s="32">
        <v>516291.48999999993</v>
      </c>
      <c r="G119" s="32">
        <v>10368931.84</v>
      </c>
      <c r="H119" s="33">
        <v>745</v>
      </c>
      <c r="I119" s="32">
        <v>9206467</v>
      </c>
      <c r="J119" s="32">
        <v>796804.54</v>
      </c>
      <c r="K119" s="32">
        <v>569206.21</v>
      </c>
      <c r="L119" s="32">
        <v>420717.17999999924</v>
      </c>
      <c r="M119" s="32">
        <v>10993194.93</v>
      </c>
      <c r="N119" s="32">
        <v>772</v>
      </c>
      <c r="O119" s="34">
        <v>9486018</v>
      </c>
      <c r="P119" s="34">
        <v>798803</v>
      </c>
      <c r="Q119" s="34">
        <v>673649.04</v>
      </c>
      <c r="R119" s="34">
        <v>408406.35000000073</v>
      </c>
      <c r="S119" s="34">
        <v>11366876.390000001</v>
      </c>
      <c r="T119" s="34">
        <v>762</v>
      </c>
      <c r="U119" s="32">
        <v>9599395</v>
      </c>
      <c r="V119" s="32">
        <v>408990.85000000003</v>
      </c>
      <c r="W119" s="32">
        <v>731707.63</v>
      </c>
      <c r="X119" s="32">
        <v>521947.97000000009</v>
      </c>
      <c r="Y119" s="32">
        <v>11262041.450000001</v>
      </c>
      <c r="Z119" s="32">
        <v>751</v>
      </c>
      <c r="AA119" s="32">
        <v>9221019</v>
      </c>
      <c r="AB119" s="32">
        <v>316691.36</v>
      </c>
      <c r="AC119" s="32">
        <v>775527.78000000014</v>
      </c>
      <c r="AD119" s="32">
        <v>646986.70999999973</v>
      </c>
      <c r="AE119" s="32">
        <v>10960224.85</v>
      </c>
      <c r="AF119" s="32">
        <v>744</v>
      </c>
      <c r="AG119" s="17">
        <v>9273811</v>
      </c>
      <c r="AH119" s="17">
        <v>379491.22000000003</v>
      </c>
      <c r="AI119" s="17">
        <v>787906.38</v>
      </c>
      <c r="AJ119" s="17">
        <v>1072576.3800000008</v>
      </c>
      <c r="AK119" s="17">
        <v>11513784.98</v>
      </c>
      <c r="AL119" s="17">
        <v>761</v>
      </c>
      <c r="AM119" s="47">
        <v>8950085</v>
      </c>
      <c r="AN119" s="47">
        <v>554673.16</v>
      </c>
      <c r="AO119" s="47">
        <v>837718.84</v>
      </c>
      <c r="AP119" s="47">
        <v>499842.37000000058</v>
      </c>
      <c r="AQ119" s="47">
        <v>10842319.370000001</v>
      </c>
      <c r="AR119" s="47">
        <v>737</v>
      </c>
      <c r="AS119" s="17">
        <v>9319952</v>
      </c>
      <c r="AT119" s="17">
        <v>405537.91000000003</v>
      </c>
      <c r="AU119" s="17">
        <v>908755.35000000009</v>
      </c>
      <c r="AV119" s="17">
        <v>495251.06000000011</v>
      </c>
      <c r="AW119" s="17">
        <v>11129496.32</v>
      </c>
      <c r="AX119" s="17">
        <v>731</v>
      </c>
      <c r="AY119" s="16">
        <v>9992478</v>
      </c>
      <c r="AZ119" s="16">
        <v>365213.73000000004</v>
      </c>
      <c r="BA119" s="16">
        <v>839578.29000000015</v>
      </c>
      <c r="BB119" s="16">
        <v>589231.43999999983</v>
      </c>
      <c r="BC119" s="16">
        <v>11786501.460000001</v>
      </c>
      <c r="BD119" s="16">
        <v>708</v>
      </c>
      <c r="BE119" s="16">
        <v>9955131</v>
      </c>
      <c r="BF119" s="16">
        <v>522056.77</v>
      </c>
      <c r="BG119" s="16">
        <v>932403.57</v>
      </c>
      <c r="BH119" s="16">
        <v>340771.21</v>
      </c>
      <c r="BI119" s="16">
        <v>11750362.550000001</v>
      </c>
      <c r="BJ119" s="16">
        <v>679</v>
      </c>
      <c r="BK119" s="16">
        <v>9809203</v>
      </c>
      <c r="BL119" s="16">
        <v>443350.42</v>
      </c>
      <c r="BM119" s="16">
        <v>1059090.8400000001</v>
      </c>
      <c r="BN119" s="16">
        <v>394166.01</v>
      </c>
      <c r="BO119" s="16">
        <v>11705810.27</v>
      </c>
      <c r="BP119" s="16">
        <v>683</v>
      </c>
      <c r="BQ119" s="16">
        <v>10167096</v>
      </c>
      <c r="BR119" s="16">
        <v>409416.68</v>
      </c>
      <c r="BS119" s="16">
        <v>1246703.49</v>
      </c>
      <c r="BT119" s="16">
        <v>496721.61</v>
      </c>
      <c r="BU119" s="16">
        <v>12319937.779999999</v>
      </c>
      <c r="BV119" s="16">
        <v>673</v>
      </c>
      <c r="BW119" s="16">
        <v>10882501</v>
      </c>
      <c r="BX119" s="16">
        <v>399583.35</v>
      </c>
      <c r="BY119" s="16">
        <v>1340020.67</v>
      </c>
      <c r="BZ119" s="16">
        <v>529801.34</v>
      </c>
      <c r="CA119" s="16">
        <v>13151906.359999999</v>
      </c>
      <c r="CB119" s="16">
        <v>704</v>
      </c>
      <c r="CC119" s="16">
        <v>11741055</v>
      </c>
      <c r="CD119" s="16">
        <v>584959.86</v>
      </c>
      <c r="CE119" s="16">
        <v>1404748.76</v>
      </c>
      <c r="CF119" s="16">
        <v>547934.81000000006</v>
      </c>
      <c r="CG119" s="16">
        <v>14278698.43</v>
      </c>
      <c r="CH119" s="16">
        <v>728</v>
      </c>
      <c r="CI119" s="16">
        <v>12304532</v>
      </c>
      <c r="CJ119" s="16">
        <v>1217174.47</v>
      </c>
      <c r="CK119" s="16">
        <v>1383686.14</v>
      </c>
      <c r="CL119" s="16">
        <v>4543908.04</v>
      </c>
      <c r="CM119" s="16">
        <v>19449300.649999999</v>
      </c>
      <c r="CN119" s="16">
        <v>783</v>
      </c>
    </row>
    <row r="120" spans="1:226" x14ac:dyDescent="0.2">
      <c r="A120" s="17">
        <v>1900</v>
      </c>
      <c r="B120" s="31" t="s">
        <v>110</v>
      </c>
      <c r="C120" s="32">
        <v>28554442</v>
      </c>
      <c r="D120" s="32">
        <v>1190670</v>
      </c>
      <c r="E120" s="32">
        <v>17272496.530000001</v>
      </c>
      <c r="F120" s="32">
        <v>3396109.6199999992</v>
      </c>
      <c r="G120" s="32">
        <v>50413718.149999999</v>
      </c>
      <c r="H120" s="33">
        <v>3881</v>
      </c>
      <c r="I120" s="32">
        <v>29476874</v>
      </c>
      <c r="J120" s="32">
        <v>3812644.2399999998</v>
      </c>
      <c r="K120" s="32">
        <v>15594782.59</v>
      </c>
      <c r="L120" s="32">
        <v>2980791.4499999988</v>
      </c>
      <c r="M120" s="32">
        <v>51865092.280000001</v>
      </c>
      <c r="N120" s="32">
        <v>3851</v>
      </c>
      <c r="O120" s="34">
        <v>30632223</v>
      </c>
      <c r="P120" s="34">
        <v>2748341.36</v>
      </c>
      <c r="Q120" s="34">
        <v>14845506.710000001</v>
      </c>
      <c r="R120" s="34">
        <v>2964193.47</v>
      </c>
      <c r="S120" s="34">
        <v>51190264.539999999</v>
      </c>
      <c r="T120" s="34">
        <v>3883</v>
      </c>
      <c r="U120" s="32">
        <v>31535755</v>
      </c>
      <c r="V120" s="32">
        <v>2198637.84</v>
      </c>
      <c r="W120" s="32">
        <v>16320889.209999999</v>
      </c>
      <c r="X120" s="32">
        <v>3001096.5300000017</v>
      </c>
      <c r="Y120" s="32">
        <v>53056378.580000006</v>
      </c>
      <c r="Z120" s="32">
        <v>3960</v>
      </c>
      <c r="AA120" s="32">
        <v>31435718</v>
      </c>
      <c r="AB120" s="32">
        <v>2887299.2800000003</v>
      </c>
      <c r="AC120" s="32">
        <v>14935582.130000001</v>
      </c>
      <c r="AD120" s="32">
        <v>4074277.1199999987</v>
      </c>
      <c r="AE120" s="32">
        <v>53332876.530000001</v>
      </c>
      <c r="AF120" s="32">
        <v>3970</v>
      </c>
      <c r="AG120" s="17">
        <v>31787042</v>
      </c>
      <c r="AH120" s="17">
        <v>1710739.3800000001</v>
      </c>
      <c r="AI120" s="17">
        <v>15022941.98</v>
      </c>
      <c r="AJ120" s="17">
        <v>4361701.1199999982</v>
      </c>
      <c r="AK120" s="17">
        <v>52882424.479999997</v>
      </c>
      <c r="AL120" s="17">
        <v>4033</v>
      </c>
      <c r="AM120" s="47">
        <v>32784606</v>
      </c>
      <c r="AN120" s="47">
        <v>1840295.29</v>
      </c>
      <c r="AO120" s="47">
        <v>16799232.879999999</v>
      </c>
      <c r="AP120" s="47">
        <v>3813987.1600000011</v>
      </c>
      <c r="AQ120" s="47">
        <v>55238121.329999998</v>
      </c>
      <c r="AR120" s="47">
        <v>4049</v>
      </c>
      <c r="AS120" s="17">
        <v>32782988</v>
      </c>
      <c r="AT120" s="17">
        <v>1820541.59</v>
      </c>
      <c r="AU120" s="17">
        <v>17811922.200000003</v>
      </c>
      <c r="AV120" s="17">
        <v>4746945.6399999987</v>
      </c>
      <c r="AW120" s="17">
        <v>57162397.43</v>
      </c>
      <c r="AX120" s="17">
        <v>4057</v>
      </c>
      <c r="AY120" s="16">
        <v>33404871</v>
      </c>
      <c r="AZ120" s="16">
        <v>1698206.24</v>
      </c>
      <c r="BA120" s="16">
        <v>17216533.169999998</v>
      </c>
      <c r="BB120" s="16">
        <v>3964433.5699999994</v>
      </c>
      <c r="BC120" s="16">
        <v>56284043.979999997</v>
      </c>
      <c r="BD120" s="16">
        <v>4088</v>
      </c>
      <c r="BE120" s="16">
        <v>33404863</v>
      </c>
      <c r="BF120" s="16">
        <v>1922065.87</v>
      </c>
      <c r="BG120" s="16">
        <v>19280155.140000001</v>
      </c>
      <c r="BH120" s="16">
        <v>4870109.82</v>
      </c>
      <c r="BI120" s="16">
        <v>59477193.829999998</v>
      </c>
      <c r="BJ120" s="16">
        <v>4198</v>
      </c>
      <c r="BK120" s="16">
        <v>33783303</v>
      </c>
      <c r="BL120" s="16">
        <v>1648569</v>
      </c>
      <c r="BM120" s="16">
        <v>21226400.52</v>
      </c>
      <c r="BN120" s="16">
        <v>4359645.53</v>
      </c>
      <c r="BO120" s="16">
        <v>61017918.049999997</v>
      </c>
      <c r="BP120" s="16">
        <v>4280</v>
      </c>
      <c r="BQ120" s="16">
        <v>34189665</v>
      </c>
      <c r="BR120" s="16">
        <v>2004563.1</v>
      </c>
      <c r="BS120" s="16">
        <v>23526242.379999999</v>
      </c>
      <c r="BT120" s="16">
        <v>4684078.0599999996</v>
      </c>
      <c r="BU120" s="16">
        <v>64404548.539999999</v>
      </c>
      <c r="BV120" s="16">
        <v>4318</v>
      </c>
      <c r="BW120" s="16">
        <v>34714826</v>
      </c>
      <c r="BX120" s="16">
        <v>2307191.5</v>
      </c>
      <c r="BY120" s="16">
        <v>25047935.239999998</v>
      </c>
      <c r="BZ120" s="16">
        <v>3641333.74</v>
      </c>
      <c r="CA120" s="16">
        <v>65711286.479999997</v>
      </c>
      <c r="CB120" s="16">
        <v>4439</v>
      </c>
      <c r="CC120" s="16">
        <v>34714826</v>
      </c>
      <c r="CD120" s="16">
        <v>4220917.2300000004</v>
      </c>
      <c r="CE120" s="16">
        <v>27165680.18</v>
      </c>
      <c r="CF120" s="16">
        <v>1975827.01</v>
      </c>
      <c r="CG120" s="16">
        <v>68077250.420000002</v>
      </c>
      <c r="CH120" s="16">
        <v>4410</v>
      </c>
      <c r="CI120" s="16">
        <v>33547358</v>
      </c>
      <c r="CJ120" s="16">
        <v>5600805.4199999999</v>
      </c>
      <c r="CK120" s="16">
        <v>29316492.170000002</v>
      </c>
      <c r="CL120" s="16">
        <v>3014302</v>
      </c>
      <c r="CM120" s="16">
        <v>71478957.590000004</v>
      </c>
      <c r="CN120" s="16">
        <v>4487</v>
      </c>
    </row>
    <row r="121" spans="1:226" x14ac:dyDescent="0.2">
      <c r="A121" s="17">
        <v>1939</v>
      </c>
      <c r="B121" s="31" t="s">
        <v>111</v>
      </c>
      <c r="C121" s="32">
        <v>3027260</v>
      </c>
      <c r="D121" s="32">
        <v>459670.73</v>
      </c>
      <c r="E121" s="32">
        <v>3598606.79</v>
      </c>
      <c r="F121" s="32">
        <v>262681.32</v>
      </c>
      <c r="G121" s="32">
        <v>7348218.8399999999</v>
      </c>
      <c r="H121" s="33">
        <v>578</v>
      </c>
      <c r="I121" s="32">
        <v>3059540</v>
      </c>
      <c r="J121" s="32">
        <v>801339.09</v>
      </c>
      <c r="K121" s="32">
        <v>3255718.41</v>
      </c>
      <c r="L121" s="32">
        <v>209894.62999999989</v>
      </c>
      <c r="M121" s="32">
        <v>7326492.1299999999</v>
      </c>
      <c r="N121" s="32">
        <v>540</v>
      </c>
      <c r="O121" s="34">
        <v>3476279</v>
      </c>
      <c r="P121" s="34">
        <v>650595.14</v>
      </c>
      <c r="Q121" s="34">
        <v>2995411.29</v>
      </c>
      <c r="R121" s="34">
        <v>179731.79000000004</v>
      </c>
      <c r="S121" s="34">
        <v>7302017.2199999997</v>
      </c>
      <c r="T121" s="34">
        <v>539</v>
      </c>
      <c r="U121" s="32">
        <v>3441384</v>
      </c>
      <c r="V121" s="32">
        <v>616212.09000000008</v>
      </c>
      <c r="W121" s="32">
        <v>3221514.22</v>
      </c>
      <c r="X121" s="32">
        <v>200852.28999999986</v>
      </c>
      <c r="Y121" s="32">
        <v>7479962.6000000006</v>
      </c>
      <c r="Z121" s="32">
        <v>538</v>
      </c>
      <c r="AA121" s="32">
        <v>3099637</v>
      </c>
      <c r="AB121" s="32">
        <v>607963.11</v>
      </c>
      <c r="AC121" s="32">
        <v>2998355.27</v>
      </c>
      <c r="AD121" s="32">
        <v>199115.37000000017</v>
      </c>
      <c r="AE121" s="32">
        <v>6905070.75</v>
      </c>
      <c r="AF121" s="32">
        <v>519</v>
      </c>
      <c r="AG121" s="17">
        <v>3054276</v>
      </c>
      <c r="AH121" s="17">
        <v>594895.43000000005</v>
      </c>
      <c r="AI121" s="17">
        <v>2912368.3000000003</v>
      </c>
      <c r="AJ121" s="17">
        <v>242774.97000000029</v>
      </c>
      <c r="AK121" s="17">
        <v>6804314.7000000002</v>
      </c>
      <c r="AL121" s="17">
        <v>519</v>
      </c>
      <c r="AM121" s="47">
        <v>2972534</v>
      </c>
      <c r="AN121" s="47">
        <v>536719.77</v>
      </c>
      <c r="AO121" s="47">
        <v>3019549.5300000003</v>
      </c>
      <c r="AP121" s="47">
        <v>234926.45000000013</v>
      </c>
      <c r="AQ121" s="47">
        <v>6763729.75</v>
      </c>
      <c r="AR121" s="47">
        <v>513</v>
      </c>
      <c r="AS121" s="17">
        <v>2980298</v>
      </c>
      <c r="AT121" s="17">
        <v>531131.28</v>
      </c>
      <c r="AU121" s="17">
        <v>3018830.27</v>
      </c>
      <c r="AV121" s="17">
        <v>142629.19000000018</v>
      </c>
      <c r="AW121" s="17">
        <v>6672888.7400000002</v>
      </c>
      <c r="AX121" s="17">
        <v>514</v>
      </c>
      <c r="AY121" s="16">
        <v>2927244</v>
      </c>
      <c r="AZ121" s="16">
        <v>534969.46</v>
      </c>
      <c r="BA121" s="16">
        <v>3153490.73</v>
      </c>
      <c r="BB121" s="16">
        <v>194964.25999999995</v>
      </c>
      <c r="BC121" s="16">
        <v>6810668.4500000002</v>
      </c>
      <c r="BD121" s="16">
        <v>510</v>
      </c>
      <c r="BE121" s="16">
        <v>3080436</v>
      </c>
      <c r="BF121" s="16">
        <v>481438.84</v>
      </c>
      <c r="BG121" s="16">
        <v>3355611.24</v>
      </c>
      <c r="BH121" s="16">
        <v>382254.97</v>
      </c>
      <c r="BI121" s="16">
        <v>7299741.0499999998</v>
      </c>
      <c r="BJ121" s="16">
        <v>548</v>
      </c>
      <c r="BK121" s="16">
        <v>2946432</v>
      </c>
      <c r="BL121" s="16">
        <v>626693.31000000006</v>
      </c>
      <c r="BM121" s="16">
        <v>3805570.43</v>
      </c>
      <c r="BN121" s="16">
        <v>621590.97</v>
      </c>
      <c r="BO121" s="16">
        <v>8000286.71</v>
      </c>
      <c r="BP121" s="16">
        <v>544</v>
      </c>
      <c r="BQ121" s="16">
        <v>2182059</v>
      </c>
      <c r="BR121" s="16">
        <v>557246.74</v>
      </c>
      <c r="BS121" s="16">
        <v>4097139.71</v>
      </c>
      <c r="BT121" s="16">
        <v>549833.86</v>
      </c>
      <c r="BU121" s="16">
        <v>7386279.3099999996</v>
      </c>
      <c r="BV121" s="16">
        <v>535</v>
      </c>
      <c r="BW121" s="16">
        <v>3319848</v>
      </c>
      <c r="BX121" s="16">
        <v>662950.61</v>
      </c>
      <c r="BY121" s="16">
        <v>4024455.95</v>
      </c>
      <c r="BZ121" s="16">
        <v>512537.72</v>
      </c>
      <c r="CA121" s="16">
        <v>8519792.2799999993</v>
      </c>
      <c r="CB121" s="16">
        <v>524</v>
      </c>
      <c r="CC121" s="16">
        <v>3463124</v>
      </c>
      <c r="CD121" s="16">
        <v>975197.33</v>
      </c>
      <c r="CE121" s="16">
        <v>4113294.61</v>
      </c>
      <c r="CF121" s="16">
        <v>771860.39</v>
      </c>
      <c r="CG121" s="16">
        <v>9323476.3300000001</v>
      </c>
      <c r="CH121" s="16">
        <v>508</v>
      </c>
      <c r="CI121" s="16">
        <v>3607826</v>
      </c>
      <c r="CJ121" s="16">
        <v>1626807.45</v>
      </c>
      <c r="CK121" s="16">
        <v>4308963.7300000004</v>
      </c>
      <c r="CL121" s="16">
        <v>842189.46</v>
      </c>
      <c r="CM121" s="16">
        <v>10385786.640000001</v>
      </c>
      <c r="CN121" s="16">
        <v>520</v>
      </c>
    </row>
    <row r="122" spans="1:226" x14ac:dyDescent="0.2">
      <c r="A122" s="17">
        <v>1953</v>
      </c>
      <c r="B122" s="31" t="s">
        <v>112</v>
      </c>
      <c r="C122" s="32">
        <v>5312927</v>
      </c>
      <c r="D122" s="32">
        <v>672707.86</v>
      </c>
      <c r="E122" s="32">
        <v>10424825.33</v>
      </c>
      <c r="F122" s="32">
        <v>826107.28</v>
      </c>
      <c r="G122" s="32">
        <v>17236567.469999999</v>
      </c>
      <c r="H122" s="33">
        <v>1590</v>
      </c>
      <c r="I122" s="32">
        <v>5447641</v>
      </c>
      <c r="J122" s="32">
        <v>1844160.7799999998</v>
      </c>
      <c r="K122" s="32">
        <v>9660293.0600000005</v>
      </c>
      <c r="L122" s="32">
        <v>692213.33999999985</v>
      </c>
      <c r="M122" s="32">
        <v>17644308.18</v>
      </c>
      <c r="N122" s="32">
        <v>1573</v>
      </c>
      <c r="O122" s="34">
        <v>6481337</v>
      </c>
      <c r="P122" s="34">
        <v>1364265.04</v>
      </c>
      <c r="Q122" s="34">
        <v>9802078.0999999996</v>
      </c>
      <c r="R122" s="34">
        <v>589528.73</v>
      </c>
      <c r="S122" s="34">
        <v>18237208.870000001</v>
      </c>
      <c r="T122" s="34">
        <v>1670</v>
      </c>
      <c r="U122" s="32">
        <v>6401717.04</v>
      </c>
      <c r="V122" s="32">
        <v>1651413.01</v>
      </c>
      <c r="W122" s="32">
        <v>11109297.529999999</v>
      </c>
      <c r="X122" s="32">
        <v>603101.76999999967</v>
      </c>
      <c r="Y122" s="32">
        <v>19765529.349999998</v>
      </c>
      <c r="Z122" s="32">
        <v>1678</v>
      </c>
      <c r="AA122" s="32">
        <v>6519243</v>
      </c>
      <c r="AB122" s="32">
        <v>877593.93</v>
      </c>
      <c r="AC122" s="32">
        <v>10101438.99</v>
      </c>
      <c r="AD122" s="32">
        <v>613806.45999999961</v>
      </c>
      <c r="AE122" s="32">
        <v>18112082.379999999</v>
      </c>
      <c r="AF122" s="32">
        <v>1654</v>
      </c>
      <c r="AG122" s="17">
        <v>6772538</v>
      </c>
      <c r="AH122" s="17">
        <v>842936.62</v>
      </c>
      <c r="AI122" s="17">
        <v>10045206.91</v>
      </c>
      <c r="AJ122" s="17">
        <v>568646.97000000055</v>
      </c>
      <c r="AK122" s="17">
        <v>18229328.5</v>
      </c>
      <c r="AL122" s="17">
        <v>1634</v>
      </c>
      <c r="AM122" s="47">
        <v>7050299</v>
      </c>
      <c r="AN122" s="47">
        <v>790769.14000000013</v>
      </c>
      <c r="AO122" s="47">
        <v>9988163.3699999992</v>
      </c>
      <c r="AP122" s="47">
        <v>644747.54999999993</v>
      </c>
      <c r="AQ122" s="47">
        <v>18473979.059999999</v>
      </c>
      <c r="AR122" s="47">
        <v>1647</v>
      </c>
      <c r="AS122" s="17">
        <v>7154363</v>
      </c>
      <c r="AT122" s="17">
        <v>691997.17</v>
      </c>
      <c r="AU122" s="17">
        <v>10276528.380000001</v>
      </c>
      <c r="AV122" s="17">
        <v>591258.69000000029</v>
      </c>
      <c r="AW122" s="17">
        <v>18714147.240000002</v>
      </c>
      <c r="AX122" s="17">
        <v>1703</v>
      </c>
      <c r="AY122" s="16">
        <v>6905415</v>
      </c>
      <c r="AZ122" s="16">
        <v>795400.09000000008</v>
      </c>
      <c r="BA122" s="16">
        <v>10795910.32</v>
      </c>
      <c r="BB122" s="16">
        <v>595977.62999999989</v>
      </c>
      <c r="BC122" s="16">
        <v>19092703.039999999</v>
      </c>
      <c r="BD122" s="16">
        <v>1712</v>
      </c>
      <c r="BE122" s="16">
        <v>6844666</v>
      </c>
      <c r="BF122" s="16">
        <v>818859.7</v>
      </c>
      <c r="BG122" s="16">
        <v>11119252.199999999</v>
      </c>
      <c r="BH122" s="16">
        <v>576754.82999999996</v>
      </c>
      <c r="BI122" s="16">
        <v>19359532.73</v>
      </c>
      <c r="BJ122" s="16">
        <v>1677</v>
      </c>
      <c r="BK122" s="16">
        <v>6180154</v>
      </c>
      <c r="BL122" s="16">
        <v>780419.41</v>
      </c>
      <c r="BM122" s="16">
        <v>11203361.35</v>
      </c>
      <c r="BN122" s="16">
        <v>698405.78</v>
      </c>
      <c r="BO122" s="16">
        <v>18862340.539999999</v>
      </c>
      <c r="BP122" s="16">
        <v>1692</v>
      </c>
      <c r="BQ122" s="16">
        <v>6249466</v>
      </c>
      <c r="BR122" s="16">
        <v>742787.53</v>
      </c>
      <c r="BS122" s="16">
        <v>11480987.050000001</v>
      </c>
      <c r="BT122" s="16">
        <v>627252.46</v>
      </c>
      <c r="BU122" s="16">
        <v>19100493.039999999</v>
      </c>
      <c r="BV122" s="16">
        <v>1674</v>
      </c>
      <c r="BW122" s="16">
        <v>6861676</v>
      </c>
      <c r="BX122" s="16">
        <v>799974.89</v>
      </c>
      <c r="BY122" s="16">
        <v>11250370.01</v>
      </c>
      <c r="BZ122" s="16">
        <v>516104.72</v>
      </c>
      <c r="CA122" s="16">
        <v>19428125.620000001</v>
      </c>
      <c r="CB122" s="16">
        <v>1676</v>
      </c>
      <c r="CC122" s="16">
        <v>7125038</v>
      </c>
      <c r="CD122" s="16">
        <v>1084173.21</v>
      </c>
      <c r="CE122" s="16">
        <v>11872660.24</v>
      </c>
      <c r="CF122" s="16">
        <v>820489.56</v>
      </c>
      <c r="CG122" s="16">
        <v>20902361.010000002</v>
      </c>
      <c r="CH122" s="16">
        <v>1614</v>
      </c>
      <c r="CI122" s="16">
        <v>6693053</v>
      </c>
      <c r="CJ122" s="16">
        <v>1807880.53</v>
      </c>
      <c r="CK122" s="16">
        <v>12305378.800000001</v>
      </c>
      <c r="CL122" s="16">
        <v>872071.13</v>
      </c>
      <c r="CM122" s="16">
        <v>21678383.460000001</v>
      </c>
      <c r="CN122" s="16">
        <v>1658</v>
      </c>
    </row>
    <row r="123" spans="1:226" x14ac:dyDescent="0.2">
      <c r="A123" s="53">
        <v>4843</v>
      </c>
      <c r="B123" s="57" t="s">
        <v>113</v>
      </c>
      <c r="C123" s="26">
        <v>2397233</v>
      </c>
      <c r="D123" s="26">
        <v>105740.94</v>
      </c>
      <c r="E123" s="26">
        <v>766336.10000000009</v>
      </c>
      <c r="F123" s="26">
        <v>101099.38999999998</v>
      </c>
      <c r="G123" s="26">
        <v>3370409.43</v>
      </c>
      <c r="H123" s="54">
        <v>260</v>
      </c>
      <c r="I123" s="26">
        <v>2608828.5</v>
      </c>
      <c r="J123" s="26">
        <v>173448.94</v>
      </c>
      <c r="K123" s="26">
        <v>617654.59</v>
      </c>
      <c r="L123" s="26">
        <v>78986.899999999951</v>
      </c>
      <c r="M123" s="26">
        <v>3478918.9299999997</v>
      </c>
      <c r="N123" s="26">
        <v>230</v>
      </c>
      <c r="O123" s="55">
        <v>2575483</v>
      </c>
      <c r="P123" s="55">
        <v>146074.25</v>
      </c>
      <c r="Q123" s="55">
        <v>589362.74</v>
      </c>
      <c r="R123" s="55">
        <v>50687.330000000191</v>
      </c>
      <c r="S123" s="55">
        <v>3361607.3200000003</v>
      </c>
      <c r="T123" s="55">
        <v>222</v>
      </c>
      <c r="U123" s="26">
        <v>2683957</v>
      </c>
      <c r="V123" s="26">
        <v>139558.08000000002</v>
      </c>
      <c r="W123" s="26">
        <v>538969.75</v>
      </c>
      <c r="X123" s="26">
        <v>48347.750000000233</v>
      </c>
      <c r="Y123" s="26">
        <v>3410832.58</v>
      </c>
      <c r="Z123" s="26">
        <v>211</v>
      </c>
      <c r="AA123" s="26">
        <v>2431831</v>
      </c>
      <c r="AB123" s="26">
        <v>100831.05</v>
      </c>
      <c r="AC123" s="26">
        <v>500225.12</v>
      </c>
      <c r="AD123" s="26">
        <v>74868.360000000073</v>
      </c>
      <c r="AE123" s="26">
        <v>3107755.5300000003</v>
      </c>
      <c r="AF123" s="26">
        <v>199</v>
      </c>
      <c r="AG123" s="53">
        <v>1969599</v>
      </c>
      <c r="AH123" s="53">
        <v>115115.83</v>
      </c>
      <c r="AI123" s="53">
        <v>456382.46</v>
      </c>
      <c r="AJ123" s="53">
        <v>69321.330000000133</v>
      </c>
      <c r="AK123" s="53">
        <v>2610418.62</v>
      </c>
      <c r="AL123" s="53">
        <v>196</v>
      </c>
      <c r="AM123" s="58">
        <v>1836257</v>
      </c>
      <c r="AN123" s="58">
        <v>93842.18</v>
      </c>
      <c r="AO123" s="58">
        <v>426938.84</v>
      </c>
      <c r="AP123" s="58">
        <v>116797.17000000006</v>
      </c>
      <c r="AQ123" s="58">
        <v>2473835.19</v>
      </c>
      <c r="AR123" s="58">
        <v>171</v>
      </c>
      <c r="AS123" s="53">
        <v>1772313</v>
      </c>
      <c r="AT123" s="53">
        <v>45497.39</v>
      </c>
      <c r="AU123" s="53">
        <v>414394.09</v>
      </c>
      <c r="AV123" s="53">
        <v>107659.66000000012</v>
      </c>
      <c r="AW123" s="53">
        <v>2339864.14</v>
      </c>
      <c r="AX123" s="53">
        <v>163</v>
      </c>
      <c r="AY123" s="56">
        <v>1770088</v>
      </c>
      <c r="AZ123" s="56">
        <v>95301.97</v>
      </c>
      <c r="BA123" s="56">
        <v>338882.51</v>
      </c>
      <c r="BB123" s="56">
        <v>99650.509999999951</v>
      </c>
      <c r="BC123" s="56">
        <v>2303922.9899999998</v>
      </c>
      <c r="BD123" s="56">
        <v>140</v>
      </c>
      <c r="BE123" s="56">
        <v>1536844</v>
      </c>
      <c r="BF123" s="56">
        <v>58812.72</v>
      </c>
      <c r="BG123" s="56">
        <v>312153.28999999998</v>
      </c>
      <c r="BH123" s="56">
        <v>139861.5</v>
      </c>
      <c r="BI123" s="56">
        <v>2047671.51</v>
      </c>
      <c r="BJ123" s="56">
        <v>133</v>
      </c>
      <c r="BK123" s="56">
        <v>1442972</v>
      </c>
      <c r="BL123" s="56">
        <v>99468.9</v>
      </c>
      <c r="BM123" s="56">
        <v>320970.8</v>
      </c>
      <c r="BN123" s="56">
        <v>83089.94</v>
      </c>
      <c r="BO123" s="56">
        <v>1946501.64</v>
      </c>
      <c r="BP123" s="56">
        <v>129</v>
      </c>
      <c r="BQ123" s="56"/>
      <c r="BR123" s="56"/>
      <c r="BS123" s="56"/>
      <c r="BT123" s="56"/>
      <c r="BU123" s="56"/>
      <c r="BV123" s="56"/>
      <c r="BW123" s="56" t="s">
        <v>411</v>
      </c>
      <c r="BX123" s="56" t="s">
        <v>411</v>
      </c>
      <c r="BY123" s="56" t="s">
        <v>411</v>
      </c>
      <c r="BZ123" s="56" t="s">
        <v>411</v>
      </c>
      <c r="CA123" s="56" t="s">
        <v>411</v>
      </c>
      <c r="CB123" s="56" t="s">
        <v>411</v>
      </c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  <c r="GF123" s="56"/>
      <c r="GG123" s="56"/>
      <c r="GH123" s="56"/>
      <c r="GI123" s="56"/>
      <c r="GJ123" s="56"/>
      <c r="GK123" s="56"/>
      <c r="GL123" s="56"/>
      <c r="GM123" s="56"/>
      <c r="GN123" s="56"/>
      <c r="GO123" s="56"/>
      <c r="GP123" s="56"/>
      <c r="GQ123" s="56"/>
      <c r="GR123" s="56"/>
      <c r="GS123" s="56"/>
      <c r="GT123" s="56"/>
      <c r="GU123" s="56"/>
      <c r="GV123" s="56"/>
      <c r="GW123" s="56"/>
      <c r="GX123" s="56"/>
      <c r="GY123" s="56"/>
      <c r="GZ123" s="56"/>
      <c r="HA123" s="56"/>
      <c r="HB123" s="56"/>
      <c r="HC123" s="56"/>
      <c r="HD123" s="56"/>
      <c r="HE123" s="56"/>
      <c r="HF123" s="56"/>
      <c r="HG123" s="56"/>
      <c r="HH123" s="56"/>
      <c r="HI123" s="56"/>
      <c r="HJ123" s="56"/>
      <c r="HK123" s="56"/>
      <c r="HL123" s="56"/>
      <c r="HM123" s="56"/>
      <c r="HN123" s="56"/>
      <c r="HO123" s="56"/>
      <c r="HP123" s="56"/>
      <c r="HQ123" s="56"/>
      <c r="HR123" s="56"/>
    </row>
    <row r="124" spans="1:226" x14ac:dyDescent="0.2">
      <c r="A124" s="17">
        <v>2009</v>
      </c>
      <c r="B124" s="31" t="s">
        <v>468</v>
      </c>
      <c r="C124" s="32">
        <v>4714960</v>
      </c>
      <c r="D124" s="32">
        <v>613680.88</v>
      </c>
      <c r="E124" s="32">
        <v>10041936.02</v>
      </c>
      <c r="F124" s="32">
        <v>702020.60000000009</v>
      </c>
      <c r="G124" s="32">
        <v>16072597.5</v>
      </c>
      <c r="H124" s="33">
        <v>1414</v>
      </c>
      <c r="I124" s="32">
        <v>5295867</v>
      </c>
      <c r="J124" s="32">
        <v>1685899.1400000001</v>
      </c>
      <c r="K124" s="32">
        <v>9082040.0899999999</v>
      </c>
      <c r="L124" s="32">
        <v>1323923.0899999999</v>
      </c>
      <c r="M124" s="32">
        <v>17387729.32</v>
      </c>
      <c r="N124" s="32">
        <v>1493</v>
      </c>
      <c r="O124" s="34">
        <v>5182920</v>
      </c>
      <c r="P124" s="34">
        <v>1591338.6500000001</v>
      </c>
      <c r="Q124" s="34">
        <v>10380974.719999999</v>
      </c>
      <c r="R124" s="34">
        <v>627466.73999999976</v>
      </c>
      <c r="S124" s="34">
        <v>17782700.109999999</v>
      </c>
      <c r="T124" s="34">
        <v>1485</v>
      </c>
      <c r="U124" s="32">
        <v>5587529</v>
      </c>
      <c r="V124" s="32">
        <v>1100437.07</v>
      </c>
      <c r="W124" s="32">
        <v>10876078.51</v>
      </c>
      <c r="X124" s="32">
        <v>787430.72999999986</v>
      </c>
      <c r="Y124" s="32">
        <v>18351475.309999999</v>
      </c>
      <c r="Z124" s="32">
        <v>1448</v>
      </c>
      <c r="AA124" s="32">
        <v>5935890</v>
      </c>
      <c r="AB124" s="32">
        <v>754754.05</v>
      </c>
      <c r="AC124" s="32">
        <v>9872132.5600000005</v>
      </c>
      <c r="AD124" s="32">
        <v>624591.63999999955</v>
      </c>
      <c r="AE124" s="32">
        <v>17187368.25</v>
      </c>
      <c r="AF124" s="32">
        <v>1417</v>
      </c>
      <c r="AG124" s="17">
        <v>6255529</v>
      </c>
      <c r="AH124" s="17">
        <v>753965.29</v>
      </c>
      <c r="AI124" s="17">
        <v>9295773.1099999994</v>
      </c>
      <c r="AJ124" s="17">
        <v>631351.30999999982</v>
      </c>
      <c r="AK124" s="17">
        <v>16936618.710000001</v>
      </c>
      <c r="AL124" s="17">
        <v>1423</v>
      </c>
      <c r="AM124" s="47">
        <v>6176261</v>
      </c>
      <c r="AN124" s="47">
        <v>762193.44</v>
      </c>
      <c r="AO124" s="47">
        <v>9467481.4500000011</v>
      </c>
      <c r="AP124" s="47">
        <v>680750.59000000008</v>
      </c>
      <c r="AQ124" s="47">
        <v>17086686.48</v>
      </c>
      <c r="AR124" s="47">
        <v>1428</v>
      </c>
      <c r="AS124" s="17">
        <v>6146060</v>
      </c>
      <c r="AT124" s="17">
        <v>789522.29</v>
      </c>
      <c r="AU124" s="17">
        <v>9827066.5099999998</v>
      </c>
      <c r="AV124" s="17">
        <v>678319.6100000001</v>
      </c>
      <c r="AW124" s="17">
        <v>17440968.41</v>
      </c>
      <c r="AX124" s="17">
        <v>1440</v>
      </c>
      <c r="AY124" s="16">
        <v>6425139</v>
      </c>
      <c r="AZ124" s="16">
        <v>770098.32000000007</v>
      </c>
      <c r="BA124" s="16">
        <v>10143393.67</v>
      </c>
      <c r="BB124" s="16">
        <v>871880.83999999962</v>
      </c>
      <c r="BC124" s="16">
        <v>18210511.829999998</v>
      </c>
      <c r="BD124" s="16">
        <v>1417</v>
      </c>
      <c r="BE124" s="16">
        <v>6897888</v>
      </c>
      <c r="BF124" s="16">
        <v>699398.44</v>
      </c>
      <c r="BG124" s="16">
        <v>9931550.4800000004</v>
      </c>
      <c r="BH124" s="16">
        <v>1122173.6499999999</v>
      </c>
      <c r="BI124" s="16">
        <v>18651010.57</v>
      </c>
      <c r="BJ124" s="16">
        <v>1422</v>
      </c>
      <c r="BK124" s="16">
        <v>7093750</v>
      </c>
      <c r="BL124" s="16">
        <v>724881.5</v>
      </c>
      <c r="BM124" s="16">
        <v>10072332.85</v>
      </c>
      <c r="BN124" s="16">
        <v>1101793.6200000001</v>
      </c>
      <c r="BO124" s="16">
        <v>18992757.969999999</v>
      </c>
      <c r="BP124" s="16">
        <v>1470</v>
      </c>
      <c r="BQ124" s="16">
        <v>7168931</v>
      </c>
      <c r="BR124" s="16">
        <v>743763.22</v>
      </c>
      <c r="BS124" s="16">
        <v>11455029.98</v>
      </c>
      <c r="BT124" s="16">
        <v>960245.89</v>
      </c>
      <c r="BU124" s="16">
        <v>20327970.09</v>
      </c>
      <c r="BV124" s="16">
        <v>1473</v>
      </c>
      <c r="BW124" s="16">
        <v>7748617</v>
      </c>
      <c r="BX124" s="16">
        <v>815508.42</v>
      </c>
      <c r="BY124" s="16">
        <v>11463982.33</v>
      </c>
      <c r="BZ124" s="16">
        <v>860393.99</v>
      </c>
      <c r="CA124" s="16">
        <v>20888501.739999998</v>
      </c>
      <c r="CB124" s="16">
        <v>1465</v>
      </c>
      <c r="CC124" s="16">
        <v>7975126</v>
      </c>
      <c r="CD124" s="16">
        <v>1458481.73</v>
      </c>
      <c r="CE124" s="16">
        <v>11775268.17</v>
      </c>
      <c r="CF124" s="16">
        <v>679281.59</v>
      </c>
      <c r="CG124" s="16">
        <v>21888157.489999998</v>
      </c>
      <c r="CH124" s="16">
        <v>1412</v>
      </c>
      <c r="CI124" s="16">
        <v>8474777</v>
      </c>
      <c r="CJ124" s="16">
        <v>1935501.55</v>
      </c>
      <c r="CK124" s="16">
        <v>12146147.369999999</v>
      </c>
      <c r="CL124" s="16">
        <v>779709.38</v>
      </c>
      <c r="CM124" s="16">
        <v>23336135.300000001</v>
      </c>
      <c r="CN124" s="16">
        <v>1433</v>
      </c>
    </row>
    <row r="125" spans="1:226" x14ac:dyDescent="0.2">
      <c r="A125" s="17">
        <v>2044</v>
      </c>
      <c r="B125" s="31" t="s">
        <v>114</v>
      </c>
      <c r="C125" s="32">
        <v>1509427</v>
      </c>
      <c r="D125" s="32">
        <v>59024.89</v>
      </c>
      <c r="E125" s="32">
        <v>16524.5</v>
      </c>
      <c r="F125" s="32">
        <v>84607.41</v>
      </c>
      <c r="G125" s="32">
        <v>1669583.8</v>
      </c>
      <c r="H125" s="33">
        <v>96</v>
      </c>
      <c r="I125" s="32">
        <v>1574349</v>
      </c>
      <c r="J125" s="32">
        <v>49191.83</v>
      </c>
      <c r="K125" s="32">
        <v>38798</v>
      </c>
      <c r="L125" s="32">
        <v>65126.360000000066</v>
      </c>
      <c r="M125" s="32">
        <v>1727465.1900000002</v>
      </c>
      <c r="N125" s="32">
        <v>102</v>
      </c>
      <c r="O125" s="34">
        <v>1652210</v>
      </c>
      <c r="P125" s="34">
        <v>106331.67000000001</v>
      </c>
      <c r="Q125" s="34">
        <v>34944</v>
      </c>
      <c r="R125" s="34">
        <v>112414.91000000003</v>
      </c>
      <c r="S125" s="34">
        <v>1905900.58</v>
      </c>
      <c r="T125" s="34">
        <v>101</v>
      </c>
      <c r="U125" s="32">
        <v>1791599</v>
      </c>
      <c r="V125" s="32">
        <v>81474.64</v>
      </c>
      <c r="W125" s="32">
        <v>31602</v>
      </c>
      <c r="X125" s="32">
        <v>91592.140000000043</v>
      </c>
      <c r="Y125" s="32">
        <v>1996267.78</v>
      </c>
      <c r="Z125" s="32">
        <v>115</v>
      </c>
      <c r="AA125" s="32">
        <v>1815357</v>
      </c>
      <c r="AB125" s="32">
        <v>80705.89</v>
      </c>
      <c r="AC125" s="32">
        <v>39777.99</v>
      </c>
      <c r="AD125" s="32">
        <v>79671.509999999907</v>
      </c>
      <c r="AE125" s="32">
        <v>2015512.39</v>
      </c>
      <c r="AF125" s="32">
        <v>128</v>
      </c>
      <c r="AG125" s="17">
        <v>1903155</v>
      </c>
      <c r="AH125" s="17">
        <v>97190.26999999999</v>
      </c>
      <c r="AI125" s="17">
        <v>47168.93</v>
      </c>
      <c r="AJ125" s="17">
        <v>44317.940000000119</v>
      </c>
      <c r="AK125" s="17">
        <v>2091832.1400000001</v>
      </c>
      <c r="AL125" s="17">
        <v>119</v>
      </c>
      <c r="AM125" s="47">
        <v>1954776</v>
      </c>
      <c r="AN125" s="47">
        <v>128700.31999999999</v>
      </c>
      <c r="AO125" s="47">
        <v>53049.5</v>
      </c>
      <c r="AP125" s="47">
        <v>43147.889999999919</v>
      </c>
      <c r="AQ125" s="47">
        <v>2179673.71</v>
      </c>
      <c r="AR125" s="47">
        <v>122</v>
      </c>
      <c r="AS125" s="17">
        <v>2113079</v>
      </c>
      <c r="AT125" s="17">
        <v>110605.52</v>
      </c>
      <c r="AU125" s="17">
        <v>60317.740000000005</v>
      </c>
      <c r="AV125" s="17">
        <v>50230.629999999983</v>
      </c>
      <c r="AW125" s="17">
        <v>2334232.89</v>
      </c>
      <c r="AX125" s="17">
        <v>116</v>
      </c>
      <c r="AY125" s="16">
        <v>2061784</v>
      </c>
      <c r="AZ125" s="16">
        <v>105613.14000000001</v>
      </c>
      <c r="BA125" s="16">
        <v>58940.520000000004</v>
      </c>
      <c r="BB125" s="16">
        <v>55290.360000000022</v>
      </c>
      <c r="BC125" s="16">
        <v>2281628.02</v>
      </c>
      <c r="BD125" s="16">
        <v>119</v>
      </c>
      <c r="BE125" s="16">
        <v>2150652</v>
      </c>
      <c r="BF125" s="16">
        <v>97146.22</v>
      </c>
      <c r="BG125" s="16">
        <v>70915.039999999994</v>
      </c>
      <c r="BH125" s="16">
        <v>58673.72</v>
      </c>
      <c r="BI125" s="16">
        <v>2377386.98</v>
      </c>
      <c r="BJ125" s="16">
        <v>121</v>
      </c>
      <c r="BK125" s="16">
        <v>2226433</v>
      </c>
      <c r="BL125" s="16">
        <v>74392.31</v>
      </c>
      <c r="BM125" s="16">
        <v>83517.88</v>
      </c>
      <c r="BN125" s="16">
        <v>77649.820000000007</v>
      </c>
      <c r="BO125" s="16">
        <v>2461993.0099999998</v>
      </c>
      <c r="BP125" s="16">
        <v>120</v>
      </c>
      <c r="BQ125" s="16">
        <v>2280096</v>
      </c>
      <c r="BR125" s="16">
        <v>82301.61</v>
      </c>
      <c r="BS125" s="16">
        <v>126101.43</v>
      </c>
      <c r="BT125" s="16">
        <v>93151.89</v>
      </c>
      <c r="BU125" s="16">
        <v>2581650.9300000002</v>
      </c>
      <c r="BV125" s="16">
        <v>126</v>
      </c>
      <c r="BW125" s="16">
        <v>2254503</v>
      </c>
      <c r="BX125" s="16">
        <v>71619.66</v>
      </c>
      <c r="BY125" s="16">
        <v>178747.04</v>
      </c>
      <c r="BZ125" s="16">
        <v>161158.21</v>
      </c>
      <c r="CA125" s="16">
        <v>2666027.91</v>
      </c>
      <c r="CB125" s="16">
        <v>128</v>
      </c>
      <c r="CC125" s="16">
        <v>2212699</v>
      </c>
      <c r="CD125" s="16">
        <v>140321.81</v>
      </c>
      <c r="CE125" s="16">
        <v>184920.18</v>
      </c>
      <c r="CF125" s="16">
        <v>80574.17</v>
      </c>
      <c r="CG125" s="16">
        <v>2618515.16</v>
      </c>
      <c r="CH125" s="16">
        <v>108</v>
      </c>
      <c r="CI125" s="16">
        <v>2289805</v>
      </c>
      <c r="CJ125" s="16">
        <v>215633.16</v>
      </c>
      <c r="CK125" s="16">
        <v>149049.82</v>
      </c>
      <c r="CL125" s="16">
        <v>123519.87</v>
      </c>
      <c r="CM125" s="16">
        <v>2778007.85</v>
      </c>
      <c r="CN125" s="16">
        <v>98</v>
      </c>
    </row>
    <row r="126" spans="1:226" x14ac:dyDescent="0.2">
      <c r="A126" s="17">
        <v>2051</v>
      </c>
      <c r="B126" s="31" t="s">
        <v>115</v>
      </c>
      <c r="C126" s="32">
        <v>1858878</v>
      </c>
      <c r="D126" s="32">
        <v>198256</v>
      </c>
      <c r="E126" s="32">
        <v>4504854.3</v>
      </c>
      <c r="F126" s="32">
        <v>163899.28999999998</v>
      </c>
      <c r="G126" s="32">
        <v>6725887.5899999999</v>
      </c>
      <c r="H126" s="33">
        <v>670</v>
      </c>
      <c r="I126" s="32">
        <v>2281814</v>
      </c>
      <c r="J126" s="32">
        <v>651081</v>
      </c>
      <c r="K126" s="32">
        <v>4122662</v>
      </c>
      <c r="L126" s="32">
        <v>81732.670000000129</v>
      </c>
      <c r="M126" s="32">
        <v>7137289.6699999999</v>
      </c>
      <c r="N126" s="32">
        <v>637</v>
      </c>
      <c r="O126" s="34">
        <v>2413880</v>
      </c>
      <c r="P126" s="34">
        <v>413860.81</v>
      </c>
      <c r="Q126" s="34">
        <v>4514320</v>
      </c>
      <c r="R126" s="34">
        <v>67783.749999999927</v>
      </c>
      <c r="S126" s="34">
        <v>7409844.5599999996</v>
      </c>
      <c r="T126" s="34">
        <v>667</v>
      </c>
      <c r="U126" s="32">
        <v>2182801</v>
      </c>
      <c r="V126" s="32">
        <v>244090.02000000002</v>
      </c>
      <c r="W126" s="32">
        <v>5130027</v>
      </c>
      <c r="X126" s="32">
        <v>80553.720000000059</v>
      </c>
      <c r="Y126" s="32">
        <v>7637471.7399999993</v>
      </c>
      <c r="Z126" s="32">
        <v>664</v>
      </c>
      <c r="AA126" s="32">
        <v>2150979</v>
      </c>
      <c r="AB126" s="32">
        <v>155068.86000000002</v>
      </c>
      <c r="AC126" s="32">
        <v>4843725.53</v>
      </c>
      <c r="AD126" s="32">
        <v>34517.949999999924</v>
      </c>
      <c r="AE126" s="32">
        <v>7184291.3399999999</v>
      </c>
      <c r="AF126" s="32">
        <v>649</v>
      </c>
      <c r="AG126" s="17">
        <v>2237994</v>
      </c>
      <c r="AH126" s="17">
        <v>228271.91</v>
      </c>
      <c r="AI126" s="17">
        <v>4704054.6900000004</v>
      </c>
      <c r="AJ126" s="17">
        <v>25245.840000000095</v>
      </c>
      <c r="AK126" s="17">
        <v>7195566.4400000004</v>
      </c>
      <c r="AL126" s="17">
        <v>638</v>
      </c>
      <c r="AM126" s="47">
        <v>2540310</v>
      </c>
      <c r="AN126" s="47">
        <v>226465.26</v>
      </c>
      <c r="AO126" s="47">
        <v>5028079</v>
      </c>
      <c r="AP126" s="47">
        <v>675745.66</v>
      </c>
      <c r="AQ126" s="47">
        <v>8470599.9199999999</v>
      </c>
      <c r="AR126" s="47">
        <v>619</v>
      </c>
      <c r="AS126" s="17">
        <v>2617746</v>
      </c>
      <c r="AT126" s="17">
        <v>255775.72</v>
      </c>
      <c r="AU126" s="17">
        <v>4837603.7</v>
      </c>
      <c r="AV126" s="17">
        <v>47100.839999999982</v>
      </c>
      <c r="AW126" s="17">
        <v>7758226.2599999998</v>
      </c>
      <c r="AX126" s="17">
        <v>647</v>
      </c>
      <c r="AY126" s="16">
        <v>2732821</v>
      </c>
      <c r="AZ126" s="16">
        <v>239664.07</v>
      </c>
      <c r="BA126" s="16">
        <v>4898724.25</v>
      </c>
      <c r="BB126" s="16">
        <v>76167.11000000003</v>
      </c>
      <c r="BC126" s="16">
        <v>7947376.4299999997</v>
      </c>
      <c r="BD126" s="16">
        <v>650</v>
      </c>
      <c r="BE126" s="16">
        <v>2808456</v>
      </c>
      <c r="BF126" s="16">
        <v>234496.69</v>
      </c>
      <c r="BG126" s="16">
        <v>4944679.5599999996</v>
      </c>
      <c r="BH126" s="16">
        <v>138608.60999999999</v>
      </c>
      <c r="BI126" s="16">
        <v>8126240.8600000003</v>
      </c>
      <c r="BJ126" s="16">
        <v>670</v>
      </c>
      <c r="BK126" s="16">
        <v>2909453</v>
      </c>
      <c r="BL126" s="16">
        <v>252881.4</v>
      </c>
      <c r="BM126" s="16">
        <v>5199393.1399999997</v>
      </c>
      <c r="BN126" s="16">
        <v>92085.25</v>
      </c>
      <c r="BO126" s="16">
        <v>8453812.7899999991</v>
      </c>
      <c r="BP126" s="16">
        <v>644</v>
      </c>
      <c r="BQ126" s="16">
        <v>3050284</v>
      </c>
      <c r="BR126" s="16">
        <v>227624.16</v>
      </c>
      <c r="BS126" s="16">
        <v>5281743.8600000003</v>
      </c>
      <c r="BT126" s="16">
        <v>357566.19</v>
      </c>
      <c r="BU126" s="16">
        <v>8917218.2100000009</v>
      </c>
      <c r="BV126" s="16">
        <v>653</v>
      </c>
      <c r="BW126" s="16">
        <v>3178094</v>
      </c>
      <c r="BX126" s="16">
        <v>231894.8</v>
      </c>
      <c r="BY126" s="16">
        <v>5387017.1500000004</v>
      </c>
      <c r="BZ126" s="16">
        <v>252842.6</v>
      </c>
      <c r="CA126" s="16">
        <v>9049848.5500000007</v>
      </c>
      <c r="CB126" s="16">
        <v>629</v>
      </c>
      <c r="CC126" s="16">
        <v>3374989</v>
      </c>
      <c r="CD126" s="16">
        <v>316565.31</v>
      </c>
      <c r="CE126" s="16">
        <v>5411711.54</v>
      </c>
      <c r="CF126" s="16">
        <v>47125.89</v>
      </c>
      <c r="CG126" s="16">
        <v>9150391.7400000002</v>
      </c>
      <c r="CH126" s="16">
        <v>591</v>
      </c>
      <c r="CI126" s="16">
        <v>3613828</v>
      </c>
      <c r="CJ126" s="16">
        <v>537411.19999999995</v>
      </c>
      <c r="CK126" s="16">
        <v>5812533.29</v>
      </c>
      <c r="CL126" s="16">
        <v>60898.32</v>
      </c>
      <c r="CM126" s="16">
        <v>10024670.810000001</v>
      </c>
      <c r="CN126" s="16">
        <v>587</v>
      </c>
    </row>
    <row r="127" spans="1:226" x14ac:dyDescent="0.2">
      <c r="A127" s="17">
        <v>2058</v>
      </c>
      <c r="B127" s="31" t="s">
        <v>116</v>
      </c>
      <c r="C127" s="32">
        <v>26328587</v>
      </c>
      <c r="D127" s="32">
        <v>1143086.3600000001</v>
      </c>
      <c r="E127" s="32">
        <v>15335502.91</v>
      </c>
      <c r="F127" s="32">
        <v>2238499.8800000004</v>
      </c>
      <c r="G127" s="32">
        <v>45045676.149999999</v>
      </c>
      <c r="H127" s="33">
        <v>3900</v>
      </c>
      <c r="I127" s="32">
        <v>27907124.149999999</v>
      </c>
      <c r="J127" s="32">
        <v>2902660.66</v>
      </c>
      <c r="K127" s="32">
        <v>14069583.33</v>
      </c>
      <c r="L127" s="32">
        <v>2380807.2899999996</v>
      </c>
      <c r="M127" s="32">
        <v>47260175.43</v>
      </c>
      <c r="N127" s="32">
        <v>3943</v>
      </c>
      <c r="O127" s="34">
        <v>29952854.109999999</v>
      </c>
      <c r="P127" s="34">
        <v>2625482.06</v>
      </c>
      <c r="Q127" s="34">
        <v>13935159.5</v>
      </c>
      <c r="R127" s="34">
        <v>2235059.8699999996</v>
      </c>
      <c r="S127" s="34">
        <v>48748555.539999999</v>
      </c>
      <c r="T127" s="34">
        <v>3947</v>
      </c>
      <c r="U127" s="32">
        <v>31154785</v>
      </c>
      <c r="V127" s="32">
        <v>3112282.7800000003</v>
      </c>
      <c r="W127" s="32">
        <v>14565592.479999999</v>
      </c>
      <c r="X127" s="32">
        <v>2234838.62</v>
      </c>
      <c r="Y127" s="32">
        <v>51067498.879999995</v>
      </c>
      <c r="Z127" s="32">
        <v>4033</v>
      </c>
      <c r="AA127" s="32">
        <v>30387027</v>
      </c>
      <c r="AB127" s="32">
        <v>1564276.84</v>
      </c>
      <c r="AC127" s="32">
        <v>13366560</v>
      </c>
      <c r="AD127" s="32">
        <v>2218523.0900000008</v>
      </c>
      <c r="AE127" s="32">
        <v>47536386.93</v>
      </c>
      <c r="AF127" s="32">
        <v>3996</v>
      </c>
      <c r="AG127" s="17">
        <v>29483504</v>
      </c>
      <c r="AH127" s="17">
        <v>1652205.42</v>
      </c>
      <c r="AI127" s="17">
        <v>13414236.270000001</v>
      </c>
      <c r="AJ127" s="17">
        <v>2100261.2799999998</v>
      </c>
      <c r="AK127" s="17">
        <v>46650206.969999999</v>
      </c>
      <c r="AL127" s="17">
        <v>3976</v>
      </c>
      <c r="AM127" s="47">
        <v>28192259</v>
      </c>
      <c r="AN127" s="47">
        <v>1816287.6</v>
      </c>
      <c r="AO127" s="47">
        <v>14560869.67</v>
      </c>
      <c r="AP127" s="47">
        <v>2310812.8199999989</v>
      </c>
      <c r="AQ127" s="47">
        <v>46880229.089999996</v>
      </c>
      <c r="AR127" s="47">
        <v>3897</v>
      </c>
      <c r="AS127" s="17">
        <v>28282811</v>
      </c>
      <c r="AT127" s="17">
        <v>1574502.4100000001</v>
      </c>
      <c r="AU127" s="17">
        <v>14303621.08</v>
      </c>
      <c r="AV127" s="17">
        <v>2002471.2099999995</v>
      </c>
      <c r="AW127" s="17">
        <v>46163405.700000003</v>
      </c>
      <c r="AX127" s="17">
        <v>3895</v>
      </c>
      <c r="AY127" s="16">
        <v>28631344</v>
      </c>
      <c r="AZ127" s="16">
        <v>1496996.8900000001</v>
      </c>
      <c r="BA127" s="16">
        <v>13882641.84</v>
      </c>
      <c r="BB127" s="16">
        <v>3376467.5500000003</v>
      </c>
      <c r="BC127" s="16">
        <v>47387450.280000001</v>
      </c>
      <c r="BD127" s="16">
        <v>3908</v>
      </c>
      <c r="BE127" s="16">
        <v>28298378</v>
      </c>
      <c r="BF127" s="16">
        <v>1529875.23</v>
      </c>
      <c r="BG127" s="16">
        <v>14655877.82</v>
      </c>
      <c r="BH127" s="16">
        <v>7126161.3600000003</v>
      </c>
      <c r="BI127" s="16">
        <v>51610292.409999996</v>
      </c>
      <c r="BJ127" s="16">
        <v>3939</v>
      </c>
      <c r="BK127" s="16">
        <v>29906224</v>
      </c>
      <c r="BL127" s="16">
        <v>1535454.79</v>
      </c>
      <c r="BM127" s="16">
        <v>15546966.029999999</v>
      </c>
      <c r="BN127" s="16">
        <v>2105451.5299999998</v>
      </c>
      <c r="BO127" s="16">
        <v>49094096.350000001</v>
      </c>
      <c r="BP127" s="16">
        <v>3935</v>
      </c>
      <c r="BQ127" s="16">
        <v>32692458</v>
      </c>
      <c r="BR127" s="16">
        <v>1531014.01</v>
      </c>
      <c r="BS127" s="16">
        <v>15089695.48</v>
      </c>
      <c r="BT127" s="16">
        <v>2782952.27</v>
      </c>
      <c r="BU127" s="16">
        <v>52096119.759999998</v>
      </c>
      <c r="BV127" s="16">
        <v>3944</v>
      </c>
      <c r="BW127" s="16">
        <v>36073257</v>
      </c>
      <c r="BX127" s="16">
        <v>1493907.26</v>
      </c>
      <c r="BY127" s="16">
        <v>14890264.16</v>
      </c>
      <c r="BZ127" s="16">
        <v>2833841.51</v>
      </c>
      <c r="CA127" s="16">
        <v>55291269.93</v>
      </c>
      <c r="CB127" s="16">
        <v>3961</v>
      </c>
      <c r="CC127" s="16">
        <v>37662126</v>
      </c>
      <c r="CD127" s="16">
        <v>2279477.69</v>
      </c>
      <c r="CE127" s="16">
        <v>16280136.140000001</v>
      </c>
      <c r="CF127" s="16">
        <v>1814507.78</v>
      </c>
      <c r="CG127" s="16">
        <v>58036247.609999999</v>
      </c>
      <c r="CH127" s="16">
        <v>3887</v>
      </c>
      <c r="CI127" s="16">
        <v>37370503</v>
      </c>
      <c r="CJ127" s="16">
        <v>4969354.7699999996</v>
      </c>
      <c r="CK127" s="16">
        <v>19841844.289999999</v>
      </c>
      <c r="CL127" s="16">
        <v>2403783.88</v>
      </c>
      <c r="CM127" s="16">
        <v>64585485.939999998</v>
      </c>
      <c r="CN127" s="16">
        <v>4004</v>
      </c>
    </row>
    <row r="128" spans="1:226" x14ac:dyDescent="0.2">
      <c r="A128" s="17">
        <v>2114</v>
      </c>
      <c r="B128" s="31" t="s">
        <v>117</v>
      </c>
      <c r="C128" s="32">
        <v>8845267</v>
      </c>
      <c r="D128" s="32">
        <v>289644.17</v>
      </c>
      <c r="E128" s="32">
        <v>406796.7</v>
      </c>
      <c r="F128" s="32">
        <v>389290.63000000041</v>
      </c>
      <c r="G128" s="32">
        <v>9930998.5</v>
      </c>
      <c r="H128" s="33">
        <v>605</v>
      </c>
      <c r="I128" s="32">
        <v>9409597</v>
      </c>
      <c r="J128" s="32">
        <v>246811.85</v>
      </c>
      <c r="K128" s="32">
        <v>425494.47000000003</v>
      </c>
      <c r="L128" s="32">
        <v>329199.98000000004</v>
      </c>
      <c r="M128" s="32">
        <v>10411103.300000001</v>
      </c>
      <c r="N128" s="32">
        <v>610</v>
      </c>
      <c r="O128" s="34">
        <v>10005605</v>
      </c>
      <c r="P128" s="34">
        <v>378303.83</v>
      </c>
      <c r="Q128" s="34">
        <v>419754.09</v>
      </c>
      <c r="R128" s="34">
        <v>322170.62000000075</v>
      </c>
      <c r="S128" s="34">
        <v>11125833.540000001</v>
      </c>
      <c r="T128" s="34">
        <v>588</v>
      </c>
      <c r="U128" s="32">
        <v>10605723</v>
      </c>
      <c r="V128" s="32">
        <v>361372.53</v>
      </c>
      <c r="W128" s="32">
        <v>378362.53</v>
      </c>
      <c r="X128" s="32">
        <v>327080.79999999964</v>
      </c>
      <c r="Y128" s="32">
        <v>11672538.859999998</v>
      </c>
      <c r="Z128" s="32">
        <v>581</v>
      </c>
      <c r="AA128" s="32">
        <v>10155363</v>
      </c>
      <c r="AB128" s="32">
        <v>261789.33000000002</v>
      </c>
      <c r="AC128" s="32">
        <v>519295.15</v>
      </c>
      <c r="AD128" s="32">
        <v>285707.14</v>
      </c>
      <c r="AE128" s="32">
        <v>11222154.619999999</v>
      </c>
      <c r="AF128" s="32">
        <v>576</v>
      </c>
      <c r="AG128" s="17">
        <v>9148360</v>
      </c>
      <c r="AH128" s="17">
        <v>491438.06</v>
      </c>
      <c r="AI128" s="17">
        <v>542325.73</v>
      </c>
      <c r="AJ128" s="17">
        <v>329234.05999999918</v>
      </c>
      <c r="AK128" s="17">
        <v>10511357.85</v>
      </c>
      <c r="AL128" s="17">
        <v>579</v>
      </c>
      <c r="AM128" s="47">
        <v>9159494</v>
      </c>
      <c r="AN128" s="47">
        <v>318628.71000000002</v>
      </c>
      <c r="AO128" s="47">
        <v>620716.09</v>
      </c>
      <c r="AP128" s="47">
        <v>313376.22000000038</v>
      </c>
      <c r="AQ128" s="47">
        <v>10412215.02</v>
      </c>
      <c r="AR128" s="47">
        <v>575</v>
      </c>
      <c r="AS128" s="17">
        <v>9852628</v>
      </c>
      <c r="AT128" s="17">
        <v>286296.75</v>
      </c>
      <c r="AU128" s="17">
        <v>640520.18999999994</v>
      </c>
      <c r="AV128" s="17">
        <v>269923.16000000009</v>
      </c>
      <c r="AW128" s="17">
        <v>11049368.1</v>
      </c>
      <c r="AX128" s="17">
        <v>583</v>
      </c>
      <c r="AY128" s="16">
        <v>9878398</v>
      </c>
      <c r="AZ128" s="16">
        <v>257747.72</v>
      </c>
      <c r="BA128" s="16">
        <v>734901.25</v>
      </c>
      <c r="BB128" s="16">
        <v>302151.24000000057</v>
      </c>
      <c r="BC128" s="16">
        <v>11173198.210000001</v>
      </c>
      <c r="BD128" s="16">
        <v>570</v>
      </c>
      <c r="BE128" s="16">
        <v>9925768</v>
      </c>
      <c r="BF128" s="16">
        <v>256377.01</v>
      </c>
      <c r="BG128" s="16">
        <v>718306.53</v>
      </c>
      <c r="BH128" s="16">
        <v>282820.46000000002</v>
      </c>
      <c r="BI128" s="16">
        <v>11183272</v>
      </c>
      <c r="BJ128" s="16">
        <v>549</v>
      </c>
      <c r="BK128" s="16">
        <v>9974005</v>
      </c>
      <c r="BL128" s="16">
        <v>372886.8</v>
      </c>
      <c r="BM128" s="16">
        <v>943492.66</v>
      </c>
      <c r="BN128" s="16">
        <v>313747.34000000003</v>
      </c>
      <c r="BO128" s="16">
        <v>11604131.800000001</v>
      </c>
      <c r="BP128" s="16">
        <v>523</v>
      </c>
      <c r="BQ128" s="16">
        <v>9616293</v>
      </c>
      <c r="BR128" s="16">
        <v>347895</v>
      </c>
      <c r="BS128" s="16">
        <v>1352030.59</v>
      </c>
      <c r="BT128" s="16">
        <v>561751.99</v>
      </c>
      <c r="BU128" s="16">
        <v>11877970.58</v>
      </c>
      <c r="BV128" s="16">
        <v>525</v>
      </c>
      <c r="BW128" s="16">
        <v>10942576</v>
      </c>
      <c r="BX128" s="16">
        <v>363548.83</v>
      </c>
      <c r="BY128" s="16">
        <v>1254766.3</v>
      </c>
      <c r="BZ128" s="16">
        <v>326427.09000000003</v>
      </c>
      <c r="CA128" s="16">
        <v>12887318.220000001</v>
      </c>
      <c r="CB128" s="16">
        <v>538</v>
      </c>
      <c r="CC128" s="16">
        <v>12382838</v>
      </c>
      <c r="CD128" s="16">
        <v>639271.73</v>
      </c>
      <c r="CE128" s="16">
        <v>1309855.55</v>
      </c>
      <c r="CF128" s="16">
        <v>367679.96</v>
      </c>
      <c r="CG128" s="16">
        <v>14699645.24</v>
      </c>
      <c r="CH128" s="16">
        <v>501</v>
      </c>
      <c r="CI128" s="16">
        <v>13706924</v>
      </c>
      <c r="CJ128" s="16">
        <v>785155.64</v>
      </c>
      <c r="CK128" s="16">
        <v>1259515.56</v>
      </c>
      <c r="CL128" s="16">
        <v>374500.66</v>
      </c>
      <c r="CM128" s="16">
        <v>16126095.859999999</v>
      </c>
      <c r="CN128" s="16">
        <v>516</v>
      </c>
    </row>
    <row r="129" spans="1:226" x14ac:dyDescent="0.2">
      <c r="A129" s="17">
        <v>2128</v>
      </c>
      <c r="B129" s="31" t="s">
        <v>118</v>
      </c>
      <c r="C129" s="32">
        <v>2368362</v>
      </c>
      <c r="D129" s="32">
        <v>283908.83</v>
      </c>
      <c r="E129" s="32">
        <v>5514490</v>
      </c>
      <c r="F129" s="32">
        <v>361322.71999999991</v>
      </c>
      <c r="G129" s="32">
        <v>8528083.5500000007</v>
      </c>
      <c r="H129" s="33">
        <v>740</v>
      </c>
      <c r="I129" s="32">
        <v>2262496</v>
      </c>
      <c r="J129" s="32">
        <v>946819.34000000008</v>
      </c>
      <c r="K129" s="32">
        <v>4987923.0200000005</v>
      </c>
      <c r="L129" s="32">
        <v>256431.52000000002</v>
      </c>
      <c r="M129" s="32">
        <v>8453669.8800000008</v>
      </c>
      <c r="N129" s="32">
        <v>728</v>
      </c>
      <c r="O129" s="34">
        <v>2439927</v>
      </c>
      <c r="P129" s="34">
        <v>857919.79</v>
      </c>
      <c r="Q129" s="34">
        <v>5168220.21</v>
      </c>
      <c r="R129" s="34">
        <v>272042.19</v>
      </c>
      <c r="S129" s="34">
        <v>8738109.1899999995</v>
      </c>
      <c r="T129" s="34">
        <v>713</v>
      </c>
      <c r="U129" s="32">
        <v>2581893</v>
      </c>
      <c r="V129" s="32">
        <v>985595.13000000012</v>
      </c>
      <c r="W129" s="32">
        <v>5580724.2199999997</v>
      </c>
      <c r="X129" s="32">
        <v>307525.59999999998</v>
      </c>
      <c r="Y129" s="32">
        <v>9455737.9499999993</v>
      </c>
      <c r="Z129" s="32">
        <v>712</v>
      </c>
      <c r="AA129" s="32">
        <v>2507869</v>
      </c>
      <c r="AB129" s="32">
        <v>1063932.3500000001</v>
      </c>
      <c r="AC129" s="32">
        <v>5158960.55</v>
      </c>
      <c r="AD129" s="32">
        <v>283778.17000000004</v>
      </c>
      <c r="AE129" s="32">
        <v>9014540.0700000003</v>
      </c>
      <c r="AF129" s="32">
        <v>674</v>
      </c>
      <c r="AG129" s="17">
        <v>2610423</v>
      </c>
      <c r="AH129" s="17">
        <v>924739.09</v>
      </c>
      <c r="AI129" s="17">
        <v>5039552.5</v>
      </c>
      <c r="AJ129" s="17">
        <v>186621.34999999986</v>
      </c>
      <c r="AK129" s="17">
        <v>8761335.9399999995</v>
      </c>
      <c r="AL129" s="17">
        <v>639</v>
      </c>
      <c r="AM129" s="47">
        <v>3127917</v>
      </c>
      <c r="AN129" s="47">
        <v>718027.42</v>
      </c>
      <c r="AO129" s="47">
        <v>4681148.72</v>
      </c>
      <c r="AP129" s="47">
        <v>224877.79000000012</v>
      </c>
      <c r="AQ129" s="47">
        <v>8751970.9299999997</v>
      </c>
      <c r="AR129" s="47">
        <v>604</v>
      </c>
      <c r="AS129" s="17">
        <v>2912113</v>
      </c>
      <c r="AT129" s="17">
        <v>645129.47</v>
      </c>
      <c r="AU129" s="17">
        <v>4423586.84</v>
      </c>
      <c r="AV129" s="17">
        <v>287450.46000000014</v>
      </c>
      <c r="AW129" s="17">
        <v>8268279.7699999996</v>
      </c>
      <c r="AX129" s="17">
        <v>596</v>
      </c>
      <c r="AY129" s="16">
        <v>2727811</v>
      </c>
      <c r="AZ129" s="16">
        <v>582433.58000000007</v>
      </c>
      <c r="BA129" s="16">
        <v>4349468.76</v>
      </c>
      <c r="BB129" s="16">
        <v>330211.31000000011</v>
      </c>
      <c r="BC129" s="16">
        <v>7989924.6500000004</v>
      </c>
      <c r="BD129" s="16">
        <v>593</v>
      </c>
      <c r="BE129" s="16">
        <v>2357739</v>
      </c>
      <c r="BF129" s="16">
        <v>591873.18999999994</v>
      </c>
      <c r="BG129" s="16">
        <v>4324431.46</v>
      </c>
      <c r="BH129" s="16">
        <v>158263.01</v>
      </c>
      <c r="BI129" s="16">
        <v>7432306.6600000001</v>
      </c>
      <c r="BJ129" s="16">
        <v>591</v>
      </c>
      <c r="BK129" s="16">
        <v>2288065</v>
      </c>
      <c r="BL129" s="16">
        <v>655956.17000000004</v>
      </c>
      <c r="BM129" s="16">
        <v>4750939.79</v>
      </c>
      <c r="BN129" s="16">
        <v>236033.01</v>
      </c>
      <c r="BO129" s="16">
        <v>7930993.9699999997</v>
      </c>
      <c r="BP129" s="16">
        <v>623</v>
      </c>
      <c r="BQ129" s="16">
        <v>2361067</v>
      </c>
      <c r="BR129" s="16">
        <v>679717.98</v>
      </c>
      <c r="BS129" s="16">
        <v>5100964.25</v>
      </c>
      <c r="BT129" s="16">
        <v>232296.66</v>
      </c>
      <c r="BU129" s="16">
        <v>8374045.8899999997</v>
      </c>
      <c r="BV129" s="16">
        <v>607</v>
      </c>
      <c r="BW129" s="16">
        <v>3034088</v>
      </c>
      <c r="BX129" s="16">
        <v>638742.75</v>
      </c>
      <c r="BY129" s="16">
        <v>5137053.12</v>
      </c>
      <c r="BZ129" s="16">
        <v>141027.16</v>
      </c>
      <c r="CA129" s="16">
        <v>8950911.0299999993</v>
      </c>
      <c r="CB129" s="16">
        <v>589</v>
      </c>
      <c r="CC129" s="16">
        <v>3206906</v>
      </c>
      <c r="CD129" s="16">
        <v>944222.93</v>
      </c>
      <c r="CE129" s="16">
        <v>5201142.57</v>
      </c>
      <c r="CF129" s="16">
        <v>660344.62</v>
      </c>
      <c r="CG129" s="16">
        <v>10012616.119999999</v>
      </c>
      <c r="CH129" s="16">
        <v>561</v>
      </c>
      <c r="CI129" s="16">
        <v>3026707</v>
      </c>
      <c r="CJ129" s="16">
        <v>1621503.36</v>
      </c>
      <c r="CK129" s="16">
        <v>5373679.8099999996</v>
      </c>
      <c r="CL129" s="16">
        <v>327284.05</v>
      </c>
      <c r="CM129" s="16">
        <v>10349174.220000001</v>
      </c>
      <c r="CN129" s="16">
        <v>570</v>
      </c>
    </row>
    <row r="130" spans="1:226" x14ac:dyDescent="0.2">
      <c r="A130" s="17">
        <v>2135</v>
      </c>
      <c r="B130" s="31" t="s">
        <v>119</v>
      </c>
      <c r="C130" s="32">
        <v>1786537</v>
      </c>
      <c r="D130" s="32">
        <v>344793.37</v>
      </c>
      <c r="E130" s="32">
        <v>3409544.97</v>
      </c>
      <c r="F130" s="32">
        <v>250513.00999999992</v>
      </c>
      <c r="G130" s="32">
        <v>5791388.3500000006</v>
      </c>
      <c r="H130" s="33">
        <v>484</v>
      </c>
      <c r="I130" s="32">
        <v>1925474</v>
      </c>
      <c r="J130" s="32">
        <v>798855.06</v>
      </c>
      <c r="K130" s="32">
        <v>3376608.2</v>
      </c>
      <c r="L130" s="32">
        <v>130185.85999999991</v>
      </c>
      <c r="M130" s="32">
        <v>6231123.1200000001</v>
      </c>
      <c r="N130" s="32">
        <v>477</v>
      </c>
      <c r="O130" s="34">
        <v>2058690</v>
      </c>
      <c r="P130" s="34">
        <v>674337.77</v>
      </c>
      <c r="Q130" s="34">
        <v>3240068.29</v>
      </c>
      <c r="R130" s="34">
        <v>154335.47000000012</v>
      </c>
      <c r="S130" s="34">
        <v>6127431.5300000003</v>
      </c>
      <c r="T130" s="34">
        <v>467</v>
      </c>
      <c r="U130" s="32">
        <v>2293833</v>
      </c>
      <c r="V130" s="32">
        <v>607898.49</v>
      </c>
      <c r="W130" s="32">
        <v>3378577.43</v>
      </c>
      <c r="X130" s="32">
        <v>234305.60000000009</v>
      </c>
      <c r="Y130" s="32">
        <v>6514614.5199999996</v>
      </c>
      <c r="Z130" s="32">
        <v>457</v>
      </c>
      <c r="AA130" s="32">
        <v>2294622</v>
      </c>
      <c r="AB130" s="32">
        <v>403876.11</v>
      </c>
      <c r="AC130" s="32">
        <v>3033764.75</v>
      </c>
      <c r="AD130" s="32">
        <v>149769.03000000009</v>
      </c>
      <c r="AE130" s="32">
        <v>5882031.8899999997</v>
      </c>
      <c r="AF130" s="32">
        <v>436</v>
      </c>
      <c r="AG130" s="17">
        <v>2428208</v>
      </c>
      <c r="AH130" s="17">
        <v>571603.32999999996</v>
      </c>
      <c r="AI130" s="17">
        <v>2819216.3600000003</v>
      </c>
      <c r="AJ130" s="17">
        <v>173217.20999999993</v>
      </c>
      <c r="AK130" s="17">
        <v>5992244.9000000004</v>
      </c>
      <c r="AL130" s="17">
        <v>404</v>
      </c>
      <c r="AM130" s="47">
        <v>2715922</v>
      </c>
      <c r="AN130" s="47">
        <v>662317.19000000006</v>
      </c>
      <c r="AO130" s="47">
        <v>2503571.58</v>
      </c>
      <c r="AP130" s="47">
        <v>206472.57000000004</v>
      </c>
      <c r="AQ130" s="47">
        <v>6088283.3399999999</v>
      </c>
      <c r="AR130" s="47">
        <v>410</v>
      </c>
      <c r="AS130" s="17">
        <v>2817962</v>
      </c>
      <c r="AT130" s="17">
        <v>599781.48</v>
      </c>
      <c r="AU130" s="17">
        <v>2556499.36</v>
      </c>
      <c r="AV130" s="17">
        <v>165905.61000000013</v>
      </c>
      <c r="AW130" s="17">
        <v>6140148.4500000002</v>
      </c>
      <c r="AX130" s="17">
        <v>422</v>
      </c>
      <c r="AY130" s="16">
        <v>2886234</v>
      </c>
      <c r="AZ130" s="16">
        <v>583038.93000000005</v>
      </c>
      <c r="BA130" s="16">
        <v>2806162.24</v>
      </c>
      <c r="BB130" s="16">
        <v>169370.77000000022</v>
      </c>
      <c r="BC130" s="16">
        <v>6444805.9400000004</v>
      </c>
      <c r="BD130" s="16">
        <v>407</v>
      </c>
      <c r="BE130" s="16">
        <v>2973281</v>
      </c>
      <c r="BF130" s="16">
        <v>537543.11</v>
      </c>
      <c r="BG130" s="16">
        <v>2703915.9</v>
      </c>
      <c r="BH130" s="16">
        <v>229936.55</v>
      </c>
      <c r="BI130" s="16">
        <v>6444676.5599999996</v>
      </c>
      <c r="BJ130" s="16">
        <v>405</v>
      </c>
      <c r="BK130" s="16">
        <v>3003957</v>
      </c>
      <c r="BL130" s="16">
        <v>498551.83</v>
      </c>
      <c r="BM130" s="16">
        <v>2883898.88</v>
      </c>
      <c r="BN130" s="16">
        <v>226494.92</v>
      </c>
      <c r="BO130" s="16">
        <v>6612902.6299999999</v>
      </c>
      <c r="BP130" s="16">
        <v>400</v>
      </c>
      <c r="BQ130" s="16">
        <v>2832014</v>
      </c>
      <c r="BR130" s="16">
        <v>725208.19</v>
      </c>
      <c r="BS130" s="16">
        <v>3070869.92</v>
      </c>
      <c r="BT130" s="16">
        <v>223351.43</v>
      </c>
      <c r="BU130" s="16">
        <v>6851443.54</v>
      </c>
      <c r="BV130" s="16">
        <v>386</v>
      </c>
      <c r="BW130" s="16">
        <v>2732587</v>
      </c>
      <c r="BX130" s="16">
        <v>837298.58</v>
      </c>
      <c r="BY130" s="16">
        <v>3001190.23</v>
      </c>
      <c r="BZ130" s="16">
        <v>522810.87</v>
      </c>
      <c r="CA130" s="16">
        <v>7093886.6799999997</v>
      </c>
      <c r="CB130" s="16">
        <v>374</v>
      </c>
      <c r="CC130" s="16">
        <v>2777498</v>
      </c>
      <c r="CD130" s="16">
        <v>1261468.56</v>
      </c>
      <c r="CE130" s="16">
        <v>2930168.85</v>
      </c>
      <c r="CF130" s="16">
        <v>328921.03999999998</v>
      </c>
      <c r="CG130" s="16">
        <v>7298056.4500000002</v>
      </c>
      <c r="CH130" s="16">
        <v>334</v>
      </c>
      <c r="CI130" s="16">
        <v>2785927</v>
      </c>
      <c r="CJ130" s="16">
        <v>1502495.03</v>
      </c>
      <c r="CK130" s="16">
        <v>2724390.94</v>
      </c>
      <c r="CL130" s="16">
        <v>410323.62</v>
      </c>
      <c r="CM130" s="16">
        <v>7423136.5899999999</v>
      </c>
      <c r="CN130" s="16">
        <v>340</v>
      </c>
    </row>
    <row r="131" spans="1:226" x14ac:dyDescent="0.2">
      <c r="A131" s="17">
        <v>2142</v>
      </c>
      <c r="B131" s="31" t="s">
        <v>120</v>
      </c>
      <c r="C131" s="32">
        <v>574463</v>
      </c>
      <c r="D131" s="32">
        <v>162626.29999999999</v>
      </c>
      <c r="E131" s="32">
        <v>1734581.7</v>
      </c>
      <c r="F131" s="32">
        <v>76172.680000000051</v>
      </c>
      <c r="G131" s="32">
        <v>2547843.6800000002</v>
      </c>
      <c r="H131" s="33">
        <v>220</v>
      </c>
      <c r="I131" s="32">
        <v>626424</v>
      </c>
      <c r="J131" s="32">
        <v>326563.96999999997</v>
      </c>
      <c r="K131" s="32">
        <v>1512293.36</v>
      </c>
      <c r="L131" s="32">
        <v>73577.969999999987</v>
      </c>
      <c r="M131" s="32">
        <v>2538859.3000000003</v>
      </c>
      <c r="N131" s="32">
        <v>222</v>
      </c>
      <c r="O131" s="34">
        <v>831661</v>
      </c>
      <c r="P131" s="34">
        <v>276746.72000000003</v>
      </c>
      <c r="Q131" s="34">
        <v>1472413.74</v>
      </c>
      <c r="R131" s="34">
        <v>57117.890000000058</v>
      </c>
      <c r="S131" s="34">
        <v>2637939.35</v>
      </c>
      <c r="T131" s="34">
        <v>200</v>
      </c>
      <c r="U131" s="32">
        <v>834322</v>
      </c>
      <c r="V131" s="32">
        <v>229196.39</v>
      </c>
      <c r="W131" s="32">
        <v>1424184.55</v>
      </c>
      <c r="X131" s="32">
        <v>133288.96000000008</v>
      </c>
      <c r="Y131" s="32">
        <v>2620991.9000000004</v>
      </c>
      <c r="Z131" s="32">
        <v>194</v>
      </c>
      <c r="AA131" s="32">
        <v>861377</v>
      </c>
      <c r="AB131" s="32">
        <v>100722.96</v>
      </c>
      <c r="AC131" s="32">
        <v>1282246.17</v>
      </c>
      <c r="AD131" s="32">
        <v>81278.94</v>
      </c>
      <c r="AE131" s="32">
        <v>2325625.0699999998</v>
      </c>
      <c r="AF131" s="32">
        <v>181</v>
      </c>
      <c r="AG131" s="17">
        <v>1256253.4099999999</v>
      </c>
      <c r="AH131" s="17">
        <v>193872.95</v>
      </c>
      <c r="AI131" s="17">
        <v>1121187.42</v>
      </c>
      <c r="AJ131" s="17">
        <v>76678.04000000011</v>
      </c>
      <c r="AK131" s="17">
        <v>2647991.8199999998</v>
      </c>
      <c r="AL131" s="17">
        <v>180</v>
      </c>
      <c r="AM131" s="47">
        <v>1248650.46</v>
      </c>
      <c r="AN131" s="47">
        <v>155829.59</v>
      </c>
      <c r="AO131" s="47">
        <v>1122675.52</v>
      </c>
      <c r="AP131" s="47">
        <v>78912.840000000011</v>
      </c>
      <c r="AQ131" s="47">
        <v>2606068.41</v>
      </c>
      <c r="AR131" s="47">
        <v>180</v>
      </c>
      <c r="AS131" s="17">
        <v>1183085</v>
      </c>
      <c r="AT131" s="17">
        <v>151079.79</v>
      </c>
      <c r="AU131" s="17">
        <v>1172545.75</v>
      </c>
      <c r="AV131" s="17">
        <v>68164.609999999913</v>
      </c>
      <c r="AW131" s="17">
        <v>2574875.15</v>
      </c>
      <c r="AX131" s="17">
        <v>171</v>
      </c>
      <c r="AY131" s="16">
        <v>1268867</v>
      </c>
      <c r="AZ131" s="16">
        <v>185669.08000000002</v>
      </c>
      <c r="BA131" s="16">
        <v>1043586.49</v>
      </c>
      <c r="BB131" s="16">
        <v>60154.72999999993</v>
      </c>
      <c r="BC131" s="16">
        <v>2558277.2999999998</v>
      </c>
      <c r="BD131" s="16">
        <v>175</v>
      </c>
      <c r="BE131" s="16">
        <v>1274154</v>
      </c>
      <c r="BF131" s="16">
        <v>184894.91</v>
      </c>
      <c r="BG131" s="16">
        <v>1130518.01</v>
      </c>
      <c r="BH131" s="16">
        <v>53646.39</v>
      </c>
      <c r="BI131" s="16">
        <v>2643213.31</v>
      </c>
      <c r="BJ131" s="16">
        <v>164</v>
      </c>
      <c r="BK131" s="16">
        <v>1292367</v>
      </c>
      <c r="BL131" s="16">
        <v>184798.12</v>
      </c>
      <c r="BM131" s="16">
        <v>994428.02</v>
      </c>
      <c r="BN131" s="16">
        <v>93574.88</v>
      </c>
      <c r="BO131" s="16">
        <v>2565168.02</v>
      </c>
      <c r="BP131" s="16">
        <v>167</v>
      </c>
      <c r="BQ131" s="16">
        <v>1145476</v>
      </c>
      <c r="BR131" s="16">
        <v>176856.92</v>
      </c>
      <c r="BS131" s="16">
        <v>1247822.1399999999</v>
      </c>
      <c r="BT131" s="16">
        <v>58460.5</v>
      </c>
      <c r="BU131" s="16">
        <v>2628615.56</v>
      </c>
      <c r="BV131" s="16">
        <v>175</v>
      </c>
      <c r="BW131" s="16">
        <v>1061524</v>
      </c>
      <c r="BX131" s="16">
        <v>189744.95</v>
      </c>
      <c r="BY131" s="16">
        <v>1336654.8600000001</v>
      </c>
      <c r="BZ131" s="16">
        <v>56132.46</v>
      </c>
      <c r="CA131" s="16">
        <v>2644056.27</v>
      </c>
      <c r="CB131" s="16">
        <v>170</v>
      </c>
      <c r="CC131" s="16">
        <v>1414280</v>
      </c>
      <c r="CD131" s="16">
        <v>306905.17</v>
      </c>
      <c r="CE131" s="16">
        <v>1300409.56</v>
      </c>
      <c r="CF131" s="16">
        <v>97767.61</v>
      </c>
      <c r="CG131" s="16">
        <v>3119362.34</v>
      </c>
      <c r="CH131" s="16">
        <v>163</v>
      </c>
      <c r="CI131" s="16">
        <v>1368555</v>
      </c>
      <c r="CJ131" s="16">
        <v>466417.1</v>
      </c>
      <c r="CK131" s="16">
        <v>1416124.81</v>
      </c>
      <c r="CL131" s="16">
        <v>113958.14</v>
      </c>
      <c r="CM131" s="16">
        <v>3365055.05</v>
      </c>
      <c r="CN131" s="16">
        <v>160</v>
      </c>
    </row>
    <row r="132" spans="1:226" x14ac:dyDescent="0.2">
      <c r="A132" s="17">
        <v>2184</v>
      </c>
      <c r="B132" s="31" t="s">
        <v>121</v>
      </c>
      <c r="C132" s="32">
        <v>10146497</v>
      </c>
      <c r="D132" s="32">
        <v>384575.57</v>
      </c>
      <c r="E132" s="32">
        <v>1246295.97</v>
      </c>
      <c r="F132" s="32">
        <v>681038.35999999975</v>
      </c>
      <c r="G132" s="32">
        <v>12458406.9</v>
      </c>
      <c r="H132" s="33">
        <v>921</v>
      </c>
      <c r="I132" s="32">
        <v>10941055</v>
      </c>
      <c r="J132" s="32">
        <v>641852.73</v>
      </c>
      <c r="K132" s="32">
        <v>1086790.93</v>
      </c>
      <c r="L132" s="32">
        <v>413900.07999999932</v>
      </c>
      <c r="M132" s="32">
        <v>13083598.739999998</v>
      </c>
      <c r="N132" s="32">
        <v>911</v>
      </c>
      <c r="O132" s="34">
        <v>10984965</v>
      </c>
      <c r="P132" s="34">
        <v>782126.29</v>
      </c>
      <c r="Q132" s="34">
        <v>1203003.1599999999</v>
      </c>
      <c r="R132" s="34">
        <v>383414.65</v>
      </c>
      <c r="S132" s="34">
        <v>13353509.1</v>
      </c>
      <c r="T132" s="34">
        <v>926</v>
      </c>
      <c r="U132" s="32">
        <v>11345770</v>
      </c>
      <c r="V132" s="32">
        <v>697503.02</v>
      </c>
      <c r="W132" s="32">
        <v>1233760.99</v>
      </c>
      <c r="X132" s="32">
        <v>513921.26000000007</v>
      </c>
      <c r="Y132" s="32">
        <v>13790955.27</v>
      </c>
      <c r="Z132" s="32">
        <v>938</v>
      </c>
      <c r="AA132" s="32">
        <v>11479830</v>
      </c>
      <c r="AB132" s="32">
        <v>765042.55</v>
      </c>
      <c r="AC132" s="32">
        <v>1336615.23</v>
      </c>
      <c r="AD132" s="32">
        <v>427238.11000000074</v>
      </c>
      <c r="AE132" s="32">
        <v>14008725.890000001</v>
      </c>
      <c r="AF132" s="32">
        <v>951</v>
      </c>
      <c r="AG132" s="17">
        <v>11768984</v>
      </c>
      <c r="AH132" s="17">
        <v>772912.68</v>
      </c>
      <c r="AI132" s="17">
        <v>1455159.8800000001</v>
      </c>
      <c r="AJ132" s="17">
        <v>425844.97999999963</v>
      </c>
      <c r="AK132" s="17">
        <v>14422901.539999999</v>
      </c>
      <c r="AL132" s="17">
        <v>956</v>
      </c>
      <c r="AM132" s="47">
        <v>11914472</v>
      </c>
      <c r="AN132" s="47">
        <v>833044.32000000007</v>
      </c>
      <c r="AO132" s="47">
        <v>1450013.78</v>
      </c>
      <c r="AP132" s="47">
        <v>456492.13000000012</v>
      </c>
      <c r="AQ132" s="47">
        <v>14654022.23</v>
      </c>
      <c r="AR132" s="47">
        <v>940</v>
      </c>
      <c r="AS132" s="17">
        <v>12081676</v>
      </c>
      <c r="AT132" s="17">
        <v>697452.8</v>
      </c>
      <c r="AU132" s="17">
        <v>1602097.61</v>
      </c>
      <c r="AV132" s="17">
        <v>496088.2499999993</v>
      </c>
      <c r="AW132" s="17">
        <v>14877314.66</v>
      </c>
      <c r="AX132" s="17">
        <v>956</v>
      </c>
      <c r="AY132" s="16">
        <v>12600133</v>
      </c>
      <c r="AZ132" s="16">
        <v>790639.69000000006</v>
      </c>
      <c r="BA132" s="16">
        <v>1440857.08</v>
      </c>
      <c r="BB132" s="16">
        <v>835671.24999999965</v>
      </c>
      <c r="BC132" s="16">
        <v>15667301.02</v>
      </c>
      <c r="BD132" s="16">
        <v>928</v>
      </c>
      <c r="BE132" s="16">
        <v>12641824</v>
      </c>
      <c r="BF132" s="16">
        <v>761182.81</v>
      </c>
      <c r="BG132" s="16">
        <v>1572608.16</v>
      </c>
      <c r="BH132" s="16">
        <v>869935.92</v>
      </c>
      <c r="BI132" s="16">
        <v>15845550.890000001</v>
      </c>
      <c r="BJ132" s="16">
        <v>936</v>
      </c>
      <c r="BK132" s="16">
        <v>13409420</v>
      </c>
      <c r="BL132" s="16">
        <v>786003.96</v>
      </c>
      <c r="BM132" s="16">
        <v>1750638.83</v>
      </c>
      <c r="BN132" s="16">
        <v>991944.73</v>
      </c>
      <c r="BO132" s="16">
        <v>16938007.52</v>
      </c>
      <c r="BP132" s="16">
        <v>962</v>
      </c>
      <c r="BQ132" s="16">
        <v>12340228</v>
      </c>
      <c r="BR132" s="16">
        <v>818567.29</v>
      </c>
      <c r="BS132" s="16">
        <v>2207800.88</v>
      </c>
      <c r="BT132" s="16">
        <v>1641666.46</v>
      </c>
      <c r="BU132" s="16">
        <v>17008262.629999999</v>
      </c>
      <c r="BV132" s="16">
        <v>978</v>
      </c>
      <c r="BW132" s="16">
        <v>12784925</v>
      </c>
      <c r="BX132" s="16">
        <v>713163.27</v>
      </c>
      <c r="BY132" s="16">
        <v>2293465.23</v>
      </c>
      <c r="BZ132" s="16">
        <v>1281963.92</v>
      </c>
      <c r="CA132" s="16">
        <v>17073517.420000002</v>
      </c>
      <c r="CB132" s="16">
        <v>974</v>
      </c>
      <c r="CC132" s="16">
        <v>13801796</v>
      </c>
      <c r="CD132" s="16">
        <v>877016.13</v>
      </c>
      <c r="CE132" s="16">
        <v>2428156.25</v>
      </c>
      <c r="CF132" s="16">
        <v>578844.47</v>
      </c>
      <c r="CG132" s="16">
        <v>17685812.850000001</v>
      </c>
      <c r="CH132" s="16">
        <v>928</v>
      </c>
      <c r="CI132" s="16">
        <v>13753636</v>
      </c>
      <c r="CJ132" s="16">
        <v>1925575.93</v>
      </c>
      <c r="CK132" s="16">
        <v>2396501.98</v>
      </c>
      <c r="CL132" s="16">
        <v>631913.19999999995</v>
      </c>
      <c r="CM132" s="16">
        <v>18707627.109999999</v>
      </c>
      <c r="CN132" s="16">
        <v>950</v>
      </c>
    </row>
    <row r="133" spans="1:226" x14ac:dyDescent="0.2">
      <c r="A133" s="17">
        <v>2198</v>
      </c>
      <c r="B133" s="31" t="s">
        <v>122</v>
      </c>
      <c r="C133" s="32">
        <v>2600403</v>
      </c>
      <c r="D133" s="32">
        <v>396992.05000000005</v>
      </c>
      <c r="E133" s="32">
        <v>5657987.9500000002</v>
      </c>
      <c r="F133" s="32">
        <v>357687.36</v>
      </c>
      <c r="G133" s="32">
        <v>9013070.3599999994</v>
      </c>
      <c r="H133" s="33">
        <v>758</v>
      </c>
      <c r="I133" s="32">
        <v>2522956</v>
      </c>
      <c r="J133" s="32">
        <v>1019415</v>
      </c>
      <c r="K133" s="32">
        <v>5190386.79</v>
      </c>
      <c r="L133" s="32">
        <v>290963.0500000001</v>
      </c>
      <c r="M133" s="32">
        <v>9023720.8399999999</v>
      </c>
      <c r="N133" s="32">
        <v>730</v>
      </c>
      <c r="O133" s="34">
        <v>2547737</v>
      </c>
      <c r="P133" s="34">
        <v>802521.84000000008</v>
      </c>
      <c r="Q133" s="34">
        <v>5346159.08</v>
      </c>
      <c r="R133" s="34">
        <v>275115.5799999999</v>
      </c>
      <c r="S133" s="34">
        <v>8971533.5</v>
      </c>
      <c r="T133" s="34">
        <v>743</v>
      </c>
      <c r="U133" s="32">
        <v>2465903</v>
      </c>
      <c r="V133" s="32">
        <v>609981.85</v>
      </c>
      <c r="W133" s="32">
        <v>5696363.1799999997</v>
      </c>
      <c r="X133" s="32">
        <v>287382.83999999997</v>
      </c>
      <c r="Y133" s="32">
        <v>9059630.8699999992</v>
      </c>
      <c r="Z133" s="32">
        <v>755</v>
      </c>
      <c r="AA133" s="32">
        <v>1920598</v>
      </c>
      <c r="AB133" s="32">
        <v>481946.36000000004</v>
      </c>
      <c r="AC133" s="32">
        <v>5556860.5899999999</v>
      </c>
      <c r="AD133" s="32">
        <v>230550.36000000007</v>
      </c>
      <c r="AE133" s="32">
        <v>8189955.3099999996</v>
      </c>
      <c r="AF133" s="32">
        <v>726</v>
      </c>
      <c r="AG133" s="17">
        <v>2032146</v>
      </c>
      <c r="AH133" s="17">
        <v>457548.23000000004</v>
      </c>
      <c r="AI133" s="17">
        <v>5396250.5700000003</v>
      </c>
      <c r="AJ133" s="17">
        <v>340279.80000000016</v>
      </c>
      <c r="AK133" s="17">
        <v>8226224.6000000006</v>
      </c>
      <c r="AL133" s="17">
        <v>735</v>
      </c>
      <c r="AM133" s="47">
        <v>2153662</v>
      </c>
      <c r="AN133" s="47">
        <v>583016.75</v>
      </c>
      <c r="AO133" s="47">
        <v>5344574.66</v>
      </c>
      <c r="AP133" s="47">
        <v>451373.57</v>
      </c>
      <c r="AQ133" s="47">
        <v>8532626.9800000004</v>
      </c>
      <c r="AR133" s="47">
        <v>760</v>
      </c>
      <c r="AS133" s="17">
        <v>2178368</v>
      </c>
      <c r="AT133" s="17">
        <v>646849.09000000008</v>
      </c>
      <c r="AU133" s="17">
        <v>5619382.96</v>
      </c>
      <c r="AV133" s="17">
        <v>775202.95</v>
      </c>
      <c r="AW133" s="17">
        <v>9219803</v>
      </c>
      <c r="AX133" s="17">
        <v>776</v>
      </c>
      <c r="AY133" s="16">
        <v>2171718</v>
      </c>
      <c r="AZ133" s="16">
        <v>484299.22</v>
      </c>
      <c r="BA133" s="16">
        <v>5958121.3899999997</v>
      </c>
      <c r="BB133" s="16">
        <v>215343.92999999993</v>
      </c>
      <c r="BC133" s="16">
        <v>8829482.5399999991</v>
      </c>
      <c r="BD133" s="16">
        <v>767</v>
      </c>
      <c r="BE133" s="16">
        <v>2392917</v>
      </c>
      <c r="BF133" s="16">
        <v>441349.72</v>
      </c>
      <c r="BG133" s="16">
        <v>6144120.21</v>
      </c>
      <c r="BH133" s="16">
        <v>241164.6</v>
      </c>
      <c r="BI133" s="16">
        <v>9219551.5299999993</v>
      </c>
      <c r="BJ133" s="16">
        <v>743</v>
      </c>
      <c r="BK133" s="16">
        <v>2465556</v>
      </c>
      <c r="BL133" s="16">
        <v>510635.82</v>
      </c>
      <c r="BM133" s="16">
        <v>6446466.6600000001</v>
      </c>
      <c r="BN133" s="16">
        <v>268990.57</v>
      </c>
      <c r="BO133" s="16">
        <v>9691649.0500000007</v>
      </c>
      <c r="BP133" s="16">
        <v>726</v>
      </c>
      <c r="BQ133" s="16">
        <v>2543201</v>
      </c>
      <c r="BR133" s="16">
        <v>455468.29</v>
      </c>
      <c r="BS133" s="16">
        <v>6679713.4800000004</v>
      </c>
      <c r="BT133" s="16">
        <v>399222.7</v>
      </c>
      <c r="BU133" s="16">
        <v>10077605.470000001</v>
      </c>
      <c r="BV133" s="16">
        <v>721</v>
      </c>
      <c r="BW133" s="16">
        <v>2652974</v>
      </c>
      <c r="BX133" s="16">
        <v>458124.72</v>
      </c>
      <c r="BY133" s="16">
        <v>6598381.75</v>
      </c>
      <c r="BZ133" s="16">
        <v>366160.05</v>
      </c>
      <c r="CA133" s="16">
        <v>10075640.52</v>
      </c>
      <c r="CB133" s="16">
        <v>712</v>
      </c>
      <c r="CC133" s="16">
        <v>2835436</v>
      </c>
      <c r="CD133" s="16">
        <v>749795.7</v>
      </c>
      <c r="CE133" s="16">
        <v>6551834.1600000001</v>
      </c>
      <c r="CF133" s="16">
        <v>1034604.43</v>
      </c>
      <c r="CG133" s="16">
        <v>11171670.289999999</v>
      </c>
      <c r="CH133" s="16">
        <v>699</v>
      </c>
      <c r="CI133" s="16">
        <v>2598963</v>
      </c>
      <c r="CJ133" s="16">
        <v>1320712.79</v>
      </c>
      <c r="CK133" s="16">
        <v>6751350.2699999996</v>
      </c>
      <c r="CL133" s="16">
        <v>472519.27</v>
      </c>
      <c r="CM133" s="16">
        <v>11143545.33</v>
      </c>
      <c r="CN133" s="16">
        <v>712</v>
      </c>
    </row>
    <row r="134" spans="1:226" x14ac:dyDescent="0.2">
      <c r="A134" s="53">
        <v>2205</v>
      </c>
      <c r="B134" s="53" t="s">
        <v>123</v>
      </c>
      <c r="C134" s="26">
        <v>1706262</v>
      </c>
      <c r="D134" s="26">
        <v>458762.3</v>
      </c>
      <c r="E134" s="26">
        <v>1098318.8899999999</v>
      </c>
      <c r="F134" s="26">
        <v>84102.129999999961</v>
      </c>
      <c r="G134" s="26">
        <v>3347445.32</v>
      </c>
      <c r="H134" s="54">
        <v>205</v>
      </c>
      <c r="I134" s="26">
        <v>1689001</v>
      </c>
      <c r="J134" s="26">
        <v>526097.16</v>
      </c>
      <c r="K134" s="26">
        <v>923705.24</v>
      </c>
      <c r="L134" s="26">
        <v>62764.820000000102</v>
      </c>
      <c r="M134" s="26">
        <v>3201568.22</v>
      </c>
      <c r="N134" s="26">
        <v>190</v>
      </c>
      <c r="O134" s="55"/>
      <c r="P134" s="55"/>
      <c r="Q134" s="55"/>
      <c r="R134" s="55"/>
      <c r="S134" s="55"/>
      <c r="T134" s="55"/>
      <c r="U134" s="26"/>
      <c r="V134" s="26"/>
      <c r="W134" s="26"/>
      <c r="X134" s="26"/>
      <c r="Y134" s="26">
        <v>0</v>
      </c>
      <c r="Z134" s="26"/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 t="s">
        <v>411</v>
      </c>
      <c r="BX134" s="56" t="s">
        <v>411</v>
      </c>
      <c r="BY134" s="56" t="s">
        <v>411</v>
      </c>
      <c r="BZ134" s="56" t="s">
        <v>411</v>
      </c>
      <c r="CA134" s="56" t="s">
        <v>411</v>
      </c>
      <c r="CB134" s="56" t="s">
        <v>411</v>
      </c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  <c r="GF134" s="56"/>
      <c r="GG134" s="56"/>
      <c r="GH134" s="56"/>
      <c r="GI134" s="56"/>
      <c r="GJ134" s="56"/>
      <c r="GK134" s="56"/>
      <c r="GL134" s="56"/>
      <c r="GM134" s="56"/>
      <c r="GN134" s="56"/>
      <c r="GO134" s="56"/>
      <c r="GP134" s="56"/>
      <c r="GQ134" s="56"/>
      <c r="GR134" s="56"/>
      <c r="GS134" s="56"/>
      <c r="GT134" s="56"/>
      <c r="GU134" s="56"/>
      <c r="GV134" s="56"/>
      <c r="GW134" s="56"/>
      <c r="GX134" s="56"/>
      <c r="GY134" s="56"/>
      <c r="GZ134" s="56"/>
      <c r="HA134" s="56"/>
      <c r="HB134" s="56"/>
      <c r="HC134" s="56"/>
      <c r="HD134" s="56"/>
      <c r="HE134" s="56"/>
      <c r="HF134" s="56"/>
      <c r="HG134" s="56"/>
      <c r="HH134" s="56"/>
      <c r="HI134" s="56"/>
      <c r="HJ134" s="56"/>
      <c r="HK134" s="56"/>
      <c r="HL134" s="56"/>
      <c r="HM134" s="56"/>
      <c r="HN134" s="56"/>
      <c r="HO134" s="56"/>
      <c r="HP134" s="56"/>
      <c r="HQ134" s="56"/>
      <c r="HR134" s="56"/>
    </row>
    <row r="135" spans="1:226" x14ac:dyDescent="0.2">
      <c r="A135" s="17">
        <v>2212</v>
      </c>
      <c r="B135" s="31" t="s">
        <v>124</v>
      </c>
      <c r="C135" s="32">
        <v>1455424</v>
      </c>
      <c r="D135" s="32">
        <v>104359.38</v>
      </c>
      <c r="E135" s="32">
        <v>817402.14</v>
      </c>
      <c r="F135" s="32">
        <v>102282.49000000012</v>
      </c>
      <c r="G135" s="32">
        <v>2479468.0100000002</v>
      </c>
      <c r="H135" s="33">
        <v>180</v>
      </c>
      <c r="I135" s="32">
        <v>1484636</v>
      </c>
      <c r="J135" s="32">
        <v>184906.55</v>
      </c>
      <c r="K135" s="32">
        <v>673594.39</v>
      </c>
      <c r="L135" s="32">
        <v>156231.66000000003</v>
      </c>
      <c r="M135" s="32">
        <v>2499368.6</v>
      </c>
      <c r="N135" s="32">
        <v>172</v>
      </c>
      <c r="O135" s="34">
        <v>1591647</v>
      </c>
      <c r="P135" s="34">
        <v>180890.43</v>
      </c>
      <c r="Q135" s="34">
        <v>621810.35000000009</v>
      </c>
      <c r="R135" s="34">
        <v>109531.24999999994</v>
      </c>
      <c r="S135" s="34">
        <v>2503879.0300000003</v>
      </c>
      <c r="T135" s="34">
        <v>157</v>
      </c>
      <c r="U135" s="32">
        <v>1586460</v>
      </c>
      <c r="V135" s="32">
        <v>167517.54999999999</v>
      </c>
      <c r="W135" s="32">
        <v>610837.12</v>
      </c>
      <c r="X135" s="32">
        <v>78830.690000000061</v>
      </c>
      <c r="Y135" s="32">
        <v>2443645.36</v>
      </c>
      <c r="Z135" s="32">
        <v>147</v>
      </c>
      <c r="AA135" s="32">
        <v>1449561</v>
      </c>
      <c r="AB135" s="32">
        <v>118597.42</v>
      </c>
      <c r="AC135" s="32">
        <v>548299.49</v>
      </c>
      <c r="AD135" s="32">
        <v>50945.550000000119</v>
      </c>
      <c r="AE135" s="32">
        <v>2167403.46</v>
      </c>
      <c r="AF135" s="32">
        <v>141</v>
      </c>
      <c r="AG135" s="17">
        <v>1326350</v>
      </c>
      <c r="AH135" s="17">
        <v>155078.63</v>
      </c>
      <c r="AI135" s="17">
        <v>480535.98</v>
      </c>
      <c r="AJ135" s="17">
        <v>43902.65999999996</v>
      </c>
      <c r="AK135" s="17">
        <v>2005867.27</v>
      </c>
      <c r="AL135" s="17">
        <v>123</v>
      </c>
      <c r="AM135" s="47">
        <v>1379920</v>
      </c>
      <c r="AN135" s="47">
        <v>157635.76999999999</v>
      </c>
      <c r="AO135" s="47">
        <v>411076.69</v>
      </c>
      <c r="AP135" s="47">
        <v>51724.910000000113</v>
      </c>
      <c r="AQ135" s="47">
        <v>2000357.37</v>
      </c>
      <c r="AR135" s="47">
        <v>116</v>
      </c>
      <c r="AS135" s="17">
        <v>1282730</v>
      </c>
      <c r="AT135" s="17">
        <v>152780.22</v>
      </c>
      <c r="AU135" s="17">
        <v>382790.25</v>
      </c>
      <c r="AV135" s="17">
        <v>49231.77000000012</v>
      </c>
      <c r="AW135" s="17">
        <v>1867532.2400000002</v>
      </c>
      <c r="AX135" s="17">
        <v>110</v>
      </c>
      <c r="AY135" s="16">
        <v>1176263</v>
      </c>
      <c r="AZ135" s="16">
        <v>156075.65</v>
      </c>
      <c r="BA135" s="16">
        <v>334932.83999999997</v>
      </c>
      <c r="BB135" s="16">
        <v>29718.190000000068</v>
      </c>
      <c r="BC135" s="16">
        <v>1696989.68</v>
      </c>
      <c r="BD135" s="16">
        <v>109</v>
      </c>
      <c r="BE135" s="16">
        <v>1684453</v>
      </c>
      <c r="BF135" s="16">
        <v>163640.82999999999</v>
      </c>
      <c r="BG135" s="16">
        <v>301531.37</v>
      </c>
      <c r="BH135" s="16">
        <v>43922.86</v>
      </c>
      <c r="BI135" s="16">
        <v>2193548.06</v>
      </c>
      <c r="BJ135" s="16">
        <v>109</v>
      </c>
      <c r="BK135" s="16">
        <v>1673988</v>
      </c>
      <c r="BL135" s="16">
        <v>179143.1</v>
      </c>
      <c r="BM135" s="16">
        <v>312766.40999999997</v>
      </c>
      <c r="BN135" s="16">
        <v>52327.21</v>
      </c>
      <c r="BO135" s="16">
        <v>2218224.7200000002</v>
      </c>
      <c r="BP135" s="16">
        <v>114</v>
      </c>
      <c r="BQ135" s="16">
        <v>1716060</v>
      </c>
      <c r="BR135" s="16">
        <v>182893.16</v>
      </c>
      <c r="BS135" s="16">
        <v>405822.11</v>
      </c>
      <c r="BT135" s="16">
        <v>71346.83</v>
      </c>
      <c r="BU135" s="16">
        <v>2376122.1</v>
      </c>
      <c r="BV135" s="16">
        <v>115</v>
      </c>
      <c r="BW135" s="16">
        <v>1957353</v>
      </c>
      <c r="BX135" s="16">
        <v>210096.76</v>
      </c>
      <c r="BY135" s="16">
        <v>363408.43</v>
      </c>
      <c r="BZ135" s="16">
        <v>47553.42</v>
      </c>
      <c r="CA135" s="16">
        <v>2578411.61</v>
      </c>
      <c r="CB135" s="16">
        <v>110</v>
      </c>
      <c r="CC135" s="16">
        <v>1992292</v>
      </c>
      <c r="CD135" s="16">
        <v>259672.92</v>
      </c>
      <c r="CE135" s="16">
        <v>412832.33</v>
      </c>
      <c r="CF135" s="16">
        <v>135817.25</v>
      </c>
      <c r="CG135" s="16">
        <v>2800614.5</v>
      </c>
      <c r="CH135" s="16">
        <v>105</v>
      </c>
      <c r="CI135" s="16">
        <v>2078189</v>
      </c>
      <c r="CJ135" s="16">
        <v>262439.42</v>
      </c>
      <c r="CK135" s="16">
        <v>336077.19</v>
      </c>
      <c r="CL135" s="16">
        <v>48352.800000000003</v>
      </c>
      <c r="CM135" s="16">
        <v>2725058.41</v>
      </c>
      <c r="CN135" s="16">
        <v>99</v>
      </c>
    </row>
    <row r="136" spans="1:226" x14ac:dyDescent="0.2">
      <c r="A136" s="17">
        <v>2217</v>
      </c>
      <c r="B136" s="31" t="s">
        <v>125</v>
      </c>
      <c r="C136" s="32">
        <v>14527489</v>
      </c>
      <c r="D136" s="32">
        <v>819595.5</v>
      </c>
      <c r="E136" s="32">
        <v>8561518.1999999993</v>
      </c>
      <c r="F136" s="32">
        <v>1071058.6999999995</v>
      </c>
      <c r="G136" s="32">
        <v>24979661.399999999</v>
      </c>
      <c r="H136" s="33">
        <v>2104</v>
      </c>
      <c r="I136" s="32">
        <v>14610555</v>
      </c>
      <c r="J136" s="32">
        <v>1828057.78</v>
      </c>
      <c r="K136" s="32">
        <v>8856248.25</v>
      </c>
      <c r="L136" s="32">
        <v>937146.62000000069</v>
      </c>
      <c r="M136" s="32">
        <v>26232007.650000002</v>
      </c>
      <c r="N136" s="32">
        <v>2125</v>
      </c>
      <c r="O136" s="34">
        <v>16071453</v>
      </c>
      <c r="P136" s="34">
        <v>1545468.27</v>
      </c>
      <c r="Q136" s="34">
        <v>8455481.3699999992</v>
      </c>
      <c r="R136" s="34">
        <v>883651.78999999957</v>
      </c>
      <c r="S136" s="34">
        <v>26956054.43</v>
      </c>
      <c r="T136" s="34">
        <v>2099</v>
      </c>
      <c r="U136" s="32">
        <v>16222491</v>
      </c>
      <c r="V136" s="32">
        <v>1586074.3</v>
      </c>
      <c r="W136" s="32">
        <v>8892740.0800000001</v>
      </c>
      <c r="X136" s="32">
        <v>1039725.9700000004</v>
      </c>
      <c r="Y136" s="32">
        <v>27741031.350000001</v>
      </c>
      <c r="Z136" s="32">
        <v>2092</v>
      </c>
      <c r="AA136" s="32">
        <v>16096687</v>
      </c>
      <c r="AB136" s="32">
        <v>1442336.72</v>
      </c>
      <c r="AC136" s="32">
        <v>8184247.8899999997</v>
      </c>
      <c r="AD136" s="32">
        <v>1032177.9600000001</v>
      </c>
      <c r="AE136" s="32">
        <v>26755449.57</v>
      </c>
      <c r="AF136" s="32">
        <v>2039</v>
      </c>
      <c r="AG136" s="17">
        <v>16096687</v>
      </c>
      <c r="AH136" s="17">
        <v>879750.06</v>
      </c>
      <c r="AI136" s="17">
        <v>7190473.0099999998</v>
      </c>
      <c r="AJ136" s="17">
        <v>1080553.6800000004</v>
      </c>
      <c r="AK136" s="17">
        <v>25247463.75</v>
      </c>
      <c r="AL136" s="17">
        <v>2017</v>
      </c>
      <c r="AM136" s="47">
        <v>17276808</v>
      </c>
      <c r="AN136" s="47">
        <v>985803.04</v>
      </c>
      <c r="AO136" s="47">
        <v>6672518.3099999996</v>
      </c>
      <c r="AP136" s="47">
        <v>1078858.9000000001</v>
      </c>
      <c r="AQ136" s="47">
        <v>26013988.25</v>
      </c>
      <c r="AR136" s="47">
        <v>1994</v>
      </c>
      <c r="AS136" s="17">
        <v>16961871</v>
      </c>
      <c r="AT136" s="17">
        <v>882473.03</v>
      </c>
      <c r="AU136" s="17">
        <v>6962411.0800000001</v>
      </c>
      <c r="AV136" s="17">
        <v>1229843.5500000003</v>
      </c>
      <c r="AW136" s="17">
        <v>26036598.66</v>
      </c>
      <c r="AX136" s="17">
        <v>2067</v>
      </c>
      <c r="AY136" s="16">
        <v>16960898</v>
      </c>
      <c r="AZ136" s="16">
        <v>835709.59</v>
      </c>
      <c r="BA136" s="16">
        <v>8002136.9000000004</v>
      </c>
      <c r="BB136" s="16">
        <v>1530743.7500000009</v>
      </c>
      <c r="BC136" s="16">
        <v>27329488.240000002</v>
      </c>
      <c r="BD136" s="16">
        <v>2081</v>
      </c>
      <c r="BE136" s="16">
        <v>16960253</v>
      </c>
      <c r="BF136" s="16">
        <v>1056817.21</v>
      </c>
      <c r="BG136" s="16">
        <v>8405282.5500000007</v>
      </c>
      <c r="BH136" s="16">
        <v>1163800.93</v>
      </c>
      <c r="BI136" s="16">
        <v>27586153.690000001</v>
      </c>
      <c r="BJ136" s="16">
        <v>2062</v>
      </c>
      <c r="BK136" s="16">
        <v>18605794</v>
      </c>
      <c r="BL136" s="16">
        <v>1046633.18</v>
      </c>
      <c r="BM136" s="16">
        <v>8078663.3700000001</v>
      </c>
      <c r="BN136" s="16">
        <v>3137329.57</v>
      </c>
      <c r="BO136" s="16">
        <v>30868420.120000001</v>
      </c>
      <c r="BP136" s="16">
        <v>2044</v>
      </c>
      <c r="BQ136" s="16">
        <v>18437926</v>
      </c>
      <c r="BR136" s="16">
        <v>923065.18</v>
      </c>
      <c r="BS136" s="16">
        <v>8985296.0399999991</v>
      </c>
      <c r="BT136" s="16">
        <v>1949648.92</v>
      </c>
      <c r="BU136" s="16">
        <v>30295936.140000001</v>
      </c>
      <c r="BV136" s="16">
        <v>2025</v>
      </c>
      <c r="BW136" s="16">
        <v>18774138</v>
      </c>
      <c r="BX136" s="16">
        <v>1041669.75</v>
      </c>
      <c r="BY136" s="16">
        <v>8295165.8600000003</v>
      </c>
      <c r="BZ136" s="16">
        <v>1951479.02</v>
      </c>
      <c r="CA136" s="16">
        <v>30062452.629999999</v>
      </c>
      <c r="CB136" s="16">
        <v>2026</v>
      </c>
      <c r="CC136" s="16">
        <v>18774138</v>
      </c>
      <c r="CD136" s="16">
        <v>2014244.61</v>
      </c>
      <c r="CE136" s="16">
        <v>9331475.9800000004</v>
      </c>
      <c r="CF136" s="16">
        <v>1281567.17</v>
      </c>
      <c r="CG136" s="16">
        <v>31401425.760000002</v>
      </c>
      <c r="CH136" s="16">
        <v>1963</v>
      </c>
      <c r="CI136" s="16">
        <v>18774138</v>
      </c>
      <c r="CJ136" s="16">
        <v>4634742.92</v>
      </c>
      <c r="CK136" s="16">
        <v>9454267.6400000006</v>
      </c>
      <c r="CL136" s="16">
        <v>1963551.28</v>
      </c>
      <c r="CM136" s="16">
        <v>34826699.840000004</v>
      </c>
      <c r="CN136" s="16">
        <v>2047</v>
      </c>
    </row>
    <row r="137" spans="1:226" x14ac:dyDescent="0.2">
      <c r="A137" s="17">
        <v>2226</v>
      </c>
      <c r="B137" s="31" t="s">
        <v>126</v>
      </c>
      <c r="C137" s="32">
        <v>890345</v>
      </c>
      <c r="D137" s="32">
        <v>385017.4</v>
      </c>
      <c r="E137" s="32">
        <v>2342148.42</v>
      </c>
      <c r="F137" s="32">
        <v>132183.84999999998</v>
      </c>
      <c r="G137" s="32">
        <v>3749694.67</v>
      </c>
      <c r="H137" s="33">
        <v>294</v>
      </c>
      <c r="I137" s="32">
        <v>958263</v>
      </c>
      <c r="J137" s="32">
        <v>622331.31999999995</v>
      </c>
      <c r="K137" s="32">
        <v>2235656.35</v>
      </c>
      <c r="L137" s="32">
        <v>122392.99000000006</v>
      </c>
      <c r="M137" s="32">
        <v>3938643.66</v>
      </c>
      <c r="N137" s="32">
        <v>280</v>
      </c>
      <c r="O137" s="34">
        <v>989393</v>
      </c>
      <c r="P137" s="34">
        <v>527886.35</v>
      </c>
      <c r="Q137" s="34">
        <v>2114088.15</v>
      </c>
      <c r="R137" s="34">
        <v>104911.59000000007</v>
      </c>
      <c r="S137" s="34">
        <v>3736279.09</v>
      </c>
      <c r="T137" s="34">
        <v>270</v>
      </c>
      <c r="U137" s="32">
        <v>1195070</v>
      </c>
      <c r="V137" s="32">
        <v>714496.63</v>
      </c>
      <c r="W137" s="32">
        <v>2247961.89</v>
      </c>
      <c r="X137" s="32">
        <v>206590.81000000008</v>
      </c>
      <c r="Y137" s="32">
        <v>4364119.33</v>
      </c>
      <c r="Z137" s="32">
        <v>247</v>
      </c>
      <c r="AA137" s="32">
        <v>1180425</v>
      </c>
      <c r="AB137" s="32">
        <v>748480.38</v>
      </c>
      <c r="AC137" s="32">
        <v>2015782.67</v>
      </c>
      <c r="AD137" s="32">
        <v>232642.27000000008</v>
      </c>
      <c r="AE137" s="32">
        <v>4177330.32</v>
      </c>
      <c r="AF137" s="32">
        <v>238</v>
      </c>
      <c r="AG137" s="17">
        <v>1167969</v>
      </c>
      <c r="AH137" s="17">
        <v>602332.30999999994</v>
      </c>
      <c r="AI137" s="17">
        <v>1751172.8</v>
      </c>
      <c r="AJ137" s="17">
        <v>233038.19999999995</v>
      </c>
      <c r="AK137" s="17">
        <v>3754512.31</v>
      </c>
      <c r="AL137" s="17">
        <v>246</v>
      </c>
      <c r="AM137" s="47">
        <v>1129209</v>
      </c>
      <c r="AN137" s="47">
        <v>555561.5</v>
      </c>
      <c r="AO137" s="47">
        <v>1844680.42</v>
      </c>
      <c r="AP137" s="47">
        <v>238716.56000000003</v>
      </c>
      <c r="AQ137" s="47">
        <v>3768167.48</v>
      </c>
      <c r="AR137" s="47">
        <v>245</v>
      </c>
      <c r="AS137" s="17">
        <v>1132574</v>
      </c>
      <c r="AT137" s="17">
        <v>558411.91</v>
      </c>
      <c r="AU137" s="17">
        <v>1895168.8599999999</v>
      </c>
      <c r="AV137" s="17">
        <v>214785.25000000006</v>
      </c>
      <c r="AW137" s="17">
        <v>3800940.02</v>
      </c>
      <c r="AX137" s="17">
        <v>255</v>
      </c>
      <c r="AY137" s="16">
        <v>1114595</v>
      </c>
      <c r="AZ137" s="16">
        <v>554272.23</v>
      </c>
      <c r="BA137" s="16">
        <v>1962460.5699999998</v>
      </c>
      <c r="BB137" s="16">
        <v>212154.10000000003</v>
      </c>
      <c r="BC137" s="16">
        <v>3843481.9</v>
      </c>
      <c r="BD137" s="16">
        <v>256</v>
      </c>
      <c r="BE137" s="16">
        <v>1155146</v>
      </c>
      <c r="BF137" s="16">
        <v>605813.52</v>
      </c>
      <c r="BG137" s="16">
        <v>2095196.53</v>
      </c>
      <c r="BH137" s="16">
        <v>221946.28</v>
      </c>
      <c r="BI137" s="16">
        <v>4078102.33</v>
      </c>
      <c r="BJ137" s="16">
        <v>245</v>
      </c>
      <c r="BK137" s="16">
        <v>1089807</v>
      </c>
      <c r="BL137" s="16">
        <v>525920.29</v>
      </c>
      <c r="BM137" s="16">
        <v>2142519.14</v>
      </c>
      <c r="BN137" s="16">
        <v>319483.44</v>
      </c>
      <c r="BO137" s="16">
        <v>4077729.87</v>
      </c>
      <c r="BP137" s="16">
        <v>245</v>
      </c>
      <c r="BQ137" s="16">
        <v>1208359</v>
      </c>
      <c r="BR137" s="16">
        <v>529472.13</v>
      </c>
      <c r="BS137" s="16">
        <v>2146407.67</v>
      </c>
      <c r="BT137" s="16">
        <v>224175.67</v>
      </c>
      <c r="BU137" s="16">
        <v>4108414.47</v>
      </c>
      <c r="BV137" s="16">
        <v>240</v>
      </c>
      <c r="BW137" s="16">
        <v>1167182</v>
      </c>
      <c r="BX137" s="16">
        <v>651425.94999999995</v>
      </c>
      <c r="BY137" s="16">
        <v>2210262.5499999998</v>
      </c>
      <c r="BZ137" s="16">
        <v>204966.85</v>
      </c>
      <c r="CA137" s="16">
        <v>4233837.3499999996</v>
      </c>
      <c r="CB137" s="16">
        <v>239</v>
      </c>
      <c r="CC137" s="16">
        <v>1134291</v>
      </c>
      <c r="CD137" s="16">
        <v>1295323.8400000001</v>
      </c>
      <c r="CE137" s="16">
        <v>2245050.9</v>
      </c>
      <c r="CF137" s="16">
        <v>417613.44</v>
      </c>
      <c r="CG137" s="16">
        <v>5092279.18</v>
      </c>
      <c r="CH137" s="16">
        <v>241</v>
      </c>
      <c r="CI137" s="16">
        <v>1105605</v>
      </c>
      <c r="CJ137" s="16">
        <v>2110220.4300000002</v>
      </c>
      <c r="CK137" s="16">
        <v>2390381.73</v>
      </c>
      <c r="CL137" s="16">
        <v>323442.84000000003</v>
      </c>
      <c r="CM137" s="16">
        <v>5929650</v>
      </c>
      <c r="CN137" s="16">
        <v>261</v>
      </c>
    </row>
    <row r="138" spans="1:226" s="56" customFormat="1" x14ac:dyDescent="0.2">
      <c r="A138" s="17">
        <v>2233</v>
      </c>
      <c r="B138" s="31" t="s">
        <v>127</v>
      </c>
      <c r="C138" s="32">
        <v>3674611</v>
      </c>
      <c r="D138" s="32">
        <v>523328.43000000005</v>
      </c>
      <c r="E138" s="32">
        <v>6909620.4300000006</v>
      </c>
      <c r="F138" s="32">
        <v>425500.81000000011</v>
      </c>
      <c r="G138" s="32">
        <v>11533060.67</v>
      </c>
      <c r="H138" s="33">
        <v>983</v>
      </c>
      <c r="I138" s="32">
        <v>3835595</v>
      </c>
      <c r="J138" s="32">
        <v>1170424.74</v>
      </c>
      <c r="K138" s="32">
        <v>6121151.9899999993</v>
      </c>
      <c r="L138" s="32">
        <v>419454.95000000024</v>
      </c>
      <c r="M138" s="32">
        <v>11546626.68</v>
      </c>
      <c r="N138" s="32">
        <v>949</v>
      </c>
      <c r="O138" s="34">
        <v>4096370</v>
      </c>
      <c r="P138" s="34">
        <v>1093874.54</v>
      </c>
      <c r="Q138" s="34">
        <v>6154474.8399999999</v>
      </c>
      <c r="R138" s="34">
        <v>537483.39999999967</v>
      </c>
      <c r="S138" s="34">
        <v>11882202.779999999</v>
      </c>
      <c r="T138" s="34">
        <v>962</v>
      </c>
      <c r="U138" s="32">
        <v>4096370</v>
      </c>
      <c r="V138" s="32">
        <v>1060845.01</v>
      </c>
      <c r="W138" s="32">
        <v>6638061.1399999997</v>
      </c>
      <c r="X138" s="32">
        <v>555315.46999999986</v>
      </c>
      <c r="Y138" s="32">
        <v>12350591.619999999</v>
      </c>
      <c r="Z138" s="32">
        <v>927</v>
      </c>
      <c r="AA138" s="32">
        <v>4118001</v>
      </c>
      <c r="AB138" s="32">
        <v>978773.76</v>
      </c>
      <c r="AC138" s="32">
        <v>6180106.1299999999</v>
      </c>
      <c r="AD138" s="32">
        <v>317965.39999999991</v>
      </c>
      <c r="AE138" s="32">
        <v>11594846.289999999</v>
      </c>
      <c r="AF138" s="32">
        <v>921</v>
      </c>
      <c r="AG138" s="17">
        <v>4139813</v>
      </c>
      <c r="AH138" s="17">
        <v>878314.71000000008</v>
      </c>
      <c r="AI138" s="17">
        <v>6082863.5500000007</v>
      </c>
      <c r="AJ138" s="17">
        <v>324209.07000000007</v>
      </c>
      <c r="AK138" s="17">
        <v>11425200.33</v>
      </c>
      <c r="AL138" s="17">
        <v>894</v>
      </c>
      <c r="AM138" s="47">
        <v>4098980</v>
      </c>
      <c r="AN138" s="47">
        <v>1082944.75</v>
      </c>
      <c r="AO138" s="47">
        <v>5847484.0200000005</v>
      </c>
      <c r="AP138" s="47">
        <v>649541.38000000012</v>
      </c>
      <c r="AQ138" s="47">
        <v>11678950.15</v>
      </c>
      <c r="AR138" s="47">
        <v>858</v>
      </c>
      <c r="AS138" s="17">
        <v>3820004</v>
      </c>
      <c r="AT138" s="17">
        <v>877824.18</v>
      </c>
      <c r="AU138" s="17">
        <v>5669876.1400000006</v>
      </c>
      <c r="AV138" s="17">
        <v>318543.76999999984</v>
      </c>
      <c r="AW138" s="17">
        <v>10686248.09</v>
      </c>
      <c r="AX138" s="17">
        <v>860</v>
      </c>
      <c r="AY138" s="16">
        <v>3296932</v>
      </c>
      <c r="AZ138" s="16">
        <v>864837.9</v>
      </c>
      <c r="BA138" s="16">
        <v>6023619</v>
      </c>
      <c r="BB138" s="16">
        <v>320063.89999999985</v>
      </c>
      <c r="BC138" s="16">
        <v>10505452.800000001</v>
      </c>
      <c r="BD138" s="16">
        <v>875</v>
      </c>
      <c r="BE138" s="16">
        <v>2705044</v>
      </c>
      <c r="BF138" s="16">
        <v>918179.9</v>
      </c>
      <c r="BG138" s="16">
        <v>6580817.3899999997</v>
      </c>
      <c r="BH138" s="16">
        <v>318720.58</v>
      </c>
      <c r="BI138" s="16">
        <v>10522761.869999999</v>
      </c>
      <c r="BJ138" s="16">
        <v>878</v>
      </c>
      <c r="BK138" s="16">
        <v>3225779</v>
      </c>
      <c r="BL138" s="16">
        <v>946734.06</v>
      </c>
      <c r="BM138" s="16">
        <v>6044461.5499999998</v>
      </c>
      <c r="BN138" s="16">
        <v>329127.87</v>
      </c>
      <c r="BO138" s="16">
        <v>10546102.48</v>
      </c>
      <c r="BP138" s="16">
        <v>893</v>
      </c>
      <c r="BQ138" s="16">
        <v>2784350</v>
      </c>
      <c r="BR138" s="16">
        <v>970654.42</v>
      </c>
      <c r="BS138" s="16">
        <v>6829702.1399999997</v>
      </c>
      <c r="BT138" s="16">
        <v>341336.95</v>
      </c>
      <c r="BU138" s="16">
        <v>10926043.51</v>
      </c>
      <c r="BV138" s="16">
        <v>880</v>
      </c>
      <c r="BW138" s="16">
        <v>3519133</v>
      </c>
      <c r="BX138" s="16">
        <v>1049202.8700000001</v>
      </c>
      <c r="BY138" s="16">
        <v>6553904.96</v>
      </c>
      <c r="BZ138" s="16">
        <v>276313.78999999998</v>
      </c>
      <c r="CA138" s="16">
        <v>11398554.619999999</v>
      </c>
      <c r="CB138" s="16">
        <v>870</v>
      </c>
      <c r="CC138" s="16">
        <v>3417979</v>
      </c>
      <c r="CD138" s="16">
        <v>1459228.12</v>
      </c>
      <c r="CE138" s="16">
        <v>6838111.0499999998</v>
      </c>
      <c r="CF138" s="16">
        <v>362136.45</v>
      </c>
      <c r="CG138" s="16">
        <v>12077454.619999999</v>
      </c>
      <c r="CH138" s="16">
        <v>835</v>
      </c>
      <c r="CI138" s="16">
        <v>3627692</v>
      </c>
      <c r="CJ138" s="16">
        <v>1676643.25</v>
      </c>
      <c r="CK138" s="16">
        <v>6666319.5700000003</v>
      </c>
      <c r="CL138" s="16">
        <v>528126.34</v>
      </c>
      <c r="CM138" s="16">
        <v>12498781.16</v>
      </c>
      <c r="CN138" s="16">
        <v>853</v>
      </c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</row>
    <row r="139" spans="1:226" x14ac:dyDescent="0.2">
      <c r="A139" s="17">
        <v>2289</v>
      </c>
      <c r="B139" s="31" t="s">
        <v>128</v>
      </c>
      <c r="C139" s="32">
        <v>71526176</v>
      </c>
      <c r="D139" s="32">
        <v>21201563.23</v>
      </c>
      <c r="E139" s="32">
        <v>139584466.97999999</v>
      </c>
      <c r="F139" s="32">
        <v>6952041.4499999965</v>
      </c>
      <c r="G139" s="32">
        <v>239264247.66</v>
      </c>
      <c r="H139" s="33">
        <v>19737</v>
      </c>
      <c r="I139" s="32">
        <v>73799730</v>
      </c>
      <c r="J139" s="32">
        <v>38857461.009999998</v>
      </c>
      <c r="K139" s="32">
        <v>130525524.66</v>
      </c>
      <c r="L139" s="32">
        <v>4969848.9599999962</v>
      </c>
      <c r="M139" s="32">
        <v>248152564.63</v>
      </c>
      <c r="N139" s="32">
        <v>20450</v>
      </c>
      <c r="O139" s="34">
        <v>76395431</v>
      </c>
      <c r="P139" s="34">
        <v>38181944.780000001</v>
      </c>
      <c r="Q139" s="34">
        <v>140573753.88</v>
      </c>
      <c r="R139" s="34">
        <v>5604196.9000000041</v>
      </c>
      <c r="S139" s="34">
        <v>260755326.56</v>
      </c>
      <c r="T139" s="34">
        <v>20516</v>
      </c>
      <c r="U139" s="32">
        <v>79316271</v>
      </c>
      <c r="V139" s="32">
        <v>29831446.91</v>
      </c>
      <c r="W139" s="32">
        <v>149801576.52000001</v>
      </c>
      <c r="X139" s="32">
        <v>5328234.1800000044</v>
      </c>
      <c r="Y139" s="32">
        <v>264277528.61000001</v>
      </c>
      <c r="Z139" s="32">
        <v>20732</v>
      </c>
      <c r="AA139" s="32">
        <v>80572525</v>
      </c>
      <c r="AB139" s="32">
        <v>29552884.25</v>
      </c>
      <c r="AC139" s="32">
        <v>140312690.69999999</v>
      </c>
      <c r="AD139" s="32">
        <v>5078754.5800000019</v>
      </c>
      <c r="AE139" s="32">
        <v>255516854.53</v>
      </c>
      <c r="AF139" s="32">
        <v>20947</v>
      </c>
      <c r="AG139" s="17">
        <v>80572525</v>
      </c>
      <c r="AH139" s="17">
        <v>24379699.879999999</v>
      </c>
      <c r="AI139" s="17">
        <v>148274666.83000001</v>
      </c>
      <c r="AJ139" s="17">
        <v>4985376.8600000013</v>
      </c>
      <c r="AK139" s="17">
        <v>258212268.57000002</v>
      </c>
      <c r="AL139" s="17">
        <v>21408</v>
      </c>
      <c r="AM139" s="47">
        <v>79949824</v>
      </c>
      <c r="AN139" s="47">
        <v>29695004.580000002</v>
      </c>
      <c r="AO139" s="47">
        <v>153203172.68000001</v>
      </c>
      <c r="AP139" s="47">
        <v>7940537.0699999928</v>
      </c>
      <c r="AQ139" s="47">
        <v>270788538.32999998</v>
      </c>
      <c r="AR139" s="47">
        <v>21870</v>
      </c>
      <c r="AS139" s="17">
        <v>79949824</v>
      </c>
      <c r="AT139" s="17">
        <v>27359342.239999998</v>
      </c>
      <c r="AU139" s="17">
        <v>160869842.39000002</v>
      </c>
      <c r="AV139" s="17">
        <v>15433938.83</v>
      </c>
      <c r="AW139" s="17">
        <v>283612947.46000004</v>
      </c>
      <c r="AX139" s="17">
        <v>21980</v>
      </c>
      <c r="AY139" s="16">
        <v>82887085</v>
      </c>
      <c r="AZ139" s="16">
        <v>26668651.509999998</v>
      </c>
      <c r="BA139" s="16">
        <v>162798762.90000001</v>
      </c>
      <c r="BB139" s="16">
        <v>5365791.6699999962</v>
      </c>
      <c r="BC139" s="16">
        <v>277720291.07999998</v>
      </c>
      <c r="BD139" s="16">
        <v>22338</v>
      </c>
      <c r="BE139" s="16">
        <v>84070906</v>
      </c>
      <c r="BF139" s="16">
        <v>29070601.609999999</v>
      </c>
      <c r="BG139" s="16">
        <v>177156103.66</v>
      </c>
      <c r="BH139" s="16">
        <v>6826333.2199999997</v>
      </c>
      <c r="BI139" s="16">
        <v>297123944.49000001</v>
      </c>
      <c r="BJ139" s="16">
        <v>22573</v>
      </c>
      <c r="BK139" s="16">
        <v>87010774</v>
      </c>
      <c r="BL139" s="16">
        <v>30618042.57</v>
      </c>
      <c r="BM139" s="16">
        <v>185549801.18000001</v>
      </c>
      <c r="BN139" s="16">
        <v>13513172.33</v>
      </c>
      <c r="BO139" s="16">
        <v>316691790.07999998</v>
      </c>
      <c r="BP139" s="16">
        <v>22538</v>
      </c>
      <c r="BQ139" s="16">
        <v>89180561</v>
      </c>
      <c r="BR139" s="16">
        <v>28757280.190000001</v>
      </c>
      <c r="BS139" s="16">
        <v>194060116.36000001</v>
      </c>
      <c r="BT139" s="16">
        <v>8661272.7899999991</v>
      </c>
      <c r="BU139" s="16">
        <v>320659230.33999997</v>
      </c>
      <c r="BV139" s="16">
        <v>22325</v>
      </c>
      <c r="BW139" s="16">
        <v>92825840</v>
      </c>
      <c r="BX139" s="16">
        <v>28102409.899999999</v>
      </c>
      <c r="BY139" s="16">
        <v>197450972.81</v>
      </c>
      <c r="BZ139" s="16">
        <v>7006051.9699999997</v>
      </c>
      <c r="CA139" s="16">
        <v>325385274.68000001</v>
      </c>
      <c r="CB139" s="16">
        <v>22320</v>
      </c>
      <c r="CC139" s="16">
        <v>95574859</v>
      </c>
      <c r="CD139" s="16">
        <v>40212290.32</v>
      </c>
      <c r="CE139" s="16">
        <v>204199794.00999999</v>
      </c>
      <c r="CF139" s="16">
        <v>4327007.9400000004</v>
      </c>
      <c r="CG139" s="16">
        <v>344313951.26999998</v>
      </c>
      <c r="CH139" s="16">
        <v>21423</v>
      </c>
      <c r="CI139" s="16">
        <v>96001905</v>
      </c>
      <c r="CJ139" s="16">
        <v>58313890.359999999</v>
      </c>
      <c r="CK139" s="16">
        <v>212544031.38</v>
      </c>
      <c r="CL139" s="16">
        <v>5113707.03</v>
      </c>
      <c r="CM139" s="16">
        <v>371973533.76999998</v>
      </c>
      <c r="CN139" s="16">
        <v>21938</v>
      </c>
    </row>
    <row r="140" spans="1:226" x14ac:dyDescent="0.2">
      <c r="A140" s="17">
        <v>2310</v>
      </c>
      <c r="B140" s="31" t="s">
        <v>129</v>
      </c>
      <c r="C140" s="32">
        <v>4841140</v>
      </c>
      <c r="D140" s="32">
        <v>239576.5</v>
      </c>
      <c r="E140" s="32">
        <v>345433.78</v>
      </c>
      <c r="F140" s="32">
        <v>187275.49999999991</v>
      </c>
      <c r="G140" s="32">
        <v>5613425.7800000003</v>
      </c>
      <c r="H140" s="33">
        <v>324</v>
      </c>
      <c r="I140" s="32">
        <v>4761202</v>
      </c>
      <c r="J140" s="32">
        <v>296239.61</v>
      </c>
      <c r="K140" s="32">
        <v>289145.77</v>
      </c>
      <c r="L140" s="32">
        <v>171844.6200000002</v>
      </c>
      <c r="M140" s="32">
        <v>5518432</v>
      </c>
      <c r="N140" s="32">
        <v>308</v>
      </c>
      <c r="O140" s="34">
        <v>5093189</v>
      </c>
      <c r="P140" s="34">
        <v>452422.5</v>
      </c>
      <c r="Q140" s="34">
        <v>291572.91000000003</v>
      </c>
      <c r="R140" s="34">
        <v>134206.82000000033</v>
      </c>
      <c r="S140" s="34">
        <v>5971391.2300000004</v>
      </c>
      <c r="T140" s="34">
        <v>300</v>
      </c>
      <c r="U140" s="32">
        <v>5375802</v>
      </c>
      <c r="V140" s="32">
        <v>329622.09000000003</v>
      </c>
      <c r="W140" s="32">
        <v>268962.88</v>
      </c>
      <c r="X140" s="32">
        <v>160213.18999999997</v>
      </c>
      <c r="Y140" s="32">
        <v>6134600.1600000001</v>
      </c>
      <c r="Z140" s="32">
        <v>313</v>
      </c>
      <c r="AA140" s="32">
        <v>4882772</v>
      </c>
      <c r="AB140" s="32">
        <v>235880.22</v>
      </c>
      <c r="AC140" s="32">
        <v>244344.85</v>
      </c>
      <c r="AD140" s="32">
        <v>157581.50000000015</v>
      </c>
      <c r="AE140" s="32">
        <v>5520578.5700000003</v>
      </c>
      <c r="AF140" s="32">
        <v>290</v>
      </c>
      <c r="AG140" s="17">
        <v>4451249</v>
      </c>
      <c r="AH140" s="17">
        <v>216641.19</v>
      </c>
      <c r="AI140" s="17">
        <v>239993.96</v>
      </c>
      <c r="AJ140" s="17">
        <v>127742.20999999983</v>
      </c>
      <c r="AK140" s="17">
        <v>5035626.3599999994</v>
      </c>
      <c r="AL140" s="17">
        <v>285</v>
      </c>
      <c r="AM140" s="47">
        <v>4454841</v>
      </c>
      <c r="AN140" s="47">
        <v>215240.26</v>
      </c>
      <c r="AO140" s="47">
        <v>244892.01</v>
      </c>
      <c r="AP140" s="47">
        <v>171726.49999999997</v>
      </c>
      <c r="AQ140" s="47">
        <v>5086699.7699999996</v>
      </c>
      <c r="AR140" s="47">
        <v>275</v>
      </c>
      <c r="AS140" s="17">
        <v>4494542</v>
      </c>
      <c r="AT140" s="17">
        <v>176125.06</v>
      </c>
      <c r="AU140" s="17">
        <v>259688.98</v>
      </c>
      <c r="AV140" s="17">
        <v>218131.24000000008</v>
      </c>
      <c r="AW140" s="17">
        <v>5148487.28</v>
      </c>
      <c r="AX140" s="17">
        <v>261</v>
      </c>
      <c r="AY140" s="16">
        <v>4314494</v>
      </c>
      <c r="AZ140" s="16">
        <v>145091.89000000001</v>
      </c>
      <c r="BA140" s="16">
        <v>272163.52</v>
      </c>
      <c r="BB140" s="16">
        <v>233320.1700000001</v>
      </c>
      <c r="BC140" s="16">
        <v>4965069.58</v>
      </c>
      <c r="BD140" s="16">
        <v>260</v>
      </c>
      <c r="BE140" s="16">
        <v>4304347.25</v>
      </c>
      <c r="BF140" s="16">
        <v>156531.92000000001</v>
      </c>
      <c r="BG140" s="16">
        <v>287618.48</v>
      </c>
      <c r="BH140" s="16">
        <v>177802.54</v>
      </c>
      <c r="BI140" s="16">
        <v>4926300.1900000004</v>
      </c>
      <c r="BJ140" s="16">
        <v>253</v>
      </c>
      <c r="BK140" s="16">
        <v>4160965</v>
      </c>
      <c r="BL140" s="16">
        <v>187965.4</v>
      </c>
      <c r="BM140" s="16">
        <v>308920.8</v>
      </c>
      <c r="BN140" s="16">
        <v>212612.33</v>
      </c>
      <c r="BO140" s="16">
        <v>4870463.53</v>
      </c>
      <c r="BP140" s="16">
        <v>254</v>
      </c>
      <c r="BQ140" s="16">
        <v>4098644</v>
      </c>
      <c r="BR140" s="16">
        <v>165748.65</v>
      </c>
      <c r="BS140" s="16">
        <v>449935.83</v>
      </c>
      <c r="BT140" s="16">
        <v>284992.59000000003</v>
      </c>
      <c r="BU140" s="16">
        <v>4999321.07</v>
      </c>
      <c r="BV140" s="16">
        <v>258</v>
      </c>
      <c r="BW140" s="16">
        <v>4173860</v>
      </c>
      <c r="BX140" s="16">
        <v>159883.67000000001</v>
      </c>
      <c r="BY140" s="16">
        <v>426843.75</v>
      </c>
      <c r="BZ140" s="16">
        <v>154616.32000000001</v>
      </c>
      <c r="CA140" s="16">
        <v>4915203.74</v>
      </c>
      <c r="CB140" s="16">
        <v>267</v>
      </c>
      <c r="CC140" s="16">
        <v>4540348</v>
      </c>
      <c r="CD140" s="16">
        <v>277028.08</v>
      </c>
      <c r="CE140" s="16">
        <v>447409.15</v>
      </c>
      <c r="CF140" s="16">
        <v>273145.42</v>
      </c>
      <c r="CG140" s="16">
        <v>5537930.6500000004</v>
      </c>
      <c r="CH140" s="16">
        <v>275</v>
      </c>
      <c r="CI140" s="16">
        <v>4736474</v>
      </c>
      <c r="CJ140" s="16">
        <v>480230.49</v>
      </c>
      <c r="CK140" s="16">
        <v>539224.54</v>
      </c>
      <c r="CL140" s="16">
        <v>175121.92000000001</v>
      </c>
      <c r="CM140" s="16">
        <v>5931050.9500000002</v>
      </c>
      <c r="CN140" s="16">
        <v>271</v>
      </c>
    </row>
    <row r="141" spans="1:226" x14ac:dyDescent="0.2">
      <c r="A141" s="17">
        <v>2296</v>
      </c>
      <c r="B141" s="31" t="s">
        <v>130</v>
      </c>
      <c r="C141" s="32">
        <v>15572225</v>
      </c>
      <c r="D141" s="32">
        <v>862852.53</v>
      </c>
      <c r="E141" s="32">
        <v>9763973.5199999996</v>
      </c>
      <c r="F141" s="32">
        <v>2807003.8800000008</v>
      </c>
      <c r="G141" s="32">
        <v>29006054.93</v>
      </c>
      <c r="H141" s="33">
        <v>2148</v>
      </c>
      <c r="I141" s="32">
        <v>15132710</v>
      </c>
      <c r="J141" s="32">
        <v>2133863.7599999998</v>
      </c>
      <c r="K141" s="32">
        <v>9421264.3400000017</v>
      </c>
      <c r="L141" s="32">
        <v>2573741.7999999993</v>
      </c>
      <c r="M141" s="32">
        <v>29261579.900000002</v>
      </c>
      <c r="N141" s="32">
        <v>2157</v>
      </c>
      <c r="O141" s="34">
        <v>15769319</v>
      </c>
      <c r="P141" s="34">
        <v>2023840.62</v>
      </c>
      <c r="Q141" s="34">
        <v>9745535.6300000008</v>
      </c>
      <c r="R141" s="34">
        <v>1994250.0400000005</v>
      </c>
      <c r="S141" s="34">
        <v>29532945.290000003</v>
      </c>
      <c r="T141" s="34">
        <v>2186</v>
      </c>
      <c r="U141" s="32">
        <v>16032478</v>
      </c>
      <c r="V141" s="32">
        <v>1851124.4100000001</v>
      </c>
      <c r="W141" s="32">
        <v>10818250.84</v>
      </c>
      <c r="X141" s="32">
        <v>2262045.0300000003</v>
      </c>
      <c r="Y141" s="32">
        <v>30963898.280000001</v>
      </c>
      <c r="Z141" s="32">
        <v>2262</v>
      </c>
      <c r="AA141" s="32">
        <v>16029364</v>
      </c>
      <c r="AB141" s="32">
        <v>1402744.79</v>
      </c>
      <c r="AC141" s="32">
        <v>9970306.1899999995</v>
      </c>
      <c r="AD141" s="32">
        <v>2043323.0499999996</v>
      </c>
      <c r="AE141" s="32">
        <v>29445738.029999997</v>
      </c>
      <c r="AF141" s="32">
        <v>2311</v>
      </c>
      <c r="AG141" s="17">
        <v>14844514</v>
      </c>
      <c r="AH141" s="17">
        <v>1310555.6199999999</v>
      </c>
      <c r="AI141" s="17">
        <v>11923027.48</v>
      </c>
      <c r="AJ141" s="17">
        <v>2400445.48</v>
      </c>
      <c r="AK141" s="17">
        <v>30478542.580000002</v>
      </c>
      <c r="AL141" s="17">
        <v>2305</v>
      </c>
      <c r="AM141" s="47">
        <v>14945516</v>
      </c>
      <c r="AN141" s="47">
        <v>1293221.27</v>
      </c>
      <c r="AO141" s="47">
        <v>12138050.58</v>
      </c>
      <c r="AP141" s="47">
        <v>2917024.5399999991</v>
      </c>
      <c r="AQ141" s="47">
        <v>31293812.390000001</v>
      </c>
      <c r="AR141" s="47">
        <v>2313</v>
      </c>
      <c r="AS141" s="17">
        <v>14634076</v>
      </c>
      <c r="AT141" s="17">
        <v>1329037.51</v>
      </c>
      <c r="AU141" s="17">
        <v>13189754.539999999</v>
      </c>
      <c r="AV141" s="17">
        <v>3288603.4200000009</v>
      </c>
      <c r="AW141" s="17">
        <v>32441471.469999999</v>
      </c>
      <c r="AX141" s="17">
        <v>2329</v>
      </c>
      <c r="AY141" s="16">
        <v>14587681</v>
      </c>
      <c r="AZ141" s="16">
        <v>1443958.29</v>
      </c>
      <c r="BA141" s="16">
        <v>13165425.24</v>
      </c>
      <c r="BB141" s="16">
        <v>2559101.0400000005</v>
      </c>
      <c r="BC141" s="16">
        <v>31756165.57</v>
      </c>
      <c r="BD141" s="16">
        <v>2330</v>
      </c>
      <c r="BE141" s="16">
        <v>14412676</v>
      </c>
      <c r="BF141" s="16">
        <v>1544549.76</v>
      </c>
      <c r="BG141" s="16">
        <v>13881322.720000001</v>
      </c>
      <c r="BH141" s="16">
        <v>3317382.53</v>
      </c>
      <c r="BI141" s="16">
        <v>33155931.010000002</v>
      </c>
      <c r="BJ141" s="16">
        <v>2373</v>
      </c>
      <c r="BK141" s="16">
        <v>14418813</v>
      </c>
      <c r="BL141" s="16">
        <v>1531239.08</v>
      </c>
      <c r="BM141" s="16">
        <v>15070530.300000001</v>
      </c>
      <c r="BN141" s="16">
        <v>2536454.8199999998</v>
      </c>
      <c r="BO141" s="16">
        <v>33557037.200000003</v>
      </c>
      <c r="BP141" s="16">
        <v>2426</v>
      </c>
      <c r="BQ141" s="16">
        <v>14389898</v>
      </c>
      <c r="BR141" s="16">
        <v>1626882.12</v>
      </c>
      <c r="BS141" s="16">
        <v>16857194.5</v>
      </c>
      <c r="BT141" s="16">
        <v>2457817.77</v>
      </c>
      <c r="BU141" s="16">
        <v>35331792.390000001</v>
      </c>
      <c r="BV141" s="16">
        <v>2537</v>
      </c>
      <c r="BW141" s="16">
        <v>16005623</v>
      </c>
      <c r="BX141" s="16">
        <v>1744607.84</v>
      </c>
      <c r="BY141" s="16">
        <v>18086822.02</v>
      </c>
      <c r="BZ141" s="16">
        <v>2431517.52</v>
      </c>
      <c r="CA141" s="16">
        <v>38268570.380000003</v>
      </c>
      <c r="CB141" s="16">
        <v>2629</v>
      </c>
      <c r="CC141" s="16">
        <v>15670083</v>
      </c>
      <c r="CD141" s="16">
        <v>2230104.81</v>
      </c>
      <c r="CE141" s="16">
        <v>20626571.989999998</v>
      </c>
      <c r="CF141" s="16">
        <v>1407513.48</v>
      </c>
      <c r="CG141" s="16">
        <v>39934273.280000001</v>
      </c>
      <c r="CH141" s="16">
        <v>2564</v>
      </c>
      <c r="CI141" s="16">
        <v>15568334</v>
      </c>
      <c r="CJ141" s="16">
        <v>4244466.63</v>
      </c>
      <c r="CK141" s="16">
        <v>21671145.780000001</v>
      </c>
      <c r="CL141" s="16">
        <v>2208059.46</v>
      </c>
      <c r="CM141" s="16">
        <v>43692005.869999997</v>
      </c>
      <c r="CN141" s="16">
        <v>2566</v>
      </c>
    </row>
    <row r="142" spans="1:226" x14ac:dyDescent="0.2">
      <c r="A142" s="17">
        <v>2303</v>
      </c>
      <c r="B142" s="31" t="s">
        <v>131</v>
      </c>
      <c r="C142" s="32">
        <v>20316946</v>
      </c>
      <c r="D142" s="32">
        <v>1282439.1599999999</v>
      </c>
      <c r="E142" s="32">
        <v>12750941.939999999</v>
      </c>
      <c r="F142" s="32">
        <v>1908276.4999999984</v>
      </c>
      <c r="G142" s="32">
        <v>36258603.599999994</v>
      </c>
      <c r="H142" s="33">
        <v>2930</v>
      </c>
      <c r="I142" s="32">
        <v>21881653</v>
      </c>
      <c r="J142" s="32">
        <v>3075579.5900000003</v>
      </c>
      <c r="K142" s="32">
        <v>10877233.27</v>
      </c>
      <c r="L142" s="32">
        <v>1436952.3900000013</v>
      </c>
      <c r="M142" s="32">
        <v>37271418.25</v>
      </c>
      <c r="N142" s="32">
        <v>2929</v>
      </c>
      <c r="O142" s="34">
        <v>24329707</v>
      </c>
      <c r="P142" s="34">
        <v>2902280.93</v>
      </c>
      <c r="Q142" s="34">
        <v>10161313.73</v>
      </c>
      <c r="R142" s="34">
        <v>1170168.0299999989</v>
      </c>
      <c r="S142" s="34">
        <v>38563469.689999998</v>
      </c>
      <c r="T142" s="34">
        <v>2948</v>
      </c>
      <c r="U142" s="32">
        <v>25045268</v>
      </c>
      <c r="V142" s="32">
        <v>2809879.0100000002</v>
      </c>
      <c r="W142" s="32">
        <v>10636226.260000002</v>
      </c>
      <c r="X142" s="32">
        <v>1373369.8800000001</v>
      </c>
      <c r="Y142" s="32">
        <v>39864743.150000006</v>
      </c>
      <c r="Z142" s="32">
        <v>2997</v>
      </c>
      <c r="AA142" s="32">
        <v>24960171</v>
      </c>
      <c r="AB142" s="32">
        <v>3638928.78</v>
      </c>
      <c r="AC142" s="32">
        <v>9512385.5800000001</v>
      </c>
      <c r="AD142" s="32">
        <v>1416807.5999999987</v>
      </c>
      <c r="AE142" s="32">
        <v>39528292.960000001</v>
      </c>
      <c r="AF142" s="32">
        <v>3044</v>
      </c>
      <c r="AG142" s="17">
        <v>24960171</v>
      </c>
      <c r="AH142" s="17">
        <v>2470693.71</v>
      </c>
      <c r="AI142" s="17">
        <v>10673078.780000001</v>
      </c>
      <c r="AJ142" s="17">
        <v>1587758.1199999992</v>
      </c>
      <c r="AK142" s="17">
        <v>39691701.609999999</v>
      </c>
      <c r="AL142" s="17">
        <v>3136</v>
      </c>
      <c r="AM142" s="47">
        <v>23114823</v>
      </c>
      <c r="AN142" s="47">
        <v>2755719.57</v>
      </c>
      <c r="AO142" s="47">
        <v>13789140.74</v>
      </c>
      <c r="AP142" s="47">
        <v>1423362.7600000016</v>
      </c>
      <c r="AQ142" s="47">
        <v>41083046.07</v>
      </c>
      <c r="AR142" s="47">
        <v>3213</v>
      </c>
      <c r="AS142" s="17">
        <v>22810898</v>
      </c>
      <c r="AT142" s="17">
        <v>2599438.3000000003</v>
      </c>
      <c r="AU142" s="17">
        <v>15285401.540000001</v>
      </c>
      <c r="AV142" s="17">
        <v>1279690.8900000006</v>
      </c>
      <c r="AW142" s="17">
        <v>41975428.730000004</v>
      </c>
      <c r="AX142" s="17">
        <v>3249</v>
      </c>
      <c r="AY142" s="16">
        <v>23056752</v>
      </c>
      <c r="AZ142" s="16">
        <v>2435616.19</v>
      </c>
      <c r="BA142" s="16">
        <v>15645788.93</v>
      </c>
      <c r="BB142" s="16">
        <v>1571658.3800000013</v>
      </c>
      <c r="BC142" s="16">
        <v>42709815.5</v>
      </c>
      <c r="BD142" s="16">
        <v>3294</v>
      </c>
      <c r="BE142" s="16">
        <v>23190666</v>
      </c>
      <c r="BF142" s="16">
        <v>2462322.0699999998</v>
      </c>
      <c r="BG142" s="16">
        <v>17616261.219999999</v>
      </c>
      <c r="BH142" s="16">
        <v>1643715.37</v>
      </c>
      <c r="BI142" s="16">
        <v>44912964.659999996</v>
      </c>
      <c r="BJ142" s="16">
        <v>3352</v>
      </c>
      <c r="BK142" s="16">
        <v>22523672</v>
      </c>
      <c r="BL142" s="16">
        <v>2688872.17</v>
      </c>
      <c r="BM142" s="16">
        <v>19174946.32</v>
      </c>
      <c r="BN142" s="16">
        <v>1510996.49</v>
      </c>
      <c r="BO142" s="16">
        <v>45898486.979999997</v>
      </c>
      <c r="BP142" s="16">
        <v>3432</v>
      </c>
      <c r="BQ142" s="16">
        <v>20990137</v>
      </c>
      <c r="BR142" s="16">
        <v>2700679.53</v>
      </c>
      <c r="BS142" s="16">
        <v>22387101.68</v>
      </c>
      <c r="BT142" s="16">
        <v>4165224.78</v>
      </c>
      <c r="BU142" s="16">
        <v>50243142.990000002</v>
      </c>
      <c r="BV142" s="16">
        <v>3522</v>
      </c>
      <c r="BW142" s="16">
        <v>20809901</v>
      </c>
      <c r="BX142" s="16">
        <v>2803999.1</v>
      </c>
      <c r="BY142" s="16">
        <v>24543206.539999999</v>
      </c>
      <c r="BZ142" s="16">
        <v>1866844.44</v>
      </c>
      <c r="CA142" s="16">
        <v>50023951.079999998</v>
      </c>
      <c r="CB142" s="16">
        <v>3575</v>
      </c>
      <c r="CC142" s="16">
        <v>20554203</v>
      </c>
      <c r="CD142" s="16">
        <v>6148247.4299999997</v>
      </c>
      <c r="CE142" s="16">
        <v>25632408.079999998</v>
      </c>
      <c r="CF142" s="16">
        <v>974837.12</v>
      </c>
      <c r="CG142" s="16">
        <v>53309695.630000003</v>
      </c>
      <c r="CH142" s="16">
        <v>3471</v>
      </c>
      <c r="CI142" s="16">
        <v>20705862</v>
      </c>
      <c r="CJ142" s="16">
        <v>6532139.5899999999</v>
      </c>
      <c r="CK142" s="16">
        <v>26739464.82</v>
      </c>
      <c r="CL142" s="16">
        <v>1402077.19</v>
      </c>
      <c r="CM142" s="16">
        <v>55379543.600000001</v>
      </c>
      <c r="CN142" s="16">
        <v>3498</v>
      </c>
    </row>
    <row r="143" spans="1:226" x14ac:dyDescent="0.2">
      <c r="A143" s="17">
        <v>2394</v>
      </c>
      <c r="B143" s="31" t="s">
        <v>132</v>
      </c>
      <c r="C143" s="32">
        <v>2129262</v>
      </c>
      <c r="D143" s="32">
        <v>346155.36</v>
      </c>
      <c r="E143" s="32">
        <v>3443163.59</v>
      </c>
      <c r="F143" s="32">
        <v>250183.22000000015</v>
      </c>
      <c r="G143" s="32">
        <v>6168764.1699999999</v>
      </c>
      <c r="H143" s="33">
        <v>443</v>
      </c>
      <c r="I143" s="32">
        <v>2347563</v>
      </c>
      <c r="J143" s="32">
        <v>731629.8</v>
      </c>
      <c r="K143" s="32">
        <v>3019092.78</v>
      </c>
      <c r="L143" s="32">
        <v>196637.19000000006</v>
      </c>
      <c r="M143" s="32">
        <v>6294922.7699999996</v>
      </c>
      <c r="N143" s="32">
        <v>442</v>
      </c>
      <c r="O143" s="34">
        <v>2308710</v>
      </c>
      <c r="P143" s="34">
        <v>687302.99</v>
      </c>
      <c r="Q143" s="34">
        <v>3131026.66</v>
      </c>
      <c r="R143" s="34">
        <v>238698.12000000002</v>
      </c>
      <c r="S143" s="34">
        <v>6365737.7700000005</v>
      </c>
      <c r="T143" s="34">
        <v>447</v>
      </c>
      <c r="U143" s="32">
        <v>2379841</v>
      </c>
      <c r="V143" s="32">
        <v>728169.82000000007</v>
      </c>
      <c r="W143" s="32">
        <v>3377712.5</v>
      </c>
      <c r="X143" s="32">
        <v>204132.27000000005</v>
      </c>
      <c r="Y143" s="32">
        <v>6689855.5900000008</v>
      </c>
      <c r="Z143" s="32">
        <v>422</v>
      </c>
      <c r="AA143" s="32">
        <v>2363254</v>
      </c>
      <c r="AB143" s="32">
        <v>508469.77999999997</v>
      </c>
      <c r="AC143" s="32">
        <v>3040859.03</v>
      </c>
      <c r="AD143" s="32">
        <v>199409.04</v>
      </c>
      <c r="AE143" s="32">
        <v>6111991.8499999996</v>
      </c>
      <c r="AF143" s="32">
        <v>410</v>
      </c>
      <c r="AG143" s="17">
        <v>2556583</v>
      </c>
      <c r="AH143" s="17">
        <v>520318.45</v>
      </c>
      <c r="AI143" s="17">
        <v>2735533.0300000003</v>
      </c>
      <c r="AJ143" s="17">
        <v>160649.17999999982</v>
      </c>
      <c r="AK143" s="17">
        <v>5973083.6600000001</v>
      </c>
      <c r="AL143" s="17">
        <v>402</v>
      </c>
      <c r="AM143" s="47">
        <v>2743706</v>
      </c>
      <c r="AN143" s="47">
        <v>551028.07999999996</v>
      </c>
      <c r="AO143" s="47">
        <v>2626255.5099999998</v>
      </c>
      <c r="AP143" s="47">
        <v>141007.28000000014</v>
      </c>
      <c r="AQ143" s="47">
        <v>6061996.8700000001</v>
      </c>
      <c r="AR143" s="47">
        <v>415</v>
      </c>
      <c r="AS143" s="17">
        <v>2625758</v>
      </c>
      <c r="AT143" s="17">
        <v>568756.78</v>
      </c>
      <c r="AU143" s="17">
        <v>2724850.87</v>
      </c>
      <c r="AV143" s="17">
        <v>209527.9600000002</v>
      </c>
      <c r="AW143" s="17">
        <v>6128893.6100000003</v>
      </c>
      <c r="AX143" s="17">
        <v>411</v>
      </c>
      <c r="AY143" s="16">
        <v>2716000</v>
      </c>
      <c r="AZ143" s="16">
        <v>560778.64</v>
      </c>
      <c r="BA143" s="16">
        <v>2792820.66</v>
      </c>
      <c r="BB143" s="16">
        <v>170302.64000000022</v>
      </c>
      <c r="BC143" s="16">
        <v>6239901.9400000004</v>
      </c>
      <c r="BD143" s="16">
        <v>428</v>
      </c>
      <c r="BE143" s="16">
        <v>2351952</v>
      </c>
      <c r="BF143" s="16">
        <v>544115.17000000004</v>
      </c>
      <c r="BG143" s="16">
        <v>3199090.74</v>
      </c>
      <c r="BH143" s="16">
        <v>180478.73</v>
      </c>
      <c r="BI143" s="16">
        <v>6275636.6399999997</v>
      </c>
      <c r="BJ143" s="16">
        <v>443</v>
      </c>
      <c r="BK143" s="16">
        <v>2263127</v>
      </c>
      <c r="BL143" s="16">
        <v>578164.61</v>
      </c>
      <c r="BM143" s="16">
        <v>3436386.02</v>
      </c>
      <c r="BN143" s="16">
        <v>190323.46</v>
      </c>
      <c r="BO143" s="16">
        <v>6468001.0899999999</v>
      </c>
      <c r="BP143" s="16">
        <v>427</v>
      </c>
      <c r="BQ143" s="16">
        <v>2342194</v>
      </c>
      <c r="BR143" s="16">
        <v>584396.21</v>
      </c>
      <c r="BS143" s="16">
        <v>3567060.1</v>
      </c>
      <c r="BT143" s="16">
        <v>175952.96</v>
      </c>
      <c r="BU143" s="16">
        <v>6669603.2699999996</v>
      </c>
      <c r="BV143" s="16">
        <v>391</v>
      </c>
      <c r="BW143" s="16">
        <v>2542333</v>
      </c>
      <c r="BX143" s="16">
        <v>625612.67000000004</v>
      </c>
      <c r="BY143" s="16">
        <v>3298606.12</v>
      </c>
      <c r="BZ143" s="16">
        <v>133776.79999999999</v>
      </c>
      <c r="CA143" s="16">
        <v>6600328.5899999999</v>
      </c>
      <c r="CB143" s="16">
        <v>400</v>
      </c>
      <c r="CC143" s="16">
        <v>2404222</v>
      </c>
      <c r="CD143" s="16">
        <v>924377.41</v>
      </c>
      <c r="CE143" s="16">
        <v>3498564.24</v>
      </c>
      <c r="CF143" s="16">
        <v>289681.84999999998</v>
      </c>
      <c r="CG143" s="16">
        <v>7116845.5</v>
      </c>
      <c r="CH143" s="16">
        <v>384</v>
      </c>
      <c r="CI143" s="16">
        <v>2345591</v>
      </c>
      <c r="CJ143" s="16">
        <v>1530346.19</v>
      </c>
      <c r="CK143" s="16">
        <v>3556689.71</v>
      </c>
      <c r="CL143" s="16">
        <v>197060.27</v>
      </c>
      <c r="CM143" s="16">
        <v>7629687.1699999999</v>
      </c>
      <c r="CN143" s="16">
        <v>408</v>
      </c>
    </row>
    <row r="144" spans="1:226" x14ac:dyDescent="0.2">
      <c r="A144" s="17">
        <v>2415</v>
      </c>
      <c r="B144" s="31" t="s">
        <v>424</v>
      </c>
      <c r="C144" s="32">
        <v>1015081.28</v>
      </c>
      <c r="D144" s="32">
        <v>185366.23</v>
      </c>
      <c r="E144" s="32">
        <v>107032</v>
      </c>
      <c r="F144" s="32">
        <v>70830.960000000006</v>
      </c>
      <c r="G144" s="32">
        <v>1378310.47</v>
      </c>
      <c r="H144" s="33">
        <v>311</v>
      </c>
      <c r="I144" s="32">
        <v>1022921</v>
      </c>
      <c r="J144" s="32">
        <v>547539.12</v>
      </c>
      <c r="K144" s="32">
        <v>1960468.25</v>
      </c>
      <c r="L144" s="32">
        <v>89686.43</v>
      </c>
      <c r="M144" s="32">
        <v>3620614.8</v>
      </c>
      <c r="N144" s="32">
        <v>311</v>
      </c>
      <c r="O144" s="34">
        <v>1063000</v>
      </c>
      <c r="P144" s="34">
        <v>585069.41</v>
      </c>
      <c r="Q144" s="34">
        <v>2089289.3800000001</v>
      </c>
      <c r="R144" s="34">
        <v>81083.270000000033</v>
      </c>
      <c r="S144" s="34">
        <v>3818442.06</v>
      </c>
      <c r="T144" s="34">
        <v>296</v>
      </c>
      <c r="U144" s="32">
        <v>1076746</v>
      </c>
      <c r="V144" s="32">
        <v>446383.14</v>
      </c>
      <c r="W144" s="32">
        <v>2302453.5299999998</v>
      </c>
      <c r="X144" s="32">
        <v>57658.560000000027</v>
      </c>
      <c r="Y144" s="32">
        <v>3883241.23</v>
      </c>
      <c r="Z144" s="32">
        <v>298</v>
      </c>
      <c r="AA144" s="32">
        <v>1083966</v>
      </c>
      <c r="AB144" s="32">
        <v>485688.9</v>
      </c>
      <c r="AC144" s="32">
        <v>2092780.31</v>
      </c>
      <c r="AD144" s="32">
        <v>90710.979999999894</v>
      </c>
      <c r="AE144" s="32">
        <v>3753146.19</v>
      </c>
      <c r="AF144" s="32">
        <v>287</v>
      </c>
      <c r="AG144" s="17">
        <v>1217155</v>
      </c>
      <c r="AH144" s="17">
        <v>493743.54000000004</v>
      </c>
      <c r="AI144" s="17">
        <v>2005084.18</v>
      </c>
      <c r="AJ144" s="17">
        <v>102367.01999999995</v>
      </c>
      <c r="AK144" s="17">
        <v>3818349.7399999998</v>
      </c>
      <c r="AL144" s="17">
        <v>287</v>
      </c>
      <c r="AM144" s="47">
        <v>1259556</v>
      </c>
      <c r="AN144" s="47">
        <v>432123.16000000003</v>
      </c>
      <c r="AO144" s="47">
        <v>2031606.82</v>
      </c>
      <c r="AP144" s="47">
        <v>102935.08999999997</v>
      </c>
      <c r="AQ144" s="47">
        <v>3826221.0700000003</v>
      </c>
      <c r="AR144" s="47">
        <v>297</v>
      </c>
      <c r="AS144" s="17">
        <v>1267405</v>
      </c>
      <c r="AT144" s="17">
        <v>436855.54000000004</v>
      </c>
      <c r="AU144" s="17">
        <v>2229677.4</v>
      </c>
      <c r="AV144" s="17">
        <v>69148.48000000004</v>
      </c>
      <c r="AW144" s="17">
        <v>4003086.42</v>
      </c>
      <c r="AX144" s="17">
        <v>273</v>
      </c>
      <c r="AY144" s="16">
        <v>1337120</v>
      </c>
      <c r="AZ144" s="16">
        <v>434153.34</v>
      </c>
      <c r="BA144" s="16">
        <v>2081132.9000000001</v>
      </c>
      <c r="BB144" s="16">
        <v>90779.32000000008</v>
      </c>
      <c r="BC144" s="16">
        <v>3943185.56</v>
      </c>
      <c r="BD144" s="16">
        <v>292</v>
      </c>
      <c r="BE144" s="16">
        <v>1387948</v>
      </c>
      <c r="BF144" s="16">
        <v>462003.75</v>
      </c>
      <c r="BG144" s="16">
        <v>2287931.9300000002</v>
      </c>
      <c r="BH144" s="16">
        <v>86099.4</v>
      </c>
      <c r="BI144" s="16">
        <v>4223983.08</v>
      </c>
      <c r="BJ144" s="16">
        <v>312</v>
      </c>
      <c r="BK144" s="16">
        <v>1440669</v>
      </c>
      <c r="BL144" s="16">
        <v>423170.19</v>
      </c>
      <c r="BM144" s="16">
        <v>2395090.88</v>
      </c>
      <c r="BN144" s="16">
        <v>111417.32</v>
      </c>
      <c r="BO144" s="16">
        <v>4370347.3899999997</v>
      </c>
      <c r="BP144" s="16">
        <v>270</v>
      </c>
      <c r="BQ144" s="16">
        <v>1750975</v>
      </c>
      <c r="BR144" s="16">
        <v>449773.46</v>
      </c>
      <c r="BS144" s="16">
        <v>2399042.85</v>
      </c>
      <c r="BT144" s="16">
        <v>106858.91</v>
      </c>
      <c r="BU144" s="16">
        <v>4706650.22</v>
      </c>
      <c r="BV144" s="16">
        <v>257</v>
      </c>
      <c r="BW144" s="16">
        <v>1731000</v>
      </c>
      <c r="BX144" s="16">
        <v>421443.04</v>
      </c>
      <c r="BY144" s="16">
        <v>2271958.69</v>
      </c>
      <c r="BZ144" s="16">
        <v>179882.23</v>
      </c>
      <c r="CA144" s="16">
        <v>4604283.96</v>
      </c>
      <c r="CB144" s="16">
        <v>242</v>
      </c>
      <c r="CC144" s="16">
        <v>1907389</v>
      </c>
      <c r="CD144" s="16">
        <v>686690.73</v>
      </c>
      <c r="CE144" s="16">
        <v>2211845.09</v>
      </c>
      <c r="CF144" s="16">
        <v>203667.29</v>
      </c>
      <c r="CG144" s="16">
        <v>5009592.1100000003</v>
      </c>
      <c r="CH144" s="16">
        <v>241</v>
      </c>
      <c r="CI144" s="16">
        <v>2143489</v>
      </c>
      <c r="CJ144" s="16">
        <v>832612.2</v>
      </c>
      <c r="CK144" s="16">
        <v>2464529.14</v>
      </c>
      <c r="CL144" s="16">
        <v>129125.44</v>
      </c>
      <c r="CM144" s="16">
        <v>5569755.7800000003</v>
      </c>
      <c r="CN144" s="16">
        <v>262</v>
      </c>
    </row>
    <row r="145" spans="1:226" x14ac:dyDescent="0.2">
      <c r="A145" s="17">
        <v>2420</v>
      </c>
      <c r="B145" s="31" t="s">
        <v>133</v>
      </c>
      <c r="C145" s="32">
        <v>24601453</v>
      </c>
      <c r="D145" s="32">
        <v>1448106.71</v>
      </c>
      <c r="E145" s="32">
        <v>21700932.859999999</v>
      </c>
      <c r="F145" s="32">
        <v>3504056.209999999</v>
      </c>
      <c r="G145" s="32">
        <v>51254548.780000001</v>
      </c>
      <c r="H145" s="33">
        <v>4348</v>
      </c>
      <c r="I145" s="32">
        <v>27541692</v>
      </c>
      <c r="J145" s="32">
        <v>3830186.67</v>
      </c>
      <c r="K145" s="32">
        <v>18073135.069999997</v>
      </c>
      <c r="L145" s="32">
        <v>1742992.4900000012</v>
      </c>
      <c r="M145" s="32">
        <v>51188006.229999997</v>
      </c>
      <c r="N145" s="32">
        <v>4377</v>
      </c>
      <c r="O145" s="34">
        <v>29191351</v>
      </c>
      <c r="P145" s="34">
        <v>2661854.59</v>
      </c>
      <c r="Q145" s="34">
        <v>19109708.609999999</v>
      </c>
      <c r="R145" s="34">
        <v>2215625.3000000003</v>
      </c>
      <c r="S145" s="34">
        <v>53178539.5</v>
      </c>
      <c r="T145" s="34">
        <v>4454</v>
      </c>
      <c r="U145" s="32">
        <v>30361238</v>
      </c>
      <c r="V145" s="32">
        <v>2697043.59</v>
      </c>
      <c r="W145" s="32">
        <v>20016746.390000001</v>
      </c>
      <c r="X145" s="32">
        <v>1957308.4699999997</v>
      </c>
      <c r="Y145" s="32">
        <v>55032336.450000003</v>
      </c>
      <c r="Z145" s="32">
        <v>4517</v>
      </c>
      <c r="AA145" s="32">
        <v>30124071</v>
      </c>
      <c r="AB145" s="32">
        <v>1700775.83</v>
      </c>
      <c r="AC145" s="32">
        <v>18187434.41</v>
      </c>
      <c r="AD145" s="32">
        <v>1854531.4799999995</v>
      </c>
      <c r="AE145" s="32">
        <v>51866812.719999999</v>
      </c>
      <c r="AF145" s="32">
        <v>4581</v>
      </c>
      <c r="AG145" s="17">
        <v>30032212</v>
      </c>
      <c r="AH145" s="17">
        <v>1403288.35</v>
      </c>
      <c r="AI145" s="17">
        <v>19002001.07</v>
      </c>
      <c r="AJ145" s="17">
        <v>1882369.9400000009</v>
      </c>
      <c r="AK145" s="17">
        <v>52319871.359999999</v>
      </c>
      <c r="AL145" s="17">
        <v>4608</v>
      </c>
      <c r="AM145" s="47">
        <v>29082672</v>
      </c>
      <c r="AN145" s="47">
        <v>1490678.21</v>
      </c>
      <c r="AO145" s="47">
        <v>19823853.859999999</v>
      </c>
      <c r="AP145" s="47">
        <v>1892648.6000000015</v>
      </c>
      <c r="AQ145" s="47">
        <v>52289852.670000002</v>
      </c>
      <c r="AR145" s="47">
        <v>4545</v>
      </c>
      <c r="AS145" s="17">
        <v>29461872</v>
      </c>
      <c r="AT145" s="17">
        <v>1559939.83</v>
      </c>
      <c r="AU145" s="17">
        <v>20243425.969999999</v>
      </c>
      <c r="AV145" s="17">
        <v>2332546.3800000004</v>
      </c>
      <c r="AW145" s="17">
        <v>53597784.18</v>
      </c>
      <c r="AX145" s="17">
        <v>4618</v>
      </c>
      <c r="AY145" s="16">
        <v>29598138</v>
      </c>
      <c r="AZ145" s="16">
        <v>1685300.3199999998</v>
      </c>
      <c r="BA145" s="16">
        <v>20173226.16</v>
      </c>
      <c r="BB145" s="16">
        <v>2190699.419999999</v>
      </c>
      <c r="BC145" s="16">
        <v>53647363.899999999</v>
      </c>
      <c r="BD145" s="16">
        <v>4636</v>
      </c>
      <c r="BE145" s="16">
        <v>28822670</v>
      </c>
      <c r="BF145" s="16">
        <v>1899333.54</v>
      </c>
      <c r="BG145" s="16">
        <v>21628969.960000001</v>
      </c>
      <c r="BH145" s="16">
        <v>2377923.2400000002</v>
      </c>
      <c r="BI145" s="16">
        <v>54728896.740000002</v>
      </c>
      <c r="BJ145" s="16">
        <v>4692</v>
      </c>
      <c r="BK145" s="16">
        <v>28820562</v>
      </c>
      <c r="BL145" s="16">
        <v>1566609.65</v>
      </c>
      <c r="BM145" s="16">
        <v>23462613.629999999</v>
      </c>
      <c r="BN145" s="16">
        <v>3086467.23</v>
      </c>
      <c r="BO145" s="16">
        <v>56936252.509999998</v>
      </c>
      <c r="BP145" s="16">
        <v>4853</v>
      </c>
      <c r="BQ145" s="16">
        <v>31456517</v>
      </c>
      <c r="BR145" s="16">
        <v>1571635.33</v>
      </c>
      <c r="BS145" s="16">
        <v>26691346.23</v>
      </c>
      <c r="BT145" s="16">
        <v>6222112.9400000004</v>
      </c>
      <c r="BU145" s="16">
        <v>65941611.5</v>
      </c>
      <c r="BV145" s="16">
        <v>4878</v>
      </c>
      <c r="BW145" s="16">
        <v>33619697</v>
      </c>
      <c r="BX145" s="16">
        <v>1478780.82</v>
      </c>
      <c r="BY145" s="16">
        <v>27875108.27</v>
      </c>
      <c r="BZ145" s="16">
        <v>2445717.4900000002</v>
      </c>
      <c r="CA145" s="16">
        <v>65419303.579999998</v>
      </c>
      <c r="CB145" s="16">
        <v>4958</v>
      </c>
      <c r="CC145" s="16">
        <v>33205087</v>
      </c>
      <c r="CD145" s="16">
        <v>2583633.3199999998</v>
      </c>
      <c r="CE145" s="16">
        <v>30355026.219999999</v>
      </c>
      <c r="CF145" s="16">
        <v>2221632.85</v>
      </c>
      <c r="CG145" s="16">
        <v>68365379.390000001</v>
      </c>
      <c r="CH145" s="16">
        <v>4950</v>
      </c>
      <c r="CI145" s="16">
        <v>34073021</v>
      </c>
      <c r="CJ145" s="16">
        <v>6099385.3399999999</v>
      </c>
      <c r="CK145" s="16">
        <v>33014417.82</v>
      </c>
      <c r="CL145" s="16">
        <v>3164224.04</v>
      </c>
      <c r="CM145" s="16">
        <v>76351048.200000003</v>
      </c>
      <c r="CN145" s="16">
        <v>5029</v>
      </c>
    </row>
    <row r="146" spans="1:226" x14ac:dyDescent="0.2">
      <c r="A146" s="17">
        <v>2443</v>
      </c>
      <c r="B146" s="31" t="s">
        <v>134</v>
      </c>
      <c r="C146" s="32">
        <v>7914299</v>
      </c>
      <c r="D146" s="32">
        <v>830915.13</v>
      </c>
      <c r="E146" s="32">
        <v>10230873.76</v>
      </c>
      <c r="F146" s="32">
        <v>838643.7799999998</v>
      </c>
      <c r="G146" s="32">
        <v>19814731.669999998</v>
      </c>
      <c r="H146" s="33">
        <v>1745</v>
      </c>
      <c r="I146" s="32">
        <v>8135152</v>
      </c>
      <c r="J146" s="32">
        <v>2033130.31</v>
      </c>
      <c r="K146" s="32">
        <v>9776796.5500000007</v>
      </c>
      <c r="L146" s="32">
        <v>611243.56999999983</v>
      </c>
      <c r="M146" s="32">
        <v>20556322.43</v>
      </c>
      <c r="N146" s="32">
        <v>1767</v>
      </c>
      <c r="O146" s="34">
        <v>9167099</v>
      </c>
      <c r="P146" s="34">
        <v>1897908.55</v>
      </c>
      <c r="Q146" s="34">
        <v>10186073.120000001</v>
      </c>
      <c r="R146" s="34">
        <v>859591.17</v>
      </c>
      <c r="S146" s="34">
        <v>22110671.84</v>
      </c>
      <c r="T146" s="34">
        <v>1793</v>
      </c>
      <c r="U146" s="32">
        <v>9753811</v>
      </c>
      <c r="V146" s="32">
        <v>1424396.06</v>
      </c>
      <c r="W146" s="32">
        <v>10844318.890000001</v>
      </c>
      <c r="X146" s="32">
        <v>724219.82999999973</v>
      </c>
      <c r="Y146" s="32">
        <v>22746745.780000001</v>
      </c>
      <c r="Z146" s="32">
        <v>1899</v>
      </c>
      <c r="AA146" s="32">
        <v>9634879</v>
      </c>
      <c r="AB146" s="32">
        <v>1467816.46</v>
      </c>
      <c r="AC146" s="32">
        <v>10735147.24</v>
      </c>
      <c r="AD146" s="32">
        <v>747602.77</v>
      </c>
      <c r="AE146" s="32">
        <v>22585445.469999999</v>
      </c>
      <c r="AF146" s="32">
        <v>1922</v>
      </c>
      <c r="AG146" s="17">
        <v>9534879</v>
      </c>
      <c r="AH146" s="17">
        <v>1204072.93</v>
      </c>
      <c r="AI146" s="17">
        <v>11699100.58</v>
      </c>
      <c r="AJ146" s="17">
        <v>809407.69000000088</v>
      </c>
      <c r="AK146" s="17">
        <v>23247460.199999999</v>
      </c>
      <c r="AL146" s="17">
        <v>1939</v>
      </c>
      <c r="AM146" s="47">
        <v>9509879</v>
      </c>
      <c r="AN146" s="47">
        <v>1137182.5</v>
      </c>
      <c r="AO146" s="47">
        <v>12307119.42</v>
      </c>
      <c r="AP146" s="47">
        <v>795853.52000000025</v>
      </c>
      <c r="AQ146" s="47">
        <v>23750034.440000001</v>
      </c>
      <c r="AR146" s="47">
        <v>1970</v>
      </c>
      <c r="AS146" s="17">
        <v>9508676</v>
      </c>
      <c r="AT146" s="17">
        <v>1176017.1200000001</v>
      </c>
      <c r="AU146" s="17">
        <v>12725580.76</v>
      </c>
      <c r="AV146" s="17">
        <v>754269.13000000024</v>
      </c>
      <c r="AW146" s="17">
        <v>24164543.010000002</v>
      </c>
      <c r="AX146" s="17">
        <v>2004</v>
      </c>
      <c r="AY146" s="16">
        <v>9459953</v>
      </c>
      <c r="AZ146" s="16">
        <v>1231871.4500000002</v>
      </c>
      <c r="BA146" s="16">
        <v>12816411.27</v>
      </c>
      <c r="BB146" s="16">
        <v>988158.32999999984</v>
      </c>
      <c r="BC146" s="16">
        <v>24496394.050000001</v>
      </c>
      <c r="BD146" s="16">
        <v>2031</v>
      </c>
      <c r="BE146" s="16">
        <v>9730801</v>
      </c>
      <c r="BF146" s="16">
        <v>1251253.3700000001</v>
      </c>
      <c r="BG146" s="16">
        <v>13603137.039999999</v>
      </c>
      <c r="BH146" s="16">
        <v>931400.81</v>
      </c>
      <c r="BI146" s="16">
        <v>25516592.219999999</v>
      </c>
      <c r="BJ146" s="16">
        <v>2057</v>
      </c>
      <c r="BK146" s="16">
        <v>9788739</v>
      </c>
      <c r="BL146" s="16">
        <v>1266257.22</v>
      </c>
      <c r="BM146" s="16">
        <v>13920546.789999999</v>
      </c>
      <c r="BN146" s="16">
        <v>906634.73</v>
      </c>
      <c r="BO146" s="16">
        <v>25882177.739999998</v>
      </c>
      <c r="BP146" s="16">
        <v>2050</v>
      </c>
      <c r="BQ146" s="16">
        <v>10117911</v>
      </c>
      <c r="BR146" s="16">
        <v>1213122.1000000001</v>
      </c>
      <c r="BS146" s="16">
        <v>14553163.890000001</v>
      </c>
      <c r="BT146" s="16">
        <v>931529.28</v>
      </c>
      <c r="BU146" s="16">
        <v>26815726.27</v>
      </c>
      <c r="BV146" s="16">
        <v>2042</v>
      </c>
      <c r="BW146" s="16">
        <v>10411302</v>
      </c>
      <c r="BX146" s="16">
        <v>1091835.57</v>
      </c>
      <c r="BY146" s="16">
        <v>14531254.1</v>
      </c>
      <c r="BZ146" s="16">
        <v>723750.34</v>
      </c>
      <c r="CA146" s="16">
        <v>26758142.010000002</v>
      </c>
      <c r="CB146" s="16">
        <v>2017</v>
      </c>
      <c r="CC146" s="16">
        <v>10684218</v>
      </c>
      <c r="CD146" s="16">
        <v>1810519.87</v>
      </c>
      <c r="CE146" s="16">
        <v>14861059.18</v>
      </c>
      <c r="CF146" s="16">
        <v>431820.75</v>
      </c>
      <c r="CG146" s="16">
        <v>27787617.800000001</v>
      </c>
      <c r="CH146" s="16">
        <v>1927</v>
      </c>
      <c r="CI146" s="16">
        <v>10897617</v>
      </c>
      <c r="CJ146" s="16">
        <v>3595417.07</v>
      </c>
      <c r="CK146" s="16">
        <v>15134067.49</v>
      </c>
      <c r="CL146" s="16">
        <v>1020818.66</v>
      </c>
      <c r="CM146" s="16">
        <v>30647920.219999999</v>
      </c>
      <c r="CN146" s="16">
        <v>1874</v>
      </c>
    </row>
    <row r="147" spans="1:226" x14ac:dyDescent="0.2">
      <c r="A147" s="17">
        <v>2436</v>
      </c>
      <c r="B147" s="31" t="s">
        <v>135</v>
      </c>
      <c r="C147" s="32">
        <v>11411663</v>
      </c>
      <c r="D147" s="32">
        <v>443114.58</v>
      </c>
      <c r="E147" s="32">
        <v>8255826.4800000004</v>
      </c>
      <c r="F147" s="32">
        <v>1379375.2899999993</v>
      </c>
      <c r="G147" s="32">
        <v>21489979.350000001</v>
      </c>
      <c r="H147" s="33">
        <v>1679</v>
      </c>
      <c r="I147" s="32">
        <v>11398922</v>
      </c>
      <c r="J147" s="32">
        <v>1414872.68</v>
      </c>
      <c r="K147" s="32">
        <v>7645237.3999999994</v>
      </c>
      <c r="L147" s="32">
        <v>1450727.7999999993</v>
      </c>
      <c r="M147" s="32">
        <v>21909759.879999999</v>
      </c>
      <c r="N147" s="32">
        <v>1644</v>
      </c>
      <c r="O147" s="34">
        <v>12556925</v>
      </c>
      <c r="P147" s="34">
        <v>1022926.4</v>
      </c>
      <c r="Q147" s="34">
        <v>7124042.0100000007</v>
      </c>
      <c r="R147" s="34">
        <v>1387047.2799999993</v>
      </c>
      <c r="S147" s="34">
        <v>22090940.690000001</v>
      </c>
      <c r="T147" s="34">
        <v>1579</v>
      </c>
      <c r="U147" s="32">
        <v>12975031</v>
      </c>
      <c r="V147" s="32">
        <v>1296942.6300000001</v>
      </c>
      <c r="W147" s="32">
        <v>6643922.3099999996</v>
      </c>
      <c r="X147" s="32">
        <f>1623374.77+5600</f>
        <v>1628974.77</v>
      </c>
      <c r="Y147" s="32">
        <v>22544870.710000001</v>
      </c>
      <c r="Z147" s="32">
        <v>1564</v>
      </c>
      <c r="AA147" s="32">
        <v>12112764</v>
      </c>
      <c r="AB147" s="32">
        <v>703294.09000000008</v>
      </c>
      <c r="AC147" s="32">
        <v>6046802.0300000003</v>
      </c>
      <c r="AD147" s="32">
        <v>1543357.5300000007</v>
      </c>
      <c r="AE147" s="32">
        <v>20406217.650000002</v>
      </c>
      <c r="AF147" s="32">
        <v>1574</v>
      </c>
      <c r="AG147" s="17">
        <v>11475296</v>
      </c>
      <c r="AH147" s="17">
        <v>785626.46000000008</v>
      </c>
      <c r="AI147" s="17">
        <v>6388457.3799999999</v>
      </c>
      <c r="AJ147" s="17">
        <v>1575500.5399999993</v>
      </c>
      <c r="AK147" s="17">
        <v>20224880.379999999</v>
      </c>
      <c r="AL147" s="17">
        <v>1523</v>
      </c>
      <c r="AM147" s="47">
        <v>11931890</v>
      </c>
      <c r="AN147" s="47">
        <v>754964.63</v>
      </c>
      <c r="AO147" s="47">
        <v>5923553.9799999995</v>
      </c>
      <c r="AP147" s="47">
        <v>1415735.0299999993</v>
      </c>
      <c r="AQ147" s="47">
        <v>20026143.640000001</v>
      </c>
      <c r="AR147" s="47">
        <v>1555</v>
      </c>
      <c r="AS147" s="17">
        <v>12142968</v>
      </c>
      <c r="AT147" s="17">
        <v>683809.42</v>
      </c>
      <c r="AU147" s="17">
        <v>6787036.2600000007</v>
      </c>
      <c r="AV147" s="17">
        <v>1262070.78</v>
      </c>
      <c r="AW147" s="17">
        <v>20875884.460000001</v>
      </c>
      <c r="AX147" s="17">
        <v>1526</v>
      </c>
      <c r="AY147" s="16">
        <v>12168344</v>
      </c>
      <c r="AZ147" s="16">
        <v>690834.89</v>
      </c>
      <c r="BA147" s="16">
        <v>6276172.0800000001</v>
      </c>
      <c r="BB147" s="16">
        <v>1800070.5700000008</v>
      </c>
      <c r="BC147" s="16">
        <v>20935421.539999999</v>
      </c>
      <c r="BD147" s="16">
        <v>1533</v>
      </c>
      <c r="BE147" s="16">
        <v>11732151</v>
      </c>
      <c r="BF147" s="16">
        <v>614647.09</v>
      </c>
      <c r="BG147" s="16">
        <v>6837664.5199999996</v>
      </c>
      <c r="BH147" s="16">
        <v>1723397.33</v>
      </c>
      <c r="BI147" s="16">
        <v>20907859.940000001</v>
      </c>
      <c r="BJ147" s="16">
        <v>1529</v>
      </c>
      <c r="BK147" s="16">
        <v>11481078</v>
      </c>
      <c r="BL147" s="16">
        <v>636270.31000000006</v>
      </c>
      <c r="BM147" s="16">
        <v>6889697.0599999996</v>
      </c>
      <c r="BN147" s="16">
        <v>1718951.99</v>
      </c>
      <c r="BO147" s="16">
        <v>20725997.359999999</v>
      </c>
      <c r="BP147" s="16">
        <v>1514</v>
      </c>
      <c r="BQ147" s="16">
        <v>11535623</v>
      </c>
      <c r="BR147" s="16">
        <v>569572.49</v>
      </c>
      <c r="BS147" s="16">
        <v>7237176.8899999997</v>
      </c>
      <c r="BT147" s="16">
        <v>1659232.4</v>
      </c>
      <c r="BU147" s="16">
        <v>21001604.780000001</v>
      </c>
      <c r="BV147" s="16">
        <v>1538</v>
      </c>
      <c r="BW147" s="16">
        <v>11304762</v>
      </c>
      <c r="BX147" s="16">
        <v>762059.77</v>
      </c>
      <c r="BY147" s="16">
        <v>7798505.5800000001</v>
      </c>
      <c r="BZ147" s="16">
        <v>1614541.45</v>
      </c>
      <c r="CA147" s="16">
        <v>21479868.800000001</v>
      </c>
      <c r="CB147" s="16">
        <v>1511</v>
      </c>
      <c r="CC147" s="16">
        <v>11290979</v>
      </c>
      <c r="CD147" s="16">
        <v>1250641.44</v>
      </c>
      <c r="CE147" s="16">
        <v>8094488.29</v>
      </c>
      <c r="CF147" s="16">
        <v>755133.36</v>
      </c>
      <c r="CG147" s="16">
        <v>21391242.09</v>
      </c>
      <c r="CH147" s="16">
        <v>1517</v>
      </c>
      <c r="CI147" s="16">
        <v>10729073</v>
      </c>
      <c r="CJ147" s="16">
        <v>2294893.69</v>
      </c>
      <c r="CK147" s="16">
        <v>9050274.1500000004</v>
      </c>
      <c r="CL147" s="16">
        <v>1474195.35</v>
      </c>
      <c r="CM147" s="16">
        <v>23548436.190000001</v>
      </c>
      <c r="CN147" s="16">
        <v>1497</v>
      </c>
    </row>
    <row r="148" spans="1:226" x14ac:dyDescent="0.2">
      <c r="A148" s="17">
        <v>2460</v>
      </c>
      <c r="B148" s="31" t="s">
        <v>136</v>
      </c>
      <c r="C148" s="32">
        <v>10034180</v>
      </c>
      <c r="D148" s="32">
        <v>467897.80000000005</v>
      </c>
      <c r="E148" s="32">
        <v>6489907.4400000004</v>
      </c>
      <c r="F148" s="32">
        <v>630402.30999999959</v>
      </c>
      <c r="G148" s="32">
        <v>17622387.550000001</v>
      </c>
      <c r="H148" s="33">
        <v>1473</v>
      </c>
      <c r="I148" s="32">
        <v>10036234</v>
      </c>
      <c r="J148" s="32">
        <v>1314997.78</v>
      </c>
      <c r="K148" s="32">
        <v>6304280.1500000004</v>
      </c>
      <c r="L148" s="32">
        <v>1125580.8500000001</v>
      </c>
      <c r="M148" s="32">
        <v>18781092.780000001</v>
      </c>
      <c r="N148" s="32">
        <v>1474</v>
      </c>
      <c r="O148" s="34">
        <v>11126780</v>
      </c>
      <c r="P148" s="34">
        <v>1183405.1499999999</v>
      </c>
      <c r="Q148" s="34">
        <v>5799030.3099999996</v>
      </c>
      <c r="R148" s="34">
        <v>513953.51999999984</v>
      </c>
      <c r="S148" s="34">
        <v>18623168.98</v>
      </c>
      <c r="T148" s="34">
        <v>1446</v>
      </c>
      <c r="U148" s="32">
        <v>10945317</v>
      </c>
      <c r="V148" s="32">
        <v>1524137.94</v>
      </c>
      <c r="W148" s="32">
        <v>5798850.6500000004</v>
      </c>
      <c r="X148" s="32">
        <v>458133.45000000077</v>
      </c>
      <c r="Y148" s="32">
        <v>18726439.039999999</v>
      </c>
      <c r="Z148" s="32">
        <v>1388</v>
      </c>
      <c r="AA148" s="32">
        <v>10720604</v>
      </c>
      <c r="AB148" s="32">
        <v>1044699.87</v>
      </c>
      <c r="AC148" s="32">
        <v>5362076.9399999995</v>
      </c>
      <c r="AD148" s="32">
        <v>519021.56999999983</v>
      </c>
      <c r="AE148" s="32">
        <v>17646402.379999999</v>
      </c>
      <c r="AF148" s="32">
        <v>1358</v>
      </c>
      <c r="AG148" s="17">
        <v>10903820</v>
      </c>
      <c r="AH148" s="17">
        <v>813989.79</v>
      </c>
      <c r="AI148" s="17">
        <v>4729882.3100000005</v>
      </c>
      <c r="AJ148" s="17">
        <v>759960.87999999954</v>
      </c>
      <c r="AK148" s="17">
        <v>17207652.98</v>
      </c>
      <c r="AL148" s="17">
        <v>1357</v>
      </c>
      <c r="AM148" s="47">
        <v>10815742</v>
      </c>
      <c r="AN148" s="47">
        <v>711159.62</v>
      </c>
      <c r="AO148" s="47">
        <v>4935290.05</v>
      </c>
      <c r="AP148" s="47">
        <v>570118.65</v>
      </c>
      <c r="AQ148" s="47">
        <v>17032310.32</v>
      </c>
      <c r="AR148" s="47">
        <v>1287</v>
      </c>
      <c r="AS148" s="17">
        <v>11189563</v>
      </c>
      <c r="AT148" s="17">
        <v>855839.83000000007</v>
      </c>
      <c r="AU148" s="17">
        <v>4388977.5199999996</v>
      </c>
      <c r="AV148" s="17">
        <v>543880.30999999982</v>
      </c>
      <c r="AW148" s="17">
        <v>16978260.66</v>
      </c>
      <c r="AX148" s="17">
        <v>1237</v>
      </c>
      <c r="AY148" s="16">
        <v>11380917</v>
      </c>
      <c r="AZ148" s="16">
        <v>685494.33000000007</v>
      </c>
      <c r="BA148" s="16">
        <v>3851254.62</v>
      </c>
      <c r="BB148" s="16">
        <v>574466.5399999998</v>
      </c>
      <c r="BC148" s="16">
        <v>16492132.49</v>
      </c>
      <c r="BD148" s="16">
        <v>1227</v>
      </c>
      <c r="BE148" s="16">
        <v>10668838</v>
      </c>
      <c r="BF148" s="16">
        <v>690080.19</v>
      </c>
      <c r="BG148" s="16">
        <v>3690874.8</v>
      </c>
      <c r="BH148" s="16">
        <v>712821.96</v>
      </c>
      <c r="BI148" s="16">
        <v>15762614.949999999</v>
      </c>
      <c r="BJ148" s="16">
        <v>1232</v>
      </c>
      <c r="BK148" s="16">
        <v>9678185</v>
      </c>
      <c r="BL148" s="16">
        <v>521943.83</v>
      </c>
      <c r="BM148" s="16">
        <v>4477089.51</v>
      </c>
      <c r="BN148" s="16">
        <v>720652.99</v>
      </c>
      <c r="BO148" s="16">
        <v>15397871.33</v>
      </c>
      <c r="BP148" s="16">
        <v>1235</v>
      </c>
      <c r="BQ148" s="16">
        <v>9003267</v>
      </c>
      <c r="BR148" s="16">
        <v>554525.94999999995</v>
      </c>
      <c r="BS148" s="16">
        <v>5492831.4400000004</v>
      </c>
      <c r="BT148" s="16">
        <v>678314.53</v>
      </c>
      <c r="BU148" s="16">
        <v>15728938.92</v>
      </c>
      <c r="BV148" s="16">
        <v>1284</v>
      </c>
      <c r="BW148" s="16">
        <v>7962145</v>
      </c>
      <c r="BX148" s="16">
        <v>622924.86</v>
      </c>
      <c r="BY148" s="16">
        <v>6327268.7999999998</v>
      </c>
      <c r="BZ148" s="16">
        <v>958339.23</v>
      </c>
      <c r="CA148" s="16">
        <v>15870677.890000001</v>
      </c>
      <c r="CB148" s="16">
        <v>1276</v>
      </c>
      <c r="CC148" s="16">
        <v>7738249</v>
      </c>
      <c r="CD148" s="16">
        <v>822800.61</v>
      </c>
      <c r="CE148" s="16">
        <v>6593659.8099999996</v>
      </c>
      <c r="CF148" s="16">
        <v>1002498.71</v>
      </c>
      <c r="CG148" s="16">
        <v>16157208.130000001</v>
      </c>
      <c r="CH148" s="16">
        <v>1166</v>
      </c>
      <c r="CI148" s="16">
        <v>8069213</v>
      </c>
      <c r="CJ148" s="16">
        <v>1478515.9</v>
      </c>
      <c r="CK148" s="16">
        <v>6022496.9100000001</v>
      </c>
      <c r="CL148" s="16">
        <v>1213464.28</v>
      </c>
      <c r="CM148" s="16">
        <v>16783690.09</v>
      </c>
      <c r="CN148" s="16">
        <v>1238</v>
      </c>
    </row>
    <row r="149" spans="1:226" x14ac:dyDescent="0.2">
      <c r="A149" s="17">
        <v>2478</v>
      </c>
      <c r="B149" s="31" t="s">
        <v>137</v>
      </c>
      <c r="C149" s="32">
        <v>17017034</v>
      </c>
      <c r="D149" s="32">
        <v>2940567.18</v>
      </c>
      <c r="E149" s="32">
        <v>3117590.37</v>
      </c>
      <c r="F149" s="32">
        <v>930691.84999999928</v>
      </c>
      <c r="G149" s="32">
        <v>24005883.399999999</v>
      </c>
      <c r="H149" s="33">
        <v>1857</v>
      </c>
      <c r="I149" s="32">
        <v>17498264</v>
      </c>
      <c r="J149" s="32">
        <v>3109255.1</v>
      </c>
      <c r="K149" s="32">
        <v>2776726.06</v>
      </c>
      <c r="L149" s="32">
        <v>863408.91</v>
      </c>
      <c r="M149" s="32">
        <v>24247654.07</v>
      </c>
      <c r="N149" s="32">
        <v>1840</v>
      </c>
      <c r="O149" s="34">
        <v>17813267</v>
      </c>
      <c r="P149" s="34">
        <v>3541691.48</v>
      </c>
      <c r="Q149" s="34">
        <v>2846020.02</v>
      </c>
      <c r="R149" s="34">
        <v>1038229.5599999999</v>
      </c>
      <c r="S149" s="34">
        <v>25239208.059999999</v>
      </c>
      <c r="T149" s="34">
        <v>1792</v>
      </c>
      <c r="U149" s="32">
        <v>18027340</v>
      </c>
      <c r="V149" s="32">
        <v>3717401.41</v>
      </c>
      <c r="W149" s="32">
        <v>2683580.14</v>
      </c>
      <c r="X149" s="32">
        <v>988473.98999999929</v>
      </c>
      <c r="Y149" s="32">
        <v>25416795.539999999</v>
      </c>
      <c r="Z149" s="32">
        <v>1775</v>
      </c>
      <c r="AA149" s="32">
        <v>16984138</v>
      </c>
      <c r="AB149" s="32">
        <v>3700888.02</v>
      </c>
      <c r="AC149" s="32">
        <v>2513310.5</v>
      </c>
      <c r="AD149" s="32">
        <v>932581.80000000086</v>
      </c>
      <c r="AE149" s="32">
        <v>24130918.32</v>
      </c>
      <c r="AF149" s="32">
        <v>1784</v>
      </c>
      <c r="AG149" s="17">
        <v>17311454</v>
      </c>
      <c r="AH149" s="17">
        <v>3341390.55</v>
      </c>
      <c r="AI149" s="17">
        <v>2553191.25</v>
      </c>
      <c r="AJ149" s="17">
        <v>805110.23000000068</v>
      </c>
      <c r="AK149" s="17">
        <v>24011146.030000001</v>
      </c>
      <c r="AL149" s="17">
        <v>1814</v>
      </c>
      <c r="AM149" s="47">
        <v>17662539</v>
      </c>
      <c r="AN149" s="47">
        <v>3744336.8200000003</v>
      </c>
      <c r="AO149" s="47">
        <v>2536432.63</v>
      </c>
      <c r="AP149" s="47">
        <v>747944.98999999976</v>
      </c>
      <c r="AQ149" s="47">
        <v>24691253.440000001</v>
      </c>
      <c r="AR149" s="47">
        <v>1816</v>
      </c>
      <c r="AS149" s="17">
        <v>18094821</v>
      </c>
      <c r="AT149" s="17">
        <v>3242907.94</v>
      </c>
      <c r="AU149" s="17">
        <v>2553031.81</v>
      </c>
      <c r="AV149" s="17">
        <v>557425.48</v>
      </c>
      <c r="AW149" s="17">
        <v>24448186.23</v>
      </c>
      <c r="AX149" s="17">
        <v>1822</v>
      </c>
      <c r="AY149" s="16">
        <v>18277970</v>
      </c>
      <c r="AZ149" s="16">
        <v>3083491.58</v>
      </c>
      <c r="BA149" s="16">
        <v>2554938.9299999997</v>
      </c>
      <c r="BB149" s="16">
        <v>668626.14000000106</v>
      </c>
      <c r="BC149" s="16">
        <v>24585026.650000002</v>
      </c>
      <c r="BD149" s="16">
        <v>1783</v>
      </c>
      <c r="BE149" s="16">
        <v>18204591.539999999</v>
      </c>
      <c r="BF149" s="16">
        <v>3040901.28</v>
      </c>
      <c r="BG149" s="16">
        <v>2641440.0099999998</v>
      </c>
      <c r="BH149" s="16">
        <v>1161279.5900000001</v>
      </c>
      <c r="BI149" s="16">
        <v>25048212.420000002</v>
      </c>
      <c r="BJ149" s="16">
        <v>1772</v>
      </c>
      <c r="BK149" s="16">
        <v>18408882</v>
      </c>
      <c r="BL149" s="16">
        <v>3144258.35</v>
      </c>
      <c r="BM149" s="16">
        <v>2959360.31</v>
      </c>
      <c r="BN149" s="16">
        <v>853549.31</v>
      </c>
      <c r="BO149" s="16">
        <v>25366049.969999999</v>
      </c>
      <c r="BP149" s="16">
        <v>1812</v>
      </c>
      <c r="BQ149" s="16">
        <v>18463860</v>
      </c>
      <c r="BR149" s="16">
        <v>3542142.52</v>
      </c>
      <c r="BS149" s="16">
        <v>3716958.7</v>
      </c>
      <c r="BT149" s="16">
        <v>872749.58</v>
      </c>
      <c r="BU149" s="16">
        <v>26595710.800000001</v>
      </c>
      <c r="BV149" s="16">
        <v>1812</v>
      </c>
      <c r="BW149" s="16">
        <v>18809009</v>
      </c>
      <c r="BX149" s="16">
        <v>3258010.43</v>
      </c>
      <c r="BY149" s="16">
        <v>3879196.52</v>
      </c>
      <c r="BZ149" s="16">
        <v>689298.23</v>
      </c>
      <c r="CA149" s="16">
        <v>26635514.18</v>
      </c>
      <c r="CB149" s="16">
        <v>1815</v>
      </c>
      <c r="CC149" s="16">
        <v>19485452</v>
      </c>
      <c r="CD149" s="16">
        <v>4242222.8499999996</v>
      </c>
      <c r="CE149" s="16">
        <v>3899567.49</v>
      </c>
      <c r="CF149" s="16">
        <v>751129.7</v>
      </c>
      <c r="CG149" s="16">
        <v>28378372.039999999</v>
      </c>
      <c r="CH149" s="16">
        <v>1751</v>
      </c>
      <c r="CI149" s="16">
        <v>20251270</v>
      </c>
      <c r="CJ149" s="16">
        <v>5722488.4900000002</v>
      </c>
      <c r="CK149" s="16">
        <v>3976117.13</v>
      </c>
      <c r="CL149" s="16">
        <v>678886.04</v>
      </c>
      <c r="CM149" s="16">
        <v>30628761.66</v>
      </c>
      <c r="CN149" s="16">
        <v>1698</v>
      </c>
    </row>
    <row r="150" spans="1:226" x14ac:dyDescent="0.2">
      <c r="A150" s="53">
        <v>2523</v>
      </c>
      <c r="B150" s="57" t="s">
        <v>138</v>
      </c>
      <c r="C150" s="26">
        <v>631698</v>
      </c>
      <c r="D150" s="26">
        <v>85868.25</v>
      </c>
      <c r="E150" s="26">
        <v>373634.84</v>
      </c>
      <c r="F150" s="26">
        <v>59650</v>
      </c>
      <c r="G150" s="26">
        <v>1150851.0900000001</v>
      </c>
      <c r="H150" s="54">
        <v>89</v>
      </c>
      <c r="I150" s="26">
        <v>567964</v>
      </c>
      <c r="J150" s="26">
        <v>134824.37</v>
      </c>
      <c r="K150" s="26">
        <v>432260.86</v>
      </c>
      <c r="L150" s="26">
        <v>35184.559999999998</v>
      </c>
      <c r="M150" s="26">
        <v>1170233.79</v>
      </c>
      <c r="N150" s="26">
        <v>92</v>
      </c>
      <c r="O150" s="55">
        <v>657964</v>
      </c>
      <c r="P150" s="55">
        <v>148858.80000000002</v>
      </c>
      <c r="Q150" s="55">
        <v>444135.71</v>
      </c>
      <c r="R150" s="55">
        <v>34436.450000000033</v>
      </c>
      <c r="S150" s="55">
        <v>1285394.96</v>
      </c>
      <c r="T150" s="55">
        <v>88</v>
      </c>
      <c r="U150" s="26">
        <v>736148</v>
      </c>
      <c r="V150" s="26">
        <v>111263.17000000001</v>
      </c>
      <c r="W150" s="26">
        <v>417711.01</v>
      </c>
      <c r="X150" s="26">
        <v>37681.58</v>
      </c>
      <c r="Y150" s="26">
        <v>1302803.7600000002</v>
      </c>
      <c r="Z150" s="26">
        <v>92</v>
      </c>
      <c r="AA150" s="26">
        <v>728329</v>
      </c>
      <c r="AB150" s="26">
        <v>94406.34</v>
      </c>
      <c r="AC150" s="26">
        <v>362941.13999999996</v>
      </c>
      <c r="AD150" s="26">
        <v>36663.660000000011</v>
      </c>
      <c r="AE150" s="26">
        <v>1222340.1399999999</v>
      </c>
      <c r="AF150" s="26">
        <v>83</v>
      </c>
      <c r="AG150" s="53">
        <v>747648</v>
      </c>
      <c r="AH150" s="53">
        <v>68990.98</v>
      </c>
      <c r="AI150" s="53">
        <v>311076.15999999997</v>
      </c>
      <c r="AJ150" s="53">
        <v>36778.069999999956</v>
      </c>
      <c r="AK150" s="53">
        <v>1164493.21</v>
      </c>
      <c r="AL150" s="53">
        <v>74</v>
      </c>
      <c r="AM150" s="58">
        <v>769045</v>
      </c>
      <c r="AN150" s="58">
        <v>52373.78</v>
      </c>
      <c r="AO150" s="58">
        <v>282443.48</v>
      </c>
      <c r="AP150" s="58">
        <v>31028.370000000028</v>
      </c>
      <c r="AQ150" s="58">
        <v>1134890.6300000001</v>
      </c>
      <c r="AR150" s="58">
        <v>68</v>
      </c>
      <c r="AS150" s="53">
        <v>690200</v>
      </c>
      <c r="AT150" s="53">
        <v>47322.75</v>
      </c>
      <c r="AU150" s="53">
        <v>231029.00999999998</v>
      </c>
      <c r="AV150" s="53">
        <v>24282.689999999988</v>
      </c>
      <c r="AW150" s="53">
        <v>992834.45</v>
      </c>
      <c r="AX150" s="53">
        <v>68</v>
      </c>
      <c r="AY150" s="56">
        <v>644762</v>
      </c>
      <c r="AZ150" s="56">
        <v>40858.49</v>
      </c>
      <c r="BA150" s="56">
        <v>211394.42</v>
      </c>
      <c r="BB150" s="56">
        <v>170359.09000000005</v>
      </c>
      <c r="BC150" s="56">
        <v>1067374</v>
      </c>
      <c r="BD150" s="56">
        <v>63</v>
      </c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 t="s">
        <v>411</v>
      </c>
      <c r="BX150" s="56" t="s">
        <v>411</v>
      </c>
      <c r="BY150" s="56" t="s">
        <v>411</v>
      </c>
      <c r="BZ150" s="56" t="s">
        <v>411</v>
      </c>
      <c r="CA150" s="56" t="s">
        <v>411</v>
      </c>
      <c r="CB150" s="56" t="s">
        <v>411</v>
      </c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  <c r="GF150" s="56"/>
      <c r="GG150" s="56"/>
      <c r="GH150" s="56"/>
      <c r="GI150" s="56"/>
      <c r="GJ150" s="56"/>
      <c r="GK150" s="56"/>
      <c r="GL150" s="56"/>
      <c r="GM150" s="56"/>
      <c r="GN150" s="56"/>
      <c r="GO150" s="56"/>
      <c r="GP150" s="56"/>
      <c r="GQ150" s="56"/>
      <c r="GR150" s="56"/>
      <c r="GS150" s="56"/>
      <c r="GT150" s="56"/>
      <c r="GU150" s="56"/>
      <c r="GV150" s="56"/>
      <c r="GW150" s="56"/>
      <c r="GX150" s="56"/>
      <c r="GY150" s="56"/>
      <c r="GZ150" s="56"/>
      <c r="HA150" s="56"/>
      <c r="HB150" s="56"/>
      <c r="HC150" s="56"/>
      <c r="HD150" s="56"/>
      <c r="HE150" s="56"/>
      <c r="HF150" s="56"/>
      <c r="HG150" s="56"/>
      <c r="HH150" s="56"/>
      <c r="HI150" s="56"/>
      <c r="HJ150" s="56"/>
      <c r="HK150" s="56"/>
      <c r="HL150" s="56"/>
      <c r="HM150" s="56"/>
      <c r="HN150" s="56"/>
      <c r="HO150" s="56"/>
      <c r="HP150" s="56"/>
      <c r="HQ150" s="56"/>
      <c r="HR150" s="56"/>
    </row>
    <row r="151" spans="1:226" x14ac:dyDescent="0.2">
      <c r="A151" s="17">
        <v>2525</v>
      </c>
      <c r="B151" s="31" t="s">
        <v>521</v>
      </c>
      <c r="C151" s="32"/>
      <c r="D151" s="32"/>
      <c r="E151" s="32"/>
      <c r="F151" s="32"/>
      <c r="G151" s="32"/>
      <c r="H151" s="33"/>
      <c r="I151" s="32"/>
      <c r="J151" s="32"/>
      <c r="K151" s="32"/>
      <c r="L151" s="32"/>
      <c r="M151" s="32"/>
      <c r="N151" s="32"/>
      <c r="O151" s="34"/>
      <c r="P151" s="34"/>
      <c r="Q151" s="34"/>
      <c r="R151" s="34"/>
      <c r="S151" s="34"/>
      <c r="T151" s="34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17"/>
      <c r="AH151" s="17"/>
      <c r="AI151" s="17"/>
      <c r="AJ151" s="17"/>
      <c r="AK151" s="17"/>
      <c r="AL151" s="17"/>
      <c r="AM151" s="47"/>
      <c r="AN151" s="47"/>
      <c r="AO151" s="47"/>
      <c r="AP151" s="47"/>
      <c r="AQ151" s="47"/>
      <c r="AR151" s="47"/>
      <c r="AS151" s="17"/>
      <c r="AT151" s="17"/>
      <c r="AU151" s="17"/>
      <c r="AV151" s="17"/>
      <c r="AW151" s="17"/>
      <c r="AX151" s="17"/>
      <c r="BE151" s="16">
        <v>2424254</v>
      </c>
      <c r="BF151" s="16">
        <v>304995.37</v>
      </c>
      <c r="BG151" s="16">
        <v>2189643.31</v>
      </c>
      <c r="BH151" s="16">
        <v>175995.19</v>
      </c>
      <c r="BI151" s="16">
        <v>5094887.87</v>
      </c>
      <c r="BJ151" s="16">
        <v>355</v>
      </c>
      <c r="BK151" s="16">
        <v>2886153</v>
      </c>
      <c r="BL151" s="16">
        <v>239791.21</v>
      </c>
      <c r="BM151" s="16">
        <v>2235161.17</v>
      </c>
      <c r="BN151" s="16">
        <v>208461.59</v>
      </c>
      <c r="BO151" s="16">
        <v>5569566.9699999997</v>
      </c>
      <c r="BP151" s="16">
        <v>346</v>
      </c>
      <c r="BQ151" s="16">
        <v>2916248</v>
      </c>
      <c r="BR151" s="16">
        <v>260995.92</v>
      </c>
      <c r="BS151" s="16">
        <v>2181536.91</v>
      </c>
      <c r="BT151" s="16">
        <v>168573.37</v>
      </c>
      <c r="BU151" s="16">
        <v>5527354.2000000002</v>
      </c>
      <c r="BV151" s="16">
        <v>336</v>
      </c>
      <c r="BW151" s="16">
        <v>2827083</v>
      </c>
      <c r="BX151" s="16">
        <v>245572.63</v>
      </c>
      <c r="BY151" s="16">
        <v>2217366.1</v>
      </c>
      <c r="BZ151" s="16">
        <v>147454.25</v>
      </c>
      <c r="CA151" s="16">
        <v>5437475.9800000004</v>
      </c>
      <c r="CB151" s="16">
        <v>341</v>
      </c>
      <c r="CC151" s="16">
        <v>2636501</v>
      </c>
      <c r="CD151" s="16">
        <v>366300.98</v>
      </c>
      <c r="CE151" s="16">
        <v>2351950.81</v>
      </c>
      <c r="CF151" s="16">
        <v>105450.34</v>
      </c>
      <c r="CG151" s="16">
        <v>5460203.1299999999</v>
      </c>
      <c r="CH151" s="16">
        <v>327</v>
      </c>
      <c r="CI151" s="16">
        <v>2634195</v>
      </c>
      <c r="CJ151" s="16">
        <v>736436.78</v>
      </c>
      <c r="CK151" s="16">
        <v>2083773.23</v>
      </c>
      <c r="CL151" s="16">
        <v>94410.94</v>
      </c>
      <c r="CM151" s="16">
        <v>5548815.9500000002</v>
      </c>
      <c r="CN151" s="16">
        <v>338</v>
      </c>
    </row>
    <row r="152" spans="1:226" x14ac:dyDescent="0.2">
      <c r="A152" s="17">
        <v>2527</v>
      </c>
      <c r="B152" s="31" t="s">
        <v>139</v>
      </c>
      <c r="C152" s="32">
        <v>1237576</v>
      </c>
      <c r="D152" s="32">
        <v>145669.6</v>
      </c>
      <c r="E152" s="32">
        <v>2387498.63</v>
      </c>
      <c r="F152" s="32">
        <v>167776.34000000005</v>
      </c>
      <c r="G152" s="32">
        <v>3938520.57</v>
      </c>
      <c r="H152" s="33">
        <v>267</v>
      </c>
      <c r="I152" s="32">
        <v>1227598</v>
      </c>
      <c r="J152" s="32">
        <v>451473.07</v>
      </c>
      <c r="K152" s="32">
        <v>2067047.8800000001</v>
      </c>
      <c r="L152" s="32">
        <v>142013.03</v>
      </c>
      <c r="M152" s="32">
        <v>3888131.98</v>
      </c>
      <c r="N152" s="32">
        <v>271</v>
      </c>
      <c r="O152" s="34">
        <v>1256049</v>
      </c>
      <c r="P152" s="34">
        <v>463248.35000000003</v>
      </c>
      <c r="Q152" s="34">
        <v>2180945.56</v>
      </c>
      <c r="R152" s="34">
        <v>136827.95999999996</v>
      </c>
      <c r="S152" s="34">
        <v>4037070.87</v>
      </c>
      <c r="T152" s="34">
        <v>271</v>
      </c>
      <c r="U152" s="32">
        <v>1281108</v>
      </c>
      <c r="V152" s="32">
        <v>444388.85000000003</v>
      </c>
      <c r="W152" s="32">
        <v>2340494.85</v>
      </c>
      <c r="X152" s="32">
        <v>151745.69</v>
      </c>
      <c r="Y152" s="32">
        <v>4217737.3900000006</v>
      </c>
      <c r="Z152" s="32">
        <v>268</v>
      </c>
      <c r="AA152" s="32">
        <v>1566805</v>
      </c>
      <c r="AB152" s="32">
        <v>684440.27999999991</v>
      </c>
      <c r="AC152" s="32">
        <v>2114049.61</v>
      </c>
      <c r="AD152" s="32">
        <v>147603.64000000004</v>
      </c>
      <c r="AE152" s="32">
        <v>4512898.53</v>
      </c>
      <c r="AF152" s="32">
        <v>269</v>
      </c>
      <c r="AG152" s="17">
        <v>1560686</v>
      </c>
      <c r="AH152" s="17">
        <v>616642.04</v>
      </c>
      <c r="AI152" s="17">
        <v>2219068.4499999997</v>
      </c>
      <c r="AJ152" s="17">
        <v>134663.79</v>
      </c>
      <c r="AK152" s="17">
        <v>4531060.2799999993</v>
      </c>
      <c r="AL152" s="17">
        <v>291</v>
      </c>
      <c r="AM152" s="47">
        <v>1470498</v>
      </c>
      <c r="AN152" s="47">
        <v>656373.89</v>
      </c>
      <c r="AO152" s="47">
        <v>2458983.56</v>
      </c>
      <c r="AP152" s="47">
        <v>139336.7300000001</v>
      </c>
      <c r="AQ152" s="47">
        <v>4725192.18</v>
      </c>
      <c r="AR152" s="47">
        <v>301</v>
      </c>
      <c r="AS152" s="17">
        <v>1466286</v>
      </c>
      <c r="AT152" s="17">
        <v>567316.98</v>
      </c>
      <c r="AU152" s="17">
        <v>2581733.8200000003</v>
      </c>
      <c r="AV152" s="17">
        <v>177825</v>
      </c>
      <c r="AW152" s="17">
        <v>4793161.8000000007</v>
      </c>
      <c r="AX152" s="17">
        <v>284</v>
      </c>
      <c r="AY152" s="16">
        <v>1434976</v>
      </c>
      <c r="AZ152" s="16">
        <v>449690.89</v>
      </c>
      <c r="BA152" s="16">
        <v>2566777.4300000002</v>
      </c>
      <c r="BB152" s="16">
        <v>186583.27999999991</v>
      </c>
      <c r="BC152" s="16">
        <v>4638027.5999999996</v>
      </c>
      <c r="BD152" s="16">
        <v>301</v>
      </c>
      <c r="BE152" s="16">
        <v>1357594</v>
      </c>
      <c r="BF152" s="16">
        <v>345942.13</v>
      </c>
      <c r="BG152" s="16">
        <v>2725634.18</v>
      </c>
      <c r="BH152" s="16">
        <v>170861.53</v>
      </c>
      <c r="BI152" s="16">
        <v>4600031.84</v>
      </c>
      <c r="BJ152" s="16">
        <v>300</v>
      </c>
      <c r="BK152" s="16">
        <v>1422213</v>
      </c>
      <c r="BL152" s="16">
        <v>183817.21</v>
      </c>
      <c r="BM152" s="16">
        <v>2808427.56</v>
      </c>
      <c r="BN152" s="16">
        <v>155233.32999999999</v>
      </c>
      <c r="BO152" s="16">
        <v>4569691.0999999996</v>
      </c>
      <c r="BP152" s="16">
        <v>311</v>
      </c>
      <c r="BQ152" s="16">
        <v>1372727</v>
      </c>
      <c r="BR152" s="16">
        <v>248383.02</v>
      </c>
      <c r="BS152" s="16">
        <v>3102711.89</v>
      </c>
      <c r="BT152" s="16">
        <v>190279.71</v>
      </c>
      <c r="BU152" s="16">
        <v>4914101.62</v>
      </c>
      <c r="BV152" s="16">
        <v>316</v>
      </c>
      <c r="BW152" s="16">
        <v>1356459</v>
      </c>
      <c r="BX152" s="16">
        <v>293066.96000000002</v>
      </c>
      <c r="BY152" s="16">
        <v>3211037.16</v>
      </c>
      <c r="BZ152" s="16">
        <v>131775.76</v>
      </c>
      <c r="CA152" s="16">
        <v>4992338.88</v>
      </c>
      <c r="CB152" s="16">
        <v>314</v>
      </c>
      <c r="CC152" s="16">
        <v>1354655</v>
      </c>
      <c r="CD152" s="16">
        <v>339404.47</v>
      </c>
      <c r="CE152" s="16">
        <v>3292664.83</v>
      </c>
      <c r="CF152" s="16">
        <v>248211.63</v>
      </c>
      <c r="CG152" s="16">
        <v>5234935.93</v>
      </c>
      <c r="CH152" s="16">
        <v>311</v>
      </c>
      <c r="CI152" s="16">
        <v>1283835</v>
      </c>
      <c r="CJ152" s="16">
        <v>505941.86</v>
      </c>
      <c r="CK152" s="16">
        <v>3475802.24</v>
      </c>
      <c r="CL152" s="16">
        <v>217278.04</v>
      </c>
      <c r="CM152" s="16">
        <v>5482857.1399999997</v>
      </c>
      <c r="CN152" s="16">
        <v>318</v>
      </c>
    </row>
    <row r="153" spans="1:226" x14ac:dyDescent="0.2">
      <c r="A153" s="17">
        <v>2534</v>
      </c>
      <c r="B153" s="31" t="s">
        <v>140</v>
      </c>
      <c r="C153" s="32">
        <v>1471250</v>
      </c>
      <c r="D153" s="32">
        <v>181474.68</v>
      </c>
      <c r="E153" s="32">
        <v>3393234.9299999997</v>
      </c>
      <c r="F153" s="32">
        <v>263580.07999999996</v>
      </c>
      <c r="G153" s="32">
        <v>5309539.6899999995</v>
      </c>
      <c r="H153" s="33">
        <v>497</v>
      </c>
      <c r="I153" s="32">
        <v>1616000</v>
      </c>
      <c r="J153" s="32">
        <v>529503.86</v>
      </c>
      <c r="K153" s="32">
        <v>3036129.6799999997</v>
      </c>
      <c r="L153" s="32">
        <v>252292.32000000012</v>
      </c>
      <c r="M153" s="32">
        <v>5433925.8599999994</v>
      </c>
      <c r="N153" s="32">
        <v>489</v>
      </c>
      <c r="O153" s="34">
        <v>1712310</v>
      </c>
      <c r="P153" s="34">
        <v>403763.01</v>
      </c>
      <c r="Q153" s="34">
        <v>3118766.12</v>
      </c>
      <c r="R153" s="34">
        <v>246347.87000000002</v>
      </c>
      <c r="S153" s="34">
        <v>5481187</v>
      </c>
      <c r="T153" s="34">
        <v>497</v>
      </c>
      <c r="U153" s="32">
        <v>1959903</v>
      </c>
      <c r="V153" s="32">
        <v>410041.34</v>
      </c>
      <c r="W153" s="32">
        <v>3330257.34</v>
      </c>
      <c r="X153" s="32">
        <f>333119.66+594</f>
        <v>333713.65999999997</v>
      </c>
      <c r="Y153" s="32">
        <v>6033915.3399999999</v>
      </c>
      <c r="Z153" s="32">
        <v>497</v>
      </c>
      <c r="AA153" s="32">
        <v>1939309</v>
      </c>
      <c r="AB153" s="32">
        <v>370269.35</v>
      </c>
      <c r="AC153" s="32">
        <v>3080542.4699999997</v>
      </c>
      <c r="AD153" s="32">
        <v>364580.44000000006</v>
      </c>
      <c r="AE153" s="32">
        <v>5754701.2599999998</v>
      </c>
      <c r="AF153" s="32">
        <v>478</v>
      </c>
      <c r="AG153" s="17">
        <v>1985704</v>
      </c>
      <c r="AH153" s="17">
        <v>288142.40000000002</v>
      </c>
      <c r="AI153" s="17">
        <v>3075443.35</v>
      </c>
      <c r="AJ153" s="17">
        <v>368391.46999999991</v>
      </c>
      <c r="AK153" s="17">
        <v>5717681.2199999997</v>
      </c>
      <c r="AL153" s="17">
        <v>444</v>
      </c>
      <c r="AM153" s="47">
        <v>2310260</v>
      </c>
      <c r="AN153" s="47">
        <v>275192.13</v>
      </c>
      <c r="AO153" s="47">
        <v>2758135.83</v>
      </c>
      <c r="AP153" s="47">
        <v>340161.34000000014</v>
      </c>
      <c r="AQ153" s="47">
        <v>5683749.2999999998</v>
      </c>
      <c r="AR153" s="47">
        <v>460</v>
      </c>
      <c r="AS153" s="17">
        <v>2072373</v>
      </c>
      <c r="AT153" s="17">
        <v>276511.14</v>
      </c>
      <c r="AU153" s="17">
        <v>3005222.38</v>
      </c>
      <c r="AV153" s="17">
        <v>359578.77000000008</v>
      </c>
      <c r="AW153" s="17">
        <v>5713685.29</v>
      </c>
      <c r="AX153" s="17">
        <v>452</v>
      </c>
      <c r="AY153" s="16">
        <v>2635922</v>
      </c>
      <c r="AZ153" s="16">
        <v>276698.64</v>
      </c>
      <c r="BA153" s="16">
        <v>2914127.07</v>
      </c>
      <c r="BB153" s="16">
        <v>460329.76000000007</v>
      </c>
      <c r="BC153" s="16">
        <v>6287077.4699999997</v>
      </c>
      <c r="BD153" s="16">
        <v>445</v>
      </c>
      <c r="BE153" s="16">
        <v>2741056</v>
      </c>
      <c r="BF153" s="16">
        <v>279656.58</v>
      </c>
      <c r="BG153" s="16">
        <v>3051874.73</v>
      </c>
      <c r="BH153" s="16">
        <v>400694.82</v>
      </c>
      <c r="BI153" s="16">
        <v>6473282.1299999999</v>
      </c>
      <c r="BJ153" s="16">
        <v>441</v>
      </c>
      <c r="BK153" s="16">
        <v>2784832</v>
      </c>
      <c r="BL153" s="16">
        <v>296833.01</v>
      </c>
      <c r="BM153" s="16">
        <v>3029839.1</v>
      </c>
      <c r="BN153" s="16">
        <v>396931.82</v>
      </c>
      <c r="BO153" s="16">
        <v>6508435.9299999997</v>
      </c>
      <c r="BP153" s="16">
        <v>457</v>
      </c>
      <c r="BQ153" s="16">
        <v>2686437</v>
      </c>
      <c r="BR153" s="16">
        <v>312280.90000000002</v>
      </c>
      <c r="BS153" s="16">
        <v>3525390.39</v>
      </c>
      <c r="BT153" s="16">
        <v>398990.35</v>
      </c>
      <c r="BU153" s="16">
        <v>6923098.6399999997</v>
      </c>
      <c r="BV153" s="16">
        <v>467</v>
      </c>
      <c r="BW153" s="16">
        <v>2606476</v>
      </c>
      <c r="BX153" s="16">
        <v>314506.59000000003</v>
      </c>
      <c r="BY153" s="16">
        <v>3822290.06</v>
      </c>
      <c r="BZ153" s="16">
        <v>345281.8</v>
      </c>
      <c r="CA153" s="16">
        <v>7088554.4500000002</v>
      </c>
      <c r="CB153" s="16">
        <v>490</v>
      </c>
      <c r="CC153" s="16">
        <v>2578374</v>
      </c>
      <c r="CD153" s="16">
        <v>497518.01</v>
      </c>
      <c r="CE153" s="16">
        <v>4164621.28</v>
      </c>
      <c r="CF153" s="16">
        <v>1323300.31</v>
      </c>
      <c r="CG153" s="16">
        <v>8563813.5999999996</v>
      </c>
      <c r="CH153" s="16">
        <v>466</v>
      </c>
      <c r="CI153" s="16">
        <v>2491092</v>
      </c>
      <c r="CJ153" s="16">
        <v>802335.28</v>
      </c>
      <c r="CK153" s="16">
        <v>4327660.8099999996</v>
      </c>
      <c r="CL153" s="16">
        <v>377973.97</v>
      </c>
      <c r="CM153" s="16">
        <v>7999062.0599999996</v>
      </c>
      <c r="CN153" s="16">
        <v>474</v>
      </c>
    </row>
    <row r="154" spans="1:226" x14ac:dyDescent="0.2">
      <c r="A154" s="17">
        <v>2541</v>
      </c>
      <c r="B154" s="31" t="s">
        <v>141</v>
      </c>
      <c r="C154" s="32">
        <v>1410414</v>
      </c>
      <c r="D154" s="32">
        <v>643682.89</v>
      </c>
      <c r="E154" s="32">
        <v>4585360.2</v>
      </c>
      <c r="F154" s="32">
        <v>169094.35000000003</v>
      </c>
      <c r="G154" s="32">
        <v>6808551.4400000004</v>
      </c>
      <c r="H154" s="33">
        <v>577</v>
      </c>
      <c r="I154" s="32">
        <v>1711147</v>
      </c>
      <c r="J154" s="32">
        <v>1113775.5</v>
      </c>
      <c r="K154" s="32">
        <v>4071742.3000000003</v>
      </c>
      <c r="L154" s="32">
        <v>165814.25000000012</v>
      </c>
      <c r="M154" s="32">
        <v>7062479.0500000007</v>
      </c>
      <c r="N154" s="32">
        <v>556</v>
      </c>
      <c r="O154" s="34">
        <v>1958650</v>
      </c>
      <c r="P154" s="34">
        <v>1026237.88</v>
      </c>
      <c r="Q154" s="34">
        <v>4096681.77</v>
      </c>
      <c r="R154" s="34">
        <v>329810.65000000014</v>
      </c>
      <c r="S154" s="34">
        <v>7411380.2999999998</v>
      </c>
      <c r="T154" s="34">
        <v>553</v>
      </c>
      <c r="U154" s="32">
        <v>1891352</v>
      </c>
      <c r="V154" s="32">
        <v>937978.96</v>
      </c>
      <c r="W154" s="32">
        <v>4366593.25</v>
      </c>
      <c r="X154" s="32">
        <v>222980.74000000008</v>
      </c>
      <c r="Y154" s="32">
        <v>7418904.9500000002</v>
      </c>
      <c r="Z154" s="32">
        <v>561</v>
      </c>
      <c r="AA154" s="32">
        <v>1910352</v>
      </c>
      <c r="AB154" s="32">
        <v>794874.07000000007</v>
      </c>
      <c r="AC154" s="32">
        <v>3958551.1399999997</v>
      </c>
      <c r="AD154" s="32">
        <v>206280.94</v>
      </c>
      <c r="AE154" s="32">
        <v>6870058.1499999994</v>
      </c>
      <c r="AF154" s="32">
        <v>535</v>
      </c>
      <c r="AG154" s="17">
        <v>1939017</v>
      </c>
      <c r="AH154" s="17">
        <v>925766.55</v>
      </c>
      <c r="AI154" s="17">
        <v>3963374.37</v>
      </c>
      <c r="AJ154" s="17">
        <v>219708.23000000016</v>
      </c>
      <c r="AK154" s="17">
        <v>7047866.1500000004</v>
      </c>
      <c r="AL154" s="17">
        <v>523</v>
      </c>
      <c r="AM154" s="47">
        <v>2067163</v>
      </c>
      <c r="AN154" s="47">
        <v>949734.45000000007</v>
      </c>
      <c r="AO154" s="47">
        <v>3944463.88</v>
      </c>
      <c r="AP154" s="47">
        <v>207325.82000000007</v>
      </c>
      <c r="AQ154" s="47">
        <v>7168687.1500000004</v>
      </c>
      <c r="AR154" s="47">
        <v>501</v>
      </c>
      <c r="AS154" s="17">
        <v>2015917</v>
      </c>
      <c r="AT154" s="17">
        <v>1004490.9900000001</v>
      </c>
      <c r="AU154" s="17">
        <v>3801362.1100000003</v>
      </c>
      <c r="AV154" s="17">
        <v>199446.7000000001</v>
      </c>
      <c r="AW154" s="17">
        <v>7021216.8000000007</v>
      </c>
      <c r="AX154" s="17">
        <v>503</v>
      </c>
      <c r="AY154" s="16">
        <v>2302438</v>
      </c>
      <c r="AZ154" s="16">
        <v>964260.32000000007</v>
      </c>
      <c r="BA154" s="16">
        <v>3971664.5100000002</v>
      </c>
      <c r="BB154" s="16">
        <v>204183.82999999993</v>
      </c>
      <c r="BC154" s="16">
        <v>7442546.6600000001</v>
      </c>
      <c r="BD154" s="16">
        <v>520</v>
      </c>
      <c r="BE154" s="16">
        <v>2121362</v>
      </c>
      <c r="BF154" s="16">
        <v>984111.95</v>
      </c>
      <c r="BG154" s="16">
        <v>4242700.0599999996</v>
      </c>
      <c r="BH154" s="16">
        <v>255370.77</v>
      </c>
      <c r="BI154" s="16">
        <v>7603544.7800000003</v>
      </c>
      <c r="BJ154" s="16">
        <v>535</v>
      </c>
      <c r="BK154" s="16">
        <v>2155860</v>
      </c>
      <c r="BL154" s="16">
        <v>1138233.57</v>
      </c>
      <c r="BM154" s="16">
        <v>4424339.3899999997</v>
      </c>
      <c r="BN154" s="16">
        <v>334849.53000000003</v>
      </c>
      <c r="BO154" s="16">
        <v>8053282.4900000002</v>
      </c>
      <c r="BP154" s="16">
        <v>541</v>
      </c>
      <c r="BQ154" s="16">
        <v>2090067</v>
      </c>
      <c r="BR154" s="16">
        <v>1119318.25</v>
      </c>
      <c r="BS154" s="16">
        <v>4944966.8499999996</v>
      </c>
      <c r="BT154" s="16">
        <v>259182.01</v>
      </c>
      <c r="BU154" s="16">
        <v>8413534.1099999994</v>
      </c>
      <c r="BV154" s="16">
        <v>535</v>
      </c>
      <c r="BW154" s="16">
        <v>2298122</v>
      </c>
      <c r="BX154" s="16">
        <v>1239288.5900000001</v>
      </c>
      <c r="BY154" s="16">
        <v>5109462.74</v>
      </c>
      <c r="BZ154" s="16">
        <v>282716.44</v>
      </c>
      <c r="CA154" s="16">
        <v>8929589.7699999996</v>
      </c>
      <c r="CB154" s="16">
        <v>528</v>
      </c>
      <c r="CC154" s="16">
        <v>2472974</v>
      </c>
      <c r="CD154" s="16">
        <v>1999863.78</v>
      </c>
      <c r="CE154" s="16">
        <v>4995558.13</v>
      </c>
      <c r="CF154" s="16">
        <v>718500.84</v>
      </c>
      <c r="CG154" s="16">
        <v>10186896.75</v>
      </c>
      <c r="CH154" s="16">
        <v>498</v>
      </c>
      <c r="CI154" s="16">
        <v>2254489</v>
      </c>
      <c r="CJ154" s="16">
        <v>2561078.9900000002</v>
      </c>
      <c r="CK154" s="16">
        <v>5219666.33</v>
      </c>
      <c r="CL154" s="16">
        <v>449131.34</v>
      </c>
      <c r="CM154" s="16">
        <v>10484365.66</v>
      </c>
      <c r="CN154" s="16">
        <v>489</v>
      </c>
    </row>
    <row r="155" spans="1:226" x14ac:dyDescent="0.2">
      <c r="A155" s="17">
        <v>2562</v>
      </c>
      <c r="B155" s="31" t="s">
        <v>142</v>
      </c>
      <c r="C155" s="32">
        <v>12464727</v>
      </c>
      <c r="D155" s="32">
        <v>2117607.27</v>
      </c>
      <c r="E155" s="32">
        <v>26605965.16</v>
      </c>
      <c r="F155" s="32">
        <v>2117485.48</v>
      </c>
      <c r="G155" s="32">
        <v>43305784.909999996</v>
      </c>
      <c r="H155" s="33">
        <v>3586</v>
      </c>
      <c r="I155" s="32">
        <v>12915063</v>
      </c>
      <c r="J155" s="32">
        <v>5137550.6100000003</v>
      </c>
      <c r="K155" s="32">
        <v>25894954.16</v>
      </c>
      <c r="L155" s="32">
        <v>1946220.8199999991</v>
      </c>
      <c r="M155" s="32">
        <v>45893788.589999996</v>
      </c>
      <c r="N155" s="32">
        <v>3657</v>
      </c>
      <c r="O155" s="34">
        <v>13810627.380000001</v>
      </c>
      <c r="P155" s="34">
        <v>4242170.57</v>
      </c>
      <c r="Q155" s="34">
        <v>27708734.510000002</v>
      </c>
      <c r="R155" s="34">
        <v>2256580.6499999994</v>
      </c>
      <c r="S155" s="34">
        <v>48018113.109999999</v>
      </c>
      <c r="T155" s="34">
        <v>3709</v>
      </c>
      <c r="U155" s="32">
        <v>15065584.380000001</v>
      </c>
      <c r="V155" s="32">
        <v>2752982.96</v>
      </c>
      <c r="W155" s="32">
        <v>29479068.789999999</v>
      </c>
      <c r="X155" s="32">
        <v>2615193.65</v>
      </c>
      <c r="Y155" s="32">
        <v>49912829.779999994</v>
      </c>
      <c r="Z155" s="32">
        <v>3779</v>
      </c>
      <c r="AA155" s="32">
        <v>14559710</v>
      </c>
      <c r="AB155" s="32">
        <v>2868056.8000000003</v>
      </c>
      <c r="AC155" s="32">
        <v>28598413.579999998</v>
      </c>
      <c r="AD155" s="32">
        <v>2795633.4899999998</v>
      </c>
      <c r="AE155" s="32">
        <v>48821813.869999997</v>
      </c>
      <c r="AF155" s="32">
        <v>3824</v>
      </c>
      <c r="AG155" s="17">
        <v>14931189</v>
      </c>
      <c r="AH155" s="17">
        <v>2260281.35</v>
      </c>
      <c r="AI155" s="17">
        <v>29004018.399999999</v>
      </c>
      <c r="AJ155" s="17">
        <v>2899215.5700000003</v>
      </c>
      <c r="AK155" s="17">
        <v>49094704.32</v>
      </c>
      <c r="AL155" s="17">
        <v>3903</v>
      </c>
      <c r="AM155" s="47">
        <v>15532671</v>
      </c>
      <c r="AN155" s="47">
        <v>2617441.48</v>
      </c>
      <c r="AO155" s="47">
        <v>29569444.400000002</v>
      </c>
      <c r="AP155" s="47">
        <v>2958643.6299999994</v>
      </c>
      <c r="AQ155" s="47">
        <v>50678200.510000005</v>
      </c>
      <c r="AR155" s="47">
        <v>3985</v>
      </c>
      <c r="AS155" s="17">
        <v>16154984</v>
      </c>
      <c r="AT155" s="17">
        <v>2064577.33</v>
      </c>
      <c r="AU155" s="17">
        <v>30547456.329999998</v>
      </c>
      <c r="AV155" s="17">
        <v>3349629.31</v>
      </c>
      <c r="AW155" s="17">
        <v>52116646.969999999</v>
      </c>
      <c r="AX155" s="17">
        <v>4049</v>
      </c>
      <c r="AY155" s="16">
        <v>16678967</v>
      </c>
      <c r="AZ155" s="16">
        <v>2253320.2000000002</v>
      </c>
      <c r="BA155" s="16">
        <v>31213283.670000002</v>
      </c>
      <c r="BB155" s="16">
        <v>3412667.0200000005</v>
      </c>
      <c r="BC155" s="16">
        <v>53558237.890000001</v>
      </c>
      <c r="BD155" s="16">
        <v>4100</v>
      </c>
      <c r="BE155" s="16">
        <v>17263314.039999999</v>
      </c>
      <c r="BF155" s="16">
        <v>2164664.81</v>
      </c>
      <c r="BG155" s="16">
        <v>32267454.969999999</v>
      </c>
      <c r="BH155" s="16">
        <v>3356994.83</v>
      </c>
      <c r="BI155" s="16">
        <v>55052428.649999999</v>
      </c>
      <c r="BJ155" s="16">
        <v>4061</v>
      </c>
      <c r="BK155" s="16">
        <v>17263314</v>
      </c>
      <c r="BL155" s="16">
        <v>2221873.63</v>
      </c>
      <c r="BM155" s="16">
        <v>33296167.629999999</v>
      </c>
      <c r="BN155" s="16">
        <v>3767465.52</v>
      </c>
      <c r="BO155" s="16">
        <v>56548820.780000001</v>
      </c>
      <c r="BP155" s="16">
        <v>4160</v>
      </c>
      <c r="BQ155" s="16">
        <v>18463428</v>
      </c>
      <c r="BR155" s="16">
        <v>2500631.65</v>
      </c>
      <c r="BS155" s="16">
        <v>34760097.829999998</v>
      </c>
      <c r="BT155" s="16">
        <v>3995543.36</v>
      </c>
      <c r="BU155" s="16">
        <v>59719700.840000004</v>
      </c>
      <c r="BV155" s="16">
        <v>4165</v>
      </c>
      <c r="BW155" s="16">
        <v>19620532</v>
      </c>
      <c r="BX155" s="16">
        <v>2319987.34</v>
      </c>
      <c r="BY155" s="16">
        <v>35235880.539999999</v>
      </c>
      <c r="BZ155" s="16">
        <v>4411576.25</v>
      </c>
      <c r="CA155" s="16">
        <v>61587976.130000003</v>
      </c>
      <c r="CB155" s="16">
        <v>4176</v>
      </c>
      <c r="CC155" s="16">
        <v>19534548</v>
      </c>
      <c r="CD155" s="16">
        <v>3665004.32</v>
      </c>
      <c r="CE155" s="16">
        <v>36505253.119999997</v>
      </c>
      <c r="CF155" s="16">
        <v>1691808.86</v>
      </c>
      <c r="CG155" s="16">
        <v>61396614.299999997</v>
      </c>
      <c r="CH155" s="16">
        <v>4142</v>
      </c>
      <c r="CI155" s="16">
        <v>18614286</v>
      </c>
      <c r="CJ155" s="16">
        <v>6014029.54</v>
      </c>
      <c r="CK155" s="16">
        <v>38266819.280000001</v>
      </c>
      <c r="CL155" s="16">
        <v>2722844.03</v>
      </c>
      <c r="CM155" s="16">
        <v>65617978.850000001</v>
      </c>
      <c r="CN155" s="16">
        <v>4259</v>
      </c>
    </row>
    <row r="156" spans="1:226" x14ac:dyDescent="0.2">
      <c r="A156" s="17">
        <v>2570</v>
      </c>
      <c r="B156" s="31" t="s">
        <v>531</v>
      </c>
      <c r="C156" s="32"/>
      <c r="D156" s="32"/>
      <c r="E156" s="32"/>
      <c r="F156" s="32"/>
      <c r="G156" s="32"/>
      <c r="H156" s="33"/>
      <c r="I156" s="32"/>
      <c r="J156" s="32"/>
      <c r="K156" s="32"/>
      <c r="L156" s="32"/>
      <c r="M156" s="32"/>
      <c r="N156" s="32"/>
      <c r="O156" s="34"/>
      <c r="P156" s="34"/>
      <c r="Q156" s="34"/>
      <c r="R156" s="34"/>
      <c r="S156" s="34"/>
      <c r="T156" s="34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17"/>
      <c r="AH156" s="17"/>
      <c r="AI156" s="17"/>
      <c r="AJ156" s="17"/>
      <c r="AK156" s="17"/>
      <c r="AL156" s="17"/>
      <c r="AM156" s="47"/>
      <c r="AN156" s="47"/>
      <c r="AO156" s="47"/>
      <c r="AP156" s="47"/>
      <c r="AQ156" s="47"/>
      <c r="AR156" s="47"/>
      <c r="AS156" s="17"/>
      <c r="AT156" s="17"/>
      <c r="AU156" s="17"/>
      <c r="AV156" s="17"/>
      <c r="AW156" s="17"/>
      <c r="AX156" s="17"/>
      <c r="BQ156" s="16">
        <v>5472682</v>
      </c>
      <c r="BR156" s="16">
        <v>188021.57</v>
      </c>
      <c r="BS156" s="16">
        <v>1795329.68</v>
      </c>
      <c r="BT156" s="16">
        <v>411867.08</v>
      </c>
      <c r="BU156" s="16">
        <v>7867900.3300000001</v>
      </c>
      <c r="BV156" s="16">
        <v>524</v>
      </c>
      <c r="BW156" s="16">
        <v>4808084</v>
      </c>
      <c r="BX156" s="16">
        <v>194808.87</v>
      </c>
      <c r="BY156" s="16">
        <v>1829390.17</v>
      </c>
      <c r="BZ156" s="16">
        <v>398987.82</v>
      </c>
      <c r="CA156" s="16">
        <v>7231270.8600000003</v>
      </c>
      <c r="CB156" s="16">
        <v>517</v>
      </c>
      <c r="CC156" s="16">
        <v>5285008</v>
      </c>
      <c r="CD156" s="16">
        <v>510896.77</v>
      </c>
      <c r="CE156" s="16">
        <v>1845392.14</v>
      </c>
      <c r="CF156" s="16">
        <v>415626.72</v>
      </c>
      <c r="CG156" s="16">
        <v>8056923.6299999999</v>
      </c>
      <c r="CH156" s="16">
        <v>505</v>
      </c>
      <c r="CI156" s="16">
        <v>5527923</v>
      </c>
      <c r="CJ156" s="16">
        <v>868013.79</v>
      </c>
      <c r="CK156" s="16">
        <v>1919146.74</v>
      </c>
      <c r="CL156" s="16">
        <v>253520.17</v>
      </c>
      <c r="CM156" s="16">
        <v>8568603.6999999993</v>
      </c>
      <c r="CN156" s="16">
        <v>513</v>
      </c>
    </row>
    <row r="157" spans="1:226" x14ac:dyDescent="0.2">
      <c r="A157" s="17">
        <v>2576</v>
      </c>
      <c r="B157" s="31" t="s">
        <v>143</v>
      </c>
      <c r="C157" s="32">
        <v>3641882</v>
      </c>
      <c r="D157" s="32">
        <v>450230.82</v>
      </c>
      <c r="E157" s="32">
        <v>6781074.4900000002</v>
      </c>
      <c r="F157" s="32">
        <v>411674.14</v>
      </c>
      <c r="G157" s="32">
        <v>11284861.450000001</v>
      </c>
      <c r="H157" s="33">
        <v>945</v>
      </c>
      <c r="I157" s="32">
        <v>3888555</v>
      </c>
      <c r="J157" s="32">
        <v>1535301.79</v>
      </c>
      <c r="K157" s="32">
        <v>6063006.0300000003</v>
      </c>
      <c r="L157" s="32">
        <v>327039.02999999991</v>
      </c>
      <c r="M157" s="32">
        <v>11813901.85</v>
      </c>
      <c r="N157" s="32">
        <v>924</v>
      </c>
      <c r="O157" s="34">
        <v>4258158</v>
      </c>
      <c r="P157" s="34">
        <v>1161276.3500000001</v>
      </c>
      <c r="Q157" s="34">
        <v>5983192.1600000001</v>
      </c>
      <c r="R157" s="34">
        <v>332113.17999999988</v>
      </c>
      <c r="S157" s="34">
        <v>11734739.689999999</v>
      </c>
      <c r="T157" s="34">
        <v>905</v>
      </c>
      <c r="U157" s="32">
        <v>4258158</v>
      </c>
      <c r="V157" s="32">
        <v>1054719.17</v>
      </c>
      <c r="W157" s="32">
        <v>6007134.9899999993</v>
      </c>
      <c r="X157" s="32">
        <v>322890.95999999996</v>
      </c>
      <c r="Y157" s="32">
        <v>11642903.120000001</v>
      </c>
      <c r="Z157" s="32">
        <v>897</v>
      </c>
      <c r="AA157" s="32">
        <v>4159047</v>
      </c>
      <c r="AB157" s="32">
        <v>882021.34</v>
      </c>
      <c r="AC157" s="32">
        <v>5355080.79</v>
      </c>
      <c r="AD157" s="32">
        <v>330301.64000000019</v>
      </c>
      <c r="AE157" s="32">
        <v>10726450.77</v>
      </c>
      <c r="AF157" s="32">
        <v>890</v>
      </c>
      <c r="AG157" s="17">
        <v>4041731</v>
      </c>
      <c r="AH157" s="17">
        <v>826980.3</v>
      </c>
      <c r="AI157" s="17">
        <v>5372203.9399999995</v>
      </c>
      <c r="AJ157" s="17">
        <v>344008.31000000011</v>
      </c>
      <c r="AK157" s="17">
        <v>10584923.549999999</v>
      </c>
      <c r="AL157" s="17">
        <v>853</v>
      </c>
      <c r="AM157" s="47">
        <v>4308834</v>
      </c>
      <c r="AN157" s="47">
        <v>618734.06000000006</v>
      </c>
      <c r="AO157" s="47">
        <v>5080874.8500000006</v>
      </c>
      <c r="AP157" s="47">
        <v>418487.10999999981</v>
      </c>
      <c r="AQ157" s="47">
        <v>10426930.02</v>
      </c>
      <c r="AR157" s="47">
        <v>846</v>
      </c>
      <c r="AS157" s="17">
        <v>4117940</v>
      </c>
      <c r="AT157" s="17">
        <v>618333.80000000005</v>
      </c>
      <c r="AU157" s="17">
        <v>5329431.43</v>
      </c>
      <c r="AV157" s="17">
        <v>280047.23999999987</v>
      </c>
      <c r="AW157" s="17">
        <v>10345752.469999999</v>
      </c>
      <c r="AX157" s="17">
        <v>857</v>
      </c>
      <c r="AY157" s="16">
        <v>4007069</v>
      </c>
      <c r="AZ157" s="16">
        <v>594278.18000000005</v>
      </c>
      <c r="BA157" s="16">
        <v>5384408.2699999996</v>
      </c>
      <c r="BB157" s="16">
        <v>309487.76000000007</v>
      </c>
      <c r="BC157" s="16">
        <v>10295243.209999999</v>
      </c>
      <c r="BD157" s="16">
        <v>848</v>
      </c>
      <c r="BE157" s="16">
        <v>4078484</v>
      </c>
      <c r="BF157" s="16">
        <v>636281.12</v>
      </c>
      <c r="BG157" s="16">
        <v>5546784.8899999997</v>
      </c>
      <c r="BH157" s="16">
        <v>372202.99</v>
      </c>
      <c r="BI157" s="16">
        <v>10633753</v>
      </c>
      <c r="BJ157" s="16">
        <v>830</v>
      </c>
      <c r="BK157" s="16">
        <v>4362790</v>
      </c>
      <c r="BL157" s="16">
        <v>582993.69999999995</v>
      </c>
      <c r="BM157" s="16">
        <v>5642367.3600000003</v>
      </c>
      <c r="BN157" s="16">
        <v>290189.34000000003</v>
      </c>
      <c r="BO157" s="16">
        <v>10878340.4</v>
      </c>
      <c r="BP157" s="16">
        <v>828</v>
      </c>
      <c r="BQ157" s="16">
        <v>4529454</v>
      </c>
      <c r="BR157" s="16">
        <v>610124.84</v>
      </c>
      <c r="BS157" s="16">
        <v>5838515.71</v>
      </c>
      <c r="BT157" s="16">
        <v>441151.58</v>
      </c>
      <c r="BU157" s="16">
        <v>11419246.130000001</v>
      </c>
      <c r="BV157" s="16">
        <v>808</v>
      </c>
      <c r="BW157" s="16">
        <v>4490622</v>
      </c>
      <c r="BX157" s="16">
        <v>624322.94999999995</v>
      </c>
      <c r="BY157" s="16">
        <v>6210125.7699999996</v>
      </c>
      <c r="BZ157" s="16">
        <v>369556.36</v>
      </c>
      <c r="CA157" s="16">
        <v>11694627.08</v>
      </c>
      <c r="CB157" s="16">
        <v>820</v>
      </c>
      <c r="CC157" s="16">
        <v>4788040</v>
      </c>
      <c r="CD157" s="16">
        <v>1325508.3700000001</v>
      </c>
      <c r="CE157" s="16">
        <v>6508188.6799999997</v>
      </c>
      <c r="CF157" s="16">
        <v>1342626.72</v>
      </c>
      <c r="CG157" s="16">
        <v>13964363.77</v>
      </c>
      <c r="CH157" s="16">
        <v>812</v>
      </c>
      <c r="CI157" s="16">
        <v>4501325</v>
      </c>
      <c r="CJ157" s="16">
        <v>1576869.59</v>
      </c>
      <c r="CK157" s="16">
        <v>6936545.4400000004</v>
      </c>
      <c r="CL157" s="16">
        <v>434740.43</v>
      </c>
      <c r="CM157" s="16">
        <v>13449480.460000001</v>
      </c>
      <c r="CN157" s="16">
        <v>858</v>
      </c>
    </row>
    <row r="158" spans="1:226" s="56" customFormat="1" x14ac:dyDescent="0.2">
      <c r="A158" s="17">
        <v>2583</v>
      </c>
      <c r="B158" s="31" t="s">
        <v>144</v>
      </c>
      <c r="C158" s="32">
        <v>12665182</v>
      </c>
      <c r="D158" s="32">
        <v>1014189.98</v>
      </c>
      <c r="E158" s="32">
        <v>20632303.300000001</v>
      </c>
      <c r="F158" s="32">
        <v>1632367.8199999991</v>
      </c>
      <c r="G158" s="32">
        <v>35944043.100000001</v>
      </c>
      <c r="H158" s="33">
        <v>3320</v>
      </c>
      <c r="I158" s="32">
        <v>13615081</v>
      </c>
      <c r="J158" s="32">
        <v>3378537.18</v>
      </c>
      <c r="K158" s="32">
        <v>18883130.16</v>
      </c>
      <c r="L158" s="32">
        <v>1365253.0899999999</v>
      </c>
      <c r="M158" s="32">
        <v>37242001.43</v>
      </c>
      <c r="N158" s="32">
        <v>3323</v>
      </c>
      <c r="O158" s="34">
        <v>14716999</v>
      </c>
      <c r="P158" s="34">
        <v>2520108.19</v>
      </c>
      <c r="Q158" s="34">
        <v>19169572.630000003</v>
      </c>
      <c r="R158" s="34">
        <v>1426931.6099999992</v>
      </c>
      <c r="S158" s="34">
        <v>37833611.43</v>
      </c>
      <c r="T158" s="34">
        <v>3443</v>
      </c>
      <c r="U158" s="32">
        <v>15246088</v>
      </c>
      <c r="V158" s="32">
        <v>1923454.83</v>
      </c>
      <c r="W158" s="32">
        <v>20869769.879999999</v>
      </c>
      <c r="X158" s="32">
        <v>1338410.3900000006</v>
      </c>
      <c r="Y158" s="32">
        <v>39377723.099999994</v>
      </c>
      <c r="Z158" s="32">
        <v>3521</v>
      </c>
      <c r="AA158" s="32">
        <v>15600048</v>
      </c>
      <c r="AB158" s="32">
        <v>2276686.81</v>
      </c>
      <c r="AC158" s="32">
        <v>19099777.989999998</v>
      </c>
      <c r="AD158" s="32">
        <v>1442432.4700000002</v>
      </c>
      <c r="AE158" s="32">
        <v>38418945.269999996</v>
      </c>
      <c r="AF158" s="32">
        <v>3549</v>
      </c>
      <c r="AG158" s="17">
        <v>15649165</v>
      </c>
      <c r="AH158" s="17">
        <v>1527065.33</v>
      </c>
      <c r="AI158" s="17">
        <v>20179706.690000001</v>
      </c>
      <c r="AJ158" s="17">
        <v>1364594.0900000005</v>
      </c>
      <c r="AK158" s="17">
        <v>38720531.109999999</v>
      </c>
      <c r="AL158" s="17">
        <v>3538</v>
      </c>
      <c r="AM158" s="47">
        <v>16324652</v>
      </c>
      <c r="AN158" s="47">
        <v>1322469.3500000001</v>
      </c>
      <c r="AO158" s="47">
        <v>20156668.440000001</v>
      </c>
      <c r="AP158" s="47">
        <v>1414322.2099999993</v>
      </c>
      <c r="AQ158" s="47">
        <v>39218112</v>
      </c>
      <c r="AR158" s="47">
        <v>3560</v>
      </c>
      <c r="AS158" s="17">
        <v>17476192</v>
      </c>
      <c r="AT158" s="17">
        <v>1269808.56</v>
      </c>
      <c r="AU158" s="17">
        <v>20508883.189999998</v>
      </c>
      <c r="AV158" s="17">
        <v>1426703.6000000008</v>
      </c>
      <c r="AW158" s="17">
        <v>40681587.350000001</v>
      </c>
      <c r="AX158" s="17">
        <v>3601</v>
      </c>
      <c r="AY158" s="16">
        <v>18317373</v>
      </c>
      <c r="AZ158" s="16">
        <v>1362503.58</v>
      </c>
      <c r="BA158" s="16">
        <v>20933853.43</v>
      </c>
      <c r="BB158" s="16">
        <v>1484518.2800000007</v>
      </c>
      <c r="BC158" s="16">
        <v>42098248.289999999</v>
      </c>
      <c r="BD158" s="16">
        <v>3647</v>
      </c>
      <c r="BE158" s="16">
        <v>18094150</v>
      </c>
      <c r="BF158" s="16">
        <v>1349560.83</v>
      </c>
      <c r="BG158" s="16">
        <v>22054121.41</v>
      </c>
      <c r="BH158" s="16">
        <v>1656596.46</v>
      </c>
      <c r="BI158" s="16">
        <v>43154428.700000003</v>
      </c>
      <c r="BJ158" s="16">
        <v>3786</v>
      </c>
      <c r="BK158" s="16">
        <v>17746832</v>
      </c>
      <c r="BL158" s="16">
        <v>1535771.65</v>
      </c>
      <c r="BM158" s="16">
        <v>23868073.399999999</v>
      </c>
      <c r="BN158" s="16">
        <v>1632609.47</v>
      </c>
      <c r="BO158" s="16">
        <v>44783286.520000003</v>
      </c>
      <c r="BP158" s="16">
        <v>3859</v>
      </c>
      <c r="BQ158" s="16">
        <v>17989201</v>
      </c>
      <c r="BR158" s="16">
        <v>1451916.33</v>
      </c>
      <c r="BS158" s="16">
        <v>25905061.199999999</v>
      </c>
      <c r="BT158" s="16">
        <v>1589666.78</v>
      </c>
      <c r="BU158" s="16">
        <v>46935845.310000002</v>
      </c>
      <c r="BV158" s="16">
        <v>3956</v>
      </c>
      <c r="BW158" s="16">
        <v>19026142</v>
      </c>
      <c r="BX158" s="16">
        <v>1529287.58</v>
      </c>
      <c r="BY158" s="16">
        <v>27685902.039999999</v>
      </c>
      <c r="BZ158" s="16">
        <v>1478442.16</v>
      </c>
      <c r="CA158" s="16">
        <v>49719773.780000001</v>
      </c>
      <c r="CB158" s="16">
        <v>4039</v>
      </c>
      <c r="CC158" s="16">
        <v>20478084</v>
      </c>
      <c r="CD158" s="16">
        <v>2679554.69</v>
      </c>
      <c r="CE158" s="16">
        <v>29261453.309999999</v>
      </c>
      <c r="CF158" s="16">
        <v>3086003.01</v>
      </c>
      <c r="CG158" s="16">
        <v>55505095.009999998</v>
      </c>
      <c r="CH158" s="16">
        <v>4062</v>
      </c>
      <c r="CI158" s="16">
        <v>21462097</v>
      </c>
      <c r="CJ158" s="16">
        <v>5229029.58</v>
      </c>
      <c r="CK158" s="16">
        <v>31785976.949999999</v>
      </c>
      <c r="CL158" s="16">
        <v>1695956.04</v>
      </c>
      <c r="CM158" s="16">
        <v>60173059.57</v>
      </c>
      <c r="CN158" s="16">
        <v>4250</v>
      </c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</row>
    <row r="159" spans="1:226" x14ac:dyDescent="0.2">
      <c r="A159" s="17">
        <v>2605</v>
      </c>
      <c r="B159" s="31" t="s">
        <v>146</v>
      </c>
      <c r="C159" s="32">
        <v>3808704</v>
      </c>
      <c r="D159" s="32">
        <v>296751.68</v>
      </c>
      <c r="E159" s="32">
        <v>6454622.9299999997</v>
      </c>
      <c r="F159" s="32">
        <v>493527.67000000022</v>
      </c>
      <c r="G159" s="32">
        <v>11053606.279999999</v>
      </c>
      <c r="H159" s="33">
        <v>981</v>
      </c>
      <c r="I159" s="32">
        <v>4008695</v>
      </c>
      <c r="J159" s="32">
        <v>1020104</v>
      </c>
      <c r="K159" s="32">
        <v>5896486.0200000005</v>
      </c>
      <c r="L159" s="32">
        <v>857601.06</v>
      </c>
      <c r="M159" s="32">
        <v>11782886.08</v>
      </c>
      <c r="N159" s="32">
        <v>991</v>
      </c>
      <c r="O159" s="34">
        <v>4291716</v>
      </c>
      <c r="P159" s="34">
        <v>924051.47</v>
      </c>
      <c r="Q159" s="34">
        <v>6202150.8399999999</v>
      </c>
      <c r="R159" s="34">
        <v>595704.28</v>
      </c>
      <c r="S159" s="34">
        <v>12013622.59</v>
      </c>
      <c r="T159" s="34">
        <v>973</v>
      </c>
      <c r="U159" s="32">
        <v>4751474</v>
      </c>
      <c r="V159" s="32">
        <v>630462.95000000007</v>
      </c>
      <c r="W159" s="32">
        <v>6267705.7800000003</v>
      </c>
      <c r="X159" s="32">
        <v>875643.63000000024</v>
      </c>
      <c r="Y159" s="32">
        <v>12525286.360000001</v>
      </c>
      <c r="Z159" s="32">
        <v>931</v>
      </c>
      <c r="AA159" s="32">
        <v>4263398</v>
      </c>
      <c r="AB159" s="32">
        <v>407704.79</v>
      </c>
      <c r="AC159" s="32">
        <v>5658632</v>
      </c>
      <c r="AD159" s="32">
        <v>533145.29999999993</v>
      </c>
      <c r="AE159" s="32">
        <v>10862880.09</v>
      </c>
      <c r="AF159" s="32">
        <v>892</v>
      </c>
      <c r="AG159" s="17">
        <v>4413982</v>
      </c>
      <c r="AH159" s="17">
        <v>425203.94</v>
      </c>
      <c r="AI159" s="17">
        <v>5251166.09</v>
      </c>
      <c r="AJ159" s="17">
        <v>479746.60000000021</v>
      </c>
      <c r="AK159" s="17">
        <v>10570098.630000001</v>
      </c>
      <c r="AL159" s="17">
        <v>875</v>
      </c>
      <c r="AM159" s="47">
        <v>4509062</v>
      </c>
      <c r="AN159" s="47">
        <v>362510.13</v>
      </c>
      <c r="AO159" s="47">
        <v>5082122.84</v>
      </c>
      <c r="AP159" s="47">
        <v>593873.20000000019</v>
      </c>
      <c r="AQ159" s="47">
        <v>10547568.17</v>
      </c>
      <c r="AR159" s="47">
        <v>876</v>
      </c>
      <c r="AS159" s="17">
        <v>4180392</v>
      </c>
      <c r="AT159" s="17">
        <v>398801.60000000003</v>
      </c>
      <c r="AU159" s="17">
        <v>5221129.8600000003</v>
      </c>
      <c r="AV159" s="17">
        <v>672957.50999999989</v>
      </c>
      <c r="AW159" s="17">
        <v>10473280.970000001</v>
      </c>
      <c r="AX159" s="17">
        <v>867</v>
      </c>
      <c r="AY159" s="16">
        <v>4151593</v>
      </c>
      <c r="AZ159" s="16">
        <v>368878.26</v>
      </c>
      <c r="BA159" s="16">
        <v>5256142.1500000004</v>
      </c>
      <c r="BB159" s="16">
        <v>580415.62000000011</v>
      </c>
      <c r="BC159" s="16">
        <v>10357029.030000001</v>
      </c>
      <c r="BD159" s="16">
        <v>873</v>
      </c>
      <c r="BE159" s="16">
        <v>4053582</v>
      </c>
      <c r="BF159" s="16">
        <v>359522.1</v>
      </c>
      <c r="BG159" s="16">
        <v>5423436.1100000003</v>
      </c>
      <c r="BH159" s="16">
        <v>677391.11</v>
      </c>
      <c r="BI159" s="16">
        <v>10513931.32</v>
      </c>
      <c r="BJ159" s="16">
        <v>862</v>
      </c>
      <c r="BK159" s="16">
        <v>4421147</v>
      </c>
      <c r="BL159" s="16">
        <v>355498.78</v>
      </c>
      <c r="BM159" s="16">
        <v>5488535.5700000003</v>
      </c>
      <c r="BN159" s="16">
        <v>571592.14</v>
      </c>
      <c r="BO159" s="16">
        <v>10836773.49</v>
      </c>
      <c r="BP159" s="16">
        <v>849</v>
      </c>
      <c r="BQ159" s="16">
        <v>4291843</v>
      </c>
      <c r="BR159" s="16">
        <v>369811.32</v>
      </c>
      <c r="BS159" s="16">
        <v>5792943.1399999997</v>
      </c>
      <c r="BT159" s="16">
        <v>630968.41</v>
      </c>
      <c r="BU159" s="16">
        <v>11085565.869999999</v>
      </c>
      <c r="BV159" s="16">
        <v>855</v>
      </c>
      <c r="BW159" s="16">
        <v>4556534</v>
      </c>
      <c r="BX159" s="16">
        <v>348053.81</v>
      </c>
      <c r="BY159" s="16">
        <v>6025064.9100000001</v>
      </c>
      <c r="BZ159" s="16">
        <v>623130.4</v>
      </c>
      <c r="CA159" s="16">
        <v>11552783.119999999</v>
      </c>
      <c r="CB159" s="16">
        <v>852</v>
      </c>
      <c r="CC159" s="16">
        <v>4697191</v>
      </c>
      <c r="CD159" s="16">
        <v>600719.66</v>
      </c>
      <c r="CE159" s="16">
        <v>6227227.5599999996</v>
      </c>
      <c r="CF159" s="16">
        <v>415870.2</v>
      </c>
      <c r="CG159" s="16">
        <v>11941008.42</v>
      </c>
      <c r="CH159" s="16">
        <v>813</v>
      </c>
      <c r="CI159" s="16">
        <v>4992365</v>
      </c>
      <c r="CJ159" s="16">
        <v>1050080.8700000001</v>
      </c>
      <c r="CK159" s="16">
        <v>6466634.6799999997</v>
      </c>
      <c r="CL159" s="16">
        <v>639352.86</v>
      </c>
      <c r="CM159" s="16">
        <v>13148433.41</v>
      </c>
      <c r="CN159" s="16">
        <v>797</v>
      </c>
    </row>
    <row r="160" spans="1:226" x14ac:dyDescent="0.2">
      <c r="A160" s="17">
        <v>2604</v>
      </c>
      <c r="B160" s="31" t="s">
        <v>145</v>
      </c>
      <c r="C160" s="32">
        <v>18574009</v>
      </c>
      <c r="D160" s="32">
        <v>1717288.87</v>
      </c>
      <c r="E160" s="32">
        <v>33459990.700000003</v>
      </c>
      <c r="F160" s="32">
        <v>3001749.6599999997</v>
      </c>
      <c r="G160" s="32">
        <v>56753038.230000004</v>
      </c>
      <c r="H160" s="33">
        <v>5245</v>
      </c>
      <c r="I160" s="32">
        <v>18797725</v>
      </c>
      <c r="J160" s="32">
        <v>5798450.8900000006</v>
      </c>
      <c r="K160" s="32">
        <v>31652224.440000001</v>
      </c>
      <c r="L160" s="32">
        <v>2887001.209999999</v>
      </c>
      <c r="M160" s="32">
        <v>59135401.539999999</v>
      </c>
      <c r="N160" s="32">
        <v>5389</v>
      </c>
      <c r="O160" s="34">
        <v>19681132</v>
      </c>
      <c r="P160" s="34">
        <v>4994096.66</v>
      </c>
      <c r="Q160" s="34">
        <v>33905682.82</v>
      </c>
      <c r="R160" s="34">
        <v>2634941.6899999995</v>
      </c>
      <c r="S160" s="34">
        <v>61215853.170000002</v>
      </c>
      <c r="T160" s="34">
        <v>5553</v>
      </c>
      <c r="U160" s="32">
        <v>20606763</v>
      </c>
      <c r="V160" s="32">
        <v>2970937.4</v>
      </c>
      <c r="W160" s="32">
        <v>37166725.43</v>
      </c>
      <c r="X160" s="32">
        <v>2721488.5699999984</v>
      </c>
      <c r="Y160" s="32">
        <v>63465914.399999999</v>
      </c>
      <c r="Z160" s="32">
        <v>5614</v>
      </c>
      <c r="AA160" s="32">
        <v>21717027</v>
      </c>
      <c r="AB160" s="32">
        <v>3130423.5</v>
      </c>
      <c r="AC160" s="32">
        <v>33620440.910000004</v>
      </c>
      <c r="AD160" s="32">
        <v>3149519.7199999983</v>
      </c>
      <c r="AE160" s="32">
        <v>61617411.130000003</v>
      </c>
      <c r="AF160" s="32">
        <v>5669</v>
      </c>
      <c r="AG160" s="17">
        <v>20939602</v>
      </c>
      <c r="AH160" s="17">
        <v>2441458.6</v>
      </c>
      <c r="AI160" s="17">
        <v>36243370.199999996</v>
      </c>
      <c r="AJ160" s="17">
        <v>3083067.870000001</v>
      </c>
      <c r="AK160" s="17">
        <v>62707498.669999994</v>
      </c>
      <c r="AL160" s="17">
        <v>5659</v>
      </c>
      <c r="AM160" s="47">
        <v>21008317</v>
      </c>
      <c r="AN160" s="47">
        <v>2372978.81</v>
      </c>
      <c r="AO160" s="47">
        <v>36869699.369999997</v>
      </c>
      <c r="AP160" s="47">
        <v>3516246.5999999992</v>
      </c>
      <c r="AQ160" s="47">
        <v>63767241.779999994</v>
      </c>
      <c r="AR160" s="47">
        <v>5637</v>
      </c>
      <c r="AS160" s="17">
        <v>21723728</v>
      </c>
      <c r="AT160" s="17">
        <v>2356710.9300000002</v>
      </c>
      <c r="AU160" s="17">
        <v>37191327.890000001</v>
      </c>
      <c r="AV160" s="17">
        <v>4374810.7399999984</v>
      </c>
      <c r="AW160" s="17">
        <v>65646577.560000002</v>
      </c>
      <c r="AX160" s="17">
        <v>5599</v>
      </c>
      <c r="AY160" s="16">
        <v>22851546</v>
      </c>
      <c r="AZ160" s="16">
        <v>2650938</v>
      </c>
      <c r="BA160" s="16">
        <v>36836580.82</v>
      </c>
      <c r="BB160" s="16">
        <v>4743670.21</v>
      </c>
      <c r="BC160" s="16">
        <v>67082735.030000001</v>
      </c>
      <c r="BD160" s="16">
        <v>5599</v>
      </c>
      <c r="BE160" s="16">
        <v>23249867.620000001</v>
      </c>
      <c r="BF160" s="16">
        <v>2646762.14</v>
      </c>
      <c r="BG160" s="16">
        <v>36989178.219999999</v>
      </c>
      <c r="BH160" s="16">
        <v>4489547.13</v>
      </c>
      <c r="BI160" s="16">
        <v>67375355.109999999</v>
      </c>
      <c r="BJ160" s="16">
        <v>5651</v>
      </c>
      <c r="BK160" s="16">
        <v>25126503</v>
      </c>
      <c r="BL160" s="16">
        <v>2549904.6</v>
      </c>
      <c r="BM160" s="16">
        <v>38922545.060000002</v>
      </c>
      <c r="BN160" s="16">
        <v>3739384.53</v>
      </c>
      <c r="BO160" s="16">
        <v>70338337.189999998</v>
      </c>
      <c r="BP160" s="16">
        <v>5666</v>
      </c>
      <c r="BQ160" s="16">
        <v>26570826</v>
      </c>
      <c r="BR160" s="16">
        <v>2868376.26</v>
      </c>
      <c r="BS160" s="16">
        <v>38889178.689999998</v>
      </c>
      <c r="BT160" s="16">
        <v>3995783.28</v>
      </c>
      <c r="BU160" s="16">
        <v>72324164.230000004</v>
      </c>
      <c r="BV160" s="16">
        <v>5711</v>
      </c>
      <c r="BW160" s="16">
        <v>28248522</v>
      </c>
      <c r="BX160" s="16">
        <v>2446742.7799999998</v>
      </c>
      <c r="BY160" s="16">
        <v>41900922.340000004</v>
      </c>
      <c r="BZ160" s="16">
        <v>4949627.3899999997</v>
      </c>
      <c r="CA160" s="16">
        <v>77545814.510000005</v>
      </c>
      <c r="CB160" s="16">
        <v>5744</v>
      </c>
      <c r="CC160" s="16">
        <v>30375445</v>
      </c>
      <c r="CD160" s="16">
        <v>8844869.6400000006</v>
      </c>
      <c r="CE160" s="16">
        <v>44013854.200000003</v>
      </c>
      <c r="CF160" s="16">
        <v>1890311.11</v>
      </c>
      <c r="CG160" s="16">
        <v>85124479.950000003</v>
      </c>
      <c r="CH160" s="16">
        <v>5535</v>
      </c>
      <c r="CI160" s="16">
        <v>31733728</v>
      </c>
      <c r="CJ160" s="16">
        <v>7974225.8899999997</v>
      </c>
      <c r="CK160" s="16">
        <v>46272924.030000001</v>
      </c>
      <c r="CL160" s="16">
        <v>11827383.970000001</v>
      </c>
      <c r="CM160" s="16">
        <v>97808261.890000001</v>
      </c>
      <c r="CN160" s="16">
        <v>5710</v>
      </c>
    </row>
    <row r="161" spans="1:92" x14ac:dyDescent="0.2">
      <c r="A161" s="17">
        <v>2611</v>
      </c>
      <c r="B161" s="31" t="s">
        <v>147</v>
      </c>
      <c r="C161" s="32">
        <v>24660714</v>
      </c>
      <c r="D161" s="32">
        <v>1496425.8</v>
      </c>
      <c r="E161" s="32">
        <v>26778495.850000001</v>
      </c>
      <c r="F161" s="32">
        <v>4109431.4799999995</v>
      </c>
      <c r="G161" s="32">
        <v>57045067.130000003</v>
      </c>
      <c r="H161" s="33">
        <v>5456</v>
      </c>
      <c r="I161" s="32">
        <v>26236270</v>
      </c>
      <c r="J161" s="32">
        <v>4757979.57</v>
      </c>
      <c r="K161" s="32">
        <v>25157744.099999998</v>
      </c>
      <c r="L161" s="32">
        <v>5512246.7000000011</v>
      </c>
      <c r="M161" s="32">
        <v>61664240.369999997</v>
      </c>
      <c r="N161" s="32">
        <v>5471</v>
      </c>
      <c r="O161" s="34">
        <v>27828962</v>
      </c>
      <c r="P161" s="34">
        <v>3498779.22</v>
      </c>
      <c r="Q161" s="34">
        <v>24196601.369999997</v>
      </c>
      <c r="R161" s="34">
        <v>3304102.060000001</v>
      </c>
      <c r="S161" s="34">
        <v>58828444.649999999</v>
      </c>
      <c r="T161" s="34">
        <v>5526</v>
      </c>
      <c r="U161" s="32">
        <v>27828429</v>
      </c>
      <c r="V161" s="32">
        <v>3023624.87</v>
      </c>
      <c r="W161" s="32">
        <v>27012948.649999999</v>
      </c>
      <c r="X161" s="32">
        <v>3338809.3300000019</v>
      </c>
      <c r="Y161" s="32">
        <v>61203811.849999994</v>
      </c>
      <c r="Z161" s="32">
        <v>5630</v>
      </c>
      <c r="AA161" s="32">
        <v>28373543</v>
      </c>
      <c r="AB161" s="32">
        <v>3318743.85</v>
      </c>
      <c r="AC161" s="32">
        <v>24492087.359999999</v>
      </c>
      <c r="AD161" s="32">
        <v>3529407.6200000015</v>
      </c>
      <c r="AE161" s="32">
        <v>59713781.829999998</v>
      </c>
      <c r="AF161" s="32">
        <v>5626</v>
      </c>
      <c r="AG161" s="17">
        <v>29188175</v>
      </c>
      <c r="AH161" s="17">
        <v>1999051.05</v>
      </c>
      <c r="AI161" s="17">
        <v>25784122.98</v>
      </c>
      <c r="AJ161" s="17">
        <v>3880878.4899999998</v>
      </c>
      <c r="AK161" s="17">
        <v>60852227.520000003</v>
      </c>
      <c r="AL161" s="17">
        <v>5696</v>
      </c>
      <c r="AM161" s="47">
        <v>29669587</v>
      </c>
      <c r="AN161" s="47">
        <v>1931187.1199999999</v>
      </c>
      <c r="AO161" s="47">
        <v>29852081.760000002</v>
      </c>
      <c r="AP161" s="47">
        <v>3810331.1100000013</v>
      </c>
      <c r="AQ161" s="47">
        <v>65263186.990000002</v>
      </c>
      <c r="AR161" s="47">
        <v>5691</v>
      </c>
      <c r="AS161" s="17">
        <v>30318872</v>
      </c>
      <c r="AT161" s="17">
        <v>2149038.5099999998</v>
      </c>
      <c r="AU161" s="17">
        <v>29895379.84</v>
      </c>
      <c r="AV161" s="17">
        <v>5073596.3100000005</v>
      </c>
      <c r="AW161" s="17">
        <v>67436886.659999996</v>
      </c>
      <c r="AX161" s="17">
        <v>5597</v>
      </c>
      <c r="AY161" s="16">
        <v>32360197</v>
      </c>
      <c r="AZ161" s="16">
        <v>2403233.12</v>
      </c>
      <c r="BA161" s="16">
        <v>27447898.689999998</v>
      </c>
      <c r="BB161" s="16">
        <v>4757099.3499999978</v>
      </c>
      <c r="BC161" s="16">
        <v>66968428.159999996</v>
      </c>
      <c r="BD161" s="16">
        <v>5629</v>
      </c>
      <c r="BE161" s="16">
        <v>38065633</v>
      </c>
      <c r="BF161" s="16">
        <v>2316869.02</v>
      </c>
      <c r="BG161" s="16">
        <v>28276763.329999998</v>
      </c>
      <c r="BH161" s="16">
        <v>4367006.84</v>
      </c>
      <c r="BI161" s="16">
        <v>73026272.189999998</v>
      </c>
      <c r="BJ161" s="16">
        <v>5618</v>
      </c>
      <c r="BK161" s="16">
        <v>42126310</v>
      </c>
      <c r="BL161" s="16">
        <v>2226356.0699999998</v>
      </c>
      <c r="BM161" s="16">
        <v>28294456.050000001</v>
      </c>
      <c r="BN161" s="16">
        <v>4866899.82</v>
      </c>
      <c r="BO161" s="16">
        <v>77514021.939999998</v>
      </c>
      <c r="BP161" s="16">
        <v>5668</v>
      </c>
      <c r="BQ161" s="16">
        <v>44455692</v>
      </c>
      <c r="BR161" s="16">
        <v>2352251.25</v>
      </c>
      <c r="BS161" s="16">
        <v>30530249.449999999</v>
      </c>
      <c r="BT161" s="16">
        <v>4690419.53</v>
      </c>
      <c r="BU161" s="16">
        <v>82028612.230000004</v>
      </c>
      <c r="BV161" s="16">
        <v>5642</v>
      </c>
      <c r="BW161" s="16">
        <v>48185416</v>
      </c>
      <c r="BX161" s="16">
        <v>2061596.86</v>
      </c>
      <c r="BY161" s="16">
        <v>29965409.370000001</v>
      </c>
      <c r="BZ161" s="16">
        <v>3736960.2</v>
      </c>
      <c r="CA161" s="16">
        <v>83949382.430000007</v>
      </c>
      <c r="CB161" s="16">
        <v>5613</v>
      </c>
      <c r="CC161" s="16">
        <v>49811272</v>
      </c>
      <c r="CD161" s="16">
        <v>3972605.16</v>
      </c>
      <c r="CE161" s="16">
        <v>30384392.539999999</v>
      </c>
      <c r="CF161" s="16">
        <v>3068130.24</v>
      </c>
      <c r="CG161" s="16">
        <v>87236399.939999998</v>
      </c>
      <c r="CH161" s="16">
        <v>5360</v>
      </c>
      <c r="CI161" s="16">
        <v>52595074</v>
      </c>
      <c r="CJ161" s="16">
        <v>8059210.7800000003</v>
      </c>
      <c r="CK161" s="16">
        <v>29246067.75</v>
      </c>
      <c r="CL161" s="16">
        <v>4333012.6100000003</v>
      </c>
      <c r="CM161" s="16">
        <v>94233365.140000001</v>
      </c>
      <c r="CN161" s="16">
        <v>5452</v>
      </c>
    </row>
    <row r="162" spans="1:92" x14ac:dyDescent="0.2">
      <c r="A162" s="17">
        <v>2618</v>
      </c>
      <c r="B162" s="31" t="s">
        <v>148</v>
      </c>
      <c r="C162" s="32">
        <v>3572803</v>
      </c>
      <c r="D162" s="32">
        <v>494238.95</v>
      </c>
      <c r="E162" s="32">
        <v>3949668.0999999996</v>
      </c>
      <c r="F162" s="32">
        <v>386536.49999999977</v>
      </c>
      <c r="G162" s="32">
        <v>8403246.5499999989</v>
      </c>
      <c r="H162" s="33">
        <v>676</v>
      </c>
      <c r="I162" s="32">
        <v>3463339</v>
      </c>
      <c r="J162" s="32">
        <v>1018183.75</v>
      </c>
      <c r="K162" s="32">
        <v>3656973.3899999997</v>
      </c>
      <c r="L162" s="32">
        <v>265554.58999999991</v>
      </c>
      <c r="M162" s="32">
        <v>8404050.7300000004</v>
      </c>
      <c r="N162" s="32">
        <v>654</v>
      </c>
      <c r="O162" s="34">
        <v>3670926</v>
      </c>
      <c r="P162" s="34">
        <v>890912.24</v>
      </c>
      <c r="Q162" s="34">
        <v>3474920.74</v>
      </c>
      <c r="R162" s="34">
        <v>517256.91000000003</v>
      </c>
      <c r="S162" s="34">
        <v>8554015.8900000006</v>
      </c>
      <c r="T162" s="34">
        <v>643</v>
      </c>
      <c r="U162" s="32">
        <v>3506841</v>
      </c>
      <c r="V162" s="32">
        <v>775437.36</v>
      </c>
      <c r="W162" s="32">
        <v>3825609.27</v>
      </c>
      <c r="X162" s="32">
        <v>326863.00000000012</v>
      </c>
      <c r="Y162" s="32">
        <v>8434750.6300000008</v>
      </c>
      <c r="Z162" s="32">
        <v>658</v>
      </c>
      <c r="AA162" s="32">
        <v>3318458</v>
      </c>
      <c r="AB162" s="32">
        <v>847423.84</v>
      </c>
      <c r="AC162" s="32">
        <v>3473123.0900000003</v>
      </c>
      <c r="AD162" s="32">
        <v>339477.92999999988</v>
      </c>
      <c r="AE162" s="32">
        <v>7978482.8600000003</v>
      </c>
      <c r="AF162" s="32">
        <v>631</v>
      </c>
      <c r="AG162" s="17">
        <v>3323002</v>
      </c>
      <c r="AH162" s="17">
        <v>760679.5</v>
      </c>
      <c r="AI162" s="17">
        <v>3445180.57</v>
      </c>
      <c r="AJ162" s="17">
        <v>321420.4700000002</v>
      </c>
      <c r="AK162" s="17">
        <v>7850282.54</v>
      </c>
      <c r="AL162" s="17">
        <v>618</v>
      </c>
      <c r="AM162" s="47">
        <v>3423858</v>
      </c>
      <c r="AN162" s="47">
        <v>666198.03</v>
      </c>
      <c r="AO162" s="47">
        <v>3474220.88</v>
      </c>
      <c r="AP162" s="47">
        <v>428133.87000000023</v>
      </c>
      <c r="AQ162" s="47">
        <v>7992410.7800000003</v>
      </c>
      <c r="AR162" s="47">
        <v>636</v>
      </c>
      <c r="AS162" s="17">
        <v>3104890</v>
      </c>
      <c r="AT162" s="17">
        <v>630531.30000000005</v>
      </c>
      <c r="AU162" s="17">
        <v>3803829.2</v>
      </c>
      <c r="AV162" s="17">
        <v>448962.34000000014</v>
      </c>
      <c r="AW162" s="17">
        <v>7988212.8400000008</v>
      </c>
      <c r="AX162" s="17">
        <v>611</v>
      </c>
      <c r="AY162" s="16">
        <v>3281237</v>
      </c>
      <c r="AZ162" s="16">
        <v>551006.86</v>
      </c>
      <c r="BA162" s="16">
        <v>3682273.54</v>
      </c>
      <c r="BB162" s="16">
        <v>487872.12000000023</v>
      </c>
      <c r="BC162" s="16">
        <v>8002389.5200000005</v>
      </c>
      <c r="BD162" s="16">
        <v>598</v>
      </c>
      <c r="BE162" s="16">
        <v>3496016</v>
      </c>
      <c r="BF162" s="16">
        <v>632451.01</v>
      </c>
      <c r="BG162" s="16">
        <v>3621251.6</v>
      </c>
      <c r="BH162" s="16">
        <v>559644.41</v>
      </c>
      <c r="BI162" s="16">
        <v>8309363.0199999996</v>
      </c>
      <c r="BJ162" s="16">
        <v>570</v>
      </c>
      <c r="BK162" s="16">
        <v>3438046</v>
      </c>
      <c r="BL162" s="16">
        <v>596650.93999999994</v>
      </c>
      <c r="BM162" s="16">
        <v>3646752.21</v>
      </c>
      <c r="BN162" s="16">
        <v>539480.85</v>
      </c>
      <c r="BO162" s="16">
        <v>8220930</v>
      </c>
      <c r="BP162" s="16">
        <v>555</v>
      </c>
      <c r="BQ162" s="16">
        <v>3179770</v>
      </c>
      <c r="BR162" s="16">
        <v>540153.23</v>
      </c>
      <c r="BS162" s="16">
        <v>3803960.55</v>
      </c>
      <c r="BT162" s="16">
        <v>426958.61</v>
      </c>
      <c r="BU162" s="16">
        <v>7950842.3899999997</v>
      </c>
      <c r="BV162" s="16">
        <v>549</v>
      </c>
      <c r="BW162" s="16">
        <v>2920380</v>
      </c>
      <c r="BX162" s="16">
        <v>626668.25</v>
      </c>
      <c r="BY162" s="16">
        <v>3974741.14</v>
      </c>
      <c r="BZ162" s="16">
        <v>395785.52</v>
      </c>
      <c r="CA162" s="16">
        <v>7917574.9100000001</v>
      </c>
      <c r="CB162" s="16">
        <v>546</v>
      </c>
      <c r="CC162" s="16">
        <v>2774576</v>
      </c>
      <c r="CD162" s="16">
        <v>894208.32</v>
      </c>
      <c r="CE162" s="16">
        <v>4062847.35</v>
      </c>
      <c r="CF162" s="16">
        <v>962143.28</v>
      </c>
      <c r="CG162" s="16">
        <v>8693774.9499999993</v>
      </c>
      <c r="CH162" s="16">
        <v>503</v>
      </c>
      <c r="CI162" s="16">
        <v>2896609</v>
      </c>
      <c r="CJ162" s="16">
        <v>1604794.13</v>
      </c>
      <c r="CK162" s="16">
        <v>3870611.12</v>
      </c>
      <c r="CL162" s="16">
        <v>785413.87</v>
      </c>
      <c r="CM162" s="16">
        <v>9157428.1199999992</v>
      </c>
      <c r="CN162" s="16">
        <v>523</v>
      </c>
    </row>
    <row r="163" spans="1:92" x14ac:dyDescent="0.2">
      <c r="A163" s="17">
        <v>2625</v>
      </c>
      <c r="B163" s="31" t="s">
        <v>149</v>
      </c>
      <c r="C163" s="32">
        <v>2730818</v>
      </c>
      <c r="D163" s="32">
        <v>256415.35</v>
      </c>
      <c r="E163" s="32">
        <v>1883541.95</v>
      </c>
      <c r="F163" s="32">
        <v>280266.32</v>
      </c>
      <c r="G163" s="32">
        <v>5151041.62</v>
      </c>
      <c r="H163" s="33">
        <v>429</v>
      </c>
      <c r="I163" s="32">
        <v>2632669</v>
      </c>
      <c r="J163" s="32">
        <v>460003.76</v>
      </c>
      <c r="K163" s="32">
        <v>1889755.74</v>
      </c>
      <c r="L163" s="32">
        <v>255331.06999999989</v>
      </c>
      <c r="M163" s="32">
        <v>5237759.57</v>
      </c>
      <c r="N163" s="32">
        <v>439</v>
      </c>
      <c r="O163" s="34">
        <v>2780089</v>
      </c>
      <c r="P163" s="34">
        <v>494634.9</v>
      </c>
      <c r="Q163" s="34">
        <v>1896692.3900000001</v>
      </c>
      <c r="R163" s="34">
        <v>202447.2</v>
      </c>
      <c r="S163" s="34">
        <v>5373863.4900000002</v>
      </c>
      <c r="T163" s="34">
        <v>428</v>
      </c>
      <c r="U163" s="32">
        <v>3051040</v>
      </c>
      <c r="V163" s="32">
        <v>521843.04000000004</v>
      </c>
      <c r="W163" s="32">
        <v>1908497.42</v>
      </c>
      <c r="X163" s="32">
        <v>209782.10000000021</v>
      </c>
      <c r="Y163" s="32">
        <v>5691162.5600000005</v>
      </c>
      <c r="Z163" s="32">
        <v>440</v>
      </c>
      <c r="AA163" s="32">
        <v>2963241</v>
      </c>
      <c r="AB163" s="32">
        <v>421033.86</v>
      </c>
      <c r="AC163" s="32">
        <v>1705164.86</v>
      </c>
      <c r="AD163" s="32">
        <v>238536.08000000002</v>
      </c>
      <c r="AE163" s="32">
        <v>5327975.8</v>
      </c>
      <c r="AF163" s="32">
        <v>441</v>
      </c>
      <c r="AG163" s="17">
        <v>3021521</v>
      </c>
      <c r="AH163" s="17">
        <v>361886.98000000004</v>
      </c>
      <c r="AI163" s="17">
        <v>1689284.27</v>
      </c>
      <c r="AJ163" s="17">
        <v>213485.46000000005</v>
      </c>
      <c r="AK163" s="17">
        <v>5286177.71</v>
      </c>
      <c r="AL163" s="17">
        <v>433</v>
      </c>
      <c r="AM163" s="47">
        <v>3061268</v>
      </c>
      <c r="AN163" s="47">
        <v>253604.69</v>
      </c>
      <c r="AO163" s="47">
        <v>1706638.93</v>
      </c>
      <c r="AP163" s="47">
        <v>205155.81999999986</v>
      </c>
      <c r="AQ163" s="47">
        <v>5226667.4399999995</v>
      </c>
      <c r="AR163" s="47">
        <v>450</v>
      </c>
      <c r="AS163" s="17">
        <v>2992836</v>
      </c>
      <c r="AT163" s="17">
        <v>335197.21000000002</v>
      </c>
      <c r="AU163" s="17">
        <v>2091365.99</v>
      </c>
      <c r="AV163" s="17">
        <v>212916.82999999996</v>
      </c>
      <c r="AW163" s="17">
        <v>5632316.0300000003</v>
      </c>
      <c r="AX163" s="17">
        <v>450</v>
      </c>
      <c r="AY163" s="16">
        <v>3048935</v>
      </c>
      <c r="AZ163" s="16">
        <v>303393.88</v>
      </c>
      <c r="BA163" s="16">
        <v>2057708.58</v>
      </c>
      <c r="BB163" s="16">
        <v>241560.23000000004</v>
      </c>
      <c r="BC163" s="16">
        <v>5651597.6900000004</v>
      </c>
      <c r="BD163" s="16">
        <v>436</v>
      </c>
      <c r="BE163" s="16">
        <v>3154556</v>
      </c>
      <c r="BF163" s="16">
        <v>320668.81</v>
      </c>
      <c r="BG163" s="16">
        <v>2020421.54</v>
      </c>
      <c r="BH163" s="16">
        <v>232871.07</v>
      </c>
      <c r="BI163" s="16">
        <v>5728517.4199999999</v>
      </c>
      <c r="BJ163" s="16">
        <v>444</v>
      </c>
      <c r="BK163" s="16">
        <v>3024370</v>
      </c>
      <c r="BL163" s="16">
        <v>281160.28000000003</v>
      </c>
      <c r="BM163" s="16">
        <v>2274309.66</v>
      </c>
      <c r="BN163" s="16">
        <v>327700.40000000002</v>
      </c>
      <c r="BO163" s="16">
        <v>5907540.3399999999</v>
      </c>
      <c r="BP163" s="16">
        <v>441</v>
      </c>
      <c r="BQ163" s="16">
        <v>2897568</v>
      </c>
      <c r="BR163" s="16">
        <v>407165.42</v>
      </c>
      <c r="BS163" s="16">
        <v>2539222.98</v>
      </c>
      <c r="BT163" s="16">
        <v>234486.05</v>
      </c>
      <c r="BU163" s="16">
        <v>6078442.4500000002</v>
      </c>
      <c r="BV163" s="16">
        <v>434</v>
      </c>
      <c r="BW163" s="16">
        <v>3050883</v>
      </c>
      <c r="BX163" s="16">
        <v>326966.14</v>
      </c>
      <c r="BY163" s="16">
        <v>2482433.91</v>
      </c>
      <c r="BZ163" s="16">
        <v>150099.76</v>
      </c>
      <c r="CA163" s="16">
        <v>6010382.8099999996</v>
      </c>
      <c r="CB163" s="16">
        <v>412</v>
      </c>
      <c r="CC163" s="16">
        <v>3293548</v>
      </c>
      <c r="CD163" s="16">
        <v>649939.47</v>
      </c>
      <c r="CE163" s="16">
        <v>2261862.48</v>
      </c>
      <c r="CF163" s="16">
        <v>303431.99</v>
      </c>
      <c r="CG163" s="16">
        <v>6508781.9400000004</v>
      </c>
      <c r="CH163" s="16">
        <v>391</v>
      </c>
      <c r="CI163" s="16">
        <v>2994913</v>
      </c>
      <c r="CJ163" s="16">
        <v>634478.42000000004</v>
      </c>
      <c r="CK163" s="16">
        <v>2486509.36</v>
      </c>
      <c r="CL163" s="16">
        <v>222371.32</v>
      </c>
      <c r="CM163" s="16">
        <v>6338272.0999999996</v>
      </c>
      <c r="CN163" s="16">
        <v>387</v>
      </c>
    </row>
    <row r="164" spans="1:92" x14ac:dyDescent="0.2">
      <c r="A164" s="17">
        <v>2632</v>
      </c>
      <c r="B164" s="31" t="s">
        <v>150</v>
      </c>
      <c r="C164" s="32">
        <v>1632746</v>
      </c>
      <c r="D164" s="32">
        <v>244388.19</v>
      </c>
      <c r="E164" s="32">
        <v>2826576.25</v>
      </c>
      <c r="F164" s="32">
        <v>195560.98000000007</v>
      </c>
      <c r="G164" s="32">
        <v>4899271.42</v>
      </c>
      <c r="H164" s="33">
        <v>356</v>
      </c>
      <c r="I164" s="32">
        <v>1687593</v>
      </c>
      <c r="J164" s="32">
        <v>595429.91</v>
      </c>
      <c r="K164" s="32">
        <v>2721041.9</v>
      </c>
      <c r="L164" s="32">
        <v>171795.93000000011</v>
      </c>
      <c r="M164" s="32">
        <v>5175860.74</v>
      </c>
      <c r="N164" s="32">
        <v>359</v>
      </c>
      <c r="O164" s="34">
        <v>1689022</v>
      </c>
      <c r="P164" s="34">
        <v>573051.48</v>
      </c>
      <c r="Q164" s="34">
        <v>2875983.07</v>
      </c>
      <c r="R164" s="34">
        <v>151948.5799999999</v>
      </c>
      <c r="S164" s="34">
        <v>5290005.13</v>
      </c>
      <c r="T164" s="34">
        <v>373</v>
      </c>
      <c r="U164" s="32">
        <v>1783966</v>
      </c>
      <c r="V164" s="32">
        <v>406125.86</v>
      </c>
      <c r="W164" s="32">
        <v>3227912.19</v>
      </c>
      <c r="X164" s="32">
        <v>187052.01000000007</v>
      </c>
      <c r="Y164" s="32">
        <v>5605056.0599999996</v>
      </c>
      <c r="Z164" s="32">
        <v>377</v>
      </c>
      <c r="AA164" s="32">
        <v>1817260</v>
      </c>
      <c r="AB164" s="32">
        <v>447543.74</v>
      </c>
      <c r="AC164" s="32">
        <v>3094177.24</v>
      </c>
      <c r="AD164" s="32">
        <v>167237.11000000002</v>
      </c>
      <c r="AE164" s="32">
        <v>5526218.0899999999</v>
      </c>
      <c r="AF164" s="32">
        <v>376</v>
      </c>
      <c r="AG164" s="17">
        <v>1929243</v>
      </c>
      <c r="AH164" s="17">
        <v>362958.80000000005</v>
      </c>
      <c r="AI164" s="17">
        <v>3033954.74</v>
      </c>
      <c r="AJ164" s="17">
        <v>148098.19999999995</v>
      </c>
      <c r="AK164" s="17">
        <v>5474254.7400000002</v>
      </c>
      <c r="AL164" s="17">
        <v>370</v>
      </c>
      <c r="AM164" s="47">
        <v>2021741</v>
      </c>
      <c r="AN164" s="47">
        <v>422695.39</v>
      </c>
      <c r="AO164" s="47">
        <v>2933372.53</v>
      </c>
      <c r="AP164" s="47">
        <v>146322.06999999998</v>
      </c>
      <c r="AQ164" s="47">
        <v>5524130.9900000002</v>
      </c>
      <c r="AR164" s="47">
        <v>365</v>
      </c>
      <c r="AS164" s="17">
        <v>2062123</v>
      </c>
      <c r="AT164" s="17">
        <v>334036.17</v>
      </c>
      <c r="AU164" s="17">
        <v>2982835.35</v>
      </c>
      <c r="AV164" s="17">
        <v>185304.48000000016</v>
      </c>
      <c r="AW164" s="17">
        <v>5564299</v>
      </c>
      <c r="AX164" s="17">
        <v>378</v>
      </c>
      <c r="AY164" s="16">
        <v>2066442</v>
      </c>
      <c r="AZ164" s="16">
        <v>373730.65</v>
      </c>
      <c r="BA164" s="16">
        <v>3136238.32</v>
      </c>
      <c r="BB164" s="16">
        <v>158144.81999999998</v>
      </c>
      <c r="BC164" s="16">
        <v>5734555.79</v>
      </c>
      <c r="BD164" s="16">
        <v>402</v>
      </c>
      <c r="BE164" s="16">
        <v>2164668</v>
      </c>
      <c r="BF164" s="16">
        <v>464669.19</v>
      </c>
      <c r="BG164" s="16">
        <v>2997085.13</v>
      </c>
      <c r="BH164" s="16">
        <v>190432.57</v>
      </c>
      <c r="BI164" s="16">
        <v>5816854.8899999997</v>
      </c>
      <c r="BJ164" s="16">
        <v>401</v>
      </c>
      <c r="BK164" s="16">
        <v>2163493</v>
      </c>
      <c r="BL164" s="16">
        <v>438623.34</v>
      </c>
      <c r="BM164" s="16">
        <v>3254303.91</v>
      </c>
      <c r="BN164" s="16">
        <v>212072.26</v>
      </c>
      <c r="BO164" s="16">
        <v>6068492.5099999998</v>
      </c>
      <c r="BP164" s="16">
        <v>405</v>
      </c>
      <c r="BQ164" s="16">
        <v>1952676</v>
      </c>
      <c r="BR164" s="16">
        <v>510432.51</v>
      </c>
      <c r="BS164" s="16">
        <v>3691686.13</v>
      </c>
      <c r="BT164" s="16">
        <v>155114.45000000001</v>
      </c>
      <c r="BU164" s="16">
        <v>6309909.0899999999</v>
      </c>
      <c r="BV164" s="16">
        <v>410</v>
      </c>
      <c r="BW164" s="16">
        <v>2249886</v>
      </c>
      <c r="BX164" s="16">
        <v>577089.68000000005</v>
      </c>
      <c r="BY164" s="16">
        <v>3739450.4</v>
      </c>
      <c r="BZ164" s="16">
        <v>115428.56</v>
      </c>
      <c r="CA164" s="16">
        <v>6681854.6399999997</v>
      </c>
      <c r="CB164" s="16">
        <v>473</v>
      </c>
      <c r="CC164" s="16">
        <v>1811532</v>
      </c>
      <c r="CD164" s="16">
        <v>811327.84</v>
      </c>
      <c r="CE164" s="16">
        <v>4544518.66</v>
      </c>
      <c r="CF164" s="16">
        <v>186253.99</v>
      </c>
      <c r="CG164" s="16">
        <v>7353632.4900000002</v>
      </c>
      <c r="CH164" s="16">
        <v>473</v>
      </c>
      <c r="CI164" s="16">
        <v>1152102</v>
      </c>
      <c r="CJ164" s="16">
        <v>1042008.16</v>
      </c>
      <c r="CK164" s="16">
        <v>4781216.8099999996</v>
      </c>
      <c r="CL164" s="16">
        <v>180472.02</v>
      </c>
      <c r="CM164" s="16">
        <v>7155798.9900000002</v>
      </c>
      <c r="CN164" s="16">
        <v>503</v>
      </c>
    </row>
    <row r="165" spans="1:92" x14ac:dyDescent="0.2">
      <c r="A165" s="17">
        <v>2639</v>
      </c>
      <c r="B165" s="31" t="s">
        <v>151</v>
      </c>
      <c r="C165" s="32">
        <v>3135355</v>
      </c>
      <c r="D165" s="32">
        <v>274106.89</v>
      </c>
      <c r="E165" s="32">
        <v>4750348.1399999997</v>
      </c>
      <c r="F165" s="32">
        <v>569614.62000000023</v>
      </c>
      <c r="G165" s="32">
        <v>8729424.6500000004</v>
      </c>
      <c r="H165" s="33">
        <v>809</v>
      </c>
      <c r="I165" s="32">
        <v>3179957</v>
      </c>
      <c r="J165" s="32">
        <v>831290.67</v>
      </c>
      <c r="K165" s="32">
        <v>4434504.92</v>
      </c>
      <c r="L165" s="32">
        <v>496870.3499999998</v>
      </c>
      <c r="M165" s="32">
        <v>8942622.9399999995</v>
      </c>
      <c r="N165" s="32">
        <v>765</v>
      </c>
      <c r="O165" s="34">
        <v>3808607</v>
      </c>
      <c r="P165" s="34">
        <v>745278.86</v>
      </c>
      <c r="Q165" s="34">
        <v>4147914.63</v>
      </c>
      <c r="R165" s="34">
        <v>481209.66000000015</v>
      </c>
      <c r="S165" s="34">
        <v>9183010.1500000004</v>
      </c>
      <c r="T165" s="34">
        <v>767</v>
      </c>
      <c r="U165" s="32">
        <v>3976539</v>
      </c>
      <c r="V165" s="32">
        <v>464786.96</v>
      </c>
      <c r="W165" s="32">
        <v>4364621.3600000003</v>
      </c>
      <c r="X165" s="32">
        <v>455897.11000000016</v>
      </c>
      <c r="Y165" s="32">
        <v>9261844.4299999997</v>
      </c>
      <c r="Z165" s="32">
        <v>749</v>
      </c>
      <c r="AA165" s="32">
        <v>3794522</v>
      </c>
      <c r="AB165" s="32">
        <v>645545.56000000006</v>
      </c>
      <c r="AC165" s="32">
        <v>4018021.19</v>
      </c>
      <c r="AD165" s="32">
        <v>529630.45000000007</v>
      </c>
      <c r="AE165" s="32">
        <v>8987719.1999999993</v>
      </c>
      <c r="AF165" s="32">
        <v>745</v>
      </c>
      <c r="AG165" s="17">
        <v>3890842</v>
      </c>
      <c r="AH165" s="17">
        <v>539697.16999999993</v>
      </c>
      <c r="AI165" s="17">
        <v>3868826.2100000004</v>
      </c>
      <c r="AJ165" s="17">
        <v>554602.94999999984</v>
      </c>
      <c r="AK165" s="17">
        <v>8853968.3300000001</v>
      </c>
      <c r="AL165" s="17">
        <v>725</v>
      </c>
      <c r="AM165" s="47">
        <v>4017597</v>
      </c>
      <c r="AN165" s="47">
        <v>527876.34</v>
      </c>
      <c r="AO165" s="47">
        <v>3940228.5</v>
      </c>
      <c r="AP165" s="47">
        <v>504878.36999999982</v>
      </c>
      <c r="AQ165" s="47">
        <v>8990580.209999999</v>
      </c>
      <c r="AR165" s="47">
        <v>713</v>
      </c>
      <c r="AS165" s="17">
        <v>4072626</v>
      </c>
      <c r="AT165" s="17">
        <v>395948.52</v>
      </c>
      <c r="AU165" s="17">
        <v>3880716.96</v>
      </c>
      <c r="AV165" s="17">
        <v>501519.34000000026</v>
      </c>
      <c r="AW165" s="17">
        <v>8850810.8200000003</v>
      </c>
      <c r="AX165" s="17">
        <v>697</v>
      </c>
      <c r="AY165" s="16">
        <v>4083612</v>
      </c>
      <c r="AZ165" s="16">
        <v>479483.55</v>
      </c>
      <c r="BA165" s="16">
        <v>3792747.25</v>
      </c>
      <c r="BB165" s="16">
        <v>521548.14999999985</v>
      </c>
      <c r="BC165" s="16">
        <v>8877390.9499999993</v>
      </c>
      <c r="BD165" s="16">
        <v>681</v>
      </c>
      <c r="BE165" s="16">
        <v>4365912</v>
      </c>
      <c r="BF165" s="16">
        <v>481940.45</v>
      </c>
      <c r="BG165" s="16">
        <v>3974655.62</v>
      </c>
      <c r="BH165" s="16">
        <v>534458.98</v>
      </c>
      <c r="BI165" s="16">
        <v>9356967.0500000007</v>
      </c>
      <c r="BJ165" s="16">
        <v>702</v>
      </c>
      <c r="BK165" s="16">
        <v>4126649</v>
      </c>
      <c r="BL165" s="16">
        <v>508047.35</v>
      </c>
      <c r="BM165" s="16">
        <v>4455931.63</v>
      </c>
      <c r="BN165" s="16">
        <v>485829.71</v>
      </c>
      <c r="BO165" s="16">
        <v>9576457.6899999995</v>
      </c>
      <c r="BP165" s="16">
        <v>696</v>
      </c>
      <c r="BQ165" s="16">
        <v>4347844</v>
      </c>
      <c r="BR165" s="16">
        <v>459332.04</v>
      </c>
      <c r="BS165" s="16">
        <v>4798737</v>
      </c>
      <c r="BT165" s="16">
        <v>481322.51</v>
      </c>
      <c r="BU165" s="16">
        <v>10087235.550000001</v>
      </c>
      <c r="BV165" s="16">
        <v>678</v>
      </c>
      <c r="BW165" s="16">
        <v>4631165</v>
      </c>
      <c r="BX165" s="16">
        <v>398419.11</v>
      </c>
      <c r="BY165" s="16">
        <v>4717180.95</v>
      </c>
      <c r="BZ165" s="16">
        <v>720320.49</v>
      </c>
      <c r="CA165" s="16">
        <v>10467085.550000001</v>
      </c>
      <c r="CB165" s="16">
        <v>676</v>
      </c>
      <c r="CC165" s="16">
        <v>4631161</v>
      </c>
      <c r="CD165" s="16">
        <v>743946.7</v>
      </c>
      <c r="CE165" s="16">
        <v>5061496.84</v>
      </c>
      <c r="CF165" s="16">
        <v>715518.28</v>
      </c>
      <c r="CG165" s="16">
        <v>11152122.82</v>
      </c>
      <c r="CH165" s="16">
        <v>649</v>
      </c>
      <c r="CI165" s="16">
        <v>4484042</v>
      </c>
      <c r="CJ165" s="16">
        <v>1023058.18</v>
      </c>
      <c r="CK165" s="16">
        <v>5328647.21</v>
      </c>
      <c r="CL165" s="16">
        <v>600870.82999999996</v>
      </c>
      <c r="CM165" s="16">
        <v>11436618.220000001</v>
      </c>
      <c r="CN165" s="16">
        <v>649</v>
      </c>
    </row>
    <row r="166" spans="1:92" x14ac:dyDescent="0.2">
      <c r="A166" s="17">
        <v>2646</v>
      </c>
      <c r="B166" s="31" t="s">
        <v>152</v>
      </c>
      <c r="C166" s="32">
        <v>1809077</v>
      </c>
      <c r="D166" s="32">
        <v>431048.74</v>
      </c>
      <c r="E166" s="32">
        <v>7100849.4300000006</v>
      </c>
      <c r="F166" s="32">
        <v>701480.04</v>
      </c>
      <c r="G166" s="32">
        <v>10042455.210000001</v>
      </c>
      <c r="H166" s="33">
        <v>788</v>
      </c>
      <c r="I166" s="32">
        <v>2531833</v>
      </c>
      <c r="J166" s="32">
        <v>1156808.3899999999</v>
      </c>
      <c r="K166" s="32">
        <v>5996487.7299999995</v>
      </c>
      <c r="L166" s="32">
        <v>426403.59000000008</v>
      </c>
      <c r="M166" s="32">
        <v>10111532.709999999</v>
      </c>
      <c r="N166" s="32">
        <v>761</v>
      </c>
      <c r="O166" s="34">
        <v>2524867</v>
      </c>
      <c r="P166" s="34">
        <v>1005872.0700000001</v>
      </c>
      <c r="Q166" s="34">
        <v>6254098.25</v>
      </c>
      <c r="R166" s="34">
        <v>409162.57000000018</v>
      </c>
      <c r="S166" s="34">
        <v>10193999.890000001</v>
      </c>
      <c r="T166" s="34">
        <v>791</v>
      </c>
      <c r="U166" s="32">
        <v>2285803</v>
      </c>
      <c r="V166" s="32">
        <v>704359.31</v>
      </c>
      <c r="W166" s="32">
        <v>6626358.7999999998</v>
      </c>
      <c r="X166" s="32">
        <v>369561.68000000023</v>
      </c>
      <c r="Y166" s="32">
        <v>9986082.7899999991</v>
      </c>
      <c r="Z166" s="32">
        <v>782</v>
      </c>
      <c r="AA166" s="32">
        <v>2492990</v>
      </c>
      <c r="AB166" s="32">
        <v>603391.88</v>
      </c>
      <c r="AC166" s="32">
        <v>6084962.7000000002</v>
      </c>
      <c r="AD166" s="32">
        <v>368642.88000000018</v>
      </c>
      <c r="AE166" s="32">
        <v>9549987.4600000009</v>
      </c>
      <c r="AF166" s="32">
        <v>773</v>
      </c>
      <c r="AG166" s="17">
        <v>2500842</v>
      </c>
      <c r="AH166" s="17">
        <v>541159.98</v>
      </c>
      <c r="AI166" s="17">
        <v>5924683.0799999991</v>
      </c>
      <c r="AJ166" s="17">
        <v>386026.89000000007</v>
      </c>
      <c r="AK166" s="17">
        <v>9352711.9499999993</v>
      </c>
      <c r="AL166" s="17">
        <v>743</v>
      </c>
      <c r="AM166" s="47">
        <v>2873536</v>
      </c>
      <c r="AN166" s="47">
        <v>594365.98</v>
      </c>
      <c r="AO166" s="47">
        <v>5782427.8399999999</v>
      </c>
      <c r="AP166" s="47">
        <v>412161.92999999982</v>
      </c>
      <c r="AQ166" s="47">
        <v>9662491.75</v>
      </c>
      <c r="AR166" s="47">
        <v>746</v>
      </c>
      <c r="AS166" s="17">
        <v>2564009</v>
      </c>
      <c r="AT166" s="17">
        <v>628907.56000000006</v>
      </c>
      <c r="AU166" s="17">
        <v>6142362.7800000003</v>
      </c>
      <c r="AV166" s="17">
        <v>367587.74999999983</v>
      </c>
      <c r="AW166" s="17">
        <v>9702867.0899999999</v>
      </c>
      <c r="AX166" s="17">
        <v>754</v>
      </c>
      <c r="AY166" s="16">
        <v>2333999</v>
      </c>
      <c r="AZ166" s="16">
        <v>549105.54</v>
      </c>
      <c r="BA166" s="16">
        <v>6356566.3300000001</v>
      </c>
      <c r="BB166" s="16">
        <v>412653.7800000002</v>
      </c>
      <c r="BC166" s="16">
        <v>9652324.6500000004</v>
      </c>
      <c r="BD166" s="16">
        <v>754</v>
      </c>
      <c r="BE166" s="16">
        <v>3018904</v>
      </c>
      <c r="BF166" s="16">
        <v>646602.31999999995</v>
      </c>
      <c r="BG166" s="16">
        <v>6421700.3099999996</v>
      </c>
      <c r="BH166" s="16">
        <v>294211.43</v>
      </c>
      <c r="BI166" s="16">
        <v>10381418.060000001</v>
      </c>
      <c r="BJ166" s="16">
        <v>743</v>
      </c>
      <c r="BK166" s="16">
        <v>3105091</v>
      </c>
      <c r="BL166" s="16">
        <v>606021.17000000004</v>
      </c>
      <c r="BM166" s="16">
        <v>6922331.5800000001</v>
      </c>
      <c r="BN166" s="16">
        <v>303025.83</v>
      </c>
      <c r="BO166" s="16">
        <v>10936469.58</v>
      </c>
      <c r="BP166" s="16">
        <v>741</v>
      </c>
      <c r="BQ166" s="16">
        <v>3059027</v>
      </c>
      <c r="BR166" s="16">
        <v>654095.23</v>
      </c>
      <c r="BS166" s="16">
        <v>7286547.1500000004</v>
      </c>
      <c r="BT166" s="16">
        <v>367968.74</v>
      </c>
      <c r="BU166" s="16">
        <v>11367638.119999999</v>
      </c>
      <c r="BV166" s="16">
        <v>719</v>
      </c>
      <c r="BW166" s="16">
        <v>3099349</v>
      </c>
      <c r="BX166" s="16">
        <v>661559.22</v>
      </c>
      <c r="BY166" s="16">
        <v>7154885.0099999998</v>
      </c>
      <c r="BZ166" s="16">
        <v>340562.21</v>
      </c>
      <c r="CA166" s="16">
        <v>11256355.439999999</v>
      </c>
      <c r="CB166" s="16">
        <v>710</v>
      </c>
      <c r="CC166" s="16">
        <v>3058410</v>
      </c>
      <c r="CD166" s="16">
        <v>922806.04</v>
      </c>
      <c r="CE166" s="16">
        <v>7204059.4900000002</v>
      </c>
      <c r="CF166" s="16">
        <v>242816.49</v>
      </c>
      <c r="CG166" s="16">
        <v>11428092.02</v>
      </c>
      <c r="CH166" s="16">
        <v>702</v>
      </c>
      <c r="CI166" s="16">
        <v>2687479</v>
      </c>
      <c r="CJ166" s="16">
        <v>1297356.22</v>
      </c>
      <c r="CK166" s="16">
        <v>7373761.3600000003</v>
      </c>
      <c r="CL166" s="16">
        <v>258599.07</v>
      </c>
      <c r="CM166" s="16">
        <v>11617195.65</v>
      </c>
      <c r="CN166" s="16">
        <v>702</v>
      </c>
    </row>
    <row r="167" spans="1:92" x14ac:dyDescent="0.2">
      <c r="A167" s="17">
        <v>2660</v>
      </c>
      <c r="B167" s="31" t="s">
        <v>153</v>
      </c>
      <c r="C167" s="32">
        <v>1263095</v>
      </c>
      <c r="D167" s="32">
        <v>227275.55000000002</v>
      </c>
      <c r="E167" s="32">
        <v>2888452.49</v>
      </c>
      <c r="F167" s="32">
        <v>199379.22000000003</v>
      </c>
      <c r="G167" s="32">
        <v>4578202.2600000007</v>
      </c>
      <c r="H167" s="33">
        <v>333</v>
      </c>
      <c r="I167" s="32">
        <v>1384305</v>
      </c>
      <c r="J167" s="32">
        <v>457612.16</v>
      </c>
      <c r="K167" s="32">
        <v>2514949.83</v>
      </c>
      <c r="L167" s="32">
        <v>165866.65000000008</v>
      </c>
      <c r="M167" s="32">
        <v>4522733.6400000006</v>
      </c>
      <c r="N167" s="32">
        <v>323</v>
      </c>
      <c r="O167" s="34">
        <v>1458038</v>
      </c>
      <c r="P167" s="34">
        <v>393794.71</v>
      </c>
      <c r="Q167" s="34">
        <v>2492656.34</v>
      </c>
      <c r="R167" s="34">
        <v>185278.29999999993</v>
      </c>
      <c r="S167" s="34">
        <v>4529767.3499999996</v>
      </c>
      <c r="T167" s="34">
        <v>335</v>
      </c>
      <c r="U167" s="32">
        <v>1490013</v>
      </c>
      <c r="V167" s="32">
        <v>351701.84</v>
      </c>
      <c r="W167" s="32">
        <v>2682374.2200000002</v>
      </c>
      <c r="X167" s="32">
        <v>146604.73000000001</v>
      </c>
      <c r="Y167" s="32">
        <v>4670693.790000001</v>
      </c>
      <c r="Z167" s="32">
        <v>317</v>
      </c>
      <c r="AA167" s="32">
        <v>1472742</v>
      </c>
      <c r="AB167" s="32">
        <v>272499.32</v>
      </c>
      <c r="AC167" s="32">
        <v>2429414.0999999996</v>
      </c>
      <c r="AD167" s="32">
        <v>162900.78000000009</v>
      </c>
      <c r="AE167" s="32">
        <v>4337556.1999999993</v>
      </c>
      <c r="AF167" s="32">
        <v>325</v>
      </c>
      <c r="AG167" s="17">
        <v>1384659</v>
      </c>
      <c r="AH167" s="17">
        <v>270669.73</v>
      </c>
      <c r="AI167" s="17">
        <v>2550506.5499999998</v>
      </c>
      <c r="AJ167" s="17">
        <v>170603.57999999996</v>
      </c>
      <c r="AK167" s="17">
        <v>4376438.8599999994</v>
      </c>
      <c r="AL167" s="17">
        <v>339</v>
      </c>
      <c r="AM167" s="47">
        <v>1360290</v>
      </c>
      <c r="AN167" s="47">
        <v>358117.77999999997</v>
      </c>
      <c r="AO167" s="47">
        <v>2700956.17</v>
      </c>
      <c r="AP167" s="47">
        <v>217957.15999999989</v>
      </c>
      <c r="AQ167" s="47">
        <v>4637321.1099999994</v>
      </c>
      <c r="AR167" s="47">
        <v>337</v>
      </c>
      <c r="AS167" s="17">
        <v>1291114</v>
      </c>
      <c r="AT167" s="17">
        <v>288810.7</v>
      </c>
      <c r="AU167" s="17">
        <v>2915448.36</v>
      </c>
      <c r="AV167" s="17">
        <v>141564.26000000018</v>
      </c>
      <c r="AW167" s="17">
        <v>4636937.32</v>
      </c>
      <c r="AX167" s="17">
        <v>318</v>
      </c>
      <c r="AY167" s="16">
        <v>1382847</v>
      </c>
      <c r="AZ167" s="16">
        <v>334893.62</v>
      </c>
      <c r="BA167" s="16">
        <v>2804762.4</v>
      </c>
      <c r="BB167" s="16">
        <v>181703.97999999998</v>
      </c>
      <c r="BC167" s="16">
        <v>4704207</v>
      </c>
      <c r="BD167" s="16">
        <v>334</v>
      </c>
      <c r="BE167" s="16">
        <v>1317866</v>
      </c>
      <c r="BF167" s="16">
        <v>340595.84</v>
      </c>
      <c r="BG167" s="16">
        <v>2934492.23</v>
      </c>
      <c r="BH167" s="16">
        <v>231669.72</v>
      </c>
      <c r="BI167" s="16">
        <v>4824623.79</v>
      </c>
      <c r="BJ167" s="16">
        <v>323</v>
      </c>
      <c r="BK167" s="16">
        <v>1395579</v>
      </c>
      <c r="BL167" s="16">
        <v>321917.69</v>
      </c>
      <c r="BM167" s="16">
        <v>2828741.15</v>
      </c>
      <c r="BN167" s="16">
        <v>223260.52</v>
      </c>
      <c r="BO167" s="16">
        <v>4769498.3600000003</v>
      </c>
      <c r="BP167" s="16">
        <v>322</v>
      </c>
      <c r="BQ167" s="16">
        <v>1509344.5</v>
      </c>
      <c r="BR167" s="16">
        <v>371756.04</v>
      </c>
      <c r="BS167" s="16">
        <v>3121144.33</v>
      </c>
      <c r="BT167" s="16">
        <v>188872.23</v>
      </c>
      <c r="BU167" s="16">
        <v>5191117.0999999996</v>
      </c>
      <c r="BV167" s="16">
        <v>307</v>
      </c>
      <c r="BW167" s="16">
        <v>1558513</v>
      </c>
      <c r="BX167" s="16">
        <v>372850.57</v>
      </c>
      <c r="BY167" s="16">
        <v>2946232.69</v>
      </c>
      <c r="BZ167" s="16">
        <v>244960.65</v>
      </c>
      <c r="CA167" s="16">
        <v>5122556.91</v>
      </c>
      <c r="CB167" s="16">
        <v>308</v>
      </c>
      <c r="CC167" s="16">
        <v>1491613</v>
      </c>
      <c r="CD167" s="16">
        <v>464139.39</v>
      </c>
      <c r="CE167" s="16">
        <v>3321741.75</v>
      </c>
      <c r="CF167" s="16">
        <v>655763.42000000004</v>
      </c>
      <c r="CG167" s="16">
        <v>5933257.5599999996</v>
      </c>
      <c r="CH167" s="16">
        <v>295</v>
      </c>
      <c r="CI167" s="16">
        <v>1438815</v>
      </c>
      <c r="CJ167" s="16">
        <v>834983.24</v>
      </c>
      <c r="CK167" s="16">
        <v>3266200.2</v>
      </c>
      <c r="CL167" s="16">
        <v>351484.41</v>
      </c>
      <c r="CM167" s="16">
        <v>5891482.8499999996</v>
      </c>
      <c r="CN167" s="16">
        <v>282</v>
      </c>
    </row>
    <row r="168" spans="1:92" x14ac:dyDescent="0.2">
      <c r="A168" s="17">
        <v>2695</v>
      </c>
      <c r="B168" s="31" t="s">
        <v>154</v>
      </c>
      <c r="C168" s="32">
        <v>33223771</v>
      </c>
      <c r="D168" s="32">
        <v>7040142.96</v>
      </c>
      <c r="E168" s="32">
        <v>72603530.540000007</v>
      </c>
      <c r="F168" s="32">
        <v>4662489.7899999991</v>
      </c>
      <c r="G168" s="32">
        <v>117529934.29000001</v>
      </c>
      <c r="H168" s="33">
        <v>10355</v>
      </c>
      <c r="I168" s="32">
        <v>34209468</v>
      </c>
      <c r="J168" s="32">
        <v>15924543.15</v>
      </c>
      <c r="K168" s="32">
        <v>66121754.770000003</v>
      </c>
      <c r="L168" s="32">
        <v>3306742.76</v>
      </c>
      <c r="M168" s="32">
        <v>119562508.68000001</v>
      </c>
      <c r="N168" s="32">
        <v>10405</v>
      </c>
      <c r="O168" s="34">
        <v>34775504</v>
      </c>
      <c r="P168" s="34">
        <v>14145264.82</v>
      </c>
      <c r="Q168" s="34">
        <v>71460073.629999995</v>
      </c>
      <c r="R168" s="34">
        <v>2808222.7000000007</v>
      </c>
      <c r="S168" s="34">
        <v>123189065.14999999</v>
      </c>
      <c r="T168" s="34">
        <v>10251</v>
      </c>
      <c r="U168" s="32">
        <v>35877881</v>
      </c>
      <c r="V168" s="32">
        <v>12667861.6</v>
      </c>
      <c r="W168" s="32">
        <v>73836730.230000004</v>
      </c>
      <c r="X168" s="32">
        <v>3457074.6799999988</v>
      </c>
      <c r="Y168" s="32">
        <v>125839547.51000001</v>
      </c>
      <c r="Z168" s="32">
        <v>10144</v>
      </c>
      <c r="AA168" s="32">
        <v>36774828</v>
      </c>
      <c r="AB168" s="32">
        <v>10075562.779999999</v>
      </c>
      <c r="AC168" s="32">
        <v>68291246.530000001</v>
      </c>
      <c r="AD168" s="32">
        <v>3523682.0999999987</v>
      </c>
      <c r="AE168" s="32">
        <v>118665319.41</v>
      </c>
      <c r="AF168" s="32">
        <v>10042</v>
      </c>
      <c r="AG168" s="17">
        <v>36077620</v>
      </c>
      <c r="AH168" s="17">
        <v>10372199.43</v>
      </c>
      <c r="AI168" s="17">
        <v>70317120.739999995</v>
      </c>
      <c r="AJ168" s="17">
        <v>4020657.2000000016</v>
      </c>
      <c r="AK168" s="17">
        <v>120787597.36999999</v>
      </c>
      <c r="AL168" s="17">
        <v>10126</v>
      </c>
      <c r="AM168" s="47">
        <v>35825375</v>
      </c>
      <c r="AN168" s="47">
        <v>10462089.16</v>
      </c>
      <c r="AO168" s="47">
        <v>72563023.109999999</v>
      </c>
      <c r="AP168" s="47">
        <v>3220387.959999999</v>
      </c>
      <c r="AQ168" s="47">
        <v>122070875.23</v>
      </c>
      <c r="AR168" s="47">
        <v>10193</v>
      </c>
      <c r="AS168" s="17">
        <v>35034279</v>
      </c>
      <c r="AT168" s="17">
        <v>10632594.48</v>
      </c>
      <c r="AU168" s="17">
        <v>75916366.549999997</v>
      </c>
      <c r="AV168" s="17">
        <v>3020025.91</v>
      </c>
      <c r="AW168" s="17">
        <v>124603265.94</v>
      </c>
      <c r="AX168" s="17">
        <v>10194</v>
      </c>
      <c r="AY168" s="16">
        <v>35907987</v>
      </c>
      <c r="AZ168" s="16">
        <v>9640312.3699999992</v>
      </c>
      <c r="BA168" s="16">
        <v>74814539.609999999</v>
      </c>
      <c r="BB168" s="16">
        <v>3928314.0099999993</v>
      </c>
      <c r="BC168" s="16">
        <v>124291152.98999999</v>
      </c>
      <c r="BD168" s="16">
        <v>10142</v>
      </c>
      <c r="BE168" s="16">
        <v>36969625</v>
      </c>
      <c r="BF168" s="16">
        <v>10897795.689999999</v>
      </c>
      <c r="BG168" s="16">
        <v>76667733.340000004</v>
      </c>
      <c r="BH168" s="16">
        <v>4711877.47</v>
      </c>
      <c r="BI168" s="16">
        <v>129247031.5</v>
      </c>
      <c r="BJ168" s="16">
        <v>9995</v>
      </c>
      <c r="BK168" s="16">
        <v>36260850</v>
      </c>
      <c r="BL168" s="16">
        <v>11127884.529999999</v>
      </c>
      <c r="BM168" s="16">
        <v>78403592.349999994</v>
      </c>
      <c r="BN168" s="16">
        <v>3923616.85</v>
      </c>
      <c r="BO168" s="16">
        <v>129715943.73</v>
      </c>
      <c r="BP168" s="16">
        <v>9890</v>
      </c>
      <c r="BQ168" s="16">
        <v>37521964</v>
      </c>
      <c r="BR168" s="16">
        <v>11977287.369999999</v>
      </c>
      <c r="BS168" s="16">
        <v>79201498.519999996</v>
      </c>
      <c r="BT168" s="16">
        <v>6683069.0899999999</v>
      </c>
      <c r="BU168" s="16">
        <v>135383818.97999999</v>
      </c>
      <c r="BV168" s="16">
        <v>9690</v>
      </c>
      <c r="BW168" s="16">
        <v>40758519</v>
      </c>
      <c r="BX168" s="16">
        <v>11515926.029999999</v>
      </c>
      <c r="BY168" s="16">
        <v>78872875.189999998</v>
      </c>
      <c r="BZ168" s="16">
        <v>3266373.88</v>
      </c>
      <c r="CA168" s="16">
        <v>134413694.09999999</v>
      </c>
      <c r="CB168" s="16">
        <v>9581</v>
      </c>
      <c r="CC168" s="16">
        <v>42373295</v>
      </c>
      <c r="CD168" s="16">
        <v>16313631.300000001</v>
      </c>
      <c r="CE168" s="16">
        <v>78954599.780000001</v>
      </c>
      <c r="CF168" s="16">
        <v>1683816.64</v>
      </c>
      <c r="CG168" s="16">
        <v>139325342.72</v>
      </c>
      <c r="CH168" s="16">
        <v>9130</v>
      </c>
      <c r="CI168" s="16">
        <v>46994704</v>
      </c>
      <c r="CJ168" s="16">
        <v>18470572.109999999</v>
      </c>
      <c r="CK168" s="16">
        <v>80838970.480000004</v>
      </c>
      <c r="CL168" s="16">
        <v>7219958.29</v>
      </c>
      <c r="CM168" s="16">
        <v>153524204.88</v>
      </c>
      <c r="CN168" s="16">
        <v>9258</v>
      </c>
    </row>
    <row r="169" spans="1:92" x14ac:dyDescent="0.2">
      <c r="A169" s="17">
        <v>2702</v>
      </c>
      <c r="B169" s="31" t="s">
        <v>155</v>
      </c>
      <c r="C169" s="32">
        <v>7284610</v>
      </c>
      <c r="D169" s="32">
        <v>1113541.5</v>
      </c>
      <c r="E169" s="32">
        <v>11865808.369999999</v>
      </c>
      <c r="F169" s="32">
        <v>954833.94999999972</v>
      </c>
      <c r="G169" s="32">
        <v>21218793.82</v>
      </c>
      <c r="H169" s="33">
        <v>1892</v>
      </c>
      <c r="I169" s="32">
        <v>8055778</v>
      </c>
      <c r="J169" s="32">
        <v>2392827.79</v>
      </c>
      <c r="K169" s="32">
        <v>10649445.57</v>
      </c>
      <c r="L169" s="32">
        <v>885859.02999999968</v>
      </c>
      <c r="M169" s="32">
        <v>21983910.390000001</v>
      </c>
      <c r="N169" s="32">
        <v>1920</v>
      </c>
      <c r="O169" s="34">
        <v>8873999</v>
      </c>
      <c r="P169" s="34">
        <v>2134434.6</v>
      </c>
      <c r="Q169" s="34">
        <v>11062160.390000001</v>
      </c>
      <c r="R169" s="34">
        <v>1383974.9399999995</v>
      </c>
      <c r="S169" s="34">
        <v>23454568.93</v>
      </c>
      <c r="T169" s="34">
        <v>1980</v>
      </c>
      <c r="U169" s="32">
        <v>9801833</v>
      </c>
      <c r="V169" s="32">
        <v>2038456.53</v>
      </c>
      <c r="W169" s="32">
        <v>12102870.91</v>
      </c>
      <c r="X169" s="32">
        <f>1528906.46+1159</f>
        <v>1530065.46</v>
      </c>
      <c r="Y169" s="32">
        <v>25473225.899999999</v>
      </c>
      <c r="Z169" s="32">
        <v>2004</v>
      </c>
      <c r="AA169" s="32">
        <v>10500852</v>
      </c>
      <c r="AB169" s="32">
        <v>1549737.59</v>
      </c>
      <c r="AC169" s="32">
        <v>10966741.09</v>
      </c>
      <c r="AD169" s="32">
        <v>2176378.1900000004</v>
      </c>
      <c r="AE169" s="32">
        <v>25193708.870000001</v>
      </c>
      <c r="AF169" s="32">
        <v>2008</v>
      </c>
      <c r="AG169" s="17">
        <v>10087412</v>
      </c>
      <c r="AH169" s="17">
        <v>1573261.5899999999</v>
      </c>
      <c r="AI169" s="17">
        <v>11950180.520000001</v>
      </c>
      <c r="AJ169" s="17">
        <v>2130233.1700000004</v>
      </c>
      <c r="AK169" s="17">
        <v>25741087.280000001</v>
      </c>
      <c r="AL169" s="17">
        <v>2035</v>
      </c>
      <c r="AM169" s="47">
        <v>9750321</v>
      </c>
      <c r="AN169" s="47">
        <v>1514387.85</v>
      </c>
      <c r="AO169" s="47">
        <v>12816357.42</v>
      </c>
      <c r="AP169" s="47">
        <v>2146454.4699999997</v>
      </c>
      <c r="AQ169" s="47">
        <v>26227520.739999998</v>
      </c>
      <c r="AR169" s="47">
        <v>2039</v>
      </c>
      <c r="AS169" s="17">
        <v>9865451</v>
      </c>
      <c r="AT169" s="17">
        <v>1468930.72</v>
      </c>
      <c r="AU169" s="17">
        <v>13286846.120000001</v>
      </c>
      <c r="AV169" s="17">
        <v>1968615.5799999998</v>
      </c>
      <c r="AW169" s="17">
        <v>26589843.420000002</v>
      </c>
      <c r="AX169" s="17">
        <v>2029</v>
      </c>
      <c r="AY169" s="16">
        <v>9873224</v>
      </c>
      <c r="AZ169" s="16">
        <v>1614768.32</v>
      </c>
      <c r="BA169" s="16">
        <v>13471606.960000001</v>
      </c>
      <c r="BB169" s="16">
        <v>1997500.5999999996</v>
      </c>
      <c r="BC169" s="16">
        <v>26957099.879999999</v>
      </c>
      <c r="BD169" s="16">
        <v>2087</v>
      </c>
      <c r="BE169" s="16">
        <v>10068958</v>
      </c>
      <c r="BF169" s="16">
        <v>1645134.23</v>
      </c>
      <c r="BG169" s="16">
        <v>14312119.18</v>
      </c>
      <c r="BH169" s="16">
        <v>2047644.69</v>
      </c>
      <c r="BI169" s="16">
        <v>28073856.100000001</v>
      </c>
      <c r="BJ169" s="16">
        <v>2035</v>
      </c>
      <c r="BK169" s="16">
        <v>10360991</v>
      </c>
      <c r="BL169" s="16">
        <v>1590092.68</v>
      </c>
      <c r="BM169" s="16">
        <v>14629780.99</v>
      </c>
      <c r="BN169" s="16">
        <v>2150922.11</v>
      </c>
      <c r="BO169" s="16">
        <v>28731786.780000001</v>
      </c>
      <c r="BP169" s="16">
        <v>1988</v>
      </c>
      <c r="BQ169" s="16">
        <v>11396392</v>
      </c>
      <c r="BR169" s="16">
        <v>1645745.58</v>
      </c>
      <c r="BS169" s="16">
        <v>14922102.74</v>
      </c>
      <c r="BT169" s="16">
        <v>2181299.14</v>
      </c>
      <c r="BU169" s="16">
        <v>30145539.460000001</v>
      </c>
      <c r="BV169" s="16">
        <v>1927</v>
      </c>
      <c r="BW169" s="16">
        <v>11281360</v>
      </c>
      <c r="BX169" s="16">
        <v>1578128.37</v>
      </c>
      <c r="BY169" s="16">
        <v>14793286.369999999</v>
      </c>
      <c r="BZ169" s="16">
        <v>1769277.09</v>
      </c>
      <c r="CA169" s="16">
        <v>29422051.829999998</v>
      </c>
      <c r="CB169" s="16">
        <v>1899</v>
      </c>
      <c r="CC169" s="16">
        <v>12172553</v>
      </c>
      <c r="CD169" s="16">
        <v>2810134.09</v>
      </c>
      <c r="CE169" s="16">
        <v>14764105.16</v>
      </c>
      <c r="CF169" s="16">
        <v>1540020.68</v>
      </c>
      <c r="CG169" s="16">
        <v>31286812.93</v>
      </c>
      <c r="CH169" s="16">
        <v>1799</v>
      </c>
      <c r="CI169" s="16">
        <v>12710842</v>
      </c>
      <c r="CJ169" s="16">
        <v>3527282.28</v>
      </c>
      <c r="CK169" s="16">
        <v>14879600.76</v>
      </c>
      <c r="CL169" s="16">
        <v>1658419.77</v>
      </c>
      <c r="CM169" s="16">
        <v>32776144.809999999</v>
      </c>
      <c r="CN169" s="16">
        <v>1780</v>
      </c>
    </row>
    <row r="170" spans="1:92" x14ac:dyDescent="0.2">
      <c r="A170" s="17">
        <v>2730</v>
      </c>
      <c r="B170" s="31" t="s">
        <v>156</v>
      </c>
      <c r="C170" s="32">
        <v>3419730</v>
      </c>
      <c r="D170" s="32">
        <v>292610.78999999998</v>
      </c>
      <c r="E170" s="32">
        <v>3392896.56</v>
      </c>
      <c r="F170" s="32">
        <v>533133.43000000017</v>
      </c>
      <c r="G170" s="32">
        <v>7638370.7800000003</v>
      </c>
      <c r="H170" s="33">
        <v>626</v>
      </c>
      <c r="I170" s="32">
        <v>3631531</v>
      </c>
      <c r="J170" s="32">
        <v>679756.12</v>
      </c>
      <c r="K170" s="32">
        <v>3168344.68</v>
      </c>
      <c r="L170" s="32">
        <v>458238.37000000017</v>
      </c>
      <c r="M170" s="32">
        <v>7937870.1699999999</v>
      </c>
      <c r="N170" s="32">
        <v>671</v>
      </c>
      <c r="O170" s="34">
        <v>3549107</v>
      </c>
      <c r="P170" s="34">
        <v>613824.84</v>
      </c>
      <c r="Q170" s="34">
        <v>3686111.8</v>
      </c>
      <c r="R170" s="34">
        <v>310769.62000000011</v>
      </c>
      <c r="S170" s="34">
        <v>8159813.2599999998</v>
      </c>
      <c r="T170" s="34">
        <v>691</v>
      </c>
      <c r="U170" s="32">
        <v>3603161</v>
      </c>
      <c r="V170" s="32">
        <v>541263.34</v>
      </c>
      <c r="W170" s="32">
        <v>3919376.87</v>
      </c>
      <c r="X170" s="32">
        <v>297564.2300000001</v>
      </c>
      <c r="Y170" s="32">
        <v>8361365.4400000004</v>
      </c>
      <c r="Z170" s="32">
        <v>676</v>
      </c>
      <c r="AA170" s="32">
        <v>3692575</v>
      </c>
      <c r="AB170" s="32">
        <v>400406.89</v>
      </c>
      <c r="AC170" s="32">
        <v>3581340.6</v>
      </c>
      <c r="AD170" s="32">
        <v>296928.12999999989</v>
      </c>
      <c r="AE170" s="32">
        <v>7971250.6200000001</v>
      </c>
      <c r="AF170" s="32">
        <v>697</v>
      </c>
      <c r="AG170" s="17">
        <v>3644612</v>
      </c>
      <c r="AH170" s="17">
        <v>524001.80000000005</v>
      </c>
      <c r="AI170" s="17">
        <v>3713926.77</v>
      </c>
      <c r="AJ170" s="17">
        <v>285810.66999999987</v>
      </c>
      <c r="AK170" s="17">
        <v>8168351.2400000002</v>
      </c>
      <c r="AL170" s="17">
        <v>711</v>
      </c>
      <c r="AM170" s="47">
        <v>3528734</v>
      </c>
      <c r="AN170" s="47">
        <v>548121.87</v>
      </c>
      <c r="AO170" s="47">
        <v>4037271.55</v>
      </c>
      <c r="AP170" s="47">
        <v>265690.6599999998</v>
      </c>
      <c r="AQ170" s="47">
        <v>8379818.0800000001</v>
      </c>
      <c r="AR170" s="47">
        <v>723</v>
      </c>
      <c r="AS170" s="17">
        <v>4316221</v>
      </c>
      <c r="AT170" s="17">
        <v>454555.74</v>
      </c>
      <c r="AU170" s="17">
        <v>4411412.59</v>
      </c>
      <c r="AV170" s="17">
        <v>1026406.6400000001</v>
      </c>
      <c r="AW170" s="17">
        <v>10208595.970000001</v>
      </c>
      <c r="AX170" s="17">
        <v>725</v>
      </c>
      <c r="AY170" s="16">
        <v>4462900</v>
      </c>
      <c r="AZ170" s="16">
        <v>441052.12</v>
      </c>
      <c r="BA170" s="16">
        <v>4472674.71</v>
      </c>
      <c r="BB170" s="16">
        <v>565015.99000000011</v>
      </c>
      <c r="BC170" s="16">
        <v>9941642.8200000003</v>
      </c>
      <c r="BD170" s="16">
        <v>734</v>
      </c>
      <c r="BE170" s="16">
        <v>4514282</v>
      </c>
      <c r="BF170" s="16">
        <v>462770.41</v>
      </c>
      <c r="BG170" s="16">
        <v>4851128.5199999996</v>
      </c>
      <c r="BH170" s="16">
        <v>658362.97</v>
      </c>
      <c r="BI170" s="16">
        <v>10486543.9</v>
      </c>
      <c r="BJ170" s="16">
        <v>747</v>
      </c>
      <c r="BK170" s="16">
        <v>4761739</v>
      </c>
      <c r="BL170" s="16">
        <v>444249.21</v>
      </c>
      <c r="BM170" s="16">
        <v>5124470.3499999996</v>
      </c>
      <c r="BN170" s="16">
        <v>754554.07</v>
      </c>
      <c r="BO170" s="16">
        <v>11085012.630000001</v>
      </c>
      <c r="BP170" s="16">
        <v>745</v>
      </c>
      <c r="BQ170" s="16">
        <v>4924079</v>
      </c>
      <c r="BR170" s="16">
        <v>408450.38</v>
      </c>
      <c r="BS170" s="16">
        <v>5299471.79</v>
      </c>
      <c r="BT170" s="16">
        <v>494016.65</v>
      </c>
      <c r="BU170" s="16">
        <v>11126017.82</v>
      </c>
      <c r="BV170" s="16">
        <v>758</v>
      </c>
      <c r="BW170" s="16">
        <v>4877940</v>
      </c>
      <c r="BX170" s="16">
        <v>476295.6</v>
      </c>
      <c r="BY170" s="16">
        <v>5611851.1299999999</v>
      </c>
      <c r="BZ170" s="16">
        <v>622641.88</v>
      </c>
      <c r="CA170" s="16">
        <v>11588728.609999999</v>
      </c>
      <c r="CB170" s="16">
        <v>758</v>
      </c>
      <c r="CC170" s="16">
        <v>5507775</v>
      </c>
      <c r="CD170" s="16">
        <v>443881.4</v>
      </c>
      <c r="CE170" s="16">
        <v>5852118.5499999998</v>
      </c>
      <c r="CF170" s="16">
        <v>475986.67</v>
      </c>
      <c r="CG170" s="16">
        <v>12279761.619999999</v>
      </c>
      <c r="CH170" s="16">
        <v>684</v>
      </c>
      <c r="CI170" s="16">
        <v>5850327</v>
      </c>
      <c r="CJ170" s="16">
        <v>1146049.78</v>
      </c>
      <c r="CK170" s="16">
        <v>5266890.5599999996</v>
      </c>
      <c r="CL170" s="16">
        <v>1492178.78</v>
      </c>
      <c r="CM170" s="16">
        <v>13755446.119999999</v>
      </c>
      <c r="CN170" s="16">
        <v>735</v>
      </c>
    </row>
    <row r="171" spans="1:92" x14ac:dyDescent="0.2">
      <c r="A171" s="17">
        <v>2737</v>
      </c>
      <c r="B171" s="31" t="s">
        <v>157</v>
      </c>
      <c r="C171" s="32">
        <v>1120857</v>
      </c>
      <c r="D171" s="32">
        <v>233966.15</v>
      </c>
      <c r="E171" s="32">
        <v>2337202.77</v>
      </c>
      <c r="F171" s="32">
        <v>140600.2900000001</v>
      </c>
      <c r="G171" s="32">
        <v>3832626.21</v>
      </c>
      <c r="H171" s="33">
        <v>292</v>
      </c>
      <c r="I171" s="32">
        <v>1138387</v>
      </c>
      <c r="J171" s="32">
        <v>494192.96</v>
      </c>
      <c r="K171" s="32">
        <v>2137981.9900000002</v>
      </c>
      <c r="L171" s="32">
        <v>133025.81000000006</v>
      </c>
      <c r="M171" s="32">
        <v>3903587.7600000002</v>
      </c>
      <c r="N171" s="32">
        <v>288</v>
      </c>
      <c r="O171" s="34">
        <v>1261352</v>
      </c>
      <c r="P171" s="34">
        <v>437200.12</v>
      </c>
      <c r="Q171" s="34">
        <v>2169466.9</v>
      </c>
      <c r="R171" s="34">
        <v>123559.29999999999</v>
      </c>
      <c r="S171" s="34">
        <v>3991578.32</v>
      </c>
      <c r="T171" s="34">
        <v>278</v>
      </c>
      <c r="U171" s="32">
        <v>1277167</v>
      </c>
      <c r="V171" s="32">
        <v>304457.65000000002</v>
      </c>
      <c r="W171" s="32">
        <v>2290921.63</v>
      </c>
      <c r="X171" s="32">
        <v>117868.80000000008</v>
      </c>
      <c r="Y171" s="32">
        <v>3990415.08</v>
      </c>
      <c r="Z171" s="32">
        <v>275</v>
      </c>
      <c r="AA171" s="32">
        <v>1127973</v>
      </c>
      <c r="AB171" s="32">
        <v>257220.30000000002</v>
      </c>
      <c r="AC171" s="32">
        <v>2142202.64</v>
      </c>
      <c r="AD171" s="32">
        <v>159310.81000000003</v>
      </c>
      <c r="AE171" s="32">
        <v>3686706.75</v>
      </c>
      <c r="AF171" s="32">
        <v>283</v>
      </c>
      <c r="AG171" s="17">
        <v>1137396</v>
      </c>
      <c r="AH171" s="17">
        <v>241381.26</v>
      </c>
      <c r="AI171" s="17">
        <v>2120924.3199999998</v>
      </c>
      <c r="AJ171" s="17">
        <v>221515.41000000003</v>
      </c>
      <c r="AK171" s="17">
        <v>3721216.9899999998</v>
      </c>
      <c r="AL171" s="17">
        <v>267</v>
      </c>
      <c r="AM171" s="47">
        <v>1310966</v>
      </c>
      <c r="AN171" s="47">
        <v>242574.01</v>
      </c>
      <c r="AO171" s="47">
        <v>1950256.83</v>
      </c>
      <c r="AP171" s="47">
        <v>141612.28</v>
      </c>
      <c r="AQ171" s="47">
        <v>3645409.12</v>
      </c>
      <c r="AR171" s="47">
        <v>261</v>
      </c>
      <c r="AS171" s="17">
        <v>1291853</v>
      </c>
      <c r="AT171" s="17">
        <v>284060.7</v>
      </c>
      <c r="AU171" s="17">
        <v>2000726.6099999999</v>
      </c>
      <c r="AV171" s="17">
        <v>150977.14000000004</v>
      </c>
      <c r="AW171" s="17">
        <v>3727617.4499999997</v>
      </c>
      <c r="AX171" s="17">
        <v>254</v>
      </c>
      <c r="AY171" s="16">
        <v>1265594</v>
      </c>
      <c r="AZ171" s="16">
        <v>261724.08000000002</v>
      </c>
      <c r="BA171" s="16">
        <v>1975133.99</v>
      </c>
      <c r="BB171" s="16">
        <v>134075.50000000003</v>
      </c>
      <c r="BC171" s="16">
        <v>3636527.57</v>
      </c>
      <c r="BD171" s="16">
        <v>247</v>
      </c>
      <c r="BE171" s="16">
        <v>1366184</v>
      </c>
      <c r="BF171" s="16">
        <v>267113.44</v>
      </c>
      <c r="BG171" s="16">
        <v>1959738.17</v>
      </c>
      <c r="BH171" s="16">
        <v>247979.77</v>
      </c>
      <c r="BI171" s="16">
        <v>3841015.38</v>
      </c>
      <c r="BJ171" s="16">
        <v>250</v>
      </c>
      <c r="BK171" s="16">
        <v>1385954</v>
      </c>
      <c r="BL171" s="16">
        <v>287187.15000000002</v>
      </c>
      <c r="BM171" s="16">
        <v>2011570.95</v>
      </c>
      <c r="BN171" s="16">
        <v>161747.97</v>
      </c>
      <c r="BO171" s="16">
        <v>3846460.07</v>
      </c>
      <c r="BP171" s="16">
        <v>247</v>
      </c>
      <c r="BQ171" s="16">
        <v>1585750</v>
      </c>
      <c r="BR171" s="16">
        <v>264952.75</v>
      </c>
      <c r="BS171" s="16">
        <v>2107500.2000000002</v>
      </c>
      <c r="BT171" s="16">
        <v>145306.34</v>
      </c>
      <c r="BU171" s="16">
        <v>4103509.29</v>
      </c>
      <c r="BV171" s="16">
        <v>244</v>
      </c>
      <c r="BW171" s="16">
        <v>1613166</v>
      </c>
      <c r="BX171" s="16">
        <v>257355.44</v>
      </c>
      <c r="BY171" s="16">
        <v>2143532.4300000002</v>
      </c>
      <c r="BZ171" s="16">
        <v>76779.91</v>
      </c>
      <c r="CA171" s="16">
        <v>4090833.78</v>
      </c>
      <c r="CB171" s="16">
        <v>238</v>
      </c>
      <c r="CC171" s="16">
        <v>1710163</v>
      </c>
      <c r="CD171" s="16">
        <v>487343.29</v>
      </c>
      <c r="CE171" s="16">
        <v>2181625.65</v>
      </c>
      <c r="CF171" s="16">
        <v>391916.43</v>
      </c>
      <c r="CG171" s="16">
        <v>4771048.37</v>
      </c>
      <c r="CH171" s="16">
        <v>228</v>
      </c>
      <c r="CI171" s="16">
        <v>1793571</v>
      </c>
      <c r="CJ171" s="16">
        <v>619020.67000000004</v>
      </c>
      <c r="CK171" s="16">
        <v>2113629.5499999998</v>
      </c>
      <c r="CL171" s="16">
        <v>190824.31</v>
      </c>
      <c r="CM171" s="16">
        <v>4717045.53</v>
      </c>
      <c r="CN171" s="16">
        <v>234</v>
      </c>
    </row>
    <row r="172" spans="1:92" x14ac:dyDescent="0.2">
      <c r="A172" s="17">
        <v>2758</v>
      </c>
      <c r="B172" s="31" t="s">
        <v>158</v>
      </c>
      <c r="C172" s="32">
        <v>13498368</v>
      </c>
      <c r="D172" s="32">
        <v>1798270.43</v>
      </c>
      <c r="E172" s="32">
        <v>27858907.25</v>
      </c>
      <c r="F172" s="32">
        <v>1893321.7300000002</v>
      </c>
      <c r="G172" s="32">
        <v>45048867.409999996</v>
      </c>
      <c r="H172" s="33">
        <v>4183</v>
      </c>
      <c r="I172" s="32">
        <v>13912548</v>
      </c>
      <c r="J172" s="32">
        <v>4905657.99</v>
      </c>
      <c r="K172" s="32">
        <v>25846627.82</v>
      </c>
      <c r="L172" s="32">
        <v>1774266.7899999996</v>
      </c>
      <c r="M172" s="32">
        <v>46439100.600000001</v>
      </c>
      <c r="N172" s="32">
        <v>4184</v>
      </c>
      <c r="O172" s="34">
        <v>15322775</v>
      </c>
      <c r="P172" s="34">
        <v>3836662.6799999997</v>
      </c>
      <c r="Q172" s="34">
        <v>27160667.010000002</v>
      </c>
      <c r="R172" s="34">
        <v>1255489.54</v>
      </c>
      <c r="S172" s="34">
        <v>47575594.230000004</v>
      </c>
      <c r="T172" s="34">
        <v>4229</v>
      </c>
      <c r="U172" s="32">
        <v>15524222</v>
      </c>
      <c r="V172" s="32">
        <v>3000325.84</v>
      </c>
      <c r="W172" s="32">
        <v>29094649.879999999</v>
      </c>
      <c r="X172" s="32">
        <v>1242326.7699999993</v>
      </c>
      <c r="Y172" s="32">
        <v>48861524.489999995</v>
      </c>
      <c r="Z172" s="32">
        <v>4265</v>
      </c>
      <c r="AA172" s="32">
        <v>16210408</v>
      </c>
      <c r="AB172" s="32">
        <v>3429512.27</v>
      </c>
      <c r="AC172" s="32">
        <v>26312041.609999999</v>
      </c>
      <c r="AD172" s="32">
        <v>1219071.4199999997</v>
      </c>
      <c r="AE172" s="32">
        <v>47171033.299999997</v>
      </c>
      <c r="AF172" s="32">
        <v>4278</v>
      </c>
      <c r="AG172" s="17">
        <v>16690493.960000001</v>
      </c>
      <c r="AH172" s="17">
        <v>2470724.14</v>
      </c>
      <c r="AI172" s="17">
        <v>25401758.200000003</v>
      </c>
      <c r="AJ172" s="17">
        <v>2658075.29</v>
      </c>
      <c r="AK172" s="17">
        <v>47221051.590000004</v>
      </c>
      <c r="AL172" s="17">
        <v>4353</v>
      </c>
      <c r="AM172" s="47">
        <v>17054265</v>
      </c>
      <c r="AN172" s="47">
        <v>2222408.84</v>
      </c>
      <c r="AO172" s="47">
        <v>27431345.91</v>
      </c>
      <c r="AP172" s="47">
        <v>2124051.580000001</v>
      </c>
      <c r="AQ172" s="47">
        <v>48832071.329999998</v>
      </c>
      <c r="AR172" s="47">
        <v>4429</v>
      </c>
      <c r="AS172" s="17">
        <v>17195682</v>
      </c>
      <c r="AT172" s="17">
        <v>1922846.77</v>
      </c>
      <c r="AU172" s="17">
        <v>28751509.939999998</v>
      </c>
      <c r="AV172" s="17">
        <v>2372594.0000000005</v>
      </c>
      <c r="AW172" s="17">
        <v>50242632.710000001</v>
      </c>
      <c r="AX172" s="17">
        <v>4476</v>
      </c>
      <c r="AY172" s="16">
        <v>17811016</v>
      </c>
      <c r="AZ172" s="16">
        <v>1826723.53</v>
      </c>
      <c r="BA172" s="16">
        <v>29243315.260000002</v>
      </c>
      <c r="BB172" s="16">
        <v>2517988.6500000004</v>
      </c>
      <c r="BC172" s="16">
        <v>51399043.440000005</v>
      </c>
      <c r="BD172" s="16">
        <v>4509</v>
      </c>
      <c r="BE172" s="16">
        <v>17930401</v>
      </c>
      <c r="BF172" s="16">
        <v>1940292.18</v>
      </c>
      <c r="BG172" s="16">
        <v>30741684.68</v>
      </c>
      <c r="BH172" s="16">
        <v>2835075.5</v>
      </c>
      <c r="BI172" s="16">
        <v>53447453.359999999</v>
      </c>
      <c r="BJ172" s="16">
        <v>4580</v>
      </c>
      <c r="BK172" s="16">
        <v>19586802</v>
      </c>
      <c r="BL172" s="16">
        <v>2077990.94</v>
      </c>
      <c r="BM172" s="16">
        <v>31875479.050000001</v>
      </c>
      <c r="BN172" s="16">
        <v>4184010.77</v>
      </c>
      <c r="BO172" s="16">
        <v>57724282.759999998</v>
      </c>
      <c r="BP172" s="16">
        <v>4678</v>
      </c>
      <c r="BQ172" s="16">
        <v>19825198</v>
      </c>
      <c r="BR172" s="16">
        <v>2124582.44</v>
      </c>
      <c r="BS172" s="16">
        <v>34488480.039999999</v>
      </c>
      <c r="BT172" s="16">
        <v>2087627.06</v>
      </c>
      <c r="BU172" s="16">
        <v>58525887.539999999</v>
      </c>
      <c r="BV172" s="16">
        <v>4721</v>
      </c>
      <c r="BW172" s="16">
        <v>21204389</v>
      </c>
      <c r="BX172" s="16">
        <v>2147960.77</v>
      </c>
      <c r="BY172" s="16">
        <v>35824097.020000003</v>
      </c>
      <c r="BZ172" s="16">
        <v>1739061.34</v>
      </c>
      <c r="CA172" s="16">
        <v>60915508.130000003</v>
      </c>
      <c r="CB172" s="16">
        <v>4773</v>
      </c>
      <c r="CC172" s="16">
        <v>21815450</v>
      </c>
      <c r="CD172" s="16">
        <v>3409907.45</v>
      </c>
      <c r="CE172" s="16">
        <v>37492377.57</v>
      </c>
      <c r="CF172" s="16">
        <v>1403534.6</v>
      </c>
      <c r="CG172" s="16">
        <v>64121269.619999997</v>
      </c>
      <c r="CH172" s="16">
        <v>4790</v>
      </c>
      <c r="CI172" s="16">
        <v>19248285</v>
      </c>
      <c r="CJ172" s="16">
        <v>6175522.1399999997</v>
      </c>
      <c r="CK172" s="16">
        <v>40780350.560000002</v>
      </c>
      <c r="CL172" s="16">
        <v>1052399.43</v>
      </c>
      <c r="CM172" s="16">
        <v>67256557.129999995</v>
      </c>
      <c r="CN172" s="16">
        <v>4874</v>
      </c>
    </row>
    <row r="173" spans="1:92" x14ac:dyDescent="0.2">
      <c r="A173" s="17">
        <v>2793</v>
      </c>
      <c r="B173" s="31" t="s">
        <v>159</v>
      </c>
      <c r="C173" s="32">
        <v>80510905</v>
      </c>
      <c r="D173" s="32">
        <v>20670067.789999999</v>
      </c>
      <c r="E173" s="32">
        <v>153074623.57999998</v>
      </c>
      <c r="F173" s="32">
        <v>8099155.2299999949</v>
      </c>
      <c r="G173" s="32">
        <v>262354751.59999996</v>
      </c>
      <c r="H173" s="33">
        <v>22500</v>
      </c>
      <c r="I173" s="32">
        <v>84870154</v>
      </c>
      <c r="J173" s="32">
        <v>39744358.869999997</v>
      </c>
      <c r="K173" s="32">
        <v>142784423.82999998</v>
      </c>
      <c r="L173" s="32">
        <v>6807175.7700000042</v>
      </c>
      <c r="M173" s="32">
        <v>274206112.46999997</v>
      </c>
      <c r="N173" s="32">
        <v>22668</v>
      </c>
      <c r="O173" s="34">
        <v>87275172</v>
      </c>
      <c r="P173" s="34">
        <v>37447319.75</v>
      </c>
      <c r="Q173" s="34">
        <v>152655992.87</v>
      </c>
      <c r="R173" s="34">
        <v>8192316.2200000063</v>
      </c>
      <c r="S173" s="34">
        <v>285570800.84000003</v>
      </c>
      <c r="T173" s="34">
        <v>22934</v>
      </c>
      <c r="U173" s="32">
        <v>94664487</v>
      </c>
      <c r="V173" s="32">
        <v>28701241.77</v>
      </c>
      <c r="W173" s="32">
        <v>164768189.31999999</v>
      </c>
      <c r="X173" s="32">
        <v>9162140.3299999945</v>
      </c>
      <c r="Y173" s="32">
        <v>297296058.41999996</v>
      </c>
      <c r="Z173" s="32">
        <v>23006</v>
      </c>
      <c r="AA173" s="32">
        <v>93678054</v>
      </c>
      <c r="AB173" s="32">
        <v>27044664.879999999</v>
      </c>
      <c r="AC173" s="32">
        <v>155070186.06999999</v>
      </c>
      <c r="AD173" s="32">
        <v>14110842.770000005</v>
      </c>
      <c r="AE173" s="32">
        <v>289903747.71999997</v>
      </c>
      <c r="AF173" s="32">
        <v>22841</v>
      </c>
      <c r="AG173" s="17">
        <v>92425308</v>
      </c>
      <c r="AH173" s="17">
        <v>21309521.57</v>
      </c>
      <c r="AI173" s="17">
        <v>161527198.59999999</v>
      </c>
      <c r="AJ173" s="17">
        <v>8743351.4299999978</v>
      </c>
      <c r="AK173" s="17">
        <v>284005379.59999996</v>
      </c>
      <c r="AL173" s="17">
        <v>22573</v>
      </c>
      <c r="AM173" s="47">
        <v>93317126</v>
      </c>
      <c r="AN173" s="47">
        <v>24802855.93</v>
      </c>
      <c r="AO173" s="47">
        <v>162851544.81</v>
      </c>
      <c r="AP173" s="47">
        <v>7529371.1199999936</v>
      </c>
      <c r="AQ173" s="47">
        <v>288500897.86000001</v>
      </c>
      <c r="AR173" s="47">
        <v>22509</v>
      </c>
      <c r="AS173" s="17">
        <v>89307794</v>
      </c>
      <c r="AT173" s="17">
        <v>23431071.620000001</v>
      </c>
      <c r="AU173" s="17">
        <v>168407444.15000001</v>
      </c>
      <c r="AV173" s="17">
        <v>6255197.8399999943</v>
      </c>
      <c r="AW173" s="17">
        <v>287401507.61000001</v>
      </c>
      <c r="AX173" s="17">
        <v>22501</v>
      </c>
      <c r="AY173" s="16">
        <v>89365681</v>
      </c>
      <c r="AZ173" s="16">
        <v>23847125.609999999</v>
      </c>
      <c r="BA173" s="16">
        <v>170587102.74000001</v>
      </c>
      <c r="BB173" s="16">
        <v>6484316.0699999966</v>
      </c>
      <c r="BC173" s="16">
        <v>290284225.42000002</v>
      </c>
      <c r="BD173" s="16">
        <v>22471</v>
      </c>
      <c r="BE173" s="16">
        <v>87255802</v>
      </c>
      <c r="BF173" s="16">
        <v>24206025.890000001</v>
      </c>
      <c r="BG173" s="16">
        <v>175572242.25999999</v>
      </c>
      <c r="BH173" s="16">
        <v>12678084.77</v>
      </c>
      <c r="BI173" s="16">
        <v>299712154.92000002</v>
      </c>
      <c r="BJ173" s="16">
        <v>22117</v>
      </c>
      <c r="BK173" s="16">
        <v>90741848</v>
      </c>
      <c r="BL173" s="16">
        <v>23803927.260000002</v>
      </c>
      <c r="BM173" s="16">
        <v>175186224.00999999</v>
      </c>
      <c r="BN173" s="16">
        <v>7028779.5099999998</v>
      </c>
      <c r="BO173" s="16">
        <v>296760778.77999997</v>
      </c>
      <c r="BP173" s="16">
        <v>21837</v>
      </c>
      <c r="BQ173" s="16">
        <v>88384590</v>
      </c>
      <c r="BR173" s="16">
        <v>25303990.84</v>
      </c>
      <c r="BS173" s="16">
        <v>181725503.00999999</v>
      </c>
      <c r="BT173" s="16">
        <v>7131649.0700000003</v>
      </c>
      <c r="BU173" s="16">
        <v>302545732.92000002</v>
      </c>
      <c r="BV173" s="16">
        <v>21566</v>
      </c>
      <c r="BW173" s="16">
        <v>87178619</v>
      </c>
      <c r="BX173" s="16">
        <v>23317561.59</v>
      </c>
      <c r="BY173" s="16">
        <v>181080400.43000001</v>
      </c>
      <c r="BZ173" s="16">
        <v>5201234.8</v>
      </c>
      <c r="CA173" s="16">
        <v>296777815.81999999</v>
      </c>
      <c r="CB173" s="16">
        <v>21092</v>
      </c>
      <c r="CC173" s="16">
        <v>95574353</v>
      </c>
      <c r="CD173" s="16">
        <v>27634560.469999999</v>
      </c>
      <c r="CE173" s="16">
        <v>177679112.87</v>
      </c>
      <c r="CF173" s="16">
        <v>5323400.05</v>
      </c>
      <c r="CG173" s="16">
        <v>306211426.38999999</v>
      </c>
      <c r="CH173" s="16">
        <v>20051</v>
      </c>
      <c r="CI173" s="16">
        <v>89696473</v>
      </c>
      <c r="CJ173" s="16">
        <v>44469549.729999997</v>
      </c>
      <c r="CK173" s="16">
        <v>179866836.88</v>
      </c>
      <c r="CL173" s="16">
        <v>4602126.3600000003</v>
      </c>
      <c r="CM173" s="16">
        <v>318634985.97000003</v>
      </c>
      <c r="CN173" s="16">
        <v>19924</v>
      </c>
    </row>
    <row r="174" spans="1:92" x14ac:dyDescent="0.2">
      <c r="A174" s="17">
        <v>1376</v>
      </c>
      <c r="B174" s="31" t="s">
        <v>160</v>
      </c>
      <c r="C174" s="32">
        <v>30139174</v>
      </c>
      <c r="D174" s="32">
        <v>1533424.1300000001</v>
      </c>
      <c r="E174" s="32">
        <v>17627012.75</v>
      </c>
      <c r="F174" s="32">
        <v>3173885.5200000014</v>
      </c>
      <c r="G174" s="32">
        <v>52473496.399999999</v>
      </c>
      <c r="H174" s="33">
        <v>4371</v>
      </c>
      <c r="I174" s="32">
        <v>31958404</v>
      </c>
      <c r="J174" s="32">
        <v>3420120.81</v>
      </c>
      <c r="K174" s="32">
        <v>14911345.51</v>
      </c>
      <c r="L174" s="32">
        <v>2964653.9199999985</v>
      </c>
      <c r="M174" s="32">
        <v>53254524.239999995</v>
      </c>
      <c r="N174" s="32">
        <v>4345</v>
      </c>
      <c r="O174" s="34">
        <v>32496235</v>
      </c>
      <c r="P174" s="34">
        <v>2773012.21</v>
      </c>
      <c r="Q174" s="34">
        <v>14353864.430000002</v>
      </c>
      <c r="R174" s="34">
        <v>3005188.6399999992</v>
      </c>
      <c r="S174" s="34">
        <v>52628300.280000001</v>
      </c>
      <c r="T174" s="34">
        <v>4303</v>
      </c>
      <c r="U174" s="32">
        <v>33480088.969999999</v>
      </c>
      <c r="V174" s="32">
        <v>3798035.4000000004</v>
      </c>
      <c r="W174" s="32">
        <v>14322574.59</v>
      </c>
      <c r="X174" s="32">
        <v>2320039.830000001</v>
      </c>
      <c r="Y174" s="32">
        <v>53920738.789999992</v>
      </c>
      <c r="Z174" s="32">
        <v>4352</v>
      </c>
      <c r="AA174" s="32">
        <v>32139148</v>
      </c>
      <c r="AB174" s="32">
        <v>1958007.42</v>
      </c>
      <c r="AC174" s="32">
        <v>13250169.92</v>
      </c>
      <c r="AD174" s="32">
        <v>2189477.7100000009</v>
      </c>
      <c r="AE174" s="32">
        <v>49536803.049999997</v>
      </c>
      <c r="AF174" s="32">
        <v>4217</v>
      </c>
      <c r="AG174" s="17">
        <v>33589205</v>
      </c>
      <c r="AH174" s="17">
        <v>2160967.64</v>
      </c>
      <c r="AI174" s="17">
        <v>11476068.040000001</v>
      </c>
      <c r="AJ174" s="17">
        <v>2174147.5999999992</v>
      </c>
      <c r="AK174" s="17">
        <v>49400388.280000001</v>
      </c>
      <c r="AL174" s="17">
        <v>4123</v>
      </c>
      <c r="AM174" s="47">
        <v>34934274</v>
      </c>
      <c r="AN174" s="47">
        <v>2166102.6100000003</v>
      </c>
      <c r="AO174" s="47">
        <v>10832263.65</v>
      </c>
      <c r="AP174" s="47">
        <v>2037281.5700000008</v>
      </c>
      <c r="AQ174" s="47">
        <v>49969921.829999998</v>
      </c>
      <c r="AR174" s="47">
        <v>4007</v>
      </c>
      <c r="AS174" s="17">
        <v>34134865</v>
      </c>
      <c r="AT174" s="17">
        <v>2095171.4</v>
      </c>
      <c r="AU174" s="17">
        <v>12566837.310000001</v>
      </c>
      <c r="AV174" s="17">
        <v>2956225.6600000011</v>
      </c>
      <c r="AW174" s="17">
        <v>51753099.370000005</v>
      </c>
      <c r="AX174" s="17">
        <v>3888</v>
      </c>
      <c r="AY174" s="16">
        <v>35544854</v>
      </c>
      <c r="AZ174" s="16">
        <v>1807621.91</v>
      </c>
      <c r="BA174" s="16">
        <v>10651968.57</v>
      </c>
      <c r="BB174" s="16">
        <v>2687767.6800000006</v>
      </c>
      <c r="BC174" s="16">
        <v>50692212.160000004</v>
      </c>
      <c r="BD174" s="16">
        <v>3792</v>
      </c>
      <c r="BE174" s="16">
        <v>35539812</v>
      </c>
      <c r="BF174" s="16">
        <v>1702388.49</v>
      </c>
      <c r="BG174" s="16">
        <v>9902984.3300000001</v>
      </c>
      <c r="BH174" s="16">
        <v>2340098.7000000002</v>
      </c>
      <c r="BI174" s="16">
        <v>49485283.520000003</v>
      </c>
      <c r="BJ174" s="16">
        <v>3781</v>
      </c>
      <c r="BK174" s="16">
        <v>36127978</v>
      </c>
      <c r="BL174" s="16">
        <v>1729779.2</v>
      </c>
      <c r="BM174" s="16">
        <v>9624002.1099999994</v>
      </c>
      <c r="BN174" s="16">
        <v>2760887.23</v>
      </c>
      <c r="BO174" s="16">
        <v>50242646.539999999</v>
      </c>
      <c r="BP174" s="16">
        <v>3709</v>
      </c>
      <c r="BQ174" s="16">
        <v>37091306</v>
      </c>
      <c r="BR174" s="16">
        <v>1871975.6</v>
      </c>
      <c r="BS174" s="16">
        <v>9998893.0800000001</v>
      </c>
      <c r="BT174" s="16">
        <v>2878535.57</v>
      </c>
      <c r="BU174" s="16">
        <v>51840710.25</v>
      </c>
      <c r="BV174" s="16">
        <v>3666</v>
      </c>
      <c r="BW174" s="16">
        <v>37633114</v>
      </c>
      <c r="BX174" s="16">
        <v>1532941.27</v>
      </c>
      <c r="BY174" s="16">
        <v>11944580.01</v>
      </c>
      <c r="BZ174" s="16">
        <v>5836804.3899999997</v>
      </c>
      <c r="CA174" s="16">
        <v>56947439.670000002</v>
      </c>
      <c r="CB174" s="16">
        <v>3579</v>
      </c>
      <c r="CC174" s="16">
        <v>39583137</v>
      </c>
      <c r="CD174" s="16">
        <v>3049375.06</v>
      </c>
      <c r="CE174" s="16">
        <v>14467978.949999999</v>
      </c>
      <c r="CF174" s="16">
        <v>2805594.3</v>
      </c>
      <c r="CG174" s="16">
        <v>59906085.310000002</v>
      </c>
      <c r="CH174" s="16">
        <v>3397</v>
      </c>
      <c r="CI174" s="16">
        <v>39362558</v>
      </c>
      <c r="CJ174" s="16">
        <v>5572524.3499999996</v>
      </c>
      <c r="CK174" s="16">
        <v>13423089.51</v>
      </c>
      <c r="CL174" s="16">
        <v>4384122.17</v>
      </c>
      <c r="CM174" s="16">
        <v>62742294.030000001</v>
      </c>
      <c r="CN174" s="16">
        <v>3508</v>
      </c>
    </row>
    <row r="175" spans="1:92" x14ac:dyDescent="0.2">
      <c r="A175" s="17">
        <v>2800</v>
      </c>
      <c r="B175" s="31" t="s">
        <v>161</v>
      </c>
      <c r="C175" s="32">
        <v>10040996</v>
      </c>
      <c r="D175" s="32">
        <v>783091.78</v>
      </c>
      <c r="E175" s="32">
        <v>10146930.130000001</v>
      </c>
      <c r="F175" s="32">
        <v>1019763.839999999</v>
      </c>
      <c r="G175" s="32">
        <v>21990781.75</v>
      </c>
      <c r="H175" s="33">
        <v>2027</v>
      </c>
      <c r="I175" s="32">
        <v>10345536</v>
      </c>
      <c r="J175" s="32">
        <v>2020248.94</v>
      </c>
      <c r="K175" s="32">
        <v>9615616.6799999997</v>
      </c>
      <c r="L175" s="32">
        <v>965804.20000000077</v>
      </c>
      <c r="M175" s="32">
        <v>22947205.82</v>
      </c>
      <c r="N175" s="32">
        <v>2079</v>
      </c>
      <c r="O175" s="34">
        <v>10822098</v>
      </c>
      <c r="P175" s="34">
        <v>1618157.03</v>
      </c>
      <c r="Q175" s="34">
        <v>10277899.51</v>
      </c>
      <c r="R175" s="34">
        <v>845614.0499999997</v>
      </c>
      <c r="S175" s="34">
        <v>23563768.59</v>
      </c>
      <c r="T175" s="34">
        <v>2049</v>
      </c>
      <c r="U175" s="32">
        <v>11035567</v>
      </c>
      <c r="V175" s="32">
        <v>1252166.32</v>
      </c>
      <c r="W175" s="32">
        <v>10639635.040000001</v>
      </c>
      <c r="X175" s="32">
        <v>857117.96000000054</v>
      </c>
      <c r="Y175" s="32">
        <v>23784486.32</v>
      </c>
      <c r="Z175" s="32">
        <v>2007</v>
      </c>
      <c r="AA175" s="32">
        <v>10840725</v>
      </c>
      <c r="AB175" s="32">
        <v>1268373.8600000001</v>
      </c>
      <c r="AC175" s="32">
        <v>9609131.1100000013</v>
      </c>
      <c r="AD175" s="32">
        <v>827154.62999999989</v>
      </c>
      <c r="AE175" s="32">
        <v>22545384.600000001</v>
      </c>
      <c r="AF175" s="32">
        <v>1977</v>
      </c>
      <c r="AG175" s="17">
        <v>11473339</v>
      </c>
      <c r="AH175" s="17">
        <v>1043139.8800000001</v>
      </c>
      <c r="AI175" s="17">
        <v>8881702.2400000002</v>
      </c>
      <c r="AJ175" s="17">
        <v>798432.95000000019</v>
      </c>
      <c r="AK175" s="17">
        <v>22196614.07</v>
      </c>
      <c r="AL175" s="17">
        <v>1928</v>
      </c>
      <c r="AM175" s="47">
        <v>11750048</v>
      </c>
      <c r="AN175" s="47">
        <v>930637.07000000007</v>
      </c>
      <c r="AO175" s="47">
        <v>8667886.6400000006</v>
      </c>
      <c r="AP175" s="47">
        <v>907962.70000000019</v>
      </c>
      <c r="AQ175" s="47">
        <v>22256534.41</v>
      </c>
      <c r="AR175" s="47">
        <v>1909</v>
      </c>
      <c r="AS175" s="17">
        <v>11037896</v>
      </c>
      <c r="AT175" s="17">
        <v>1226570.81</v>
      </c>
      <c r="AU175" s="17">
        <v>9142640.2400000002</v>
      </c>
      <c r="AV175" s="17">
        <v>812616.79000000039</v>
      </c>
      <c r="AW175" s="17">
        <v>22219723.84</v>
      </c>
      <c r="AX175" s="17">
        <v>1918</v>
      </c>
      <c r="AY175" s="16">
        <v>11122982</v>
      </c>
      <c r="AZ175" s="16">
        <v>1145861.47</v>
      </c>
      <c r="BA175" s="16">
        <v>9377833.3800000008</v>
      </c>
      <c r="BB175" s="16">
        <v>1018149.1899999998</v>
      </c>
      <c r="BC175" s="16">
        <v>22664826.039999999</v>
      </c>
      <c r="BD175" s="16">
        <v>1904</v>
      </c>
      <c r="BE175" s="16">
        <v>11139901</v>
      </c>
      <c r="BF175" s="16">
        <v>1091262.3500000001</v>
      </c>
      <c r="BG175" s="16">
        <v>9797089.8800000008</v>
      </c>
      <c r="BH175" s="16">
        <v>1170002.06</v>
      </c>
      <c r="BI175" s="16">
        <v>23198255.289999999</v>
      </c>
      <c r="BJ175" s="16">
        <v>1899</v>
      </c>
      <c r="BK175" s="16">
        <v>11578985</v>
      </c>
      <c r="BL175" s="16">
        <v>1098299.3</v>
      </c>
      <c r="BM175" s="16">
        <v>9984443.2599999998</v>
      </c>
      <c r="BN175" s="16">
        <v>1549298.98</v>
      </c>
      <c r="BO175" s="16">
        <v>24211026.539999999</v>
      </c>
      <c r="BP175" s="16">
        <v>1884</v>
      </c>
      <c r="BQ175" s="16">
        <v>11537057</v>
      </c>
      <c r="BR175" s="16">
        <v>998491.42</v>
      </c>
      <c r="BS175" s="16">
        <v>10555496.390000001</v>
      </c>
      <c r="BT175" s="16">
        <v>1250098.54</v>
      </c>
      <c r="BU175" s="16">
        <v>24341143.350000001</v>
      </c>
      <c r="BV175" s="16">
        <v>1858</v>
      </c>
      <c r="BW175" s="16">
        <v>12035373</v>
      </c>
      <c r="BX175" s="16">
        <v>1054746.6399999999</v>
      </c>
      <c r="BY175" s="16">
        <v>10293736.039999999</v>
      </c>
      <c r="BZ175" s="16">
        <v>1463510.91</v>
      </c>
      <c r="CA175" s="16">
        <v>24847366.59</v>
      </c>
      <c r="CB175" s="16">
        <v>1902</v>
      </c>
      <c r="CC175" s="16">
        <v>11299763</v>
      </c>
      <c r="CD175" s="16">
        <v>2266634.5499999998</v>
      </c>
      <c r="CE175" s="16">
        <v>11691612.050000001</v>
      </c>
      <c r="CF175" s="16">
        <v>732756.18</v>
      </c>
      <c r="CG175" s="16">
        <v>25990765.780000001</v>
      </c>
      <c r="CH175" s="16">
        <v>1832</v>
      </c>
      <c r="CI175" s="16">
        <v>11299763</v>
      </c>
      <c r="CJ175" s="16">
        <v>3283813.6</v>
      </c>
      <c r="CK175" s="16">
        <v>11913888.369999999</v>
      </c>
      <c r="CL175" s="16">
        <v>818153.9</v>
      </c>
      <c r="CM175" s="16">
        <v>27315618.870000001</v>
      </c>
      <c r="CN175" s="16">
        <v>1826</v>
      </c>
    </row>
    <row r="176" spans="1:92" x14ac:dyDescent="0.2">
      <c r="A176" s="17">
        <v>2814</v>
      </c>
      <c r="B176" s="31" t="s">
        <v>162</v>
      </c>
      <c r="C176" s="32">
        <v>3835852</v>
      </c>
      <c r="D176" s="32">
        <v>544171.80000000005</v>
      </c>
      <c r="E176" s="32">
        <v>6967516.8900000006</v>
      </c>
      <c r="F176" s="32">
        <v>747200.25000000035</v>
      </c>
      <c r="G176" s="32">
        <v>12094740.940000001</v>
      </c>
      <c r="H176" s="33">
        <v>1059</v>
      </c>
      <c r="I176" s="32">
        <v>3792218</v>
      </c>
      <c r="J176" s="32">
        <v>1348656.45</v>
      </c>
      <c r="K176" s="32">
        <v>6538033.04</v>
      </c>
      <c r="L176" s="32">
        <v>789734.21</v>
      </c>
      <c r="M176" s="32">
        <v>12468641.699999999</v>
      </c>
      <c r="N176" s="32">
        <v>1026</v>
      </c>
      <c r="O176" s="34">
        <v>4380776</v>
      </c>
      <c r="P176" s="34">
        <v>1105595.1299999999</v>
      </c>
      <c r="Q176" s="34">
        <v>6347077.75</v>
      </c>
      <c r="R176" s="34">
        <v>583714.61999999988</v>
      </c>
      <c r="S176" s="34">
        <v>12417163.5</v>
      </c>
      <c r="T176" s="34">
        <v>1024</v>
      </c>
      <c r="U176" s="32">
        <v>4684437</v>
      </c>
      <c r="V176" s="32">
        <v>879326.83000000007</v>
      </c>
      <c r="W176" s="32">
        <v>6486584.7400000002</v>
      </c>
      <c r="X176" s="32">
        <v>595651.3899999999</v>
      </c>
      <c r="Y176" s="32">
        <v>12645999.960000001</v>
      </c>
      <c r="Z176" s="32">
        <v>997</v>
      </c>
      <c r="AA176" s="32">
        <v>4570392</v>
      </c>
      <c r="AB176" s="32">
        <v>739059.11</v>
      </c>
      <c r="AC176" s="32">
        <v>5943477.9800000004</v>
      </c>
      <c r="AD176" s="32">
        <v>564540.18999999983</v>
      </c>
      <c r="AE176" s="32">
        <v>11817469.280000001</v>
      </c>
      <c r="AF176" s="32">
        <v>966</v>
      </c>
      <c r="AG176" s="17">
        <v>4942327</v>
      </c>
      <c r="AH176" s="17">
        <v>697614.76</v>
      </c>
      <c r="AI176" s="17">
        <v>5530601.0800000001</v>
      </c>
      <c r="AJ176" s="17">
        <v>517023.68999999983</v>
      </c>
      <c r="AK176" s="17">
        <v>11687566.529999999</v>
      </c>
      <c r="AL176" s="17">
        <v>984</v>
      </c>
      <c r="AM176" s="47">
        <v>4696245</v>
      </c>
      <c r="AN176" s="47">
        <v>797425.61</v>
      </c>
      <c r="AO176" s="47">
        <v>5754949.5299999993</v>
      </c>
      <c r="AP176" s="47">
        <v>544416.11000000022</v>
      </c>
      <c r="AQ176" s="47">
        <v>11793036.25</v>
      </c>
      <c r="AR176" s="47">
        <v>967</v>
      </c>
      <c r="AS176" s="17">
        <v>4757751</v>
      </c>
      <c r="AT176" s="17">
        <v>684824.23</v>
      </c>
      <c r="AU176" s="17">
        <v>5790479.3899999997</v>
      </c>
      <c r="AV176" s="17">
        <v>690550.72999999986</v>
      </c>
      <c r="AW176" s="17">
        <v>11923605.35</v>
      </c>
      <c r="AX176" s="17">
        <v>971</v>
      </c>
      <c r="AY176" s="16">
        <v>6467400</v>
      </c>
      <c r="AZ176" s="16">
        <v>604366.13</v>
      </c>
      <c r="BA176" s="16">
        <v>5733448.6600000001</v>
      </c>
      <c r="BB176" s="16">
        <v>673002.90000000026</v>
      </c>
      <c r="BC176" s="16">
        <v>13478217.690000001</v>
      </c>
      <c r="BD176" s="16">
        <v>993</v>
      </c>
      <c r="BE176" s="16">
        <v>6632955</v>
      </c>
      <c r="BF176" s="16">
        <v>690578.36</v>
      </c>
      <c r="BG176" s="16">
        <v>5080473.7300000004</v>
      </c>
      <c r="BH176" s="16">
        <v>750280.93</v>
      </c>
      <c r="BI176" s="16">
        <v>13154288.02</v>
      </c>
      <c r="BJ176" s="16">
        <v>989</v>
      </c>
      <c r="BK176" s="16">
        <v>5304883</v>
      </c>
      <c r="BL176" s="16">
        <v>645995.66</v>
      </c>
      <c r="BM176" s="16">
        <v>6141102.8600000003</v>
      </c>
      <c r="BN176" s="16">
        <v>583491.30000000005</v>
      </c>
      <c r="BO176" s="16">
        <v>12675472.82</v>
      </c>
      <c r="BP176" s="16">
        <v>1011</v>
      </c>
      <c r="BQ176" s="16">
        <v>5634418</v>
      </c>
      <c r="BR176" s="16">
        <v>624290.96</v>
      </c>
      <c r="BS176" s="16">
        <v>6943478.1900000004</v>
      </c>
      <c r="BT176" s="16">
        <v>500723.59</v>
      </c>
      <c r="BU176" s="16">
        <v>13702910.74</v>
      </c>
      <c r="BV176" s="16">
        <v>1013</v>
      </c>
      <c r="BW176" s="16">
        <v>5854587</v>
      </c>
      <c r="BX176" s="16">
        <v>750891.86</v>
      </c>
      <c r="BY176" s="16">
        <v>7174213.6100000003</v>
      </c>
      <c r="BZ176" s="16">
        <v>411697.86</v>
      </c>
      <c r="CA176" s="16">
        <v>14191390.33</v>
      </c>
      <c r="CB176" s="16">
        <v>1009</v>
      </c>
      <c r="CC176" s="16">
        <v>6005687</v>
      </c>
      <c r="CD176" s="16">
        <v>990523.31</v>
      </c>
      <c r="CE176" s="16">
        <v>7527362.6699999999</v>
      </c>
      <c r="CF176" s="16">
        <v>550952.98</v>
      </c>
      <c r="CG176" s="16">
        <v>15074525.960000001</v>
      </c>
      <c r="CH176" s="16">
        <v>971</v>
      </c>
      <c r="CI176" s="16">
        <v>5849008</v>
      </c>
      <c r="CJ176" s="16">
        <v>1532836.56</v>
      </c>
      <c r="CK176" s="16">
        <v>8057378.9900000002</v>
      </c>
      <c r="CL176" s="16">
        <v>614184.9</v>
      </c>
      <c r="CM176" s="16">
        <v>16053408.449999999</v>
      </c>
      <c r="CN176" s="16">
        <v>984</v>
      </c>
    </row>
    <row r="177" spans="1:92" x14ac:dyDescent="0.2">
      <c r="A177" s="17">
        <v>5960</v>
      </c>
      <c r="B177" s="31" t="s">
        <v>163</v>
      </c>
      <c r="C177" s="32">
        <v>1602011.25</v>
      </c>
      <c r="D177" s="32">
        <v>351748.07</v>
      </c>
      <c r="E177" s="32">
        <v>3464209.79</v>
      </c>
      <c r="F177" s="32">
        <v>362215.34999999992</v>
      </c>
      <c r="G177" s="32">
        <v>5780184.46</v>
      </c>
      <c r="H177" s="33">
        <v>424</v>
      </c>
      <c r="I177" s="32">
        <v>1713368</v>
      </c>
      <c r="J177" s="32">
        <v>818860.21000000008</v>
      </c>
      <c r="K177" s="32">
        <v>2947502.41</v>
      </c>
      <c r="L177" s="32">
        <v>320462.93</v>
      </c>
      <c r="M177" s="32">
        <v>5800193.5499999998</v>
      </c>
      <c r="N177" s="32">
        <v>439</v>
      </c>
      <c r="O177" s="34">
        <v>1708141.25</v>
      </c>
      <c r="P177" s="34">
        <v>720400.64</v>
      </c>
      <c r="Q177" s="34">
        <v>3138600.0900000003</v>
      </c>
      <c r="R177" s="34">
        <v>282493.23000000004</v>
      </c>
      <c r="S177" s="34">
        <v>5849635.21</v>
      </c>
      <c r="T177" s="34">
        <v>440</v>
      </c>
      <c r="U177" s="32">
        <v>1835158</v>
      </c>
      <c r="V177" s="32">
        <v>629884.42000000004</v>
      </c>
      <c r="W177" s="32">
        <v>3360935.5</v>
      </c>
      <c r="X177" s="32">
        <v>248297.5800000001</v>
      </c>
      <c r="Y177" s="32">
        <v>6074275.5</v>
      </c>
      <c r="Z177" s="32">
        <v>430</v>
      </c>
      <c r="AA177" s="32">
        <v>1993076</v>
      </c>
      <c r="AB177" s="32">
        <v>776671.92</v>
      </c>
      <c r="AC177" s="32">
        <v>3031090.69</v>
      </c>
      <c r="AD177" s="32">
        <v>440973.5</v>
      </c>
      <c r="AE177" s="32">
        <v>6241812.1100000003</v>
      </c>
      <c r="AF177" s="32">
        <v>474</v>
      </c>
      <c r="AG177" s="17">
        <v>1875353</v>
      </c>
      <c r="AH177" s="17">
        <v>719479.1</v>
      </c>
      <c r="AI177" s="17">
        <v>3257708.07</v>
      </c>
      <c r="AJ177" s="17">
        <v>292846.45</v>
      </c>
      <c r="AK177" s="17">
        <v>6145386.6200000001</v>
      </c>
      <c r="AL177" s="17">
        <v>457</v>
      </c>
      <c r="AM177" s="47">
        <v>1987298</v>
      </c>
      <c r="AN177" s="47">
        <v>632671.81000000006</v>
      </c>
      <c r="AO177" s="47">
        <v>3317372.6</v>
      </c>
      <c r="AP177" s="47">
        <v>297911.66999999993</v>
      </c>
      <c r="AQ177" s="47">
        <v>6235254.0800000001</v>
      </c>
      <c r="AR177" s="47">
        <v>470</v>
      </c>
      <c r="AS177" s="17">
        <v>1929754</v>
      </c>
      <c r="AT177" s="17">
        <v>614936.80000000005</v>
      </c>
      <c r="AU177" s="17">
        <v>3534151.44</v>
      </c>
      <c r="AV177" s="17">
        <v>516722.84</v>
      </c>
      <c r="AW177" s="17">
        <v>6595565.0800000001</v>
      </c>
      <c r="AX177" s="17">
        <v>484</v>
      </c>
      <c r="AY177" s="16">
        <v>1919755</v>
      </c>
      <c r="AZ177" s="16">
        <v>601000.42000000004</v>
      </c>
      <c r="BA177" s="16">
        <v>3675177.19</v>
      </c>
      <c r="BB177" s="16">
        <v>913950.81</v>
      </c>
      <c r="BC177" s="16">
        <v>7109883.4199999999</v>
      </c>
      <c r="BD177" s="16">
        <v>476</v>
      </c>
      <c r="BE177" s="16">
        <v>1811813</v>
      </c>
      <c r="BF177" s="16">
        <v>609275.66</v>
      </c>
      <c r="BG177" s="16">
        <v>3929590.65</v>
      </c>
      <c r="BH177" s="16">
        <v>349564.04</v>
      </c>
      <c r="BI177" s="16">
        <v>6700243.3499999996</v>
      </c>
      <c r="BJ177" s="16">
        <v>467</v>
      </c>
      <c r="BK177" s="16">
        <v>1838274</v>
      </c>
      <c r="BL177" s="16">
        <v>684819.87</v>
      </c>
      <c r="BM177" s="16">
        <v>3975238.95</v>
      </c>
      <c r="BN177" s="16">
        <v>391024.72</v>
      </c>
      <c r="BO177" s="16">
        <v>6889357.54</v>
      </c>
      <c r="BP177" s="16">
        <v>480</v>
      </c>
      <c r="BQ177" s="16">
        <v>1716778</v>
      </c>
      <c r="BR177" s="16">
        <v>682421.1</v>
      </c>
      <c r="BS177" s="16">
        <v>4267238.9400000004</v>
      </c>
      <c r="BT177" s="16">
        <v>392213.28</v>
      </c>
      <c r="BU177" s="16">
        <v>7058651.3200000003</v>
      </c>
      <c r="BV177" s="16">
        <v>469</v>
      </c>
      <c r="BW177" s="16">
        <v>1697844</v>
      </c>
      <c r="BX177" s="16">
        <v>694107.02</v>
      </c>
      <c r="BY177" s="16">
        <v>4243472.21</v>
      </c>
      <c r="BZ177" s="16">
        <v>291624.61</v>
      </c>
      <c r="CA177" s="16">
        <v>6927047.8399999999</v>
      </c>
      <c r="CB177" s="16">
        <v>465</v>
      </c>
      <c r="CC177" s="16">
        <v>1765004</v>
      </c>
      <c r="CD177" s="16">
        <v>1315573.81</v>
      </c>
      <c r="CE177" s="16">
        <v>4340109.32</v>
      </c>
      <c r="CF177" s="16">
        <v>597464.11</v>
      </c>
      <c r="CG177" s="16">
        <v>8018151.2400000002</v>
      </c>
      <c r="CH177" s="16">
        <v>429</v>
      </c>
      <c r="CI177" s="16">
        <v>1896375</v>
      </c>
      <c r="CJ177" s="16">
        <v>1491072.4</v>
      </c>
      <c r="CK177" s="16">
        <v>4396583.8899999997</v>
      </c>
      <c r="CL177" s="16">
        <v>522142.33</v>
      </c>
      <c r="CM177" s="16">
        <v>8306173.6200000001</v>
      </c>
      <c r="CN177" s="16">
        <v>445</v>
      </c>
    </row>
    <row r="178" spans="1:92" x14ac:dyDescent="0.2">
      <c r="A178" s="17">
        <v>2828</v>
      </c>
      <c r="B178" s="31" t="s">
        <v>164</v>
      </c>
      <c r="C178" s="32">
        <v>5061647</v>
      </c>
      <c r="D178" s="32">
        <v>690362.69000000006</v>
      </c>
      <c r="E178" s="32">
        <v>9808431.0999999996</v>
      </c>
      <c r="F178" s="32">
        <v>883953.22000000044</v>
      </c>
      <c r="G178" s="32">
        <v>16444394.01</v>
      </c>
      <c r="H178" s="33">
        <v>1491</v>
      </c>
      <c r="I178" s="32">
        <v>5336178</v>
      </c>
      <c r="J178" s="32">
        <v>1674172.44</v>
      </c>
      <c r="K178" s="32">
        <v>9092155.1300000008</v>
      </c>
      <c r="L178" s="32">
        <v>782668.84000000008</v>
      </c>
      <c r="M178" s="32">
        <v>16885174.41</v>
      </c>
      <c r="N178" s="32">
        <v>1488</v>
      </c>
      <c r="O178" s="34">
        <v>5480166</v>
      </c>
      <c r="P178" s="34">
        <v>1356142.15</v>
      </c>
      <c r="Q178" s="34">
        <v>9347246.25</v>
      </c>
      <c r="R178" s="34">
        <v>786923.41999999969</v>
      </c>
      <c r="S178" s="34">
        <v>16970477.82</v>
      </c>
      <c r="T178" s="34">
        <v>1440</v>
      </c>
      <c r="U178" s="32">
        <v>6102011</v>
      </c>
      <c r="V178" s="32">
        <v>1275824.44</v>
      </c>
      <c r="W178" s="32">
        <v>9379274.5199999996</v>
      </c>
      <c r="X178" s="32">
        <v>1346856.1199999999</v>
      </c>
      <c r="Y178" s="32">
        <v>18103966.079999998</v>
      </c>
      <c r="Z178" s="32">
        <v>1425</v>
      </c>
      <c r="AA178" s="32">
        <v>6726209</v>
      </c>
      <c r="AB178" s="32">
        <v>893208.8</v>
      </c>
      <c r="AC178" s="32">
        <v>8482408.6600000001</v>
      </c>
      <c r="AD178" s="32">
        <v>1211627.08</v>
      </c>
      <c r="AE178" s="32">
        <v>17313453.539999999</v>
      </c>
      <c r="AF178" s="32">
        <v>1401</v>
      </c>
      <c r="AG178" s="17">
        <v>6615353</v>
      </c>
      <c r="AH178" s="17">
        <v>824953.58</v>
      </c>
      <c r="AI178" s="17">
        <v>7948601.1699999999</v>
      </c>
      <c r="AJ178" s="17">
        <v>834054.19999999972</v>
      </c>
      <c r="AK178" s="17">
        <v>16222961.949999999</v>
      </c>
      <c r="AL178" s="17">
        <v>1403</v>
      </c>
      <c r="AM178" s="47">
        <v>6499108</v>
      </c>
      <c r="AN178" s="47">
        <v>891946.18</v>
      </c>
      <c r="AO178" s="47">
        <v>8125119.7300000004</v>
      </c>
      <c r="AP178" s="47">
        <v>806866.28000000026</v>
      </c>
      <c r="AQ178" s="47">
        <v>16323040.190000001</v>
      </c>
      <c r="AR178" s="47">
        <v>1404</v>
      </c>
      <c r="AS178" s="17">
        <v>6615537</v>
      </c>
      <c r="AT178" s="17">
        <v>823222.65</v>
      </c>
      <c r="AU178" s="17">
        <v>8178287.1299999999</v>
      </c>
      <c r="AV178" s="17">
        <v>1001250.7799999996</v>
      </c>
      <c r="AW178" s="17">
        <v>16618297.559999999</v>
      </c>
      <c r="AX178" s="17">
        <v>1360</v>
      </c>
      <c r="AY178" s="16">
        <v>6811903</v>
      </c>
      <c r="AZ178" s="16">
        <v>762068.94000000006</v>
      </c>
      <c r="BA178" s="16">
        <v>8000564.1900000004</v>
      </c>
      <c r="BB178" s="16">
        <v>1171024.2899999998</v>
      </c>
      <c r="BC178" s="16">
        <v>16745560.42</v>
      </c>
      <c r="BD178" s="16">
        <v>1335</v>
      </c>
      <c r="BE178" s="16">
        <v>6667190</v>
      </c>
      <c r="BF178" s="16">
        <v>764576.1</v>
      </c>
      <c r="BG178" s="16">
        <v>8133804.4400000004</v>
      </c>
      <c r="BH178" s="16">
        <v>1127099.45</v>
      </c>
      <c r="BI178" s="16">
        <v>16692669.99</v>
      </c>
      <c r="BJ178" s="16">
        <v>1294</v>
      </c>
      <c r="BK178" s="16">
        <v>6654862</v>
      </c>
      <c r="BL178" s="16">
        <v>775249.63</v>
      </c>
      <c r="BM178" s="16">
        <v>8008962.4299999997</v>
      </c>
      <c r="BN178" s="16">
        <v>1276958.18</v>
      </c>
      <c r="BO178" s="16">
        <v>16716032.24</v>
      </c>
      <c r="BP178" s="16">
        <v>1322</v>
      </c>
      <c r="BQ178" s="16">
        <v>6788348.8600000003</v>
      </c>
      <c r="BR178" s="16">
        <v>709878.08</v>
      </c>
      <c r="BS178" s="16">
        <v>9023718.3300000001</v>
      </c>
      <c r="BT178" s="16">
        <v>1388300.73</v>
      </c>
      <c r="BU178" s="16">
        <v>17910246</v>
      </c>
      <c r="BV178" s="16">
        <v>1318</v>
      </c>
      <c r="BW178" s="16">
        <v>7379808.0899999999</v>
      </c>
      <c r="BX178" s="16">
        <v>644650.06000000006</v>
      </c>
      <c r="BY178" s="16">
        <v>9027997.7899999991</v>
      </c>
      <c r="BZ178" s="16">
        <v>989908.59</v>
      </c>
      <c r="CA178" s="16">
        <v>18042364.530000001</v>
      </c>
      <c r="CB178" s="16">
        <v>1282</v>
      </c>
      <c r="CC178" s="16">
        <v>7586292.3099999996</v>
      </c>
      <c r="CD178" s="16">
        <v>1089849.8500000001</v>
      </c>
      <c r="CE178" s="16">
        <v>8828915.5299999993</v>
      </c>
      <c r="CF178" s="16">
        <v>884215.11</v>
      </c>
      <c r="CG178" s="16">
        <v>18389272.800000001</v>
      </c>
      <c r="CH178" s="16">
        <v>1218</v>
      </c>
      <c r="CI178" s="16">
        <v>7730788.9699999997</v>
      </c>
      <c r="CJ178" s="16">
        <v>2040860.4</v>
      </c>
      <c r="CK178" s="16">
        <v>8962195.4100000001</v>
      </c>
      <c r="CL178" s="16">
        <v>811888.63</v>
      </c>
      <c r="CM178" s="16">
        <v>19545733.41</v>
      </c>
      <c r="CN178" s="16">
        <v>1243</v>
      </c>
    </row>
    <row r="179" spans="1:92" x14ac:dyDescent="0.2">
      <c r="A179" s="17">
        <v>2835</v>
      </c>
      <c r="B179" s="31" t="s">
        <v>165</v>
      </c>
      <c r="C179" s="32">
        <v>14438250</v>
      </c>
      <c r="D179" s="32">
        <v>1015703</v>
      </c>
      <c r="E179" s="32">
        <v>26825457.02</v>
      </c>
      <c r="F179" s="32">
        <v>2305963.7999999998</v>
      </c>
      <c r="G179" s="32">
        <v>44585373.82</v>
      </c>
      <c r="H179" s="33">
        <v>4079</v>
      </c>
      <c r="I179" s="32">
        <v>14467972</v>
      </c>
      <c r="J179" s="32">
        <v>4209005.45</v>
      </c>
      <c r="K179" s="32">
        <v>25792089.919999998</v>
      </c>
      <c r="L179" s="32">
        <v>1953503.8799999992</v>
      </c>
      <c r="M179" s="32">
        <v>46422571.25</v>
      </c>
      <c r="N179" s="32">
        <v>4209</v>
      </c>
      <c r="O179" s="34">
        <v>15680894</v>
      </c>
      <c r="P179" s="34">
        <v>3354932.71</v>
      </c>
      <c r="Q179" s="34">
        <v>27968204.449999999</v>
      </c>
      <c r="R179" s="34">
        <v>2018323.3200000012</v>
      </c>
      <c r="S179" s="34">
        <v>49022354.480000004</v>
      </c>
      <c r="T179" s="34">
        <v>4257</v>
      </c>
      <c r="U179" s="32">
        <v>16672024</v>
      </c>
      <c r="V179" s="32">
        <v>1810816.8</v>
      </c>
      <c r="W179" s="32">
        <v>30034238.969999999</v>
      </c>
      <c r="X179" s="32">
        <v>2054577.6499999994</v>
      </c>
      <c r="Y179" s="32">
        <v>50571657.419999994</v>
      </c>
      <c r="Z179" s="32">
        <v>4351</v>
      </c>
      <c r="AA179" s="32">
        <v>17210067</v>
      </c>
      <c r="AB179" s="32">
        <v>2538492.0099999998</v>
      </c>
      <c r="AC179" s="32">
        <v>28163230.989999998</v>
      </c>
      <c r="AD179" s="32">
        <v>2096023.8200000005</v>
      </c>
      <c r="AE179" s="32">
        <v>50007813.82</v>
      </c>
      <c r="AF179" s="32">
        <v>4424</v>
      </c>
      <c r="AG179" s="17">
        <v>16736406</v>
      </c>
      <c r="AH179" s="17">
        <v>1995855.0899999999</v>
      </c>
      <c r="AI179" s="17">
        <v>29349426.77</v>
      </c>
      <c r="AJ179" s="17">
        <v>2262917.46</v>
      </c>
      <c r="AK179" s="17">
        <v>50344605.32</v>
      </c>
      <c r="AL179" s="17">
        <v>4420</v>
      </c>
      <c r="AM179" s="47">
        <v>16801978</v>
      </c>
      <c r="AN179" s="47">
        <v>1692504.36</v>
      </c>
      <c r="AO179" s="47">
        <v>30081940.27</v>
      </c>
      <c r="AP179" s="47">
        <v>2771146.290000001</v>
      </c>
      <c r="AQ179" s="47">
        <v>51347568.920000002</v>
      </c>
      <c r="AR179" s="47">
        <v>4493</v>
      </c>
      <c r="AS179" s="17">
        <v>16621073</v>
      </c>
      <c r="AT179" s="17">
        <v>1546125.52</v>
      </c>
      <c r="AU179" s="17">
        <v>31391331.689999998</v>
      </c>
      <c r="AV179" s="17">
        <v>2482555.1600000006</v>
      </c>
      <c r="AW179" s="17">
        <v>52041085.369999997</v>
      </c>
      <c r="AX179" s="17">
        <v>4552</v>
      </c>
      <c r="AY179" s="16">
        <v>16598295</v>
      </c>
      <c r="AZ179" s="16">
        <v>1518300.05</v>
      </c>
      <c r="BA179" s="16">
        <v>32273278.579999998</v>
      </c>
      <c r="BB179" s="16">
        <v>2800695.8299999996</v>
      </c>
      <c r="BC179" s="16">
        <v>53190569.460000001</v>
      </c>
      <c r="BD179" s="16">
        <v>4725</v>
      </c>
      <c r="BE179" s="16">
        <v>16564893</v>
      </c>
      <c r="BF179" s="16">
        <v>1799119.46</v>
      </c>
      <c r="BG179" s="16">
        <v>33689230.079999998</v>
      </c>
      <c r="BH179" s="16">
        <v>3167000.34</v>
      </c>
      <c r="BI179" s="16">
        <v>55220242.880000003</v>
      </c>
      <c r="BJ179" s="16">
        <v>4856</v>
      </c>
      <c r="BK179" s="16">
        <v>15407171</v>
      </c>
      <c r="BL179" s="16">
        <v>1811696.18</v>
      </c>
      <c r="BM179" s="16">
        <v>37473573.960000001</v>
      </c>
      <c r="BN179" s="16">
        <v>3228125.38</v>
      </c>
      <c r="BO179" s="16">
        <v>57920566.520000003</v>
      </c>
      <c r="BP179" s="16">
        <v>4873</v>
      </c>
      <c r="BQ179" s="16">
        <v>15239861</v>
      </c>
      <c r="BR179" s="16">
        <v>2054065.9</v>
      </c>
      <c r="BS179" s="16">
        <v>38873483.479999997</v>
      </c>
      <c r="BT179" s="16">
        <v>3224636.59</v>
      </c>
      <c r="BU179" s="16">
        <v>59392046.969999999</v>
      </c>
      <c r="BV179" s="16">
        <v>4837</v>
      </c>
      <c r="BW179" s="16">
        <v>15761576</v>
      </c>
      <c r="BX179" s="16">
        <v>1924927.11</v>
      </c>
      <c r="BY179" s="16">
        <v>38981019.990000002</v>
      </c>
      <c r="BZ179" s="16">
        <v>3168871.52</v>
      </c>
      <c r="CA179" s="16">
        <v>59836394.619999997</v>
      </c>
      <c r="CB179" s="16">
        <v>4906</v>
      </c>
      <c r="CC179" s="16">
        <v>16044129</v>
      </c>
      <c r="CD179" s="16">
        <v>2285730.2599999998</v>
      </c>
      <c r="CE179" s="16">
        <v>40629900.159999996</v>
      </c>
      <c r="CF179" s="16">
        <v>2244430.7799999998</v>
      </c>
      <c r="CG179" s="16">
        <v>61204190.200000003</v>
      </c>
      <c r="CH179" s="16">
        <v>4773</v>
      </c>
      <c r="CI179" s="16">
        <v>14299924</v>
      </c>
      <c r="CJ179" s="16">
        <v>5124464.2</v>
      </c>
      <c r="CK179" s="16">
        <v>42434045.57</v>
      </c>
      <c r="CL179" s="16">
        <v>2431497.9900000002</v>
      </c>
      <c r="CM179" s="16">
        <v>64289931.759999998</v>
      </c>
      <c r="CN179" s="16">
        <v>4825</v>
      </c>
    </row>
    <row r="180" spans="1:92" x14ac:dyDescent="0.2">
      <c r="A180" s="17">
        <v>2842</v>
      </c>
      <c r="B180" s="31" t="s">
        <v>166</v>
      </c>
      <c r="C180" s="32">
        <v>4966304</v>
      </c>
      <c r="D180" s="32">
        <v>123633</v>
      </c>
      <c r="E180" s="32">
        <v>905495.3</v>
      </c>
      <c r="F180" s="32">
        <v>582454.85000000044</v>
      </c>
      <c r="G180" s="32">
        <v>6577887.1500000004</v>
      </c>
      <c r="H180" s="33">
        <v>528</v>
      </c>
      <c r="I180" s="32">
        <v>5067074</v>
      </c>
      <c r="J180" s="32">
        <v>214762.4</v>
      </c>
      <c r="K180" s="32">
        <v>1117172.44</v>
      </c>
      <c r="L180" s="32">
        <v>962362.43999999983</v>
      </c>
      <c r="M180" s="32">
        <v>7361371.2799999993</v>
      </c>
      <c r="N180" s="32">
        <v>536</v>
      </c>
      <c r="O180" s="34">
        <v>5481338</v>
      </c>
      <c r="P180" s="34">
        <v>251791.71</v>
      </c>
      <c r="Q180" s="34">
        <v>1058802.1000000001</v>
      </c>
      <c r="R180" s="34">
        <v>845452.63999999978</v>
      </c>
      <c r="S180" s="34">
        <v>7637384.4500000002</v>
      </c>
      <c r="T180" s="34">
        <v>530</v>
      </c>
      <c r="U180" s="32">
        <v>5798324</v>
      </c>
      <c r="V180" s="32">
        <v>150133.83000000002</v>
      </c>
      <c r="W180" s="32">
        <v>1031439.87</v>
      </c>
      <c r="X180" s="32">
        <v>623489.79999999981</v>
      </c>
      <c r="Y180" s="32">
        <v>7603387.5</v>
      </c>
      <c r="Z180" s="32">
        <v>527</v>
      </c>
      <c r="AA180" s="32">
        <v>5595172</v>
      </c>
      <c r="AB180" s="32">
        <v>133621.56</v>
      </c>
      <c r="AC180" s="32">
        <v>999960.07000000007</v>
      </c>
      <c r="AD180" s="32">
        <v>740295.59999999974</v>
      </c>
      <c r="AE180" s="32">
        <v>7469049.2299999995</v>
      </c>
      <c r="AF180" s="32">
        <v>509</v>
      </c>
      <c r="AG180" s="17">
        <v>5615834</v>
      </c>
      <c r="AH180" s="17">
        <v>140881.13</v>
      </c>
      <c r="AI180" s="17">
        <v>910534.69000000006</v>
      </c>
      <c r="AJ180" s="17">
        <v>929178.42000000039</v>
      </c>
      <c r="AK180" s="17">
        <v>7596428.2400000002</v>
      </c>
      <c r="AL180" s="17">
        <v>526</v>
      </c>
      <c r="AM180" s="47">
        <v>5584531</v>
      </c>
      <c r="AN180" s="47">
        <v>123316.54000000001</v>
      </c>
      <c r="AO180" s="47">
        <v>873836.81</v>
      </c>
      <c r="AP180" s="47">
        <v>896437.7899999998</v>
      </c>
      <c r="AQ180" s="47">
        <v>7478122.1399999997</v>
      </c>
      <c r="AR180" s="47">
        <v>521</v>
      </c>
      <c r="AS180" s="17">
        <v>5661973</v>
      </c>
      <c r="AT180" s="17">
        <v>146262.59</v>
      </c>
      <c r="AU180" s="17">
        <v>913667.42</v>
      </c>
      <c r="AV180" s="17">
        <v>789299.76999999944</v>
      </c>
      <c r="AW180" s="17">
        <v>7511202.7799999993</v>
      </c>
      <c r="AX180" s="17">
        <v>532</v>
      </c>
      <c r="AY180" s="16">
        <v>5742815</v>
      </c>
      <c r="AZ180" s="16">
        <v>175594.38</v>
      </c>
      <c r="BA180" s="16">
        <v>820989.35</v>
      </c>
      <c r="BB180" s="16">
        <v>936783.10999999964</v>
      </c>
      <c r="BC180" s="16">
        <v>7676181.8399999999</v>
      </c>
      <c r="BD180" s="16">
        <v>530</v>
      </c>
      <c r="BE180" s="16">
        <v>5775836</v>
      </c>
      <c r="BF180" s="16">
        <v>143671.54</v>
      </c>
      <c r="BG180" s="16">
        <v>870347.99</v>
      </c>
      <c r="BH180" s="16">
        <v>922847.74</v>
      </c>
      <c r="BI180" s="16">
        <v>7712703.2699999996</v>
      </c>
      <c r="BJ180" s="16">
        <v>535</v>
      </c>
      <c r="BK180" s="16">
        <v>6941720</v>
      </c>
      <c r="BL180" s="16">
        <v>165528.59</v>
      </c>
      <c r="BM180" s="16">
        <v>975314.3</v>
      </c>
      <c r="BN180" s="16">
        <v>805604.58</v>
      </c>
      <c r="BO180" s="16">
        <v>8888167.4700000007</v>
      </c>
      <c r="BP180" s="16">
        <v>508</v>
      </c>
      <c r="BQ180" s="16">
        <v>5814812</v>
      </c>
      <c r="BR180" s="16">
        <v>164716.66</v>
      </c>
      <c r="BS180" s="16">
        <v>1128033.55</v>
      </c>
      <c r="BT180" s="16">
        <v>862045.41</v>
      </c>
      <c r="BU180" s="16">
        <v>7969607.6200000001</v>
      </c>
      <c r="BV180" s="16">
        <v>500</v>
      </c>
      <c r="BW180" s="16">
        <v>6058526</v>
      </c>
      <c r="BX180" s="16">
        <v>121130.48</v>
      </c>
      <c r="BY180" s="16">
        <v>1119207.52</v>
      </c>
      <c r="BZ180" s="16">
        <v>642845</v>
      </c>
      <c r="CA180" s="16">
        <v>7941709</v>
      </c>
      <c r="CB180" s="16">
        <v>500</v>
      </c>
      <c r="CC180" s="16">
        <v>6162170</v>
      </c>
      <c r="CD180" s="16">
        <v>196869.06</v>
      </c>
      <c r="CE180" s="16">
        <v>1063949.3799999999</v>
      </c>
      <c r="CF180" s="16">
        <v>1115404.75</v>
      </c>
      <c r="CG180" s="16">
        <v>8538393.1899999995</v>
      </c>
      <c r="CH180" s="16">
        <v>469</v>
      </c>
      <c r="CI180" s="16">
        <v>6178412</v>
      </c>
      <c r="CJ180" s="16">
        <v>380955.94</v>
      </c>
      <c r="CK180" s="16">
        <v>1022745.3</v>
      </c>
      <c r="CL180" s="16">
        <v>1212195.52</v>
      </c>
      <c r="CM180" s="16">
        <v>8794308.7599999998</v>
      </c>
      <c r="CN180" s="16">
        <v>467</v>
      </c>
    </row>
    <row r="181" spans="1:92" x14ac:dyDescent="0.2">
      <c r="A181" s="17">
        <v>2849</v>
      </c>
      <c r="B181" s="31" t="s">
        <v>469</v>
      </c>
      <c r="C181" s="32">
        <v>39704877</v>
      </c>
      <c r="D181" s="32">
        <v>6118055.4900000002</v>
      </c>
      <c r="E181" s="32">
        <v>44720640.839999996</v>
      </c>
      <c r="F181" s="32">
        <v>4354824.330000001</v>
      </c>
      <c r="G181" s="32">
        <v>94898397.659999996</v>
      </c>
      <c r="H181" s="33">
        <v>7022</v>
      </c>
      <c r="I181" s="32">
        <v>40551140</v>
      </c>
      <c r="J181" s="32">
        <v>11209345.26</v>
      </c>
      <c r="K181" s="32">
        <v>41143348.770000003</v>
      </c>
      <c r="L181" s="32">
        <v>3411289.6199999978</v>
      </c>
      <c r="M181" s="32">
        <v>96315123.650000006</v>
      </c>
      <c r="N181" s="32">
        <v>6973</v>
      </c>
      <c r="O181" s="34">
        <v>43434893</v>
      </c>
      <c r="P181" s="34">
        <v>10636993.34</v>
      </c>
      <c r="Q181" s="34">
        <v>43113818.960000001</v>
      </c>
      <c r="R181" s="34">
        <v>3197888.459999999</v>
      </c>
      <c r="S181" s="34">
        <v>100383593.76000001</v>
      </c>
      <c r="T181" s="34">
        <v>6866</v>
      </c>
      <c r="U181" s="32">
        <v>46207769</v>
      </c>
      <c r="V181" s="32">
        <v>9204583.6699999999</v>
      </c>
      <c r="W181" s="32">
        <v>42835574.460000001</v>
      </c>
      <c r="X181" s="32">
        <v>3094880.6399999997</v>
      </c>
      <c r="Y181" s="32">
        <v>101342807.77</v>
      </c>
      <c r="Z181" s="32">
        <v>6800</v>
      </c>
      <c r="AA181" s="32">
        <v>45396256</v>
      </c>
      <c r="AB181" s="32">
        <v>7242019.1900000004</v>
      </c>
      <c r="AC181" s="32">
        <v>39198648.310000002</v>
      </c>
      <c r="AD181" s="32">
        <v>3965193.870000002</v>
      </c>
      <c r="AE181" s="32">
        <v>95802117.370000005</v>
      </c>
      <c r="AF181" s="32">
        <v>6749</v>
      </c>
      <c r="AG181" s="17">
        <v>45515640</v>
      </c>
      <c r="AH181" s="17">
        <v>7387811.5</v>
      </c>
      <c r="AI181" s="17">
        <v>38018553.439999998</v>
      </c>
      <c r="AJ181" s="17">
        <v>3460229.91</v>
      </c>
      <c r="AK181" s="17">
        <v>94382234.849999994</v>
      </c>
      <c r="AL181" s="17">
        <v>6655</v>
      </c>
      <c r="AM181" s="47">
        <v>48545306</v>
      </c>
      <c r="AN181" s="47">
        <v>8800769.7599999998</v>
      </c>
      <c r="AO181" s="47">
        <v>36072918.899999999</v>
      </c>
      <c r="AP181" s="47">
        <v>3140492.65</v>
      </c>
      <c r="AQ181" s="47">
        <v>96559487.310000002</v>
      </c>
      <c r="AR181" s="47">
        <v>6745</v>
      </c>
      <c r="AS181" s="17">
        <v>47947522</v>
      </c>
      <c r="AT181" s="17">
        <v>8223782.5700000003</v>
      </c>
      <c r="AU181" s="17">
        <v>38173244.43</v>
      </c>
      <c r="AV181" s="17">
        <v>3142164.2700000028</v>
      </c>
      <c r="AW181" s="17">
        <v>97486713.269999996</v>
      </c>
      <c r="AX181" s="17">
        <v>6728</v>
      </c>
      <c r="AY181" s="16">
        <v>49600247</v>
      </c>
      <c r="AZ181" s="16">
        <v>7258789.25</v>
      </c>
      <c r="BA181" s="16">
        <v>38178091.300000004</v>
      </c>
      <c r="BB181" s="16">
        <v>3198761.2099999986</v>
      </c>
      <c r="BC181" s="16">
        <v>98235888.760000005</v>
      </c>
      <c r="BD181" s="16">
        <v>6786</v>
      </c>
      <c r="BE181" s="16">
        <v>48759781</v>
      </c>
      <c r="BF181" s="16">
        <v>7067539.9199999999</v>
      </c>
      <c r="BG181" s="16">
        <v>39558582.619999997</v>
      </c>
      <c r="BH181" s="16">
        <v>4477868.6900000004</v>
      </c>
      <c r="BI181" s="16">
        <v>99863772.230000004</v>
      </c>
      <c r="BJ181" s="16">
        <v>6727</v>
      </c>
      <c r="BK181" s="16">
        <v>50065997</v>
      </c>
      <c r="BL181" s="16">
        <v>6820607.25</v>
      </c>
      <c r="BM181" s="16">
        <v>40823150.57</v>
      </c>
      <c r="BN181" s="16">
        <v>4421530.68</v>
      </c>
      <c r="BO181" s="16">
        <v>102131285.5</v>
      </c>
      <c r="BP181" s="16">
        <v>6659</v>
      </c>
      <c r="BQ181" s="16">
        <v>50051998</v>
      </c>
      <c r="BR181" s="16">
        <v>6959518.4400000004</v>
      </c>
      <c r="BS181" s="16">
        <v>42370464.369999997</v>
      </c>
      <c r="BT181" s="16">
        <v>4001788.39</v>
      </c>
      <c r="BU181" s="16">
        <v>103383769.2</v>
      </c>
      <c r="BV181" s="16">
        <v>6726</v>
      </c>
      <c r="BW181" s="16">
        <v>50761354</v>
      </c>
      <c r="BX181" s="16">
        <v>7255109.8499999996</v>
      </c>
      <c r="BY181" s="16">
        <v>44752801.229999997</v>
      </c>
      <c r="BZ181" s="16">
        <v>3787961.69</v>
      </c>
      <c r="CA181" s="16">
        <v>106557226.77</v>
      </c>
      <c r="CB181" s="16">
        <v>6570</v>
      </c>
      <c r="CC181" s="16">
        <v>48711725</v>
      </c>
      <c r="CD181" s="16">
        <v>8614537.7400000002</v>
      </c>
      <c r="CE181" s="16">
        <v>46235105.530000001</v>
      </c>
      <c r="CF181" s="16">
        <v>3377834.4</v>
      </c>
      <c r="CG181" s="16">
        <v>106939202.67</v>
      </c>
      <c r="CH181" s="16">
        <v>6300</v>
      </c>
      <c r="CI181" s="16">
        <v>52559748</v>
      </c>
      <c r="CJ181" s="16">
        <v>14939951.529999999</v>
      </c>
      <c r="CK181" s="16">
        <v>47225656.549999997</v>
      </c>
      <c r="CL181" s="16">
        <v>6819320.1699999999</v>
      </c>
      <c r="CM181" s="16">
        <v>121544676.25</v>
      </c>
      <c r="CN181" s="16">
        <v>6220</v>
      </c>
    </row>
    <row r="182" spans="1:92" x14ac:dyDescent="0.2">
      <c r="A182" s="17">
        <v>2863</v>
      </c>
      <c r="B182" s="31" t="s">
        <v>470</v>
      </c>
      <c r="C182" s="32">
        <v>1021829</v>
      </c>
      <c r="D182" s="32">
        <v>317182.13</v>
      </c>
      <c r="E182" s="32">
        <v>2124532.13</v>
      </c>
      <c r="F182" s="32">
        <v>115315.89000000007</v>
      </c>
      <c r="G182" s="32">
        <v>3578859.15</v>
      </c>
      <c r="H182" s="33">
        <v>244</v>
      </c>
      <c r="I182" s="32">
        <v>1064663</v>
      </c>
      <c r="J182" s="32">
        <v>534627.35</v>
      </c>
      <c r="K182" s="32">
        <v>1971994.2</v>
      </c>
      <c r="L182" s="32">
        <v>77170.160000000018</v>
      </c>
      <c r="M182" s="32">
        <v>3648454.71</v>
      </c>
      <c r="N182" s="32">
        <v>250</v>
      </c>
      <c r="O182" s="34">
        <v>1125789</v>
      </c>
      <c r="P182" s="34">
        <v>588858.53</v>
      </c>
      <c r="Q182" s="34">
        <v>2094973.21</v>
      </c>
      <c r="R182" s="34">
        <v>141298.82000000004</v>
      </c>
      <c r="S182" s="34">
        <v>3950919.56</v>
      </c>
      <c r="T182" s="34">
        <v>245</v>
      </c>
      <c r="U182" s="32">
        <v>1344082</v>
      </c>
      <c r="V182" s="32">
        <v>421101.97000000003</v>
      </c>
      <c r="W182" s="32">
        <v>2109900.67</v>
      </c>
      <c r="X182" s="32">
        <v>119305.20999999993</v>
      </c>
      <c r="Y182" s="32">
        <v>3994389.8499999996</v>
      </c>
      <c r="Z182" s="32">
        <v>254</v>
      </c>
      <c r="AA182" s="32">
        <v>1299998</v>
      </c>
      <c r="AB182" s="32">
        <v>397831.84</v>
      </c>
      <c r="AC182" s="32">
        <v>2034832.68</v>
      </c>
      <c r="AD182" s="32">
        <v>100483.8599999999</v>
      </c>
      <c r="AE182" s="32">
        <v>3833146.38</v>
      </c>
      <c r="AF182" s="32">
        <v>241</v>
      </c>
      <c r="AG182" s="17">
        <v>1288829</v>
      </c>
      <c r="AH182" s="17">
        <v>380391.35000000003</v>
      </c>
      <c r="AI182" s="17">
        <v>1935718.56</v>
      </c>
      <c r="AJ182" s="17">
        <v>79689.849999999933</v>
      </c>
      <c r="AK182" s="17">
        <v>3684628.7600000002</v>
      </c>
      <c r="AL182" s="17">
        <v>270</v>
      </c>
      <c r="AM182" s="47">
        <v>1247787</v>
      </c>
      <c r="AN182" s="47">
        <v>415101.4</v>
      </c>
      <c r="AO182" s="47">
        <v>2154545.48</v>
      </c>
      <c r="AP182" s="47">
        <v>137524.85000000009</v>
      </c>
      <c r="AQ182" s="47">
        <v>3954958.73</v>
      </c>
      <c r="AR182" s="47">
        <v>261</v>
      </c>
      <c r="AS182" s="17">
        <v>1278556</v>
      </c>
      <c r="AT182" s="17">
        <v>418249.18</v>
      </c>
      <c r="AU182" s="17">
        <v>2147408.7000000002</v>
      </c>
      <c r="AV182" s="17">
        <v>75189.579999999958</v>
      </c>
      <c r="AW182" s="17">
        <v>3919403.46</v>
      </c>
      <c r="AX182" s="17">
        <v>233</v>
      </c>
      <c r="AY182" s="16">
        <v>1378011</v>
      </c>
      <c r="AZ182" s="16">
        <v>468249.73</v>
      </c>
      <c r="BA182" s="16">
        <v>1972672.8699999999</v>
      </c>
      <c r="BB182" s="16">
        <v>174243.80999999991</v>
      </c>
      <c r="BC182" s="16">
        <v>3993177.4099999997</v>
      </c>
      <c r="BD182" s="16">
        <v>237</v>
      </c>
      <c r="BE182" s="16">
        <v>1148497</v>
      </c>
      <c r="BF182" s="16">
        <v>518206.43</v>
      </c>
      <c r="BG182" s="16">
        <v>2088069.7</v>
      </c>
      <c r="BH182" s="16">
        <v>105645.24</v>
      </c>
      <c r="BI182" s="16">
        <v>3860418.37</v>
      </c>
      <c r="BJ182" s="16">
        <v>246</v>
      </c>
      <c r="BK182" s="16">
        <v>1064884</v>
      </c>
      <c r="BL182" s="16">
        <v>525502.19999999995</v>
      </c>
      <c r="BM182" s="16">
        <v>2145847.83</v>
      </c>
      <c r="BN182" s="16">
        <v>128122.36</v>
      </c>
      <c r="BO182" s="16">
        <v>3864356.39</v>
      </c>
      <c r="BP182" s="16">
        <v>242</v>
      </c>
      <c r="BQ182" s="16">
        <v>1096397</v>
      </c>
      <c r="BR182" s="16">
        <v>546203.76</v>
      </c>
      <c r="BS182" s="16">
        <v>2326021.29</v>
      </c>
      <c r="BT182" s="16">
        <v>103708.01</v>
      </c>
      <c r="BU182" s="16">
        <v>4072330.06</v>
      </c>
      <c r="BV182" s="16">
        <v>255</v>
      </c>
      <c r="BW182" s="16">
        <v>1090987</v>
      </c>
      <c r="BX182" s="16">
        <v>474037.32</v>
      </c>
      <c r="BY182" s="16">
        <v>2421724.87</v>
      </c>
      <c r="BZ182" s="16">
        <v>175537.61</v>
      </c>
      <c r="CA182" s="16">
        <v>4162286.8</v>
      </c>
      <c r="CB182" s="16">
        <v>263</v>
      </c>
      <c r="CC182" s="16">
        <v>1346069</v>
      </c>
      <c r="CD182" s="16">
        <v>923808.3</v>
      </c>
      <c r="CE182" s="16">
        <v>2607321.94</v>
      </c>
      <c r="CF182" s="16">
        <v>491696.56</v>
      </c>
      <c r="CG182" s="16">
        <v>5368895.7999999998</v>
      </c>
      <c r="CH182" s="16">
        <v>250</v>
      </c>
      <c r="CI182" s="16">
        <v>1257593</v>
      </c>
      <c r="CJ182" s="16">
        <v>2121291.0499999998</v>
      </c>
      <c r="CK182" s="16">
        <v>2728721.35</v>
      </c>
      <c r="CL182" s="16">
        <v>250722.61</v>
      </c>
      <c r="CM182" s="16">
        <v>6358328.0099999998</v>
      </c>
      <c r="CN182" s="16">
        <v>253</v>
      </c>
    </row>
    <row r="183" spans="1:92" x14ac:dyDescent="0.2">
      <c r="A183" s="17">
        <v>1848</v>
      </c>
      <c r="B183" s="31" t="s">
        <v>466</v>
      </c>
      <c r="C183" s="32">
        <v>5138024</v>
      </c>
      <c r="D183" s="32">
        <v>3739431.84</v>
      </c>
      <c r="E183" s="32">
        <v>1218532.19</v>
      </c>
      <c r="F183" s="32">
        <v>216798.25000000032</v>
      </c>
      <c r="G183" s="32">
        <v>10312786.279999999</v>
      </c>
      <c r="H183" s="33">
        <v>452</v>
      </c>
      <c r="I183" s="32">
        <v>5261263</v>
      </c>
      <c r="J183" s="32">
        <v>3663513.32</v>
      </c>
      <c r="K183" s="32">
        <v>1190878.97</v>
      </c>
      <c r="L183" s="32">
        <v>129308.50000000045</v>
      </c>
      <c r="M183" s="32">
        <v>10244963.790000001</v>
      </c>
      <c r="N183" s="32">
        <v>463</v>
      </c>
      <c r="O183" s="34">
        <v>5532108</v>
      </c>
      <c r="P183" s="34">
        <v>3945254.98</v>
      </c>
      <c r="Q183" s="34">
        <v>1237808.6200000001</v>
      </c>
      <c r="R183" s="34">
        <v>108440.73000000033</v>
      </c>
      <c r="S183" s="34">
        <v>10823612.33</v>
      </c>
      <c r="T183" s="34">
        <v>491</v>
      </c>
      <c r="U183" s="32">
        <v>5892019</v>
      </c>
      <c r="V183" s="32">
        <v>3813189.4499999997</v>
      </c>
      <c r="W183" s="32">
        <v>1294442.6000000001</v>
      </c>
      <c r="X183" s="32">
        <v>111961.60000000037</v>
      </c>
      <c r="Y183" s="32">
        <v>11111612.649999999</v>
      </c>
      <c r="Z183" s="32">
        <v>486</v>
      </c>
      <c r="AA183" s="32">
        <v>5865428</v>
      </c>
      <c r="AB183" s="32">
        <v>4510849.0600000005</v>
      </c>
      <c r="AC183" s="32">
        <v>1246467.29</v>
      </c>
      <c r="AD183" s="32">
        <v>169880.71000000046</v>
      </c>
      <c r="AE183" s="32">
        <v>11792625.060000001</v>
      </c>
      <c r="AF183" s="32">
        <v>521</v>
      </c>
      <c r="AG183" s="17">
        <v>6048145</v>
      </c>
      <c r="AH183" s="17">
        <v>4210905.8999999994</v>
      </c>
      <c r="AI183" s="17">
        <v>1401319.1</v>
      </c>
      <c r="AJ183" s="17">
        <v>301739.34000000003</v>
      </c>
      <c r="AK183" s="17">
        <v>11962109.34</v>
      </c>
      <c r="AL183" s="17">
        <v>533</v>
      </c>
      <c r="AM183" s="47">
        <v>6181324</v>
      </c>
      <c r="AN183" s="47">
        <v>3710570.06</v>
      </c>
      <c r="AO183" s="47">
        <v>1555780.99</v>
      </c>
      <c r="AP183" s="47">
        <v>128088.71999999971</v>
      </c>
      <c r="AQ183" s="47">
        <v>11575763.77</v>
      </c>
      <c r="AR183" s="47">
        <v>534</v>
      </c>
      <c r="AS183" s="17">
        <v>6510049</v>
      </c>
      <c r="AT183" s="17">
        <v>5804879.9700000007</v>
      </c>
      <c r="AU183" s="17">
        <v>1563585.98</v>
      </c>
      <c r="AV183" s="17">
        <v>129568.64999999966</v>
      </c>
      <c r="AW183" s="17">
        <v>14008083.6</v>
      </c>
      <c r="AX183" s="17">
        <v>550</v>
      </c>
      <c r="AY183" s="16">
        <v>6334437</v>
      </c>
      <c r="AZ183" s="16">
        <v>6147411.7000000002</v>
      </c>
      <c r="BA183" s="16">
        <v>1951786.62</v>
      </c>
      <c r="BB183" s="16">
        <v>114357.53000000025</v>
      </c>
      <c r="BC183" s="16">
        <v>14547992.85</v>
      </c>
      <c r="BD183" s="16">
        <v>533</v>
      </c>
      <c r="BE183" s="16">
        <v>6412441</v>
      </c>
      <c r="BF183" s="16">
        <v>6363771.3600000003</v>
      </c>
      <c r="BG183" s="16">
        <v>1998929.23</v>
      </c>
      <c r="BH183" s="16">
        <v>288863.31</v>
      </c>
      <c r="BI183" s="16">
        <v>15064004.9</v>
      </c>
      <c r="BJ183" s="16">
        <v>539</v>
      </c>
      <c r="BK183" s="16">
        <v>6270066</v>
      </c>
      <c r="BL183" s="16">
        <v>4385290.82</v>
      </c>
      <c r="BM183" s="16">
        <v>2422034.56</v>
      </c>
      <c r="BN183" s="16">
        <v>349861.18</v>
      </c>
      <c r="BO183" s="16">
        <v>13427252.560000001</v>
      </c>
      <c r="BP183" s="16">
        <v>557</v>
      </c>
      <c r="BQ183" s="16">
        <v>6469132</v>
      </c>
      <c r="BR183" s="16">
        <v>7545182.8399999999</v>
      </c>
      <c r="BS183" s="16">
        <v>2518323.13</v>
      </c>
      <c r="BT183" s="16">
        <v>305828.69</v>
      </c>
      <c r="BU183" s="16">
        <v>16838466.66</v>
      </c>
      <c r="BV183" s="16">
        <v>555</v>
      </c>
      <c r="BW183" s="16">
        <v>6675000</v>
      </c>
      <c r="BX183" s="16">
        <v>6212295.21</v>
      </c>
      <c r="BY183" s="16">
        <v>2873618.93</v>
      </c>
      <c r="BZ183" s="16">
        <v>287054.51</v>
      </c>
      <c r="CA183" s="16">
        <v>16047968.65</v>
      </c>
      <c r="CB183" s="16">
        <v>588</v>
      </c>
      <c r="CC183" s="16">
        <v>6650000</v>
      </c>
      <c r="CD183" s="16">
        <v>7067805.8099999996</v>
      </c>
      <c r="CE183" s="16">
        <v>2863481.95</v>
      </c>
      <c r="CF183" s="16">
        <v>347725.92</v>
      </c>
      <c r="CG183" s="16">
        <v>16929013.68</v>
      </c>
      <c r="CH183" s="16">
        <v>568</v>
      </c>
      <c r="CI183" s="16">
        <v>6785000</v>
      </c>
      <c r="CJ183" s="16">
        <v>7279959.96</v>
      </c>
      <c r="CK183" s="16">
        <v>4264116.16</v>
      </c>
      <c r="CL183" s="16">
        <v>409163.1</v>
      </c>
      <c r="CM183" s="16">
        <v>18738239.219999999</v>
      </c>
      <c r="CN183" s="16">
        <v>565</v>
      </c>
    </row>
    <row r="184" spans="1:92" x14ac:dyDescent="0.2">
      <c r="A184" s="17">
        <v>2856</v>
      </c>
      <c r="B184" s="31" t="s">
        <v>457</v>
      </c>
      <c r="C184" s="32">
        <v>3504506</v>
      </c>
      <c r="D184" s="32">
        <v>1178690.58</v>
      </c>
      <c r="E184" s="32">
        <v>8052172.8700000001</v>
      </c>
      <c r="F184" s="32">
        <v>489044.50999999995</v>
      </c>
      <c r="G184" s="32">
        <v>13224413.960000001</v>
      </c>
      <c r="H184" s="33">
        <v>1009</v>
      </c>
      <c r="I184" s="32">
        <v>3783016</v>
      </c>
      <c r="J184" s="32">
        <v>2001399.05</v>
      </c>
      <c r="K184" s="32">
        <v>7477468.3799999999</v>
      </c>
      <c r="L184" s="32">
        <v>420784.4599999999</v>
      </c>
      <c r="M184" s="32">
        <v>13682667.890000001</v>
      </c>
      <c r="N184" s="32">
        <v>1032</v>
      </c>
      <c r="O184" s="34">
        <v>3049672</v>
      </c>
      <c r="P184" s="34">
        <v>1730861.58</v>
      </c>
      <c r="Q184" s="34">
        <v>8880649.6099999994</v>
      </c>
      <c r="R184" s="34">
        <v>343045.02999999997</v>
      </c>
      <c r="S184" s="34">
        <v>14004228.219999999</v>
      </c>
      <c r="T184" s="34">
        <v>933</v>
      </c>
      <c r="U184" s="32">
        <v>3847692</v>
      </c>
      <c r="V184" s="32">
        <v>1363864.26</v>
      </c>
      <c r="W184" s="32">
        <v>8718487.5300000012</v>
      </c>
      <c r="X184" s="32">
        <v>510007.44999999995</v>
      </c>
      <c r="Y184" s="32">
        <v>14440051.24</v>
      </c>
      <c r="Z184" s="32">
        <v>908</v>
      </c>
      <c r="AA184" s="32">
        <v>3283142</v>
      </c>
      <c r="AB184" s="32">
        <v>1335973.4100000001</v>
      </c>
      <c r="AC184" s="32">
        <v>8326648.8300000001</v>
      </c>
      <c r="AD184" s="32">
        <v>401784.99999999988</v>
      </c>
      <c r="AE184" s="32">
        <v>13347549.24</v>
      </c>
      <c r="AF184" s="32">
        <v>919</v>
      </c>
      <c r="AG184" s="17">
        <v>3242396</v>
      </c>
      <c r="AH184" s="17">
        <v>1277466.71</v>
      </c>
      <c r="AI184" s="17">
        <v>8100053.8600000003</v>
      </c>
      <c r="AJ184" s="17">
        <v>345116.06000000035</v>
      </c>
      <c r="AK184" s="17">
        <v>12965032.630000001</v>
      </c>
      <c r="AL184" s="17">
        <v>893</v>
      </c>
      <c r="AM184" s="47">
        <v>3205205</v>
      </c>
      <c r="AN184" s="47">
        <v>1435192.41</v>
      </c>
      <c r="AO184" s="47">
        <v>8059964.6199999992</v>
      </c>
      <c r="AP184" s="47">
        <v>532433.7699999999</v>
      </c>
      <c r="AQ184" s="47">
        <v>13232795.799999999</v>
      </c>
      <c r="AR184" s="47">
        <v>873</v>
      </c>
      <c r="AS184" s="17">
        <v>3641023</v>
      </c>
      <c r="AT184" s="17">
        <v>1205757.04</v>
      </c>
      <c r="AU184" s="17">
        <v>7941635.29</v>
      </c>
      <c r="AV184" s="17">
        <v>345556.94000000006</v>
      </c>
      <c r="AW184" s="17">
        <v>13133972.27</v>
      </c>
      <c r="AX184" s="17">
        <v>820</v>
      </c>
      <c r="AY184" s="16">
        <v>3773419</v>
      </c>
      <c r="AZ184" s="16">
        <v>1228419.1200000001</v>
      </c>
      <c r="BA184" s="16">
        <v>7407279.0299999993</v>
      </c>
      <c r="BB184" s="16">
        <v>344953.62999999989</v>
      </c>
      <c r="BC184" s="16">
        <v>12754070.779999999</v>
      </c>
      <c r="BD184" s="16">
        <v>813</v>
      </c>
      <c r="BE184" s="16">
        <v>3810187</v>
      </c>
      <c r="BF184" s="16">
        <v>1094483.32</v>
      </c>
      <c r="BG184" s="16">
        <v>7362946.96</v>
      </c>
      <c r="BH184" s="16">
        <v>434202.95</v>
      </c>
      <c r="BI184" s="16">
        <v>12701820.23</v>
      </c>
      <c r="BJ184" s="16">
        <v>784</v>
      </c>
      <c r="BK184" s="16">
        <v>3746711</v>
      </c>
      <c r="BL184" s="16">
        <v>1130934.78</v>
      </c>
      <c r="BM184" s="16">
        <v>7742617.1500000004</v>
      </c>
      <c r="BN184" s="16">
        <v>269939.53000000003</v>
      </c>
      <c r="BO184" s="16">
        <v>12890202.460000001</v>
      </c>
      <c r="BP184" s="16">
        <v>759</v>
      </c>
      <c r="BQ184" s="16">
        <v>3658658</v>
      </c>
      <c r="BR184" s="16">
        <v>1071379.5900000001</v>
      </c>
      <c r="BS184" s="16">
        <v>7879528.9400000004</v>
      </c>
      <c r="BT184" s="16">
        <v>305054.33</v>
      </c>
      <c r="BU184" s="16">
        <v>12914620.859999999</v>
      </c>
      <c r="BV184" s="16">
        <v>795</v>
      </c>
      <c r="BW184" s="16">
        <v>3278545</v>
      </c>
      <c r="BX184" s="16">
        <v>1163813.58</v>
      </c>
      <c r="BY184" s="16">
        <v>8223969.2199999997</v>
      </c>
      <c r="BZ184" s="16">
        <v>1232882.3899999999</v>
      </c>
      <c r="CA184" s="16">
        <v>13899210.189999999</v>
      </c>
      <c r="CB184" s="16">
        <v>797</v>
      </c>
      <c r="CC184" s="16">
        <v>3257500</v>
      </c>
      <c r="CD184" s="16">
        <v>1735831.76</v>
      </c>
      <c r="CE184" s="16">
        <v>8183119.1600000001</v>
      </c>
      <c r="CF184" s="16">
        <v>392430.36</v>
      </c>
      <c r="CG184" s="16">
        <v>13568881.279999999</v>
      </c>
      <c r="CH184" s="16">
        <v>757</v>
      </c>
      <c r="CI184" s="16">
        <v>3298946</v>
      </c>
      <c r="CJ184" s="16">
        <v>2637493.9</v>
      </c>
      <c r="CK184" s="16">
        <v>8538876.0199999996</v>
      </c>
      <c r="CL184" s="16">
        <v>1417652.44</v>
      </c>
      <c r="CM184" s="16">
        <v>15892968.359999999</v>
      </c>
      <c r="CN184" s="16">
        <v>756</v>
      </c>
    </row>
    <row r="185" spans="1:92" x14ac:dyDescent="0.2">
      <c r="A185" s="17">
        <v>3862</v>
      </c>
      <c r="B185" s="31" t="s">
        <v>167</v>
      </c>
      <c r="C185" s="32">
        <v>6036497</v>
      </c>
      <c r="D185" s="32">
        <v>92789.41</v>
      </c>
      <c r="E185" s="32">
        <v>398757.83</v>
      </c>
      <c r="F185" s="32">
        <v>316395.1199999997</v>
      </c>
      <c r="G185" s="32">
        <v>6844439.3599999994</v>
      </c>
      <c r="H185" s="33">
        <v>453</v>
      </c>
      <c r="I185" s="32">
        <v>5893584</v>
      </c>
      <c r="J185" s="32">
        <v>95932.27</v>
      </c>
      <c r="K185" s="32">
        <v>348315.98</v>
      </c>
      <c r="L185" s="32">
        <v>1690907.52</v>
      </c>
      <c r="M185" s="32">
        <v>8028739.7699999996</v>
      </c>
      <c r="N185" s="32">
        <v>465</v>
      </c>
      <c r="O185" s="34">
        <v>5878690</v>
      </c>
      <c r="P185" s="34">
        <v>129277.38</v>
      </c>
      <c r="Q185" s="34">
        <v>401156.96</v>
      </c>
      <c r="R185" s="34">
        <v>382214.17000000027</v>
      </c>
      <c r="S185" s="34">
        <v>6791338.5100000007</v>
      </c>
      <c r="T185" s="34">
        <v>464</v>
      </c>
      <c r="U185" s="32">
        <v>5969232</v>
      </c>
      <c r="V185" s="32">
        <v>376326.72000000003</v>
      </c>
      <c r="W185" s="32">
        <v>376544.62</v>
      </c>
      <c r="X185" s="32">
        <v>237465.89000000007</v>
      </c>
      <c r="Y185" s="32">
        <v>6959569.2299999995</v>
      </c>
      <c r="Z185" s="32">
        <v>450</v>
      </c>
      <c r="AA185" s="32">
        <v>5637642</v>
      </c>
      <c r="AB185" s="32">
        <v>296948.32</v>
      </c>
      <c r="AC185" s="32">
        <v>387210.31</v>
      </c>
      <c r="AD185" s="32">
        <v>247408.03999999992</v>
      </c>
      <c r="AE185" s="32">
        <v>6569208.6699999999</v>
      </c>
      <c r="AF185" s="32">
        <v>423</v>
      </c>
      <c r="AG185" s="17">
        <v>4578468</v>
      </c>
      <c r="AH185" s="17">
        <v>275207.63</v>
      </c>
      <c r="AI185" s="17">
        <v>413580.24</v>
      </c>
      <c r="AJ185" s="17">
        <v>213916.22000000009</v>
      </c>
      <c r="AK185" s="17">
        <v>5481172.0899999999</v>
      </c>
      <c r="AL185" s="17">
        <v>407</v>
      </c>
      <c r="AM185" s="47">
        <v>4491530</v>
      </c>
      <c r="AN185" s="47">
        <v>287234.02</v>
      </c>
      <c r="AO185" s="47">
        <v>437272.97</v>
      </c>
      <c r="AP185" s="47">
        <v>330731.7099999999</v>
      </c>
      <c r="AQ185" s="47">
        <v>5546768.7000000002</v>
      </c>
      <c r="AR185" s="47">
        <v>418</v>
      </c>
      <c r="AS185" s="17">
        <v>4461463</v>
      </c>
      <c r="AT185" s="17">
        <v>250504.62</v>
      </c>
      <c r="AU185" s="17">
        <v>457530.39999999997</v>
      </c>
      <c r="AV185" s="17">
        <v>344950.79000000021</v>
      </c>
      <c r="AW185" s="17">
        <v>5514448.8100000005</v>
      </c>
      <c r="AX185" s="17">
        <v>375</v>
      </c>
      <c r="AY185" s="16">
        <v>4291018</v>
      </c>
      <c r="AZ185" s="16">
        <v>225680.65</v>
      </c>
      <c r="BA185" s="16">
        <v>393978.52</v>
      </c>
      <c r="BB185" s="16">
        <v>377931.74000000005</v>
      </c>
      <c r="BC185" s="16">
        <v>5288608.91</v>
      </c>
      <c r="BD185" s="16">
        <v>378</v>
      </c>
      <c r="BE185" s="16">
        <v>4284513</v>
      </c>
      <c r="BF185" s="16">
        <v>221541.1</v>
      </c>
      <c r="BG185" s="16">
        <v>404743.4</v>
      </c>
      <c r="BH185" s="16">
        <v>364018.19</v>
      </c>
      <c r="BI185" s="16">
        <v>5274815.6900000004</v>
      </c>
      <c r="BJ185" s="16">
        <v>364</v>
      </c>
      <c r="BK185" s="16">
        <v>3937196</v>
      </c>
      <c r="BL185" s="16">
        <v>215186.82</v>
      </c>
      <c r="BM185" s="16">
        <v>466424.95</v>
      </c>
      <c r="BN185" s="16">
        <v>371345.29</v>
      </c>
      <c r="BO185" s="16">
        <v>4990153.0599999996</v>
      </c>
      <c r="BP185" s="16">
        <v>368</v>
      </c>
      <c r="BQ185" s="16">
        <v>3981319</v>
      </c>
      <c r="BR185" s="16">
        <v>219261.86</v>
      </c>
      <c r="BS185" s="16">
        <v>560532.75</v>
      </c>
      <c r="BT185" s="16">
        <v>473084.32</v>
      </c>
      <c r="BU185" s="16">
        <v>5234197.93</v>
      </c>
      <c r="BV185" s="16">
        <v>362</v>
      </c>
      <c r="BW185" s="16">
        <v>3951160</v>
      </c>
      <c r="BX185" s="16">
        <v>273389.53000000003</v>
      </c>
      <c r="BY185" s="16">
        <v>570218.54</v>
      </c>
      <c r="BZ185" s="16">
        <v>419792.47</v>
      </c>
      <c r="CA185" s="16">
        <v>5214560.54</v>
      </c>
      <c r="CB185" s="16">
        <v>389</v>
      </c>
      <c r="CC185" s="16">
        <v>4000415</v>
      </c>
      <c r="CD185" s="16">
        <v>487762.94</v>
      </c>
      <c r="CE185" s="16">
        <v>598531.46</v>
      </c>
      <c r="CF185" s="16">
        <v>175476.79</v>
      </c>
      <c r="CG185" s="16">
        <v>5262186.1900000004</v>
      </c>
      <c r="CH185" s="16">
        <v>361</v>
      </c>
      <c r="CI185" s="16">
        <v>4030556</v>
      </c>
      <c r="CJ185" s="16">
        <v>694957.38</v>
      </c>
      <c r="CK185" s="16">
        <v>614312.18000000005</v>
      </c>
      <c r="CL185" s="16">
        <v>290442.95</v>
      </c>
      <c r="CM185" s="16">
        <v>5630268.5099999998</v>
      </c>
      <c r="CN185" s="16">
        <v>352</v>
      </c>
    </row>
    <row r="186" spans="1:92" x14ac:dyDescent="0.2">
      <c r="A186" s="17">
        <v>2885</v>
      </c>
      <c r="B186" s="31" t="s">
        <v>168</v>
      </c>
      <c r="C186" s="32">
        <v>12395845</v>
      </c>
      <c r="D186" s="32">
        <v>1267667.54</v>
      </c>
      <c r="E186" s="32">
        <v>8603473.8499999996</v>
      </c>
      <c r="F186" s="32">
        <v>717521.57999999938</v>
      </c>
      <c r="G186" s="32">
        <v>22984507.969999999</v>
      </c>
      <c r="H186" s="33">
        <v>2023</v>
      </c>
      <c r="I186" s="32">
        <v>13486690</v>
      </c>
      <c r="J186" s="32">
        <v>2122543.2600000002</v>
      </c>
      <c r="K186" s="32">
        <v>8111249.6899999995</v>
      </c>
      <c r="L186" s="32">
        <v>514924.28000000014</v>
      </c>
      <c r="M186" s="32">
        <v>24235407.23</v>
      </c>
      <c r="N186" s="32">
        <v>2041</v>
      </c>
      <c r="O186" s="34">
        <v>14636388</v>
      </c>
      <c r="P186" s="34">
        <v>2103173</v>
      </c>
      <c r="Q186" s="34">
        <v>8016397.8500000006</v>
      </c>
      <c r="R186" s="34">
        <v>987579.03000000049</v>
      </c>
      <c r="S186" s="34">
        <v>25743537.880000003</v>
      </c>
      <c r="T186" s="34">
        <v>2027</v>
      </c>
      <c r="U186" s="32">
        <v>15841404</v>
      </c>
      <c r="V186" s="32">
        <v>1878868.56</v>
      </c>
      <c r="W186" s="32">
        <v>7645714.1200000001</v>
      </c>
      <c r="X186" s="32">
        <v>425420.32999999938</v>
      </c>
      <c r="Y186" s="32">
        <v>25791407.009999998</v>
      </c>
      <c r="Z186" s="32">
        <v>2031</v>
      </c>
      <c r="AA186" s="32">
        <v>15580876</v>
      </c>
      <c r="AB186" s="32">
        <v>1707974.71</v>
      </c>
      <c r="AC186" s="32">
        <v>6926933.5300000003</v>
      </c>
      <c r="AD186" s="32">
        <v>501690.52000000019</v>
      </c>
      <c r="AE186" s="32">
        <v>24717474.760000002</v>
      </c>
      <c r="AF186" s="32">
        <v>2000</v>
      </c>
      <c r="AG186" s="17">
        <v>16839630</v>
      </c>
      <c r="AH186" s="17">
        <v>1778895.6500000001</v>
      </c>
      <c r="AI186" s="17">
        <v>6297330.7400000002</v>
      </c>
      <c r="AJ186" s="17">
        <v>550447.7700000006</v>
      </c>
      <c r="AK186" s="17">
        <v>25466304.16</v>
      </c>
      <c r="AL186" s="17">
        <v>2084</v>
      </c>
      <c r="AM186" s="47">
        <v>15552040</v>
      </c>
      <c r="AN186" s="47">
        <v>1647295.49</v>
      </c>
      <c r="AO186" s="47">
        <v>8379869.0500000007</v>
      </c>
      <c r="AP186" s="47">
        <v>778713.59999999928</v>
      </c>
      <c r="AQ186" s="47">
        <v>26357918.140000001</v>
      </c>
      <c r="AR186" s="47">
        <v>2055</v>
      </c>
      <c r="AS186" s="17">
        <v>15176937</v>
      </c>
      <c r="AT186" s="17">
        <v>1755179.9200000002</v>
      </c>
      <c r="AU186" s="17">
        <v>9240969.5099999998</v>
      </c>
      <c r="AV186" s="17">
        <v>718814.85000000068</v>
      </c>
      <c r="AW186" s="17">
        <v>26891901.280000001</v>
      </c>
      <c r="AX186" s="17">
        <v>1997</v>
      </c>
      <c r="AY186" s="16">
        <v>16396134</v>
      </c>
      <c r="AZ186" s="16">
        <v>1745717.35</v>
      </c>
      <c r="BA186" s="16">
        <v>8270068.7200000007</v>
      </c>
      <c r="BB186" s="16">
        <v>2576097.3999999994</v>
      </c>
      <c r="BC186" s="16">
        <v>28988017.469999999</v>
      </c>
      <c r="BD186" s="16">
        <v>1975</v>
      </c>
      <c r="BE186" s="16">
        <v>16738600</v>
      </c>
      <c r="BF186" s="16">
        <v>1711896.62</v>
      </c>
      <c r="BG186" s="16">
        <v>8129737.4400000004</v>
      </c>
      <c r="BH186" s="16">
        <v>1464757.32</v>
      </c>
      <c r="BI186" s="16">
        <v>28044991.379999999</v>
      </c>
      <c r="BJ186" s="16">
        <v>1924</v>
      </c>
      <c r="BK186" s="16">
        <v>17757998</v>
      </c>
      <c r="BL186" s="16">
        <v>1519547.33</v>
      </c>
      <c r="BM186" s="16">
        <v>7628738.5099999998</v>
      </c>
      <c r="BN186" s="16">
        <v>806310.09</v>
      </c>
      <c r="BO186" s="16">
        <v>27712593.93</v>
      </c>
      <c r="BP186" s="16">
        <v>1901</v>
      </c>
      <c r="BQ186" s="16">
        <v>17790882</v>
      </c>
      <c r="BR186" s="16">
        <v>1459262.81</v>
      </c>
      <c r="BS186" s="16">
        <v>7521569.2599999998</v>
      </c>
      <c r="BT186" s="16">
        <v>907594.23</v>
      </c>
      <c r="BU186" s="16">
        <v>27679308.300000001</v>
      </c>
      <c r="BV186" s="16">
        <v>1881</v>
      </c>
      <c r="BW186" s="16">
        <v>17549512</v>
      </c>
      <c r="BX186" s="16">
        <v>1462300.22</v>
      </c>
      <c r="BY186" s="16">
        <v>7939060.0300000003</v>
      </c>
      <c r="BZ186" s="16">
        <v>792493.33</v>
      </c>
      <c r="CA186" s="16">
        <v>27743365.579999998</v>
      </c>
      <c r="CB186" s="16">
        <v>1908</v>
      </c>
      <c r="CC186" s="16">
        <v>16983028</v>
      </c>
      <c r="CD186" s="16">
        <v>2389393.7000000002</v>
      </c>
      <c r="CE186" s="16">
        <v>8722088.2799999993</v>
      </c>
      <c r="CF186" s="16">
        <v>336221.16</v>
      </c>
      <c r="CG186" s="16">
        <v>28430731.140000001</v>
      </c>
      <c r="CH186" s="16">
        <v>1846</v>
      </c>
      <c r="CI186" s="16">
        <v>17156311</v>
      </c>
      <c r="CJ186" s="16">
        <v>4035740.39</v>
      </c>
      <c r="CK186" s="16">
        <v>9267055.0899999999</v>
      </c>
      <c r="CL186" s="16">
        <v>476424.04</v>
      </c>
      <c r="CM186" s="16">
        <v>30935530.52</v>
      </c>
      <c r="CN186" s="16">
        <v>1830</v>
      </c>
    </row>
    <row r="187" spans="1:92" x14ac:dyDescent="0.2">
      <c r="A187" s="17">
        <v>2884</v>
      </c>
      <c r="B187" s="31" t="s">
        <v>471</v>
      </c>
      <c r="C187" s="32">
        <v>14669373</v>
      </c>
      <c r="D187" s="32">
        <v>451317.95999999996</v>
      </c>
      <c r="E187" s="32">
        <v>3787720.4</v>
      </c>
      <c r="F187" s="32">
        <v>977003.45000000088</v>
      </c>
      <c r="G187" s="32">
        <v>19885414.810000002</v>
      </c>
      <c r="H187" s="33">
        <v>1350</v>
      </c>
      <c r="I187" s="32">
        <v>15646164</v>
      </c>
      <c r="J187" s="32">
        <v>816522.2</v>
      </c>
      <c r="K187" s="32">
        <v>2953513.29</v>
      </c>
      <c r="L187" s="32">
        <v>970402.82999999949</v>
      </c>
      <c r="M187" s="32">
        <v>20386602.32</v>
      </c>
      <c r="N187" s="32">
        <v>1365</v>
      </c>
      <c r="O187" s="34">
        <v>16559954</v>
      </c>
      <c r="P187" s="34">
        <v>943555.35</v>
      </c>
      <c r="Q187" s="34">
        <v>2547325.88</v>
      </c>
      <c r="R187" s="34">
        <v>1269206.8299999998</v>
      </c>
      <c r="S187" s="34">
        <v>21320042.059999999</v>
      </c>
      <c r="T187" s="34">
        <v>1334</v>
      </c>
      <c r="U187" s="32">
        <v>17356602</v>
      </c>
      <c r="V187" s="32">
        <v>864016.81</v>
      </c>
      <c r="W187" s="32">
        <v>2201701.38</v>
      </c>
      <c r="X187" s="32">
        <v>956392.74999999977</v>
      </c>
      <c r="Y187" s="32">
        <v>21378712.939999998</v>
      </c>
      <c r="Z187" s="32">
        <v>1346</v>
      </c>
      <c r="AA187" s="32">
        <v>17020718</v>
      </c>
      <c r="AB187" s="32">
        <v>930412.93</v>
      </c>
      <c r="AC187" s="32">
        <v>2170262.21</v>
      </c>
      <c r="AD187" s="32">
        <v>848658.29000000062</v>
      </c>
      <c r="AE187" s="32">
        <v>20970051.43</v>
      </c>
      <c r="AF187" s="32">
        <v>1414</v>
      </c>
      <c r="AG187" s="17">
        <v>17705948</v>
      </c>
      <c r="AH187" s="17">
        <v>868846.22</v>
      </c>
      <c r="AI187" s="17">
        <v>1995447.2</v>
      </c>
      <c r="AJ187" s="17">
        <v>803718.94999999949</v>
      </c>
      <c r="AK187" s="17">
        <v>21373960.370000001</v>
      </c>
      <c r="AL187" s="17">
        <v>1414</v>
      </c>
      <c r="AM187" s="47">
        <v>18496539</v>
      </c>
      <c r="AN187" s="47">
        <v>881495.1</v>
      </c>
      <c r="AO187" s="47">
        <v>1864600.88</v>
      </c>
      <c r="AP187" s="47">
        <v>1395412.7</v>
      </c>
      <c r="AQ187" s="47">
        <v>22638047.68</v>
      </c>
      <c r="AR187" s="47">
        <v>1418</v>
      </c>
      <c r="AS187" s="17">
        <v>18808375</v>
      </c>
      <c r="AT187" s="17">
        <v>863182.65</v>
      </c>
      <c r="AU187" s="17">
        <v>1815111.66</v>
      </c>
      <c r="AV187" s="17">
        <v>1385197.2899999991</v>
      </c>
      <c r="AW187" s="17">
        <v>22871866.599999998</v>
      </c>
      <c r="AX187" s="17">
        <v>1401</v>
      </c>
      <c r="AY187" s="16">
        <v>17909198</v>
      </c>
      <c r="AZ187" s="16">
        <v>883646.99</v>
      </c>
      <c r="BA187" s="16">
        <v>1596210.09</v>
      </c>
      <c r="BB187" s="16">
        <v>2340958.6399999997</v>
      </c>
      <c r="BC187" s="16">
        <v>22730013.719999999</v>
      </c>
      <c r="BD187" s="16">
        <v>1408</v>
      </c>
      <c r="BE187" s="16">
        <v>17098473</v>
      </c>
      <c r="BF187" s="16">
        <v>957857.55</v>
      </c>
      <c r="BG187" s="16">
        <v>2928626.79</v>
      </c>
      <c r="BH187" s="16">
        <v>1743590.36</v>
      </c>
      <c r="BI187" s="16">
        <v>22728547.699999999</v>
      </c>
      <c r="BJ187" s="16">
        <v>1435</v>
      </c>
      <c r="BK187" s="16">
        <v>16690356</v>
      </c>
      <c r="BL187" s="16">
        <v>896027.9</v>
      </c>
      <c r="BM187" s="16">
        <v>3669119.67</v>
      </c>
      <c r="BN187" s="16">
        <v>1062190.56</v>
      </c>
      <c r="BO187" s="16">
        <v>22317694.129999999</v>
      </c>
      <c r="BP187" s="16">
        <v>1371</v>
      </c>
      <c r="BQ187" s="16">
        <v>17218767</v>
      </c>
      <c r="BR187" s="16">
        <v>847379.58</v>
      </c>
      <c r="BS187" s="16">
        <v>3869431.06</v>
      </c>
      <c r="BT187" s="16">
        <v>1308311.6299999999</v>
      </c>
      <c r="BU187" s="16">
        <v>23243889.27</v>
      </c>
      <c r="BV187" s="16">
        <v>1324</v>
      </c>
      <c r="BW187" s="16">
        <v>17787258</v>
      </c>
      <c r="BX187" s="16">
        <v>736371.92</v>
      </c>
      <c r="BY187" s="16">
        <v>3442948.07</v>
      </c>
      <c r="BZ187" s="16">
        <v>1153254.1299999999</v>
      </c>
      <c r="CA187" s="16">
        <v>23119832.120000001</v>
      </c>
      <c r="CB187" s="16">
        <v>1265</v>
      </c>
      <c r="CC187" s="16">
        <v>17144383</v>
      </c>
      <c r="CD187" s="16">
        <v>1567134.94</v>
      </c>
      <c r="CE187" s="16">
        <v>3085992.31</v>
      </c>
      <c r="CF187" s="16">
        <v>554507.9</v>
      </c>
      <c r="CG187" s="16">
        <v>22352018.149999999</v>
      </c>
      <c r="CH187" s="16">
        <v>1281</v>
      </c>
      <c r="CI187" s="16">
        <v>17812368</v>
      </c>
      <c r="CJ187" s="16">
        <v>3057290.66</v>
      </c>
      <c r="CK187" s="16">
        <v>3229161.38</v>
      </c>
      <c r="CL187" s="16">
        <v>1476240.62</v>
      </c>
      <c r="CM187" s="16">
        <v>25575060.66</v>
      </c>
      <c r="CN187" s="16">
        <v>1295</v>
      </c>
    </row>
    <row r="188" spans="1:92" x14ac:dyDescent="0.2">
      <c r="A188" s="17">
        <v>2891</v>
      </c>
      <c r="B188" s="31" t="s">
        <v>169</v>
      </c>
      <c r="C188" s="32">
        <v>3362856</v>
      </c>
      <c r="D188" s="32">
        <v>300030.51</v>
      </c>
      <c r="E188" s="32">
        <v>1470422.32</v>
      </c>
      <c r="F188" s="32">
        <v>205752.04</v>
      </c>
      <c r="G188" s="32">
        <v>5339060.87</v>
      </c>
      <c r="H188" s="33">
        <v>417</v>
      </c>
      <c r="I188" s="32">
        <v>3530874</v>
      </c>
      <c r="J188" s="32">
        <v>420225.06</v>
      </c>
      <c r="K188" s="32">
        <v>1321472.7</v>
      </c>
      <c r="L188" s="32">
        <v>143207.00999999992</v>
      </c>
      <c r="M188" s="32">
        <v>5415778.7699999996</v>
      </c>
      <c r="N188" s="32">
        <v>392</v>
      </c>
      <c r="O188" s="34">
        <v>3708143</v>
      </c>
      <c r="P188" s="34">
        <v>470418.38</v>
      </c>
      <c r="Q188" s="34">
        <v>1195264.75</v>
      </c>
      <c r="R188" s="34">
        <v>164452.42999999993</v>
      </c>
      <c r="S188" s="34">
        <v>5538278.5599999996</v>
      </c>
      <c r="T188" s="34">
        <v>380</v>
      </c>
      <c r="U188" s="32">
        <v>3529849</v>
      </c>
      <c r="V188" s="32">
        <v>466024.53</v>
      </c>
      <c r="W188" s="32">
        <v>1213112.3800000001</v>
      </c>
      <c r="X188" s="32">
        <v>268826.20000000013</v>
      </c>
      <c r="Y188" s="32">
        <v>5477812.1100000003</v>
      </c>
      <c r="Z188" s="32">
        <v>380</v>
      </c>
      <c r="AA188" s="32">
        <v>3595247</v>
      </c>
      <c r="AB188" s="32">
        <v>372687.82</v>
      </c>
      <c r="AC188" s="32">
        <v>1138404.3700000001</v>
      </c>
      <c r="AD188" s="32">
        <v>151526.24000000014</v>
      </c>
      <c r="AE188" s="32">
        <v>5257865.4300000006</v>
      </c>
      <c r="AF188" s="32">
        <v>359</v>
      </c>
      <c r="AG188" s="17">
        <v>3153242</v>
      </c>
      <c r="AH188" s="17">
        <v>396370.72000000003</v>
      </c>
      <c r="AI188" s="17">
        <v>999706.17</v>
      </c>
      <c r="AJ188" s="17">
        <v>212482.45000000007</v>
      </c>
      <c r="AK188" s="17">
        <v>4761801.34</v>
      </c>
      <c r="AL188" s="17">
        <v>358</v>
      </c>
      <c r="AM188" s="47">
        <v>3984054</v>
      </c>
      <c r="AN188" s="47">
        <v>360271.07</v>
      </c>
      <c r="AO188" s="47">
        <v>971657.16999999993</v>
      </c>
      <c r="AP188" s="47">
        <v>163971.56</v>
      </c>
      <c r="AQ188" s="47">
        <v>5479953.7999999998</v>
      </c>
      <c r="AR188" s="47">
        <v>338</v>
      </c>
      <c r="AS188" s="17">
        <v>3914878</v>
      </c>
      <c r="AT188" s="17">
        <v>376584.08</v>
      </c>
      <c r="AU188" s="17">
        <v>897470.89</v>
      </c>
      <c r="AV188" s="17">
        <v>145196.89999999985</v>
      </c>
      <c r="AW188" s="17">
        <v>5334129.87</v>
      </c>
      <c r="AX188" s="17">
        <v>330</v>
      </c>
      <c r="AY188" s="16">
        <v>3914691</v>
      </c>
      <c r="AZ188" s="16">
        <v>350021.21</v>
      </c>
      <c r="BA188" s="16">
        <v>922224.41999999993</v>
      </c>
      <c r="BB188" s="16">
        <v>160396.56000000006</v>
      </c>
      <c r="BC188" s="16">
        <v>5347333.1900000004</v>
      </c>
      <c r="BD188" s="16">
        <v>321</v>
      </c>
      <c r="BE188" s="16">
        <v>3803238</v>
      </c>
      <c r="BF188" s="16">
        <v>444545.97</v>
      </c>
      <c r="BG188" s="16">
        <v>845742.3</v>
      </c>
      <c r="BH188" s="16">
        <v>168573.07</v>
      </c>
      <c r="BI188" s="16">
        <v>5262099.34</v>
      </c>
      <c r="BJ188" s="16">
        <v>310</v>
      </c>
      <c r="BK188" s="16">
        <v>3751420</v>
      </c>
      <c r="BL188" s="16">
        <v>435251.82</v>
      </c>
      <c r="BM188" s="16">
        <v>937605.28</v>
      </c>
      <c r="BN188" s="16">
        <v>151281.82</v>
      </c>
      <c r="BO188" s="16">
        <v>5275558.92</v>
      </c>
      <c r="BP188" s="16">
        <v>308</v>
      </c>
      <c r="BQ188" s="16">
        <v>3703212</v>
      </c>
      <c r="BR188" s="16">
        <v>478216.19</v>
      </c>
      <c r="BS188" s="16">
        <v>1019363.25</v>
      </c>
      <c r="BT188" s="16">
        <v>136859.06</v>
      </c>
      <c r="BU188" s="16">
        <v>5337650.5</v>
      </c>
      <c r="BV188" s="16">
        <v>311</v>
      </c>
      <c r="BW188" s="16">
        <v>3793628</v>
      </c>
      <c r="BX188" s="16">
        <v>472721.8</v>
      </c>
      <c r="BY188" s="16">
        <v>1096892.1399999999</v>
      </c>
      <c r="BZ188" s="16">
        <v>306421.18</v>
      </c>
      <c r="CA188" s="16">
        <v>5669663.1200000001</v>
      </c>
      <c r="CB188" s="16">
        <v>309</v>
      </c>
      <c r="CC188" s="16">
        <v>3939574</v>
      </c>
      <c r="CD188" s="16">
        <v>735852.19</v>
      </c>
      <c r="CE188" s="16">
        <v>1095278.53</v>
      </c>
      <c r="CF188" s="16">
        <v>162994.64000000001</v>
      </c>
      <c r="CG188" s="16">
        <v>5933699.3600000003</v>
      </c>
      <c r="CH188" s="16">
        <v>283</v>
      </c>
      <c r="CI188" s="16">
        <v>3974913</v>
      </c>
      <c r="CJ188" s="16">
        <v>979185.86</v>
      </c>
      <c r="CK188" s="16">
        <v>1028619.17</v>
      </c>
      <c r="CL188" s="16">
        <v>132977.32</v>
      </c>
      <c r="CM188" s="16">
        <v>6115695.3499999996</v>
      </c>
      <c r="CN188" s="16">
        <v>289</v>
      </c>
    </row>
    <row r="189" spans="1:92" x14ac:dyDescent="0.2">
      <c r="A189" s="17">
        <v>2898</v>
      </c>
      <c r="B189" s="31" t="s">
        <v>170</v>
      </c>
      <c r="C189" s="32">
        <v>6008991</v>
      </c>
      <c r="D189" s="32">
        <v>707515.75</v>
      </c>
      <c r="E189" s="32">
        <v>7258229.0099999998</v>
      </c>
      <c r="F189" s="32">
        <v>688625.12000000011</v>
      </c>
      <c r="G189" s="32">
        <v>14663360.879999999</v>
      </c>
      <c r="H189" s="33">
        <v>1373</v>
      </c>
      <c r="I189" s="32">
        <v>8046560</v>
      </c>
      <c r="J189" s="32">
        <v>1514913.78</v>
      </c>
      <c r="K189" s="32">
        <v>6562754.7000000002</v>
      </c>
      <c r="L189" s="32">
        <v>576470.89999999967</v>
      </c>
      <c r="M189" s="32">
        <v>16700699.379999999</v>
      </c>
      <c r="N189" s="32">
        <v>1371</v>
      </c>
      <c r="O189" s="34">
        <v>8026098</v>
      </c>
      <c r="P189" s="34">
        <v>1224346.99</v>
      </c>
      <c r="Q189" s="34">
        <v>6410652.1699999999</v>
      </c>
      <c r="R189" s="34">
        <v>546950.82999999961</v>
      </c>
      <c r="S189" s="34">
        <v>16208047.99</v>
      </c>
      <c r="T189" s="34">
        <v>1394</v>
      </c>
      <c r="U189" s="32">
        <v>8409964</v>
      </c>
      <c r="V189" s="32">
        <v>1223281.6399999999</v>
      </c>
      <c r="W189" s="32">
        <v>7037269.9900000002</v>
      </c>
      <c r="X189" s="32">
        <v>576454.88999999978</v>
      </c>
      <c r="Y189" s="32">
        <v>17246970.52</v>
      </c>
      <c r="Z189" s="32">
        <v>1400</v>
      </c>
      <c r="AA189" s="32">
        <v>8358575</v>
      </c>
      <c r="AB189" s="32">
        <v>1062068.04</v>
      </c>
      <c r="AC189" s="32">
        <v>6241095.4400000004</v>
      </c>
      <c r="AD189" s="32">
        <v>554842.5299999998</v>
      </c>
      <c r="AE189" s="32">
        <v>16216581.01</v>
      </c>
      <c r="AF189" s="32">
        <v>1407</v>
      </c>
      <c r="AG189" s="17">
        <v>9090689</v>
      </c>
      <c r="AH189" s="17">
        <v>783996.9</v>
      </c>
      <c r="AI189" s="17">
        <v>6247422.3300000001</v>
      </c>
      <c r="AJ189" s="17">
        <v>785534.7799999998</v>
      </c>
      <c r="AK189" s="17">
        <v>16907643.010000002</v>
      </c>
      <c r="AL189" s="17">
        <v>1469</v>
      </c>
      <c r="AM189" s="47">
        <v>9094559</v>
      </c>
      <c r="AN189" s="47">
        <v>743477.27</v>
      </c>
      <c r="AO189" s="47">
        <v>7145845.5700000003</v>
      </c>
      <c r="AP189" s="47">
        <v>613229.74000000034</v>
      </c>
      <c r="AQ189" s="47">
        <v>17597111.580000002</v>
      </c>
      <c r="AR189" s="47">
        <v>1512</v>
      </c>
      <c r="AS189" s="17">
        <v>9132835</v>
      </c>
      <c r="AT189" s="17">
        <v>795375.89</v>
      </c>
      <c r="AU189" s="17">
        <v>7789026.3399999999</v>
      </c>
      <c r="AV189" s="17">
        <v>712621.68000000017</v>
      </c>
      <c r="AW189" s="17">
        <v>18429858.91</v>
      </c>
      <c r="AX189" s="17">
        <v>1518</v>
      </c>
      <c r="AY189" s="16">
        <v>9246062</v>
      </c>
      <c r="AZ189" s="16">
        <v>751820.33000000007</v>
      </c>
      <c r="BA189" s="16">
        <v>7801550.0900000008</v>
      </c>
      <c r="BB189" s="16">
        <v>742224.54</v>
      </c>
      <c r="BC189" s="16">
        <v>18541656.960000001</v>
      </c>
      <c r="BD189" s="16">
        <v>1571</v>
      </c>
      <c r="BE189" s="16">
        <v>9030899</v>
      </c>
      <c r="BF189" s="16">
        <v>900022.94</v>
      </c>
      <c r="BG189" s="16">
        <v>8960402.75</v>
      </c>
      <c r="BH189" s="16">
        <v>799748.42</v>
      </c>
      <c r="BI189" s="16">
        <v>19691073.109999999</v>
      </c>
      <c r="BJ189" s="16">
        <v>1582</v>
      </c>
      <c r="BK189" s="16">
        <v>9149661</v>
      </c>
      <c r="BL189" s="16">
        <v>855645.66</v>
      </c>
      <c r="BM189" s="16">
        <v>9466408.4700000007</v>
      </c>
      <c r="BN189" s="16">
        <v>990667.71</v>
      </c>
      <c r="BO189" s="16">
        <v>20462382.84</v>
      </c>
      <c r="BP189" s="16">
        <v>1582</v>
      </c>
      <c r="BQ189" s="16">
        <v>9301829</v>
      </c>
      <c r="BR189" s="16">
        <v>950407.87</v>
      </c>
      <c r="BS189" s="16">
        <v>9939876.0999999996</v>
      </c>
      <c r="BT189" s="16">
        <v>1265689.9099999999</v>
      </c>
      <c r="BU189" s="16">
        <v>21457802.879999999</v>
      </c>
      <c r="BV189" s="16">
        <v>1608</v>
      </c>
      <c r="BW189" s="16">
        <v>10037540</v>
      </c>
      <c r="BX189" s="16">
        <v>1095587.02</v>
      </c>
      <c r="BY189" s="16">
        <v>10455600.369999999</v>
      </c>
      <c r="BZ189" s="16">
        <v>1214989.0900000001</v>
      </c>
      <c r="CA189" s="16">
        <v>22803716.48</v>
      </c>
      <c r="CB189" s="16">
        <v>1625</v>
      </c>
      <c r="CC189" s="16">
        <v>9965595</v>
      </c>
      <c r="CD189" s="16">
        <v>1362875.3</v>
      </c>
      <c r="CE189" s="16">
        <v>11013963.199999999</v>
      </c>
      <c r="CF189" s="16">
        <v>752683.59</v>
      </c>
      <c r="CG189" s="16">
        <v>23095117.09</v>
      </c>
      <c r="CH189" s="16">
        <v>1583</v>
      </c>
      <c r="CI189" s="16">
        <v>11011490</v>
      </c>
      <c r="CJ189" s="16">
        <v>2578365.83</v>
      </c>
      <c r="CK189" s="16">
        <v>11290927.73</v>
      </c>
      <c r="CL189" s="16">
        <v>998687.71</v>
      </c>
      <c r="CM189" s="16">
        <v>25879471.27</v>
      </c>
      <c r="CN189" s="16">
        <v>1617</v>
      </c>
    </row>
    <row r="190" spans="1:92" x14ac:dyDescent="0.2">
      <c r="A190" s="17">
        <v>3647</v>
      </c>
      <c r="B190" s="31" t="s">
        <v>171</v>
      </c>
      <c r="C190" s="32">
        <v>12161127</v>
      </c>
      <c r="D190" s="32">
        <v>1355769.94</v>
      </c>
      <c r="E190" s="32">
        <v>893687.28</v>
      </c>
      <c r="F190" s="32">
        <v>670112.43000000075</v>
      </c>
      <c r="G190" s="32">
        <v>15080696.65</v>
      </c>
      <c r="H190" s="33">
        <v>914</v>
      </c>
      <c r="I190" s="32">
        <v>12443715</v>
      </c>
      <c r="J190" s="32">
        <v>1599005.54</v>
      </c>
      <c r="K190" s="32">
        <v>797168.97</v>
      </c>
      <c r="L190" s="32">
        <v>562410.78000000084</v>
      </c>
      <c r="M190" s="32">
        <v>15402300.290000001</v>
      </c>
      <c r="N190" s="32">
        <v>863</v>
      </c>
      <c r="O190" s="34">
        <v>12711181</v>
      </c>
      <c r="P190" s="34">
        <v>1310490.72</v>
      </c>
      <c r="Q190" s="34">
        <v>784112.79</v>
      </c>
      <c r="R190" s="34">
        <v>523753.98999999958</v>
      </c>
      <c r="S190" s="34">
        <v>15329538.5</v>
      </c>
      <c r="T190" s="34">
        <v>842</v>
      </c>
      <c r="U190" s="32">
        <v>12984054</v>
      </c>
      <c r="V190" s="32">
        <v>1650391.8900000001</v>
      </c>
      <c r="W190" s="32">
        <v>920236.59</v>
      </c>
      <c r="X190" s="32">
        <v>599268.51000000071</v>
      </c>
      <c r="Y190" s="32">
        <v>16153950.990000002</v>
      </c>
      <c r="Z190" s="32">
        <v>810</v>
      </c>
      <c r="AA190" s="32">
        <v>11908717</v>
      </c>
      <c r="AB190" s="32">
        <v>1270072.5</v>
      </c>
      <c r="AC190" s="32">
        <v>793553.79</v>
      </c>
      <c r="AD190" s="32">
        <v>433763.33000000054</v>
      </c>
      <c r="AE190" s="32">
        <v>14406106.620000001</v>
      </c>
      <c r="AF190" s="32">
        <v>757</v>
      </c>
      <c r="AG190" s="17">
        <v>11396398</v>
      </c>
      <c r="AH190" s="17">
        <v>984345.39</v>
      </c>
      <c r="AI190" s="17">
        <v>758874.4</v>
      </c>
      <c r="AJ190" s="17">
        <v>380250.31000000011</v>
      </c>
      <c r="AK190" s="17">
        <v>13519868.1</v>
      </c>
      <c r="AL190" s="17">
        <v>752</v>
      </c>
      <c r="AM190" s="47">
        <v>11560475</v>
      </c>
      <c r="AN190" s="47">
        <v>838796.67</v>
      </c>
      <c r="AO190" s="47">
        <v>823766.59000000008</v>
      </c>
      <c r="AP190" s="47">
        <v>407628.20000000048</v>
      </c>
      <c r="AQ190" s="47">
        <v>13630666.460000001</v>
      </c>
      <c r="AR190" s="47">
        <v>702</v>
      </c>
      <c r="AS190" s="17">
        <v>11325874</v>
      </c>
      <c r="AT190" s="17">
        <v>1038813.62</v>
      </c>
      <c r="AU190" s="17">
        <v>1065142.3499999999</v>
      </c>
      <c r="AV190" s="17">
        <v>337100.41000000096</v>
      </c>
      <c r="AW190" s="17">
        <v>13766930.380000001</v>
      </c>
      <c r="AX190" s="17">
        <v>696</v>
      </c>
      <c r="AY190" s="16">
        <v>10977167</v>
      </c>
      <c r="AZ190" s="16">
        <v>1076176.43</v>
      </c>
      <c r="BA190" s="16">
        <v>1151631.06</v>
      </c>
      <c r="BB190" s="16">
        <v>369307.00999999931</v>
      </c>
      <c r="BC190" s="16">
        <v>13574281.5</v>
      </c>
      <c r="BD190" s="16">
        <v>699</v>
      </c>
      <c r="BE190" s="16">
        <v>10768195</v>
      </c>
      <c r="BF190" s="16">
        <v>1064741.49</v>
      </c>
      <c r="BG190" s="16">
        <v>1238875.6200000001</v>
      </c>
      <c r="BH190" s="16">
        <v>843249.41</v>
      </c>
      <c r="BI190" s="16">
        <v>13915061.52</v>
      </c>
      <c r="BJ190" s="16">
        <v>695</v>
      </c>
      <c r="BK190" s="16">
        <v>10918134</v>
      </c>
      <c r="BL190" s="16">
        <v>814102.55</v>
      </c>
      <c r="BM190" s="16">
        <v>1599298.75</v>
      </c>
      <c r="BN190" s="16">
        <v>865536.3</v>
      </c>
      <c r="BO190" s="16">
        <v>14197071.6</v>
      </c>
      <c r="BP190" s="16">
        <v>708</v>
      </c>
      <c r="BQ190" s="16">
        <v>10923399</v>
      </c>
      <c r="BR190" s="16">
        <v>1279420.06</v>
      </c>
      <c r="BS190" s="16">
        <v>1891352.37</v>
      </c>
      <c r="BT190" s="16">
        <v>955031.5</v>
      </c>
      <c r="BU190" s="16">
        <v>15049202.93</v>
      </c>
      <c r="BV190" s="16">
        <v>706</v>
      </c>
      <c r="BW190" s="16">
        <v>11306190</v>
      </c>
      <c r="BX190" s="16">
        <v>1221458.52</v>
      </c>
      <c r="BY190" s="16">
        <v>2240219.77</v>
      </c>
      <c r="BZ190" s="16">
        <v>1559819.97</v>
      </c>
      <c r="CA190" s="16">
        <v>16327688.26</v>
      </c>
      <c r="CB190" s="16">
        <v>744</v>
      </c>
      <c r="CC190" s="16">
        <v>11866781</v>
      </c>
      <c r="CD190" s="16">
        <v>2421896.64</v>
      </c>
      <c r="CE190" s="16">
        <v>2218837.56</v>
      </c>
      <c r="CF190" s="16">
        <v>1248401.3600000001</v>
      </c>
      <c r="CG190" s="16">
        <v>17755916.559999999</v>
      </c>
      <c r="CH190" s="16">
        <v>731</v>
      </c>
      <c r="CI190" s="16">
        <v>11999537</v>
      </c>
      <c r="CJ190" s="16">
        <v>2357812.9300000002</v>
      </c>
      <c r="CK190" s="16">
        <v>2375469.88</v>
      </c>
      <c r="CL190" s="16">
        <v>1350685.16</v>
      </c>
      <c r="CM190" s="16">
        <v>18083504.969999999</v>
      </c>
      <c r="CN190" s="16">
        <v>754</v>
      </c>
    </row>
    <row r="191" spans="1:92" x14ac:dyDescent="0.2">
      <c r="A191" s="17">
        <v>2912</v>
      </c>
      <c r="B191" s="31" t="s">
        <v>172</v>
      </c>
      <c r="C191" s="32">
        <v>3264983</v>
      </c>
      <c r="D191" s="32">
        <v>594499.9</v>
      </c>
      <c r="E191" s="32">
        <v>7130462.7999999998</v>
      </c>
      <c r="F191" s="32">
        <v>353159.43</v>
      </c>
      <c r="G191" s="32">
        <v>11343105.129999999</v>
      </c>
      <c r="H191" s="33">
        <v>938</v>
      </c>
      <c r="I191" s="32">
        <v>3413151</v>
      </c>
      <c r="J191" s="32">
        <v>1339877.17</v>
      </c>
      <c r="K191" s="32">
        <v>6531615.5599999996</v>
      </c>
      <c r="L191" s="32">
        <v>294957.17999999982</v>
      </c>
      <c r="M191" s="32">
        <v>11579600.91</v>
      </c>
      <c r="N191" s="32">
        <v>921</v>
      </c>
      <c r="O191" s="34">
        <v>3696591</v>
      </c>
      <c r="P191" s="34">
        <v>1112618.06</v>
      </c>
      <c r="Q191" s="34">
        <v>6745724.2199999997</v>
      </c>
      <c r="R191" s="34">
        <v>319688.23000000016</v>
      </c>
      <c r="S191" s="34">
        <v>11874621.51</v>
      </c>
      <c r="T191" s="34">
        <v>896</v>
      </c>
      <c r="U191" s="32">
        <v>4028417</v>
      </c>
      <c r="V191" s="32">
        <v>897094.08000000007</v>
      </c>
      <c r="W191" s="32">
        <v>6842613.75</v>
      </c>
      <c r="X191" s="32">
        <f>310508.03+2500</f>
        <v>313008.03000000003</v>
      </c>
      <c r="Y191" s="32">
        <v>12081132.859999999</v>
      </c>
      <c r="Z191" s="32">
        <v>921</v>
      </c>
      <c r="AA191" s="32">
        <v>3906286</v>
      </c>
      <c r="AB191" s="32">
        <v>932019.65</v>
      </c>
      <c r="AC191" s="32">
        <v>6443330.9500000002</v>
      </c>
      <c r="AD191" s="32">
        <v>297464.74999999988</v>
      </c>
      <c r="AE191" s="32">
        <v>11579101.35</v>
      </c>
      <c r="AF191" s="32">
        <v>894</v>
      </c>
      <c r="AG191" s="17">
        <v>4073230</v>
      </c>
      <c r="AH191" s="17">
        <v>718978.65</v>
      </c>
      <c r="AI191" s="17">
        <v>6356303.1600000001</v>
      </c>
      <c r="AJ191" s="17">
        <v>293756.25999999989</v>
      </c>
      <c r="AK191" s="17">
        <v>11442268.07</v>
      </c>
      <c r="AL191" s="17">
        <v>928</v>
      </c>
      <c r="AM191" s="47">
        <v>3878242</v>
      </c>
      <c r="AN191" s="47">
        <v>844253.93</v>
      </c>
      <c r="AO191" s="47">
        <v>6678927.0300000003</v>
      </c>
      <c r="AP191" s="47">
        <v>283745.36000000022</v>
      </c>
      <c r="AQ191" s="47">
        <v>11685168.32</v>
      </c>
      <c r="AR191" s="47">
        <v>922</v>
      </c>
      <c r="AS191" s="17">
        <v>4129347</v>
      </c>
      <c r="AT191" s="17">
        <v>721028.72</v>
      </c>
      <c r="AU191" s="17">
        <v>6947934.8500000006</v>
      </c>
      <c r="AV191" s="17">
        <v>304207.28999999969</v>
      </c>
      <c r="AW191" s="17">
        <v>12102517.859999999</v>
      </c>
      <c r="AX191" s="17">
        <v>938</v>
      </c>
      <c r="AY191" s="16">
        <v>4164445</v>
      </c>
      <c r="AZ191" s="16">
        <v>742745.66</v>
      </c>
      <c r="BA191" s="16">
        <v>6947974.0700000003</v>
      </c>
      <c r="BB191" s="16">
        <v>363771.76000000036</v>
      </c>
      <c r="BC191" s="16">
        <v>12218936.49</v>
      </c>
      <c r="BD191" s="16">
        <v>978</v>
      </c>
      <c r="BE191" s="16">
        <v>3909017</v>
      </c>
      <c r="BF191" s="16">
        <v>934984.71</v>
      </c>
      <c r="BG191" s="16">
        <v>7542958.7699999996</v>
      </c>
      <c r="BH191" s="16">
        <v>344040.01</v>
      </c>
      <c r="BI191" s="16">
        <v>12731000.49</v>
      </c>
      <c r="BJ191" s="16">
        <v>970</v>
      </c>
      <c r="BK191" s="16">
        <v>3886249</v>
      </c>
      <c r="BL191" s="16">
        <v>878401.41</v>
      </c>
      <c r="BM191" s="16">
        <v>7858243.29</v>
      </c>
      <c r="BN191" s="16">
        <v>323723.92</v>
      </c>
      <c r="BO191" s="16">
        <v>12946617.619999999</v>
      </c>
      <c r="BP191" s="16">
        <v>965</v>
      </c>
      <c r="BQ191" s="16">
        <v>3939079</v>
      </c>
      <c r="BR191" s="16">
        <v>853263.53</v>
      </c>
      <c r="BS191" s="16">
        <v>8246360.3399999999</v>
      </c>
      <c r="BT191" s="16">
        <v>345561.65</v>
      </c>
      <c r="BU191" s="16">
        <v>13384264.52</v>
      </c>
      <c r="BV191" s="16">
        <v>975</v>
      </c>
      <c r="BW191" s="16">
        <v>4094339</v>
      </c>
      <c r="BX191" s="16">
        <v>1180064.43</v>
      </c>
      <c r="BY191" s="16">
        <v>8411609.2599999998</v>
      </c>
      <c r="BZ191" s="16">
        <v>324724.03999999998</v>
      </c>
      <c r="CA191" s="16">
        <v>14010736.73</v>
      </c>
      <c r="CB191" s="16">
        <v>1027</v>
      </c>
      <c r="CC191" s="16">
        <v>3522025</v>
      </c>
      <c r="CD191" s="16">
        <v>1604482.02</v>
      </c>
      <c r="CE191" s="16">
        <v>9267877.4900000002</v>
      </c>
      <c r="CF191" s="16">
        <v>749615.68</v>
      </c>
      <c r="CG191" s="16">
        <v>15144000.189999999</v>
      </c>
      <c r="CH191" s="16">
        <v>976</v>
      </c>
      <c r="CI191" s="16">
        <v>3568591</v>
      </c>
      <c r="CJ191" s="16">
        <v>2446340.92</v>
      </c>
      <c r="CK191" s="16">
        <v>9378881.0700000003</v>
      </c>
      <c r="CL191" s="16">
        <v>318218.94</v>
      </c>
      <c r="CM191" s="16">
        <v>15712031.93</v>
      </c>
      <c r="CN191" s="16">
        <v>1012</v>
      </c>
    </row>
    <row r="192" spans="1:92" x14ac:dyDescent="0.2">
      <c r="A192" s="17">
        <v>2940</v>
      </c>
      <c r="B192" s="31" t="s">
        <v>173</v>
      </c>
      <c r="C192" s="32">
        <v>1621873</v>
      </c>
      <c r="D192" s="32">
        <v>463866.57</v>
      </c>
      <c r="E192" s="32">
        <v>1710851.98</v>
      </c>
      <c r="F192" s="32">
        <v>138400.73999999996</v>
      </c>
      <c r="G192" s="32">
        <v>3934992.29</v>
      </c>
      <c r="H192" s="33">
        <v>251</v>
      </c>
      <c r="I192" s="32">
        <v>1757035</v>
      </c>
      <c r="J192" s="32">
        <v>446046.50999999995</v>
      </c>
      <c r="K192" s="32">
        <v>1486216.84</v>
      </c>
      <c r="L192" s="32">
        <v>169400.54000000007</v>
      </c>
      <c r="M192" s="32">
        <v>3858698.89</v>
      </c>
      <c r="N192" s="32">
        <v>233</v>
      </c>
      <c r="O192" s="34">
        <v>1818902</v>
      </c>
      <c r="P192" s="34">
        <v>328293.29000000004</v>
      </c>
      <c r="Q192" s="34">
        <v>1325406.45</v>
      </c>
      <c r="R192" s="34">
        <v>134088.48000000007</v>
      </c>
      <c r="S192" s="34">
        <v>3606690.22</v>
      </c>
      <c r="T192" s="34">
        <v>236</v>
      </c>
      <c r="U192" s="32">
        <v>2160375</v>
      </c>
      <c r="V192" s="32">
        <v>293345.95</v>
      </c>
      <c r="W192" s="32">
        <v>1417367.7799999998</v>
      </c>
      <c r="X192" s="32">
        <v>232690.82000000007</v>
      </c>
      <c r="Y192" s="32">
        <v>4103779.55</v>
      </c>
      <c r="Z192" s="32">
        <v>227</v>
      </c>
      <c r="AA192" s="32">
        <v>2048350</v>
      </c>
      <c r="AB192" s="32">
        <v>282602.7</v>
      </c>
      <c r="AC192" s="32">
        <v>1278575.93</v>
      </c>
      <c r="AD192" s="32">
        <v>168764.28999999995</v>
      </c>
      <c r="AE192" s="32">
        <v>3778292.92</v>
      </c>
      <c r="AF192" s="32">
        <v>231</v>
      </c>
      <c r="AG192" s="17">
        <v>2150129.3199999998</v>
      </c>
      <c r="AH192" s="17">
        <v>329284.36</v>
      </c>
      <c r="AI192" s="17">
        <v>1156311.4099999999</v>
      </c>
      <c r="AJ192" s="17">
        <v>97862.250000000087</v>
      </c>
      <c r="AK192" s="17">
        <v>3733587.34</v>
      </c>
      <c r="AL192" s="17">
        <v>214</v>
      </c>
      <c r="AM192" s="47">
        <v>2270567</v>
      </c>
      <c r="AN192" s="47">
        <v>344495.22000000003</v>
      </c>
      <c r="AO192" s="47">
        <v>1055015.47</v>
      </c>
      <c r="AP192" s="47">
        <v>156923.33999999991</v>
      </c>
      <c r="AQ192" s="47">
        <v>3827001.03</v>
      </c>
      <c r="AR192" s="47">
        <v>212</v>
      </c>
      <c r="AS192" s="17">
        <v>2171659</v>
      </c>
      <c r="AT192" s="17">
        <v>307560.87</v>
      </c>
      <c r="AU192" s="17">
        <v>1151344.19</v>
      </c>
      <c r="AV192" s="17">
        <v>191067.21000000002</v>
      </c>
      <c r="AW192" s="17">
        <v>3821631.27</v>
      </c>
      <c r="AX192" s="17">
        <v>211</v>
      </c>
      <c r="AY192" s="16">
        <v>2154935</v>
      </c>
      <c r="AZ192" s="16">
        <v>331127.66000000003</v>
      </c>
      <c r="BA192" s="16">
        <v>1055685.3499999999</v>
      </c>
      <c r="BB192" s="16">
        <v>198679.60999999978</v>
      </c>
      <c r="BC192" s="16">
        <v>3740427.6199999996</v>
      </c>
      <c r="BD192" s="16">
        <v>221</v>
      </c>
      <c r="BE192" s="16">
        <v>1987333</v>
      </c>
      <c r="BF192" s="16">
        <v>343417.46</v>
      </c>
      <c r="BG192" s="16">
        <v>1290208.32</v>
      </c>
      <c r="BH192" s="16">
        <v>281100.17</v>
      </c>
      <c r="BI192" s="16">
        <v>3902058.95</v>
      </c>
      <c r="BJ192" s="16">
        <v>221</v>
      </c>
      <c r="BK192" s="16">
        <v>1945363</v>
      </c>
      <c r="BL192" s="16">
        <v>317730.12</v>
      </c>
      <c r="BM192" s="16">
        <v>1469494.07</v>
      </c>
      <c r="BN192" s="16">
        <v>184447.11</v>
      </c>
      <c r="BO192" s="16">
        <v>3917034.3</v>
      </c>
      <c r="BP192" s="16">
        <v>222</v>
      </c>
      <c r="BQ192" s="16">
        <v>1932021</v>
      </c>
      <c r="BR192" s="16">
        <v>375238.68</v>
      </c>
      <c r="BS192" s="16">
        <v>1590963.4</v>
      </c>
      <c r="BT192" s="16">
        <v>305295.63</v>
      </c>
      <c r="BU192" s="16">
        <v>4203518.71</v>
      </c>
      <c r="BV192" s="16">
        <v>218</v>
      </c>
      <c r="BW192" s="16">
        <v>1996193</v>
      </c>
      <c r="BX192" s="16">
        <v>432527.82</v>
      </c>
      <c r="BY192" s="16">
        <v>1597201.37</v>
      </c>
      <c r="BZ192" s="16">
        <v>293002.09999999998</v>
      </c>
      <c r="CA192" s="16">
        <v>4318924.29</v>
      </c>
      <c r="CB192" s="16">
        <v>231</v>
      </c>
      <c r="CC192" s="16">
        <v>1797103</v>
      </c>
      <c r="CD192" s="16">
        <v>502846.21</v>
      </c>
      <c r="CE192" s="16">
        <v>1985646.45</v>
      </c>
      <c r="CF192" s="16">
        <v>306691.65000000002</v>
      </c>
      <c r="CG192" s="16">
        <v>4592287.3099999996</v>
      </c>
      <c r="CH192" s="16">
        <v>236</v>
      </c>
      <c r="CI192" s="16">
        <v>1689939</v>
      </c>
      <c r="CJ192" s="16">
        <v>822063.05</v>
      </c>
      <c r="CK192" s="16">
        <v>2200652.39</v>
      </c>
      <c r="CL192" s="16">
        <v>237846.63</v>
      </c>
      <c r="CM192" s="16">
        <v>4950501.07</v>
      </c>
      <c r="CN192" s="16">
        <v>245</v>
      </c>
    </row>
    <row r="193" spans="1:92" x14ac:dyDescent="0.2">
      <c r="A193" s="17">
        <v>2961</v>
      </c>
      <c r="B193" s="31" t="s">
        <v>174</v>
      </c>
      <c r="C193" s="32">
        <v>1601037</v>
      </c>
      <c r="D193" s="32">
        <v>283777.63</v>
      </c>
      <c r="E193" s="32">
        <v>3279905.5</v>
      </c>
      <c r="F193" s="32">
        <v>229579.77</v>
      </c>
      <c r="G193" s="32">
        <v>5394299.9000000004</v>
      </c>
      <c r="H193" s="33">
        <v>446</v>
      </c>
      <c r="I193" s="32">
        <v>1590679</v>
      </c>
      <c r="J193" s="32">
        <v>661936.12</v>
      </c>
      <c r="K193" s="32">
        <v>3045857.2800000003</v>
      </c>
      <c r="L193" s="32">
        <v>166627.30999999997</v>
      </c>
      <c r="M193" s="32">
        <v>5465099.71</v>
      </c>
      <c r="N193" s="32">
        <v>437</v>
      </c>
      <c r="O193" s="34">
        <v>1642739</v>
      </c>
      <c r="P193" s="34">
        <v>527542.36</v>
      </c>
      <c r="Q193" s="34">
        <v>3102956.56</v>
      </c>
      <c r="R193" s="34">
        <v>189711.72</v>
      </c>
      <c r="S193" s="34">
        <v>5462949.6399999997</v>
      </c>
      <c r="T193" s="34">
        <v>434</v>
      </c>
      <c r="U193" s="32">
        <v>1958814</v>
      </c>
      <c r="V193" s="32">
        <v>380192.17000000004</v>
      </c>
      <c r="W193" s="32">
        <v>3276138.19</v>
      </c>
      <c r="X193" s="32">
        <v>297698.03999999998</v>
      </c>
      <c r="Y193" s="32">
        <v>5912842.3999999994</v>
      </c>
      <c r="Z193" s="32">
        <v>412</v>
      </c>
      <c r="AA193" s="32">
        <v>1992765</v>
      </c>
      <c r="AB193" s="32">
        <v>350005.3</v>
      </c>
      <c r="AC193" s="32">
        <v>2917969.31</v>
      </c>
      <c r="AD193" s="32">
        <v>230390.26000000013</v>
      </c>
      <c r="AE193" s="32">
        <v>5491129.8700000001</v>
      </c>
      <c r="AF193" s="32">
        <v>413</v>
      </c>
      <c r="AG193" s="17">
        <v>2011526.65</v>
      </c>
      <c r="AH193" s="17">
        <v>310300.91000000003</v>
      </c>
      <c r="AI193" s="17">
        <v>2828045.4099999997</v>
      </c>
      <c r="AJ193" s="17">
        <v>223046.70999999996</v>
      </c>
      <c r="AK193" s="17">
        <v>5372919.6799999997</v>
      </c>
      <c r="AL193" s="17">
        <v>423</v>
      </c>
      <c r="AM193" s="47">
        <v>1909158</v>
      </c>
      <c r="AN193" s="47">
        <v>306745.43</v>
      </c>
      <c r="AO193" s="47">
        <v>2984660.1900000004</v>
      </c>
      <c r="AP193" s="47">
        <v>215694.75000000012</v>
      </c>
      <c r="AQ193" s="47">
        <v>5416258.3700000001</v>
      </c>
      <c r="AR193" s="47">
        <v>419</v>
      </c>
      <c r="AS193" s="17">
        <v>1992433</v>
      </c>
      <c r="AT193" s="17">
        <v>323573.72000000003</v>
      </c>
      <c r="AU193" s="17">
        <v>2950181.03</v>
      </c>
      <c r="AV193" s="17">
        <v>282974.98999999993</v>
      </c>
      <c r="AW193" s="17">
        <v>5549162.7400000002</v>
      </c>
      <c r="AX193" s="17">
        <v>405</v>
      </c>
      <c r="AY193" s="16">
        <v>1597902</v>
      </c>
      <c r="AZ193" s="16">
        <v>338746.77999999997</v>
      </c>
      <c r="BA193" s="16">
        <v>2866711.19</v>
      </c>
      <c r="BB193" s="16">
        <v>288291.10999999993</v>
      </c>
      <c r="BC193" s="16">
        <v>5091651.08</v>
      </c>
      <c r="BD193" s="16">
        <v>424</v>
      </c>
      <c r="BE193" s="16">
        <v>1931685</v>
      </c>
      <c r="BF193" s="16">
        <v>288979.74</v>
      </c>
      <c r="BG193" s="16">
        <v>3133601.58</v>
      </c>
      <c r="BH193" s="16">
        <v>356123.47</v>
      </c>
      <c r="BI193" s="16">
        <v>5710389.79</v>
      </c>
      <c r="BJ193" s="16">
        <v>420</v>
      </c>
      <c r="BK193" s="16">
        <v>2044510</v>
      </c>
      <c r="BL193" s="16">
        <v>251312</v>
      </c>
      <c r="BM193" s="16">
        <v>3228184.31</v>
      </c>
      <c r="BN193" s="16">
        <v>337259.76</v>
      </c>
      <c r="BO193" s="16">
        <v>5861266.0700000003</v>
      </c>
      <c r="BP193" s="16">
        <v>417</v>
      </c>
      <c r="BQ193" s="16">
        <v>2150775</v>
      </c>
      <c r="BR193" s="16">
        <v>302289.62</v>
      </c>
      <c r="BS193" s="16">
        <v>3447716.98</v>
      </c>
      <c r="BT193" s="16">
        <v>253369.76</v>
      </c>
      <c r="BU193" s="16">
        <v>6154151.3600000003</v>
      </c>
      <c r="BV193" s="16">
        <v>409</v>
      </c>
      <c r="BW193" s="16">
        <v>2203995</v>
      </c>
      <c r="BX193" s="16">
        <v>264400.03000000003</v>
      </c>
      <c r="BY193" s="16">
        <v>3458354.24</v>
      </c>
      <c r="BZ193" s="16">
        <v>223961.69</v>
      </c>
      <c r="CA193" s="16">
        <v>6150710.96</v>
      </c>
      <c r="CB193" s="16">
        <v>426</v>
      </c>
      <c r="CC193" s="16">
        <v>2089686</v>
      </c>
      <c r="CD193" s="16">
        <v>411809.74</v>
      </c>
      <c r="CE193" s="16">
        <v>3745866.86</v>
      </c>
      <c r="CF193" s="16">
        <v>458044.52</v>
      </c>
      <c r="CG193" s="16">
        <v>6705407.1200000001</v>
      </c>
      <c r="CH193" s="16">
        <v>400</v>
      </c>
      <c r="CI193" s="16">
        <v>2051718</v>
      </c>
      <c r="CJ193" s="16">
        <v>739254.24</v>
      </c>
      <c r="CK193" s="16">
        <v>3817316.56</v>
      </c>
      <c r="CL193" s="16">
        <v>297999.49</v>
      </c>
      <c r="CM193" s="16">
        <v>6906288.29</v>
      </c>
      <c r="CN193" s="16">
        <v>420</v>
      </c>
    </row>
    <row r="194" spans="1:92" x14ac:dyDescent="0.2">
      <c r="A194" s="17">
        <v>3087</v>
      </c>
      <c r="B194" s="31" t="s">
        <v>175</v>
      </c>
      <c r="C194" s="32">
        <v>2044075</v>
      </c>
      <c r="D194" s="32">
        <v>46258.91</v>
      </c>
      <c r="E194" s="32">
        <v>30828.42</v>
      </c>
      <c r="F194" s="32">
        <v>63200.15000000006</v>
      </c>
      <c r="G194" s="32">
        <v>2184362.48</v>
      </c>
      <c r="H194" s="33">
        <v>107</v>
      </c>
      <c r="I194" s="32">
        <v>2045357</v>
      </c>
      <c r="J194" s="32">
        <v>52927.61</v>
      </c>
      <c r="K194" s="32">
        <v>36568.83</v>
      </c>
      <c r="L194" s="32">
        <v>46326.879999999925</v>
      </c>
      <c r="M194" s="32">
        <v>2181180.3199999998</v>
      </c>
      <c r="N194" s="32">
        <v>115</v>
      </c>
      <c r="O194" s="34">
        <v>2012320</v>
      </c>
      <c r="P194" s="34">
        <v>86146.02</v>
      </c>
      <c r="Q194" s="34">
        <v>48492.08</v>
      </c>
      <c r="R194" s="34">
        <v>46587.700000000157</v>
      </c>
      <c r="S194" s="34">
        <v>2193545.8000000003</v>
      </c>
      <c r="T194" s="34">
        <v>107</v>
      </c>
      <c r="U194" s="32">
        <v>2046555</v>
      </c>
      <c r="V194" s="32">
        <v>64935.360000000001</v>
      </c>
      <c r="W194" s="32">
        <v>63357.25</v>
      </c>
      <c r="X194" s="32">
        <v>66241.90999999996</v>
      </c>
      <c r="Y194" s="32">
        <v>2241089.52</v>
      </c>
      <c r="Z194" s="32">
        <v>114</v>
      </c>
      <c r="AA194" s="32">
        <v>1943020</v>
      </c>
      <c r="AB194" s="32">
        <v>58601.710000000006</v>
      </c>
      <c r="AC194" s="32">
        <v>59920.56</v>
      </c>
      <c r="AD194" s="32">
        <v>27203.86000000003</v>
      </c>
      <c r="AE194" s="32">
        <v>2088746.1300000001</v>
      </c>
      <c r="AF194" s="32">
        <v>113</v>
      </c>
      <c r="AG194" s="17">
        <v>1951293</v>
      </c>
      <c r="AH194" s="17">
        <v>88161.41</v>
      </c>
      <c r="AI194" s="17">
        <v>60917.15</v>
      </c>
      <c r="AJ194" s="17">
        <v>37858.459999999926</v>
      </c>
      <c r="AK194" s="17">
        <v>2138230.02</v>
      </c>
      <c r="AL194" s="17">
        <v>105</v>
      </c>
      <c r="AM194" s="47">
        <v>1967917</v>
      </c>
      <c r="AN194" s="47">
        <v>84466.53</v>
      </c>
      <c r="AO194" s="47">
        <v>100831.02</v>
      </c>
      <c r="AP194" s="47">
        <v>36413.169999999955</v>
      </c>
      <c r="AQ194" s="47">
        <v>2189627.7199999997</v>
      </c>
      <c r="AR194" s="47">
        <v>121</v>
      </c>
      <c r="AS194" s="17">
        <v>1998600</v>
      </c>
      <c r="AT194" s="17">
        <v>82716.72</v>
      </c>
      <c r="AU194" s="17">
        <v>101228.51</v>
      </c>
      <c r="AV194" s="17">
        <v>16786.030000000075</v>
      </c>
      <c r="AW194" s="17">
        <v>2199331.2600000002</v>
      </c>
      <c r="AX194" s="17">
        <v>116</v>
      </c>
      <c r="AY194" s="16">
        <v>1978434</v>
      </c>
      <c r="AZ194" s="16">
        <v>81150.58</v>
      </c>
      <c r="BA194" s="16">
        <v>75529.23000000001</v>
      </c>
      <c r="BB194" s="16">
        <v>18562.399999999965</v>
      </c>
      <c r="BC194" s="16">
        <v>2153676.21</v>
      </c>
      <c r="BD194" s="16">
        <v>105</v>
      </c>
      <c r="BE194" s="16">
        <v>1986493</v>
      </c>
      <c r="BF194" s="16">
        <v>84015.09</v>
      </c>
      <c r="BG194" s="16">
        <v>90274.45</v>
      </c>
      <c r="BH194" s="16">
        <v>86770.81</v>
      </c>
      <c r="BI194" s="16">
        <v>2247553.35</v>
      </c>
      <c r="BJ194" s="16">
        <v>107</v>
      </c>
      <c r="BK194" s="16">
        <v>1892531</v>
      </c>
      <c r="BL194" s="16">
        <v>86634.85</v>
      </c>
      <c r="BM194" s="16">
        <v>112531.4</v>
      </c>
      <c r="BN194" s="16">
        <v>18610.75</v>
      </c>
      <c r="BO194" s="16">
        <v>2110308</v>
      </c>
      <c r="BP194" s="16">
        <v>103</v>
      </c>
      <c r="BQ194" s="16">
        <v>1849324</v>
      </c>
      <c r="BR194" s="16">
        <v>76878.52</v>
      </c>
      <c r="BS194" s="16">
        <v>165505.81</v>
      </c>
      <c r="BT194" s="16">
        <v>14028.73</v>
      </c>
      <c r="BU194" s="16">
        <v>2105737.06</v>
      </c>
      <c r="BV194" s="16">
        <v>112</v>
      </c>
      <c r="BW194" s="16">
        <v>1905667</v>
      </c>
      <c r="BX194" s="16">
        <v>87617.600000000006</v>
      </c>
      <c r="BY194" s="16">
        <v>190151.94</v>
      </c>
      <c r="BZ194" s="16">
        <v>24753.15</v>
      </c>
      <c r="CA194" s="16">
        <v>2208189.69</v>
      </c>
      <c r="CB194" s="16">
        <v>95</v>
      </c>
      <c r="CC194" s="16">
        <v>1820647</v>
      </c>
      <c r="CD194" s="16">
        <v>82307.539999999994</v>
      </c>
      <c r="CE194" s="16">
        <v>192602.61</v>
      </c>
      <c r="CF194" s="16">
        <v>11298.15</v>
      </c>
      <c r="CG194" s="16">
        <v>2106855.2999999998</v>
      </c>
      <c r="CH194" s="16">
        <v>102</v>
      </c>
      <c r="CI194" s="16">
        <v>2083892</v>
      </c>
      <c r="CJ194" s="16">
        <v>262178.15000000002</v>
      </c>
      <c r="CK194" s="16">
        <v>158437.67000000001</v>
      </c>
      <c r="CL194" s="16">
        <v>5581.86</v>
      </c>
      <c r="CM194" s="16">
        <v>2510089.6800000002</v>
      </c>
      <c r="CN194" s="16">
        <v>109</v>
      </c>
    </row>
    <row r="195" spans="1:92" x14ac:dyDescent="0.2">
      <c r="A195" s="17">
        <v>3094</v>
      </c>
      <c r="B195" s="31" t="s">
        <v>176</v>
      </c>
      <c r="C195" s="32">
        <v>1418337</v>
      </c>
      <c r="D195" s="32">
        <v>203377.63</v>
      </c>
      <c r="E195" s="32">
        <v>38015.15</v>
      </c>
      <c r="F195" s="32">
        <v>97904.170000000042</v>
      </c>
      <c r="G195" s="32">
        <v>1757633.95</v>
      </c>
      <c r="H195" s="33">
        <v>104</v>
      </c>
      <c r="I195" s="32">
        <v>1433207</v>
      </c>
      <c r="J195" s="32">
        <v>302723.62</v>
      </c>
      <c r="K195" s="32">
        <v>33175.200000000004</v>
      </c>
      <c r="L195" s="32">
        <v>94239.50999999998</v>
      </c>
      <c r="M195" s="32">
        <v>1863345.33</v>
      </c>
      <c r="N195" s="32">
        <v>100</v>
      </c>
      <c r="O195" s="34">
        <v>1430455</v>
      </c>
      <c r="P195" s="34">
        <v>223103.7</v>
      </c>
      <c r="Q195" s="34">
        <v>39980.58</v>
      </c>
      <c r="R195" s="34">
        <v>83409.799999999974</v>
      </c>
      <c r="S195" s="34">
        <v>1776949.08</v>
      </c>
      <c r="T195" s="34">
        <v>112</v>
      </c>
      <c r="U195" s="32">
        <v>1526697</v>
      </c>
      <c r="V195" s="32">
        <v>131486.25</v>
      </c>
      <c r="W195" s="32">
        <v>66738.899999999994</v>
      </c>
      <c r="X195" s="32">
        <v>91626.709999999948</v>
      </c>
      <c r="Y195" s="32">
        <v>1816548.8599999999</v>
      </c>
      <c r="Z195" s="32">
        <v>116</v>
      </c>
      <c r="AA195" s="32">
        <v>1443463</v>
      </c>
      <c r="AB195" s="32">
        <v>70796.72</v>
      </c>
      <c r="AC195" s="32">
        <v>64798.91</v>
      </c>
      <c r="AD195" s="32">
        <v>76403.339999999953</v>
      </c>
      <c r="AE195" s="32">
        <v>1655461.97</v>
      </c>
      <c r="AF195" s="32">
        <v>100</v>
      </c>
      <c r="AG195" s="17">
        <v>1449361</v>
      </c>
      <c r="AH195" s="17">
        <v>89841.700000000012</v>
      </c>
      <c r="AI195" s="17">
        <v>71729.350000000006</v>
      </c>
      <c r="AJ195" s="17">
        <v>104198.82000000004</v>
      </c>
      <c r="AK195" s="17">
        <v>1715130.87</v>
      </c>
      <c r="AL195" s="17">
        <v>103</v>
      </c>
      <c r="AM195" s="47">
        <v>1671054</v>
      </c>
      <c r="AN195" s="47">
        <v>79906.570000000007</v>
      </c>
      <c r="AO195" s="47">
        <v>77218.899999999994</v>
      </c>
      <c r="AP195" s="47">
        <v>73285.26999999996</v>
      </c>
      <c r="AQ195" s="47">
        <v>1901464.74</v>
      </c>
      <c r="AR195" s="47">
        <v>100</v>
      </c>
      <c r="AS195" s="17">
        <v>1548838</v>
      </c>
      <c r="AT195" s="17">
        <v>74903.27</v>
      </c>
      <c r="AU195" s="17">
        <v>85225.27</v>
      </c>
      <c r="AV195" s="17">
        <v>77305.629999999946</v>
      </c>
      <c r="AW195" s="17">
        <v>1786272.17</v>
      </c>
      <c r="AX195" s="17">
        <v>93</v>
      </c>
      <c r="AY195" s="16">
        <v>1572420</v>
      </c>
      <c r="AZ195" s="16">
        <v>79648.75</v>
      </c>
      <c r="BA195" s="16">
        <v>101207.34000000001</v>
      </c>
      <c r="BB195" s="16">
        <v>153141.80000000008</v>
      </c>
      <c r="BC195" s="16">
        <v>1906417.8900000001</v>
      </c>
      <c r="BD195" s="16">
        <v>88</v>
      </c>
      <c r="BE195" s="16">
        <v>1642566</v>
      </c>
      <c r="BF195" s="16">
        <v>73974.22</v>
      </c>
      <c r="BG195" s="16">
        <v>121503.61</v>
      </c>
      <c r="BH195" s="16">
        <v>109314.73</v>
      </c>
      <c r="BI195" s="16">
        <v>1947358.56</v>
      </c>
      <c r="BJ195" s="16">
        <v>84</v>
      </c>
      <c r="BK195" s="16">
        <v>1716486</v>
      </c>
      <c r="BL195" s="16">
        <v>62927.96</v>
      </c>
      <c r="BM195" s="16">
        <v>172857.27</v>
      </c>
      <c r="BN195" s="16">
        <v>80274.92</v>
      </c>
      <c r="BO195" s="16">
        <v>2032546.15</v>
      </c>
      <c r="BP195" s="16">
        <v>88</v>
      </c>
      <c r="BQ195" s="16">
        <v>1509420</v>
      </c>
      <c r="BR195" s="16">
        <v>82012.78</v>
      </c>
      <c r="BS195" s="16">
        <v>197517.37</v>
      </c>
      <c r="BT195" s="16">
        <v>88828.11</v>
      </c>
      <c r="BU195" s="16">
        <v>1877778.26</v>
      </c>
      <c r="BV195" s="16">
        <v>82</v>
      </c>
      <c r="BW195" s="16">
        <v>1570139</v>
      </c>
      <c r="BX195" s="16">
        <v>81731.14</v>
      </c>
      <c r="BY195" s="16">
        <v>171406.25</v>
      </c>
      <c r="BZ195" s="16">
        <v>107954.75</v>
      </c>
      <c r="CA195" s="16">
        <v>1931231.14</v>
      </c>
      <c r="CB195" s="16">
        <v>82</v>
      </c>
      <c r="CC195" s="16">
        <v>1698933</v>
      </c>
      <c r="CD195" s="16">
        <v>218241.27</v>
      </c>
      <c r="CE195" s="16">
        <v>173727.09</v>
      </c>
      <c r="CF195" s="16">
        <v>115722.9</v>
      </c>
      <c r="CG195" s="16">
        <v>2206624.2599999998</v>
      </c>
      <c r="CH195" s="16">
        <v>102</v>
      </c>
      <c r="CI195" s="16">
        <v>1844681</v>
      </c>
      <c r="CJ195" s="16">
        <v>166959.78</v>
      </c>
      <c r="CK195" s="16">
        <v>194328.71</v>
      </c>
      <c r="CL195" s="16">
        <v>70866.44</v>
      </c>
      <c r="CM195" s="16">
        <v>2276835.9300000002</v>
      </c>
      <c r="CN195" s="16">
        <v>85</v>
      </c>
    </row>
    <row r="196" spans="1:92" x14ac:dyDescent="0.2">
      <c r="A196" s="17">
        <v>3129</v>
      </c>
      <c r="B196" s="31" t="s">
        <v>177</v>
      </c>
      <c r="C196" s="32">
        <v>4920933</v>
      </c>
      <c r="D196" s="32">
        <v>1066010.75</v>
      </c>
      <c r="E196" s="32">
        <v>11140473.810000001</v>
      </c>
      <c r="F196" s="32">
        <v>796047</v>
      </c>
      <c r="G196" s="32">
        <v>17923464.560000002</v>
      </c>
      <c r="H196" s="33">
        <v>1480</v>
      </c>
      <c r="I196" s="32">
        <v>4933968</v>
      </c>
      <c r="J196" s="32">
        <v>2475922.4300000002</v>
      </c>
      <c r="K196" s="32">
        <v>10594488.279999999</v>
      </c>
      <c r="L196" s="32">
        <v>484112.16999999981</v>
      </c>
      <c r="M196" s="32">
        <v>18488490.879999999</v>
      </c>
      <c r="N196" s="32">
        <v>1465</v>
      </c>
      <c r="O196" s="34">
        <v>4968375</v>
      </c>
      <c r="P196" s="34">
        <v>2129661.81</v>
      </c>
      <c r="Q196" s="34">
        <v>11436875.09</v>
      </c>
      <c r="R196" s="34">
        <v>497870.44999999984</v>
      </c>
      <c r="S196" s="34">
        <v>19032782.350000001</v>
      </c>
      <c r="T196" s="34">
        <v>1462</v>
      </c>
      <c r="U196" s="32">
        <v>5137046</v>
      </c>
      <c r="V196" s="32">
        <v>1612679.1500000001</v>
      </c>
      <c r="W196" s="32">
        <v>11700696.540000001</v>
      </c>
      <c r="X196" s="32">
        <v>478854.77999999991</v>
      </c>
      <c r="Y196" s="32">
        <v>18929276.470000003</v>
      </c>
      <c r="Z196" s="32">
        <v>1439</v>
      </c>
      <c r="AA196" s="32">
        <v>4337064</v>
      </c>
      <c r="AB196" s="32">
        <v>1467637.82</v>
      </c>
      <c r="AC196" s="32">
        <v>11338628.460000001</v>
      </c>
      <c r="AD196" s="32">
        <v>460975.54999999981</v>
      </c>
      <c r="AE196" s="32">
        <v>17604305.830000002</v>
      </c>
      <c r="AF196" s="32">
        <v>1409</v>
      </c>
      <c r="AG196" s="17">
        <v>4344785</v>
      </c>
      <c r="AH196" s="17">
        <v>1329928.6299999999</v>
      </c>
      <c r="AI196" s="17">
        <v>10481016.470000001</v>
      </c>
      <c r="AJ196" s="17">
        <v>518683.29999999993</v>
      </c>
      <c r="AK196" s="17">
        <v>16674413.4</v>
      </c>
      <c r="AL196" s="17">
        <v>1435</v>
      </c>
      <c r="AM196" s="47">
        <v>4310483</v>
      </c>
      <c r="AN196" s="47">
        <v>1380839.57</v>
      </c>
      <c r="AO196" s="47">
        <v>10630266.960000001</v>
      </c>
      <c r="AP196" s="47">
        <v>777912.42999999993</v>
      </c>
      <c r="AQ196" s="47">
        <v>17099501.960000001</v>
      </c>
      <c r="AR196" s="47">
        <v>1417</v>
      </c>
      <c r="AS196" s="17">
        <v>4545892</v>
      </c>
      <c r="AT196" s="17">
        <v>1235026.7000000002</v>
      </c>
      <c r="AU196" s="17">
        <v>10602380.9</v>
      </c>
      <c r="AV196" s="17">
        <v>361806.6</v>
      </c>
      <c r="AW196" s="17">
        <v>16745106.200000001</v>
      </c>
      <c r="AX196" s="17">
        <v>1357</v>
      </c>
      <c r="AY196" s="16">
        <v>5104868</v>
      </c>
      <c r="AZ196" s="16">
        <v>1019597.03</v>
      </c>
      <c r="BA196" s="16">
        <v>10247480.969999999</v>
      </c>
      <c r="BB196" s="16">
        <v>478962.64000000048</v>
      </c>
      <c r="BC196" s="16">
        <v>16850908.640000001</v>
      </c>
      <c r="BD196" s="16">
        <v>1340</v>
      </c>
      <c r="BE196" s="16">
        <v>4938043</v>
      </c>
      <c r="BF196" s="16">
        <v>1005898.17</v>
      </c>
      <c r="BG196" s="16">
        <v>10262596.99</v>
      </c>
      <c r="BH196" s="16">
        <v>680295.3</v>
      </c>
      <c r="BI196" s="16">
        <v>16886833.460000001</v>
      </c>
      <c r="BJ196" s="16">
        <v>1310</v>
      </c>
      <c r="BK196" s="16">
        <v>5383443</v>
      </c>
      <c r="BL196" s="16">
        <v>898571.38</v>
      </c>
      <c r="BM196" s="16">
        <v>10557684.880000001</v>
      </c>
      <c r="BN196" s="16">
        <v>1222087.48</v>
      </c>
      <c r="BO196" s="16">
        <v>18061786.739999998</v>
      </c>
      <c r="BP196" s="16">
        <v>1295</v>
      </c>
      <c r="BQ196" s="16">
        <v>5280011</v>
      </c>
      <c r="BR196" s="16">
        <v>1022397.82</v>
      </c>
      <c r="BS196" s="16">
        <v>11045950.15</v>
      </c>
      <c r="BT196" s="16">
        <v>848969.3</v>
      </c>
      <c r="BU196" s="16">
        <v>18197328.27</v>
      </c>
      <c r="BV196" s="16">
        <v>1253</v>
      </c>
      <c r="BW196" s="16">
        <v>5592906</v>
      </c>
      <c r="BX196" s="16">
        <v>907131.22</v>
      </c>
      <c r="BY196" s="16">
        <v>10910338.35</v>
      </c>
      <c r="BZ196" s="16">
        <v>643728.06000000006</v>
      </c>
      <c r="CA196" s="16">
        <v>18054103.629999999</v>
      </c>
      <c r="CB196" s="16">
        <v>1281</v>
      </c>
      <c r="CC196" s="16">
        <v>5337032</v>
      </c>
      <c r="CD196" s="16">
        <v>1319331.48</v>
      </c>
      <c r="CE196" s="16">
        <v>11376142.810000001</v>
      </c>
      <c r="CF196" s="16">
        <v>878871.98</v>
      </c>
      <c r="CG196" s="16">
        <v>18911378.27</v>
      </c>
      <c r="CH196" s="16">
        <v>1304</v>
      </c>
      <c r="CI196" s="16">
        <v>4491825</v>
      </c>
      <c r="CJ196" s="16">
        <v>2203338.75</v>
      </c>
      <c r="CK196" s="16">
        <v>12176387.18</v>
      </c>
      <c r="CL196" s="16">
        <v>1675861.64</v>
      </c>
      <c r="CM196" s="16">
        <v>20547412.57</v>
      </c>
      <c r="CN196" s="16">
        <v>1294</v>
      </c>
    </row>
    <row r="197" spans="1:92" x14ac:dyDescent="0.2">
      <c r="A197" s="17">
        <v>3150</v>
      </c>
      <c r="B197" s="31" t="s">
        <v>178</v>
      </c>
      <c r="C197" s="32">
        <v>9644301</v>
      </c>
      <c r="D197" s="32">
        <v>559161.11</v>
      </c>
      <c r="E197" s="32">
        <v>8769693.3499999996</v>
      </c>
      <c r="F197" s="32">
        <v>829184.60000000056</v>
      </c>
      <c r="G197" s="32">
        <v>19802340.059999999</v>
      </c>
      <c r="H197" s="33">
        <v>1681</v>
      </c>
      <c r="I197" s="32">
        <v>10456249.58</v>
      </c>
      <c r="J197" s="32">
        <v>1447371.36</v>
      </c>
      <c r="K197" s="32">
        <v>7541039.9500000002</v>
      </c>
      <c r="L197" s="32">
        <v>853706.49999999953</v>
      </c>
      <c r="M197" s="32">
        <v>20298367.390000001</v>
      </c>
      <c r="N197" s="32">
        <v>1660</v>
      </c>
      <c r="O197" s="34">
        <v>12424645</v>
      </c>
      <c r="P197" s="34">
        <v>1144630.6000000001</v>
      </c>
      <c r="Q197" s="34">
        <v>7136990.2999999998</v>
      </c>
      <c r="R197" s="34">
        <v>825170.39999999991</v>
      </c>
      <c r="S197" s="34">
        <v>21531436.300000001</v>
      </c>
      <c r="T197" s="34">
        <v>1664</v>
      </c>
      <c r="U197" s="32">
        <v>12424645</v>
      </c>
      <c r="V197" s="32">
        <v>1017792.7000000001</v>
      </c>
      <c r="W197" s="32">
        <v>7311701.3300000001</v>
      </c>
      <c r="X197" s="32">
        <v>832054.59000000067</v>
      </c>
      <c r="Y197" s="32">
        <v>21586193.620000001</v>
      </c>
      <c r="Z197" s="32">
        <v>1662</v>
      </c>
      <c r="AA197" s="32">
        <v>12700535</v>
      </c>
      <c r="AB197" s="32">
        <v>904949.97</v>
      </c>
      <c r="AC197" s="32">
        <v>6739160.46</v>
      </c>
      <c r="AD197" s="32">
        <v>862330.14999999956</v>
      </c>
      <c r="AE197" s="32">
        <v>21206975.579999998</v>
      </c>
      <c r="AF197" s="32">
        <v>1639</v>
      </c>
      <c r="AG197" s="17">
        <v>11884775</v>
      </c>
      <c r="AH197" s="17">
        <v>1056677.55</v>
      </c>
      <c r="AI197" s="17">
        <v>6606339.6200000001</v>
      </c>
      <c r="AJ197" s="17">
        <v>1026705.5700000001</v>
      </c>
      <c r="AK197" s="17">
        <v>20574497.740000002</v>
      </c>
      <c r="AL197" s="17">
        <v>1625</v>
      </c>
      <c r="AM197" s="47">
        <v>12021363</v>
      </c>
      <c r="AN197" s="47">
        <v>1076526.0800000001</v>
      </c>
      <c r="AO197" s="47">
        <v>6502243.7400000002</v>
      </c>
      <c r="AP197" s="47">
        <v>990433.99999999942</v>
      </c>
      <c r="AQ197" s="47">
        <v>20590566.82</v>
      </c>
      <c r="AR197" s="47">
        <v>1609</v>
      </c>
      <c r="AS197" s="17">
        <v>12593756</v>
      </c>
      <c r="AT197" s="17">
        <v>802508.87</v>
      </c>
      <c r="AU197" s="17">
        <v>7018607.8200000003</v>
      </c>
      <c r="AV197" s="17">
        <v>1297892.6999999995</v>
      </c>
      <c r="AW197" s="17">
        <v>21712765.390000001</v>
      </c>
      <c r="AX197" s="17">
        <v>1589</v>
      </c>
      <c r="AY197" s="16">
        <v>12770999</v>
      </c>
      <c r="AZ197" s="16">
        <v>809192.75</v>
      </c>
      <c r="BA197" s="16">
        <v>6797836.6200000001</v>
      </c>
      <c r="BB197" s="16">
        <v>990602.14000000048</v>
      </c>
      <c r="BC197" s="16">
        <v>21368630.510000002</v>
      </c>
      <c r="BD197" s="16">
        <v>1566</v>
      </c>
      <c r="BE197" s="16">
        <v>12946928</v>
      </c>
      <c r="BF197" s="16">
        <v>733446.92</v>
      </c>
      <c r="BG197" s="16">
        <v>6693182.2699999996</v>
      </c>
      <c r="BH197" s="16">
        <v>2017399.05</v>
      </c>
      <c r="BI197" s="16">
        <v>22390956.239999998</v>
      </c>
      <c r="BJ197" s="16">
        <v>1557</v>
      </c>
      <c r="BK197" s="16">
        <v>13177381</v>
      </c>
      <c r="BL197" s="16">
        <v>814659.94</v>
      </c>
      <c r="BM197" s="16">
        <v>6886314.5199999996</v>
      </c>
      <c r="BN197" s="16">
        <v>1325344.43</v>
      </c>
      <c r="BO197" s="16">
        <v>22203699.890000001</v>
      </c>
      <c r="BP197" s="16">
        <v>1538</v>
      </c>
      <c r="BQ197" s="16">
        <v>13704653</v>
      </c>
      <c r="BR197" s="16">
        <v>803121.34</v>
      </c>
      <c r="BS197" s="16">
        <v>7157683.71</v>
      </c>
      <c r="BT197" s="16">
        <v>1587439.58</v>
      </c>
      <c r="BU197" s="16">
        <v>23252897.629999999</v>
      </c>
      <c r="BV197" s="16">
        <v>1504</v>
      </c>
      <c r="BW197" s="16">
        <v>14438132</v>
      </c>
      <c r="BX197" s="16">
        <v>988417.48</v>
      </c>
      <c r="BY197" s="16">
        <v>6993538.9800000004</v>
      </c>
      <c r="BZ197" s="16">
        <v>1537207.94</v>
      </c>
      <c r="CA197" s="16">
        <v>23957296.399999999</v>
      </c>
      <c r="CB197" s="16">
        <v>1524</v>
      </c>
      <c r="CC197" s="16">
        <v>14770650</v>
      </c>
      <c r="CD197" s="16">
        <v>1213526.8600000001</v>
      </c>
      <c r="CE197" s="16">
        <v>7622642.6799999997</v>
      </c>
      <c r="CF197" s="16">
        <v>565216.31999999995</v>
      </c>
      <c r="CG197" s="16">
        <v>24172035.859999999</v>
      </c>
      <c r="CH197" s="16">
        <v>1464</v>
      </c>
      <c r="CI197" s="16">
        <v>16205797</v>
      </c>
      <c r="CJ197" s="16">
        <v>2590113.41</v>
      </c>
      <c r="CK197" s="16">
        <v>8128919.3399999999</v>
      </c>
      <c r="CL197" s="16">
        <v>820681.28</v>
      </c>
      <c r="CM197" s="16">
        <v>27745511.030000001</v>
      </c>
      <c r="CN197" s="16">
        <v>1490</v>
      </c>
    </row>
    <row r="198" spans="1:92" x14ac:dyDescent="0.2">
      <c r="A198" s="17">
        <v>3171</v>
      </c>
      <c r="B198" s="31" t="s">
        <v>179</v>
      </c>
      <c r="C198" s="32">
        <v>3696415</v>
      </c>
      <c r="D198" s="32">
        <v>416371.38</v>
      </c>
      <c r="E198" s="32">
        <v>7552945.7300000004</v>
      </c>
      <c r="F198" s="32">
        <v>408142.11999999988</v>
      </c>
      <c r="G198" s="32">
        <v>12073874.23</v>
      </c>
      <c r="H198" s="33">
        <v>1155</v>
      </c>
      <c r="I198" s="32">
        <v>3604168</v>
      </c>
      <c r="J198" s="32">
        <v>1306043.72</v>
      </c>
      <c r="K198" s="32">
        <v>7178480.54</v>
      </c>
      <c r="L198" s="32">
        <v>446509.16000000015</v>
      </c>
      <c r="M198" s="32">
        <v>12535201.42</v>
      </c>
      <c r="N198" s="32">
        <v>1125</v>
      </c>
      <c r="O198" s="34">
        <v>4056432</v>
      </c>
      <c r="P198" s="34">
        <v>1136844.6900000002</v>
      </c>
      <c r="Q198" s="34">
        <v>7379014.4800000004</v>
      </c>
      <c r="R198" s="34">
        <v>368057.3299999999</v>
      </c>
      <c r="S198" s="34">
        <v>12940348.5</v>
      </c>
      <c r="T198" s="34">
        <v>1127</v>
      </c>
      <c r="U198" s="32">
        <v>4320080</v>
      </c>
      <c r="V198" s="32">
        <v>880442.3</v>
      </c>
      <c r="W198" s="32">
        <v>7564378.4800000004</v>
      </c>
      <c r="X198" s="32">
        <v>335991.20000000013</v>
      </c>
      <c r="Y198" s="32">
        <v>13100891.98</v>
      </c>
      <c r="Z198" s="32">
        <v>1110</v>
      </c>
      <c r="AA198" s="32">
        <v>4383861</v>
      </c>
      <c r="AB198" s="32">
        <v>952016.74</v>
      </c>
      <c r="AC198" s="32">
        <v>6837688.3600000003</v>
      </c>
      <c r="AD198" s="32">
        <v>369994.78999999986</v>
      </c>
      <c r="AE198" s="32">
        <v>12543560.890000001</v>
      </c>
      <c r="AF198" s="32">
        <v>1126</v>
      </c>
      <c r="AG198" s="17">
        <v>4254736</v>
      </c>
      <c r="AH198" s="17">
        <v>772336.13</v>
      </c>
      <c r="AI198" s="17">
        <v>7086864.1500000004</v>
      </c>
      <c r="AJ198" s="17">
        <v>527757.28000000014</v>
      </c>
      <c r="AK198" s="17">
        <v>12641693.560000001</v>
      </c>
      <c r="AL198" s="17">
        <v>1152</v>
      </c>
      <c r="AM198" s="47">
        <v>4407933</v>
      </c>
      <c r="AN198" s="47">
        <v>901411.44000000006</v>
      </c>
      <c r="AO198" s="47">
        <v>7226112.0899999999</v>
      </c>
      <c r="AP198" s="47">
        <v>755363.03999999992</v>
      </c>
      <c r="AQ198" s="47">
        <v>13290819.57</v>
      </c>
      <c r="AR198" s="47">
        <v>1151</v>
      </c>
      <c r="AS198" s="17">
        <v>4658239</v>
      </c>
      <c r="AT198" s="17">
        <v>627402.91</v>
      </c>
      <c r="AU198" s="17">
        <v>7532840.3700000001</v>
      </c>
      <c r="AV198" s="17">
        <v>930672.35999999987</v>
      </c>
      <c r="AW198" s="17">
        <v>13749154.640000001</v>
      </c>
      <c r="AX198" s="17">
        <v>1113</v>
      </c>
      <c r="AY198" s="16">
        <v>5355010</v>
      </c>
      <c r="AZ198" s="16">
        <v>515941.44000000006</v>
      </c>
      <c r="BA198" s="16">
        <v>7020829.3200000003</v>
      </c>
      <c r="BB198" s="16">
        <v>521791.12000000011</v>
      </c>
      <c r="BC198" s="16">
        <v>13413571.880000001</v>
      </c>
      <c r="BD198" s="16">
        <v>1087</v>
      </c>
      <c r="BE198" s="16">
        <v>5542740</v>
      </c>
      <c r="BF198" s="16">
        <v>530035.79</v>
      </c>
      <c r="BG198" s="16">
        <v>7295203.7800000003</v>
      </c>
      <c r="BH198" s="16">
        <v>570519.05000000005</v>
      </c>
      <c r="BI198" s="16">
        <v>13938498.619999999</v>
      </c>
      <c r="BJ198" s="16">
        <v>1068</v>
      </c>
      <c r="BK198" s="16">
        <v>5397935</v>
      </c>
      <c r="BL198" s="16">
        <v>544133.86</v>
      </c>
      <c r="BM198" s="16">
        <v>7423609</v>
      </c>
      <c r="BN198" s="16">
        <v>593109.51</v>
      </c>
      <c r="BO198" s="16">
        <v>13958787.369999999</v>
      </c>
      <c r="BP198" s="16">
        <v>1092</v>
      </c>
      <c r="BQ198" s="16">
        <v>5267582</v>
      </c>
      <c r="BR198" s="16">
        <v>614323.68000000005</v>
      </c>
      <c r="BS198" s="16">
        <v>8153192.3899999997</v>
      </c>
      <c r="BT198" s="16">
        <v>627082.1</v>
      </c>
      <c r="BU198" s="16">
        <v>14662180.17</v>
      </c>
      <c r="BV198" s="16">
        <v>1112</v>
      </c>
      <c r="BW198" s="16">
        <v>5448836</v>
      </c>
      <c r="BX198" s="16">
        <v>643885.04</v>
      </c>
      <c r="BY198" s="16">
        <v>8645695.5199999996</v>
      </c>
      <c r="BZ198" s="16">
        <v>571013.68000000005</v>
      </c>
      <c r="CA198" s="16">
        <v>15309430.24</v>
      </c>
      <c r="CB198" s="16">
        <v>1125</v>
      </c>
      <c r="CC198" s="16">
        <v>5677405</v>
      </c>
      <c r="CD198" s="16">
        <v>915321.69</v>
      </c>
      <c r="CE198" s="16">
        <v>9003816.8300000001</v>
      </c>
      <c r="CF198" s="16">
        <v>709183.75</v>
      </c>
      <c r="CG198" s="16">
        <v>16305727.27</v>
      </c>
      <c r="CH198" s="16">
        <v>1064</v>
      </c>
      <c r="CI198" s="16">
        <v>5775398</v>
      </c>
      <c r="CJ198" s="16">
        <v>2217410.4</v>
      </c>
      <c r="CK198" s="16">
        <v>9183732.5999999996</v>
      </c>
      <c r="CL198" s="16">
        <v>823482.48</v>
      </c>
      <c r="CM198" s="16">
        <v>18000023.48</v>
      </c>
      <c r="CN198" s="16">
        <v>1074</v>
      </c>
    </row>
    <row r="199" spans="1:92" x14ac:dyDescent="0.2">
      <c r="A199" s="17">
        <v>3206</v>
      </c>
      <c r="B199" s="31" t="s">
        <v>180</v>
      </c>
      <c r="C199" s="32">
        <v>1424976</v>
      </c>
      <c r="D199" s="32">
        <v>466777.57</v>
      </c>
      <c r="E199" s="32">
        <v>4941234.87</v>
      </c>
      <c r="F199" s="32">
        <v>216684.29000000007</v>
      </c>
      <c r="G199" s="32">
        <v>7049672.7300000004</v>
      </c>
      <c r="H199" s="33">
        <v>577</v>
      </c>
      <c r="I199" s="32">
        <v>1337615</v>
      </c>
      <c r="J199" s="32">
        <v>985654.62</v>
      </c>
      <c r="K199" s="32">
        <v>4405223.2300000004</v>
      </c>
      <c r="L199" s="32">
        <v>186322.70999999993</v>
      </c>
      <c r="M199" s="32">
        <v>6914815.5600000005</v>
      </c>
      <c r="N199" s="32">
        <v>576</v>
      </c>
      <c r="O199" s="34">
        <v>1343264</v>
      </c>
      <c r="P199" s="34">
        <v>754361.07000000007</v>
      </c>
      <c r="Q199" s="34">
        <v>4558721.78</v>
      </c>
      <c r="R199" s="34">
        <v>184311.87</v>
      </c>
      <c r="S199" s="34">
        <v>6840658.7200000007</v>
      </c>
      <c r="T199" s="34">
        <v>562</v>
      </c>
      <c r="U199" s="32">
        <v>1500000</v>
      </c>
      <c r="V199" s="32">
        <v>883292.84000000008</v>
      </c>
      <c r="W199" s="32">
        <v>4322065.4800000004</v>
      </c>
      <c r="X199" s="32">
        <v>213027.59000000005</v>
      </c>
      <c r="Y199" s="32">
        <v>6918385.9100000001</v>
      </c>
      <c r="Z199" s="32">
        <v>587</v>
      </c>
      <c r="AA199" s="32">
        <v>1368800</v>
      </c>
      <c r="AB199" s="32">
        <v>756122.77</v>
      </c>
      <c r="AC199" s="32">
        <v>4304108.6100000003</v>
      </c>
      <c r="AD199" s="32">
        <v>182703.45000000004</v>
      </c>
      <c r="AE199" s="32">
        <v>6611734.8300000001</v>
      </c>
      <c r="AF199" s="32">
        <v>574</v>
      </c>
      <c r="AG199" s="17">
        <v>1373470</v>
      </c>
      <c r="AH199" s="17">
        <v>673679.88</v>
      </c>
      <c r="AI199" s="17">
        <v>4368168.45</v>
      </c>
      <c r="AJ199" s="17">
        <v>158626.32999999996</v>
      </c>
      <c r="AK199" s="17">
        <v>6573944.6600000001</v>
      </c>
      <c r="AL199" s="17">
        <v>562</v>
      </c>
      <c r="AM199" s="47">
        <v>1580836</v>
      </c>
      <c r="AN199" s="47">
        <v>689751.43</v>
      </c>
      <c r="AO199" s="47">
        <v>4326570.72</v>
      </c>
      <c r="AP199" s="47">
        <v>210379.51000000007</v>
      </c>
      <c r="AQ199" s="47">
        <v>6807537.6600000001</v>
      </c>
      <c r="AR199" s="47">
        <v>562</v>
      </c>
      <c r="AS199" s="17">
        <v>1683984</v>
      </c>
      <c r="AT199" s="17">
        <v>656493.03</v>
      </c>
      <c r="AU199" s="17">
        <v>4426331.46</v>
      </c>
      <c r="AV199" s="17">
        <v>206611.56000000003</v>
      </c>
      <c r="AW199" s="17">
        <v>6973420.0499999998</v>
      </c>
      <c r="AX199" s="17">
        <v>579</v>
      </c>
      <c r="AY199" s="16">
        <v>1794134</v>
      </c>
      <c r="AZ199" s="16">
        <v>622775.16</v>
      </c>
      <c r="BA199" s="16">
        <v>4519993.1300000008</v>
      </c>
      <c r="BB199" s="16">
        <v>178961.89999999994</v>
      </c>
      <c r="BC199" s="16">
        <v>7115864.1900000004</v>
      </c>
      <c r="BD199" s="16">
        <v>555</v>
      </c>
      <c r="BE199" s="16">
        <v>1822967</v>
      </c>
      <c r="BF199" s="16">
        <v>758501.99</v>
      </c>
      <c r="BG199" s="16">
        <v>4483622.32</v>
      </c>
      <c r="BH199" s="16">
        <v>205256.65</v>
      </c>
      <c r="BI199" s="16">
        <v>7270347.96</v>
      </c>
      <c r="BJ199" s="16">
        <v>527</v>
      </c>
      <c r="BK199" s="16">
        <v>1777664</v>
      </c>
      <c r="BL199" s="16">
        <v>649882.21</v>
      </c>
      <c r="BM199" s="16">
        <v>4628241.3600000003</v>
      </c>
      <c r="BN199" s="16">
        <v>231413.26</v>
      </c>
      <c r="BO199" s="16">
        <v>7287200.8300000001</v>
      </c>
      <c r="BP199" s="16">
        <v>556</v>
      </c>
      <c r="BQ199" s="16">
        <v>1840169</v>
      </c>
      <c r="BR199" s="16">
        <v>680599.06</v>
      </c>
      <c r="BS199" s="16">
        <v>4722935.16</v>
      </c>
      <c r="BT199" s="16">
        <v>341266.62</v>
      </c>
      <c r="BU199" s="16">
        <v>7584969.8399999999</v>
      </c>
      <c r="BV199" s="16">
        <v>556</v>
      </c>
      <c r="BW199" s="16">
        <v>1906474</v>
      </c>
      <c r="BX199" s="16">
        <v>619506.98</v>
      </c>
      <c r="BY199" s="16">
        <v>5110631.97</v>
      </c>
      <c r="BZ199" s="16">
        <v>282553.32</v>
      </c>
      <c r="CA199" s="16">
        <v>7919166.2699999996</v>
      </c>
      <c r="CB199" s="16">
        <v>543</v>
      </c>
      <c r="CC199" s="16">
        <v>1860647</v>
      </c>
      <c r="CD199" s="16">
        <v>853777.91</v>
      </c>
      <c r="CE199" s="16">
        <v>5187945.24</v>
      </c>
      <c r="CF199" s="16">
        <v>442326.4</v>
      </c>
      <c r="CG199" s="16">
        <v>8344696.5499999998</v>
      </c>
      <c r="CH199" s="16">
        <v>520</v>
      </c>
      <c r="CI199" s="16">
        <v>1525622</v>
      </c>
      <c r="CJ199" s="16">
        <v>1593289.3</v>
      </c>
      <c r="CK199" s="16">
        <v>5441326.6900000004</v>
      </c>
      <c r="CL199" s="16">
        <v>886029.38</v>
      </c>
      <c r="CM199" s="16">
        <v>9446267.3699999992</v>
      </c>
      <c r="CN199" s="16">
        <v>542</v>
      </c>
    </row>
    <row r="200" spans="1:92" x14ac:dyDescent="0.2">
      <c r="A200" s="17">
        <v>3213</v>
      </c>
      <c r="B200" s="31" t="s">
        <v>181</v>
      </c>
      <c r="C200" s="32">
        <v>2967222</v>
      </c>
      <c r="D200" s="32">
        <v>376380.38</v>
      </c>
      <c r="E200" s="32">
        <v>3007501.03</v>
      </c>
      <c r="F200" s="32">
        <v>197684.21999999983</v>
      </c>
      <c r="G200" s="32">
        <v>6548787.6299999999</v>
      </c>
      <c r="H200" s="33">
        <v>548</v>
      </c>
      <c r="I200" s="32">
        <v>3100383</v>
      </c>
      <c r="J200" s="32">
        <v>709206.85</v>
      </c>
      <c r="K200" s="32">
        <v>2717973.4000000004</v>
      </c>
      <c r="L200" s="32">
        <v>194348.86000000004</v>
      </c>
      <c r="M200" s="32">
        <v>6721912.1100000003</v>
      </c>
      <c r="N200" s="32">
        <v>536</v>
      </c>
      <c r="O200" s="34">
        <v>3312648</v>
      </c>
      <c r="P200" s="34">
        <v>644665.09</v>
      </c>
      <c r="Q200" s="34">
        <v>2622055.67</v>
      </c>
      <c r="R200" s="34">
        <v>200093.22999999995</v>
      </c>
      <c r="S200" s="34">
        <v>6779461.9900000002</v>
      </c>
      <c r="T200" s="34">
        <v>537</v>
      </c>
      <c r="U200" s="32">
        <v>3013230</v>
      </c>
      <c r="V200" s="32">
        <v>522260.46</v>
      </c>
      <c r="W200" s="32">
        <v>2937791.87</v>
      </c>
      <c r="X200" s="32">
        <v>180359.00000000015</v>
      </c>
      <c r="Y200" s="32">
        <v>6653641.3300000001</v>
      </c>
      <c r="Z200" s="32">
        <v>519</v>
      </c>
      <c r="AA200" s="32">
        <v>2915394</v>
      </c>
      <c r="AB200" s="32">
        <v>613263.69999999995</v>
      </c>
      <c r="AC200" s="32">
        <v>2682665.54</v>
      </c>
      <c r="AD200" s="32">
        <v>195455.68999999992</v>
      </c>
      <c r="AE200" s="32">
        <v>6406778.9299999997</v>
      </c>
      <c r="AF200" s="32">
        <v>505</v>
      </c>
      <c r="AG200" s="17">
        <v>3017430</v>
      </c>
      <c r="AH200" s="17">
        <v>541897.54</v>
      </c>
      <c r="AI200" s="17">
        <v>2573590.69</v>
      </c>
      <c r="AJ200" s="17">
        <v>202709.4199999999</v>
      </c>
      <c r="AK200" s="17">
        <v>6335627.6499999994</v>
      </c>
      <c r="AL200" s="17">
        <v>488</v>
      </c>
      <c r="AM200" s="47">
        <v>3140440</v>
      </c>
      <c r="AN200" s="47">
        <v>512303.57</v>
      </c>
      <c r="AO200" s="47">
        <v>2399107.34</v>
      </c>
      <c r="AP200" s="47">
        <v>208220.5100000001</v>
      </c>
      <c r="AQ200" s="47">
        <v>6260071.4199999999</v>
      </c>
      <c r="AR200" s="47">
        <v>484</v>
      </c>
      <c r="AS200" s="17">
        <v>3286273</v>
      </c>
      <c r="AT200" s="17">
        <v>387041.07</v>
      </c>
      <c r="AU200" s="17">
        <v>2429411.7300000004</v>
      </c>
      <c r="AV200" s="17">
        <v>187602.08999999991</v>
      </c>
      <c r="AW200" s="17">
        <v>6290327.8900000006</v>
      </c>
      <c r="AX200" s="17">
        <v>495</v>
      </c>
      <c r="AY200" s="16">
        <v>3123520</v>
      </c>
      <c r="AZ200" s="16">
        <v>419733.13</v>
      </c>
      <c r="BA200" s="16">
        <v>2880489.3</v>
      </c>
      <c r="BB200" s="16">
        <v>297869.39</v>
      </c>
      <c r="BC200" s="16">
        <v>6721611.8200000003</v>
      </c>
      <c r="BD200" s="16">
        <v>515</v>
      </c>
      <c r="BE200" s="16">
        <v>2994579</v>
      </c>
      <c r="BF200" s="16">
        <v>532786.1</v>
      </c>
      <c r="BG200" s="16">
        <v>3164497.43</v>
      </c>
      <c r="BH200" s="16">
        <v>366875.65</v>
      </c>
      <c r="BI200" s="16">
        <v>7058738.1799999997</v>
      </c>
      <c r="BJ200" s="16">
        <v>514</v>
      </c>
      <c r="BK200" s="16">
        <v>3085764</v>
      </c>
      <c r="BL200" s="16">
        <v>449305.17</v>
      </c>
      <c r="BM200" s="16">
        <v>3342562.9</v>
      </c>
      <c r="BN200" s="16">
        <v>546272.52</v>
      </c>
      <c r="BO200" s="16">
        <v>7423904.5899999999</v>
      </c>
      <c r="BP200" s="16">
        <v>505</v>
      </c>
      <c r="BQ200" s="16">
        <v>3280701</v>
      </c>
      <c r="BR200" s="16">
        <v>473320.44</v>
      </c>
      <c r="BS200" s="16">
        <v>3491556.81</v>
      </c>
      <c r="BT200" s="16">
        <v>471846.67</v>
      </c>
      <c r="BU200" s="16">
        <v>7717424.9199999999</v>
      </c>
      <c r="BV200" s="16">
        <v>503</v>
      </c>
      <c r="BW200" s="16">
        <v>3030007</v>
      </c>
      <c r="BX200" s="16">
        <v>550735.71</v>
      </c>
      <c r="BY200" s="16">
        <v>3544474.1</v>
      </c>
      <c r="BZ200" s="16">
        <v>526064.38</v>
      </c>
      <c r="CA200" s="16">
        <v>7651281.1900000004</v>
      </c>
      <c r="CB200" s="16">
        <v>519</v>
      </c>
      <c r="CC200" s="16">
        <v>2674496</v>
      </c>
      <c r="CD200" s="16">
        <v>725716.65</v>
      </c>
      <c r="CE200" s="16">
        <v>4020126.36</v>
      </c>
      <c r="CF200" s="16">
        <v>521520.64000000001</v>
      </c>
      <c r="CG200" s="16">
        <v>7941859.6500000004</v>
      </c>
      <c r="CH200" s="16">
        <v>501</v>
      </c>
      <c r="CI200" s="16">
        <v>3248811</v>
      </c>
      <c r="CJ200" s="16">
        <v>813315.29</v>
      </c>
      <c r="CK200" s="16">
        <v>3984326.3</v>
      </c>
      <c r="CL200" s="16">
        <v>551135.07999999996</v>
      </c>
      <c r="CM200" s="16">
        <v>8597587.6699999999</v>
      </c>
      <c r="CN200" s="16">
        <v>491</v>
      </c>
    </row>
    <row r="201" spans="1:92" x14ac:dyDescent="0.2">
      <c r="A201" s="17">
        <v>3220</v>
      </c>
      <c r="B201" s="31" t="s">
        <v>182</v>
      </c>
      <c r="C201" s="32">
        <v>5681406</v>
      </c>
      <c r="D201" s="32">
        <v>725684.91</v>
      </c>
      <c r="E201" s="32">
        <v>12841475.41</v>
      </c>
      <c r="F201" s="32">
        <v>1008161.6000000003</v>
      </c>
      <c r="G201" s="32">
        <v>20256727.920000002</v>
      </c>
      <c r="H201" s="33">
        <v>1961</v>
      </c>
      <c r="I201" s="32">
        <v>5142487</v>
      </c>
      <c r="J201" s="32">
        <v>2344174.66</v>
      </c>
      <c r="K201" s="32">
        <v>12096256.549999999</v>
      </c>
      <c r="L201" s="32">
        <v>784512.45999999973</v>
      </c>
      <c r="M201" s="32">
        <v>20367430.669999998</v>
      </c>
      <c r="N201" s="32">
        <v>1955</v>
      </c>
      <c r="O201" s="34">
        <v>6519359</v>
      </c>
      <c r="P201" s="34">
        <v>2024684.75</v>
      </c>
      <c r="Q201" s="34">
        <v>11956988.15</v>
      </c>
      <c r="R201" s="34">
        <v>702755.8000000004</v>
      </c>
      <c r="S201" s="34">
        <v>21203787.699999999</v>
      </c>
      <c r="T201" s="34">
        <v>1930</v>
      </c>
      <c r="U201" s="32">
        <v>7008369</v>
      </c>
      <c r="V201" s="32">
        <v>1487964.37</v>
      </c>
      <c r="W201" s="32">
        <v>12495515.059999999</v>
      </c>
      <c r="X201" s="32">
        <v>686822.77999999991</v>
      </c>
      <c r="Y201" s="32">
        <v>21678671.210000001</v>
      </c>
      <c r="Z201" s="32">
        <v>1925</v>
      </c>
      <c r="AA201" s="32">
        <v>7338912</v>
      </c>
      <c r="AB201" s="32">
        <v>987784.08000000007</v>
      </c>
      <c r="AC201" s="32">
        <v>11314288.51</v>
      </c>
      <c r="AD201" s="32">
        <v>721143.68999999971</v>
      </c>
      <c r="AE201" s="32">
        <v>20362128.280000001</v>
      </c>
      <c r="AF201" s="32">
        <v>1948</v>
      </c>
      <c r="AG201" s="17">
        <v>7292576</v>
      </c>
      <c r="AH201" s="17">
        <v>1001821.7400000001</v>
      </c>
      <c r="AI201" s="17">
        <v>11758212</v>
      </c>
      <c r="AJ201" s="17">
        <v>690866.54000000027</v>
      </c>
      <c r="AK201" s="17">
        <v>20743476.280000001</v>
      </c>
      <c r="AL201" s="17">
        <v>1922</v>
      </c>
      <c r="AM201" s="47">
        <v>7466455</v>
      </c>
      <c r="AN201" s="47">
        <v>1145679.95</v>
      </c>
      <c r="AO201" s="47">
        <v>11803998.959999999</v>
      </c>
      <c r="AP201" s="47">
        <v>634474.93999999994</v>
      </c>
      <c r="AQ201" s="47">
        <v>21050608.849999998</v>
      </c>
      <c r="AR201" s="47">
        <v>1884</v>
      </c>
      <c r="AS201" s="17">
        <v>7956537</v>
      </c>
      <c r="AT201" s="17">
        <v>957017.95000000007</v>
      </c>
      <c r="AU201" s="17">
        <v>11511868.91</v>
      </c>
      <c r="AV201" s="17">
        <v>686438.09000000043</v>
      </c>
      <c r="AW201" s="17">
        <v>21111861.949999999</v>
      </c>
      <c r="AX201" s="17">
        <v>1871</v>
      </c>
      <c r="AY201" s="16">
        <v>7906196</v>
      </c>
      <c r="AZ201" s="16">
        <v>931289.59</v>
      </c>
      <c r="BA201" s="16">
        <v>11427944.630000001</v>
      </c>
      <c r="BB201" s="16">
        <v>711377.72000000032</v>
      </c>
      <c r="BC201" s="16">
        <v>20976807.940000001</v>
      </c>
      <c r="BD201" s="16">
        <v>1938</v>
      </c>
      <c r="BE201" s="16">
        <v>8144734</v>
      </c>
      <c r="BF201" s="16">
        <v>926497.68</v>
      </c>
      <c r="BG201" s="16">
        <v>12152231.369999999</v>
      </c>
      <c r="BH201" s="16">
        <v>720484.6</v>
      </c>
      <c r="BI201" s="16">
        <v>21943947.649999999</v>
      </c>
      <c r="BJ201" s="16">
        <v>1915</v>
      </c>
      <c r="BK201" s="16">
        <v>7918438</v>
      </c>
      <c r="BL201" s="16">
        <v>848080.07</v>
      </c>
      <c r="BM201" s="16">
        <v>12722794.07</v>
      </c>
      <c r="BN201" s="16">
        <v>765634.35</v>
      </c>
      <c r="BO201" s="16">
        <v>22254946.489999998</v>
      </c>
      <c r="BP201" s="16">
        <v>1882</v>
      </c>
      <c r="BQ201" s="16">
        <v>8928443</v>
      </c>
      <c r="BR201" s="16">
        <v>1064110.3600000001</v>
      </c>
      <c r="BS201" s="16">
        <v>12864229.640000001</v>
      </c>
      <c r="BT201" s="16">
        <v>782222.33</v>
      </c>
      <c r="BU201" s="16">
        <v>23639005.329999998</v>
      </c>
      <c r="BV201" s="16">
        <v>1881</v>
      </c>
      <c r="BW201" s="16">
        <v>9317952</v>
      </c>
      <c r="BX201" s="16">
        <v>1133948.03</v>
      </c>
      <c r="BY201" s="16">
        <v>13489795.6</v>
      </c>
      <c r="BZ201" s="16">
        <v>678394.64</v>
      </c>
      <c r="CA201" s="16">
        <v>24620090.27</v>
      </c>
      <c r="CB201" s="16">
        <v>1858</v>
      </c>
      <c r="CC201" s="16">
        <v>9392429</v>
      </c>
      <c r="CD201" s="16">
        <v>1970375</v>
      </c>
      <c r="CE201" s="16">
        <v>14245367.710000001</v>
      </c>
      <c r="CF201" s="16">
        <v>1056465.48</v>
      </c>
      <c r="CG201" s="16">
        <v>26664637.190000001</v>
      </c>
      <c r="CH201" s="16">
        <v>1773</v>
      </c>
      <c r="CI201" s="16">
        <v>9734719</v>
      </c>
      <c r="CJ201" s="16">
        <v>3038622.72</v>
      </c>
      <c r="CK201" s="16">
        <v>14821452.76</v>
      </c>
      <c r="CL201" s="16">
        <v>1084738.6200000001</v>
      </c>
      <c r="CM201" s="16">
        <v>28679533.100000001</v>
      </c>
      <c r="CN201" s="16">
        <v>1792</v>
      </c>
    </row>
    <row r="202" spans="1:92" x14ac:dyDescent="0.2">
      <c r="A202" s="17">
        <v>3269</v>
      </c>
      <c r="B202" s="31" t="s">
        <v>183</v>
      </c>
      <c r="C202" s="32">
        <v>220290484</v>
      </c>
      <c r="D202" s="32">
        <v>21197124.41</v>
      </c>
      <c r="E202" s="32">
        <v>86592678.859999999</v>
      </c>
      <c r="F202" s="32">
        <v>17030575.369999986</v>
      </c>
      <c r="G202" s="32">
        <v>345110862.63999999</v>
      </c>
      <c r="H202" s="33">
        <v>24986</v>
      </c>
      <c r="I202" s="32">
        <v>226330285</v>
      </c>
      <c r="J202" s="32">
        <v>31521800.739999998</v>
      </c>
      <c r="K202" s="32">
        <v>84144263.010000005</v>
      </c>
      <c r="L202" s="32">
        <v>18988658.910000004</v>
      </c>
      <c r="M202" s="32">
        <v>360985007.66000003</v>
      </c>
      <c r="N202" s="32">
        <v>25011</v>
      </c>
      <c r="O202" s="34">
        <v>234240964</v>
      </c>
      <c r="P202" s="34">
        <v>32259579.039999999</v>
      </c>
      <c r="Q202" s="34">
        <v>78243018.060000002</v>
      </c>
      <c r="R202" s="34">
        <v>12739611.99</v>
      </c>
      <c r="S202" s="34">
        <v>357483173.08999997</v>
      </c>
      <c r="T202" s="34">
        <v>25347</v>
      </c>
      <c r="U202" s="32">
        <v>245064722</v>
      </c>
      <c r="V202" s="32">
        <v>34552540.910000004</v>
      </c>
      <c r="W202" s="32">
        <v>80174012.540000007</v>
      </c>
      <c r="X202" s="32">
        <v>11007815.549999991</v>
      </c>
      <c r="Y202" s="32">
        <v>370799091.00000006</v>
      </c>
      <c r="Z202" s="32">
        <v>25714</v>
      </c>
      <c r="AA202" s="32">
        <v>245002675</v>
      </c>
      <c r="AB202" s="32">
        <v>39303091.759999998</v>
      </c>
      <c r="AC202" s="32">
        <v>73868019.049999997</v>
      </c>
      <c r="AD202" s="32">
        <v>15207264.070000002</v>
      </c>
      <c r="AE202" s="32">
        <v>373381049.88</v>
      </c>
      <c r="AF202" s="32">
        <v>27205</v>
      </c>
      <c r="AG202" s="17">
        <v>249290082</v>
      </c>
      <c r="AH202" s="17">
        <v>31937531.939999998</v>
      </c>
      <c r="AI202" s="17">
        <v>92212330.129999995</v>
      </c>
      <c r="AJ202" s="17">
        <v>13166136.809999987</v>
      </c>
      <c r="AK202" s="17">
        <v>386606080.88</v>
      </c>
      <c r="AL202" s="17">
        <v>27433</v>
      </c>
      <c r="AM202" s="47">
        <v>257727292</v>
      </c>
      <c r="AN202" s="47">
        <v>32803859.77</v>
      </c>
      <c r="AO202" s="47">
        <v>86397060.140000001</v>
      </c>
      <c r="AP202" s="47">
        <v>13394436.080000009</v>
      </c>
      <c r="AQ202" s="47">
        <v>390322647.99000001</v>
      </c>
      <c r="AR202" s="47">
        <v>27678</v>
      </c>
      <c r="AS202" s="17">
        <v>268500293</v>
      </c>
      <c r="AT202" s="17">
        <v>30038745.48</v>
      </c>
      <c r="AU202" s="17">
        <v>91389788.629999995</v>
      </c>
      <c r="AV202" s="17">
        <v>14037883.750000006</v>
      </c>
      <c r="AW202" s="17">
        <v>403966710.86000001</v>
      </c>
      <c r="AX202" s="17">
        <v>27884</v>
      </c>
      <c r="AY202" s="16">
        <v>281158559</v>
      </c>
      <c r="AZ202" s="16">
        <v>28306923.41</v>
      </c>
      <c r="BA202" s="16">
        <v>88459877.700000003</v>
      </c>
      <c r="BB202" s="16">
        <v>16197968.049999995</v>
      </c>
      <c r="BC202" s="16">
        <v>414123328.16000003</v>
      </c>
      <c r="BD202" s="16">
        <v>27942</v>
      </c>
      <c r="BE202" s="16">
        <v>287092023</v>
      </c>
      <c r="BF202" s="16">
        <v>28365166.739999998</v>
      </c>
      <c r="BG202" s="16">
        <v>93179738.530000001</v>
      </c>
      <c r="BH202" s="16">
        <v>14365194.560000001</v>
      </c>
      <c r="BI202" s="16">
        <v>423002122.82999998</v>
      </c>
      <c r="BJ202" s="16">
        <v>27755</v>
      </c>
      <c r="BK202" s="16">
        <v>297192687</v>
      </c>
      <c r="BL202" s="16">
        <v>26659974.43</v>
      </c>
      <c r="BM202" s="16">
        <v>91463296.760000005</v>
      </c>
      <c r="BN202" s="16">
        <v>16095343.65</v>
      </c>
      <c r="BO202" s="16">
        <v>431411301.83999997</v>
      </c>
      <c r="BP202" s="16">
        <v>27778</v>
      </c>
      <c r="BQ202" s="16">
        <v>308009893</v>
      </c>
      <c r="BR202" s="16">
        <v>30903073.510000002</v>
      </c>
      <c r="BS202" s="16">
        <v>96192378.150000006</v>
      </c>
      <c r="BT202" s="16">
        <v>22196730.940000001</v>
      </c>
      <c r="BU202" s="16">
        <v>457302075.60000002</v>
      </c>
      <c r="BV202" s="16">
        <v>27941</v>
      </c>
      <c r="BW202" s="16">
        <v>330105993</v>
      </c>
      <c r="BX202" s="16">
        <v>28685730.43</v>
      </c>
      <c r="BY202" s="16">
        <v>91520864.450000003</v>
      </c>
      <c r="BZ202" s="16">
        <v>13526163.970000001</v>
      </c>
      <c r="CA202" s="16">
        <v>463838751.85000002</v>
      </c>
      <c r="CB202" s="16">
        <v>27929</v>
      </c>
      <c r="CC202" s="16">
        <v>350039592</v>
      </c>
      <c r="CD202" s="16">
        <v>32816267.850000001</v>
      </c>
      <c r="CE202" s="16">
        <v>95609821.349999994</v>
      </c>
      <c r="CF202" s="16">
        <v>13519079.67</v>
      </c>
      <c r="CG202" s="16">
        <v>491984760.87</v>
      </c>
      <c r="CH202" s="16">
        <v>26962</v>
      </c>
      <c r="CI202" s="16">
        <v>356903095</v>
      </c>
      <c r="CJ202" s="16">
        <v>49352149.009999998</v>
      </c>
      <c r="CK202" s="16">
        <v>98463130.909999996</v>
      </c>
      <c r="CL202" s="16">
        <v>23528671.920000002</v>
      </c>
      <c r="CM202" s="16">
        <v>528247046.83999997</v>
      </c>
      <c r="CN202" s="16">
        <v>26882</v>
      </c>
    </row>
    <row r="203" spans="1:92" x14ac:dyDescent="0.2">
      <c r="A203" s="17">
        <v>3276</v>
      </c>
      <c r="B203" s="31" t="s">
        <v>184</v>
      </c>
      <c r="C203" s="32">
        <v>2731078</v>
      </c>
      <c r="D203" s="32">
        <v>532336.09</v>
      </c>
      <c r="E203" s="32">
        <v>6465731.3599999994</v>
      </c>
      <c r="F203" s="32">
        <v>415727.27999999997</v>
      </c>
      <c r="G203" s="32">
        <v>10144872.729999999</v>
      </c>
      <c r="H203" s="33">
        <v>846</v>
      </c>
      <c r="I203" s="32">
        <v>2797149</v>
      </c>
      <c r="J203" s="32">
        <v>1222991.7</v>
      </c>
      <c r="K203" s="32">
        <v>6001048.1500000004</v>
      </c>
      <c r="L203" s="32">
        <v>403990.42000000004</v>
      </c>
      <c r="M203" s="32">
        <v>10425179.27</v>
      </c>
      <c r="N203" s="32">
        <v>842</v>
      </c>
      <c r="O203" s="34">
        <v>3203721</v>
      </c>
      <c r="P203" s="34">
        <v>1131607.0999999999</v>
      </c>
      <c r="Q203" s="34">
        <v>6008585.0199999996</v>
      </c>
      <c r="R203" s="34">
        <v>363545.00000000012</v>
      </c>
      <c r="S203" s="34">
        <v>10707458.119999999</v>
      </c>
      <c r="T203" s="34">
        <v>801</v>
      </c>
      <c r="U203" s="32">
        <v>3687240</v>
      </c>
      <c r="V203" s="32">
        <v>604964.16</v>
      </c>
      <c r="W203" s="32">
        <v>5851842.5200000005</v>
      </c>
      <c r="X203" s="32">
        <v>648133.12000000023</v>
      </c>
      <c r="Y203" s="32">
        <v>10792179.800000001</v>
      </c>
      <c r="Z203" s="32">
        <v>785</v>
      </c>
      <c r="AA203" s="32">
        <v>3593477</v>
      </c>
      <c r="AB203" s="32">
        <v>764167.6</v>
      </c>
      <c r="AC203" s="32">
        <v>5147950.8499999996</v>
      </c>
      <c r="AD203" s="32">
        <v>287665.86000000028</v>
      </c>
      <c r="AE203" s="32">
        <v>9793261.3100000005</v>
      </c>
      <c r="AF203" s="32">
        <v>785</v>
      </c>
      <c r="AG203" s="17">
        <v>3305755</v>
      </c>
      <c r="AH203" s="17">
        <v>509675.95</v>
      </c>
      <c r="AI203" s="17">
        <v>5000852.0600000005</v>
      </c>
      <c r="AJ203" s="17">
        <v>443543.64000000007</v>
      </c>
      <c r="AK203" s="17">
        <v>9259826.6500000004</v>
      </c>
      <c r="AL203" s="17">
        <v>779</v>
      </c>
      <c r="AM203" s="47">
        <v>3386651</v>
      </c>
      <c r="AN203" s="47">
        <v>500494.78</v>
      </c>
      <c r="AO203" s="47">
        <v>4825226.4000000004</v>
      </c>
      <c r="AP203" s="47">
        <v>271185.53000000003</v>
      </c>
      <c r="AQ203" s="47">
        <v>8983557.7100000009</v>
      </c>
      <c r="AR203" s="47">
        <v>755</v>
      </c>
      <c r="AS203" s="17">
        <v>3067000</v>
      </c>
      <c r="AT203" s="17">
        <v>534698.39</v>
      </c>
      <c r="AU203" s="17">
        <v>4759613.75</v>
      </c>
      <c r="AV203" s="17">
        <v>266242.06999999983</v>
      </c>
      <c r="AW203" s="17">
        <v>8627554.209999999</v>
      </c>
      <c r="AX203" s="17">
        <v>764</v>
      </c>
      <c r="AY203" s="16">
        <v>2960819</v>
      </c>
      <c r="AZ203" s="16">
        <v>562261.76000000001</v>
      </c>
      <c r="BA203" s="16">
        <v>4929998.51</v>
      </c>
      <c r="BB203" s="16">
        <v>326733.02999999997</v>
      </c>
      <c r="BC203" s="16">
        <v>8779812.2999999989</v>
      </c>
      <c r="BD203" s="16">
        <v>756</v>
      </c>
      <c r="BE203" s="16">
        <v>3287819</v>
      </c>
      <c r="BF203" s="16">
        <v>514423.1</v>
      </c>
      <c r="BG203" s="16">
        <v>4513911.53</v>
      </c>
      <c r="BH203" s="16">
        <v>698591.08</v>
      </c>
      <c r="BI203" s="16">
        <v>9014744.7100000009</v>
      </c>
      <c r="BJ203" s="16">
        <v>775</v>
      </c>
      <c r="BK203" s="16">
        <v>3401092</v>
      </c>
      <c r="BL203" s="16">
        <v>535951.4</v>
      </c>
      <c r="BM203" s="16">
        <v>5113361.9800000004</v>
      </c>
      <c r="BN203" s="16">
        <v>276120.03000000003</v>
      </c>
      <c r="BO203" s="16">
        <v>9326525.4100000001</v>
      </c>
      <c r="BP203" s="16">
        <v>741</v>
      </c>
      <c r="BQ203" s="16">
        <v>3412470</v>
      </c>
      <c r="BR203" s="16">
        <v>472906.62</v>
      </c>
      <c r="BS203" s="16">
        <v>5691930.29</v>
      </c>
      <c r="BT203" s="16">
        <v>259653.28</v>
      </c>
      <c r="BU203" s="16">
        <v>9836960.1899999995</v>
      </c>
      <c r="BV203" s="16">
        <v>717</v>
      </c>
      <c r="BW203" s="16">
        <v>3534716</v>
      </c>
      <c r="BX203" s="16">
        <v>537074.39</v>
      </c>
      <c r="BY203" s="16">
        <v>5487039.2999999998</v>
      </c>
      <c r="BZ203" s="16">
        <v>423961.05</v>
      </c>
      <c r="CA203" s="16">
        <v>9982790.7400000002</v>
      </c>
      <c r="CB203" s="16">
        <v>699</v>
      </c>
      <c r="CC203" s="16">
        <v>3666797</v>
      </c>
      <c r="CD203" s="16">
        <v>911607.86</v>
      </c>
      <c r="CE203" s="16">
        <v>5610063.4500000002</v>
      </c>
      <c r="CF203" s="16">
        <v>596345.88</v>
      </c>
      <c r="CG203" s="16">
        <v>10784814.189999999</v>
      </c>
      <c r="CH203" s="16">
        <v>682</v>
      </c>
      <c r="CI203" s="16">
        <v>3531609</v>
      </c>
      <c r="CJ203" s="16">
        <v>1140548.1200000001</v>
      </c>
      <c r="CK203" s="16">
        <v>5889567.1600000001</v>
      </c>
      <c r="CL203" s="16">
        <v>521756.03</v>
      </c>
      <c r="CM203" s="16">
        <v>11083480.310000001</v>
      </c>
      <c r="CN203" s="16">
        <v>641</v>
      </c>
    </row>
    <row r="204" spans="1:92" x14ac:dyDescent="0.2">
      <c r="A204" s="17">
        <v>3290</v>
      </c>
      <c r="B204" s="31" t="s">
        <v>185</v>
      </c>
      <c r="C204" s="32">
        <v>17265506</v>
      </c>
      <c r="D204" s="32">
        <v>3974938.67</v>
      </c>
      <c r="E204" s="32">
        <v>36833355.530000001</v>
      </c>
      <c r="F204" s="32">
        <v>2033054.79</v>
      </c>
      <c r="G204" s="32">
        <v>60106854.990000002</v>
      </c>
      <c r="H204" s="33">
        <v>5542</v>
      </c>
      <c r="I204" s="32">
        <v>17887877</v>
      </c>
      <c r="J204" s="32">
        <v>8133320.54</v>
      </c>
      <c r="K204" s="32">
        <v>34275770.469999999</v>
      </c>
      <c r="L204" s="32">
        <v>1672720.5099999995</v>
      </c>
      <c r="M204" s="32">
        <v>61969688.519999996</v>
      </c>
      <c r="N204" s="32">
        <v>5617</v>
      </c>
      <c r="O204" s="34">
        <v>18508517</v>
      </c>
      <c r="P204" s="34">
        <v>7538433.1500000004</v>
      </c>
      <c r="Q204" s="34">
        <v>36716991.530000001</v>
      </c>
      <c r="R204" s="34">
        <v>1481876.1099999999</v>
      </c>
      <c r="S204" s="34">
        <v>64245817.789999999</v>
      </c>
      <c r="T204" s="34">
        <v>5539</v>
      </c>
      <c r="U204" s="32">
        <v>19546677</v>
      </c>
      <c r="V204" s="32">
        <v>4857843.04</v>
      </c>
      <c r="W204" s="32">
        <v>36972180.059999995</v>
      </c>
      <c r="X204" s="32">
        <v>1688813.5100000005</v>
      </c>
      <c r="Y204" s="32">
        <v>63065513.609999992</v>
      </c>
      <c r="Z204" s="32">
        <v>5490</v>
      </c>
      <c r="AA204" s="32">
        <v>19879302</v>
      </c>
      <c r="AB204" s="32">
        <v>6405168.0499999998</v>
      </c>
      <c r="AC204" s="32">
        <v>33608755.399999999</v>
      </c>
      <c r="AD204" s="32">
        <v>1685617.9299999985</v>
      </c>
      <c r="AE204" s="32">
        <v>61578843.379999995</v>
      </c>
      <c r="AF204" s="32">
        <v>5382</v>
      </c>
      <c r="AG204" s="17">
        <v>19941424</v>
      </c>
      <c r="AH204" s="17">
        <v>4539210.25</v>
      </c>
      <c r="AI204" s="17">
        <v>33545262.68</v>
      </c>
      <c r="AJ204" s="17">
        <v>1759527.7599999993</v>
      </c>
      <c r="AK204" s="17">
        <v>59785424.689999998</v>
      </c>
      <c r="AL204" s="17">
        <v>5394</v>
      </c>
      <c r="AM204" s="47">
        <v>18700168</v>
      </c>
      <c r="AN204" s="47">
        <v>4717327.2299999995</v>
      </c>
      <c r="AO204" s="47">
        <v>34141669.810000002</v>
      </c>
      <c r="AP204" s="47">
        <v>1662425.5599999987</v>
      </c>
      <c r="AQ204" s="47">
        <v>59221590.600000001</v>
      </c>
      <c r="AR204" s="47">
        <v>5348</v>
      </c>
      <c r="AS204" s="17">
        <v>19362942</v>
      </c>
      <c r="AT204" s="17">
        <v>4247507.12</v>
      </c>
      <c r="AU204" s="17">
        <v>33571844.079999998</v>
      </c>
      <c r="AV204" s="17">
        <v>1615551.3600000003</v>
      </c>
      <c r="AW204" s="17">
        <v>58797844.560000002</v>
      </c>
      <c r="AX204" s="17">
        <v>5286</v>
      </c>
      <c r="AY204" s="16">
        <v>20750575</v>
      </c>
      <c r="AZ204" s="16">
        <v>4582127.03</v>
      </c>
      <c r="BA204" s="16">
        <v>34270244.230000004</v>
      </c>
      <c r="BB204" s="16">
        <v>1596264.7799999993</v>
      </c>
      <c r="BC204" s="16">
        <v>61199211.040000007</v>
      </c>
      <c r="BD204" s="16">
        <v>5253</v>
      </c>
      <c r="BE204" s="16">
        <v>19690124</v>
      </c>
      <c r="BF204" s="16">
        <v>4834401.83</v>
      </c>
      <c r="BG204" s="16">
        <v>35779033.479999997</v>
      </c>
      <c r="BH204" s="16">
        <v>1662894.98</v>
      </c>
      <c r="BI204" s="16">
        <v>61966454.289999999</v>
      </c>
      <c r="BJ204" s="16">
        <v>5239</v>
      </c>
      <c r="BK204" s="16">
        <v>18593306</v>
      </c>
      <c r="BL204" s="16">
        <v>4749456.42</v>
      </c>
      <c r="BM204" s="16">
        <v>37647116.899999999</v>
      </c>
      <c r="BN204" s="16">
        <v>1901798.44</v>
      </c>
      <c r="BO204" s="16">
        <v>62891677.759999998</v>
      </c>
      <c r="BP204" s="16">
        <v>5295</v>
      </c>
      <c r="BQ204" s="16">
        <v>19143517</v>
      </c>
      <c r="BR204" s="16">
        <v>4945397.1500000004</v>
      </c>
      <c r="BS204" s="16">
        <v>40861417.909999996</v>
      </c>
      <c r="BT204" s="16">
        <v>1700670.91</v>
      </c>
      <c r="BU204" s="16">
        <v>66651002.969999999</v>
      </c>
      <c r="BV204" s="16">
        <v>5359</v>
      </c>
      <c r="BW204" s="16">
        <v>20144269</v>
      </c>
      <c r="BX204" s="16">
        <v>4821479.5</v>
      </c>
      <c r="BY204" s="16">
        <v>42444617.159999996</v>
      </c>
      <c r="BZ204" s="16">
        <v>1404981.33</v>
      </c>
      <c r="CA204" s="16">
        <v>68815346.989999995</v>
      </c>
      <c r="CB204" s="16">
        <v>5364</v>
      </c>
      <c r="CC204" s="16">
        <v>21055820</v>
      </c>
      <c r="CD204" s="16">
        <v>6700707.2000000002</v>
      </c>
      <c r="CE204" s="16">
        <v>43443270.030000001</v>
      </c>
      <c r="CF204" s="16">
        <v>676178.54</v>
      </c>
      <c r="CG204" s="16">
        <v>71875975.769999996</v>
      </c>
      <c r="CH204" s="16">
        <v>5136</v>
      </c>
      <c r="CI204" s="16">
        <v>21140700</v>
      </c>
      <c r="CJ204" s="16">
        <v>11777064.869999999</v>
      </c>
      <c r="CK204" s="16">
        <v>45258163.07</v>
      </c>
      <c r="CL204" s="16">
        <v>1174852.6299999999</v>
      </c>
      <c r="CM204" s="16">
        <v>79350780.569999993</v>
      </c>
      <c r="CN204" s="16">
        <v>5216</v>
      </c>
    </row>
    <row r="205" spans="1:92" x14ac:dyDescent="0.2">
      <c r="A205" s="17">
        <v>3297</v>
      </c>
      <c r="B205" s="31" t="s">
        <v>186</v>
      </c>
      <c r="C205" s="32">
        <v>7148189</v>
      </c>
      <c r="D205" s="32">
        <v>901880.03</v>
      </c>
      <c r="E205" s="32">
        <v>8007236.9699999997</v>
      </c>
      <c r="F205" s="32">
        <v>583212.62999999977</v>
      </c>
      <c r="G205" s="32">
        <v>16640518.629999999</v>
      </c>
      <c r="H205" s="33">
        <v>1433</v>
      </c>
      <c r="I205" s="32">
        <v>7926726</v>
      </c>
      <c r="J205" s="32">
        <v>1807740.89</v>
      </c>
      <c r="K205" s="32">
        <v>7194671.2199999997</v>
      </c>
      <c r="L205" s="32">
        <v>569791.06000000017</v>
      </c>
      <c r="M205" s="32">
        <v>17498929.169999998</v>
      </c>
      <c r="N205" s="32">
        <v>1456</v>
      </c>
      <c r="O205" s="34">
        <v>8783203</v>
      </c>
      <c r="P205" s="34">
        <v>1726661.78</v>
      </c>
      <c r="Q205" s="34">
        <v>7316613.6500000004</v>
      </c>
      <c r="R205" s="34">
        <v>583160.69000000006</v>
      </c>
      <c r="S205" s="34">
        <v>18409639.120000001</v>
      </c>
      <c r="T205" s="34">
        <v>1426</v>
      </c>
      <c r="U205" s="32">
        <v>9433936</v>
      </c>
      <c r="V205" s="32">
        <v>1369952.3900000001</v>
      </c>
      <c r="W205" s="32">
        <v>7439735.7300000004</v>
      </c>
      <c r="X205" s="32">
        <v>507961.73000000027</v>
      </c>
      <c r="Y205" s="32">
        <v>18751585.850000001</v>
      </c>
      <c r="Z205" s="32">
        <v>1386</v>
      </c>
      <c r="AA205" s="32">
        <v>9502216</v>
      </c>
      <c r="AB205" s="32">
        <v>1242467.48</v>
      </c>
      <c r="AC205" s="32">
        <v>6624524.9699999997</v>
      </c>
      <c r="AD205" s="32">
        <v>549440.70999999973</v>
      </c>
      <c r="AE205" s="32">
        <v>17918649.16</v>
      </c>
      <c r="AF205" s="32">
        <v>1371</v>
      </c>
      <c r="AG205" s="17">
        <v>9861624</v>
      </c>
      <c r="AH205" s="17">
        <v>1062315.8700000001</v>
      </c>
      <c r="AI205" s="17">
        <v>6301151.7800000003</v>
      </c>
      <c r="AJ205" s="17">
        <v>558553.43999999959</v>
      </c>
      <c r="AK205" s="17">
        <v>17783645.09</v>
      </c>
      <c r="AL205" s="17">
        <v>1370</v>
      </c>
      <c r="AM205" s="47">
        <v>9933548</v>
      </c>
      <c r="AN205" s="47">
        <v>1202974.42</v>
      </c>
      <c r="AO205" s="47">
        <v>6704813.8499999996</v>
      </c>
      <c r="AP205" s="47">
        <v>640650.57999999973</v>
      </c>
      <c r="AQ205" s="47">
        <v>18481986.849999998</v>
      </c>
      <c r="AR205" s="47">
        <v>1328</v>
      </c>
      <c r="AS205" s="17">
        <v>10111502</v>
      </c>
      <c r="AT205" s="17">
        <v>1003947.11</v>
      </c>
      <c r="AU205" s="17">
        <v>6685106.9500000002</v>
      </c>
      <c r="AV205" s="17">
        <v>698042.75000000012</v>
      </c>
      <c r="AW205" s="17">
        <v>18498598.809999999</v>
      </c>
      <c r="AX205" s="17">
        <v>1306</v>
      </c>
      <c r="AY205" s="16">
        <v>10943539</v>
      </c>
      <c r="AZ205" s="16">
        <v>1082396.94</v>
      </c>
      <c r="BA205" s="16">
        <v>6397513.79</v>
      </c>
      <c r="BB205" s="16">
        <v>680645.61999999965</v>
      </c>
      <c r="BC205" s="16">
        <v>19104095.350000001</v>
      </c>
      <c r="BD205" s="16">
        <v>1283</v>
      </c>
      <c r="BE205" s="16">
        <v>10605114</v>
      </c>
      <c r="BF205" s="16">
        <v>895709.35</v>
      </c>
      <c r="BG205" s="16">
        <v>6442267.5800000001</v>
      </c>
      <c r="BH205" s="16">
        <v>710357.25</v>
      </c>
      <c r="BI205" s="16">
        <v>18653448.18</v>
      </c>
      <c r="BJ205" s="16">
        <v>1278</v>
      </c>
      <c r="BK205" s="16">
        <v>10467423</v>
      </c>
      <c r="BL205" s="16">
        <v>902096.74</v>
      </c>
      <c r="BM205" s="16">
        <v>7159390.46</v>
      </c>
      <c r="BN205" s="16">
        <v>705293.46</v>
      </c>
      <c r="BO205" s="16">
        <v>19234203.66</v>
      </c>
      <c r="BP205" s="16">
        <v>1249</v>
      </c>
      <c r="BQ205" s="16">
        <v>10275090</v>
      </c>
      <c r="BR205" s="16">
        <v>914698.31</v>
      </c>
      <c r="BS205" s="16">
        <v>7668743.8200000003</v>
      </c>
      <c r="BT205" s="16">
        <v>859592.32</v>
      </c>
      <c r="BU205" s="16">
        <v>19718124.449999999</v>
      </c>
      <c r="BV205" s="16">
        <v>1262</v>
      </c>
      <c r="BW205" s="16">
        <v>9645142</v>
      </c>
      <c r="BX205" s="16">
        <v>1091281.3700000001</v>
      </c>
      <c r="BY205" s="16">
        <v>8303540.8399999999</v>
      </c>
      <c r="BZ205" s="16">
        <v>655763.82999999996</v>
      </c>
      <c r="CA205" s="16">
        <v>19695728.039999999</v>
      </c>
      <c r="CB205" s="16">
        <v>1261</v>
      </c>
      <c r="CC205" s="16">
        <v>9597985</v>
      </c>
      <c r="CD205" s="16">
        <v>1392941.44</v>
      </c>
      <c r="CE205" s="16">
        <v>8951089.1799999997</v>
      </c>
      <c r="CF205" s="16">
        <v>1083080.1599999999</v>
      </c>
      <c r="CG205" s="16">
        <v>21025095.780000001</v>
      </c>
      <c r="CH205" s="16">
        <v>1236</v>
      </c>
      <c r="CI205" s="16">
        <v>8646232</v>
      </c>
      <c r="CJ205" s="16">
        <v>2834684.01</v>
      </c>
      <c r="CK205" s="16">
        <v>9832100.6500000004</v>
      </c>
      <c r="CL205" s="16">
        <v>1181716.98</v>
      </c>
      <c r="CM205" s="16">
        <v>22494733.640000001</v>
      </c>
      <c r="CN205" s="16">
        <v>1249</v>
      </c>
    </row>
    <row r="206" spans="1:92" x14ac:dyDescent="0.2">
      <c r="A206" s="17">
        <v>1897</v>
      </c>
      <c r="B206" s="31" t="s">
        <v>187</v>
      </c>
      <c r="C206" s="32">
        <v>5770707</v>
      </c>
      <c r="D206" s="32">
        <v>230525.26</v>
      </c>
      <c r="E206" s="32">
        <v>413531.99</v>
      </c>
      <c r="F206" s="32">
        <v>298566.11000000039</v>
      </c>
      <c r="G206" s="32">
        <v>6713330.3600000003</v>
      </c>
      <c r="H206" s="33">
        <v>421</v>
      </c>
      <c r="I206" s="32">
        <v>5892702</v>
      </c>
      <c r="J206" s="32">
        <v>394818.69</v>
      </c>
      <c r="K206" s="32">
        <v>437392.19</v>
      </c>
      <c r="L206" s="32">
        <v>234399.54000000036</v>
      </c>
      <c r="M206" s="32">
        <v>6959312.4199999999</v>
      </c>
      <c r="N206" s="32">
        <v>422</v>
      </c>
      <c r="O206" s="34">
        <v>6801614</v>
      </c>
      <c r="P206" s="34">
        <v>395203.13</v>
      </c>
      <c r="Q206" s="34">
        <v>349928.68</v>
      </c>
      <c r="R206" s="34">
        <v>218706.42999999964</v>
      </c>
      <c r="S206" s="34">
        <v>7765452.2399999993</v>
      </c>
      <c r="T206" s="34">
        <v>427</v>
      </c>
      <c r="U206" s="32">
        <v>7052384</v>
      </c>
      <c r="V206" s="32">
        <v>460648.61</v>
      </c>
      <c r="W206" s="32">
        <v>363629.44</v>
      </c>
      <c r="X206" s="32">
        <v>176039.28999999975</v>
      </c>
      <c r="Y206" s="32">
        <v>8052701.3400000008</v>
      </c>
      <c r="Z206" s="32">
        <v>441</v>
      </c>
      <c r="AA206" s="32">
        <v>6761859</v>
      </c>
      <c r="AB206" s="32">
        <v>367833.99</v>
      </c>
      <c r="AC206" s="32">
        <v>418825.62</v>
      </c>
      <c r="AD206" s="32">
        <v>189744.46999999988</v>
      </c>
      <c r="AE206" s="32">
        <v>7738263.0800000001</v>
      </c>
      <c r="AF206" s="32">
        <v>435</v>
      </c>
      <c r="AG206" s="17">
        <v>6823404</v>
      </c>
      <c r="AH206" s="17">
        <v>472618.06</v>
      </c>
      <c r="AI206" s="17">
        <v>451151.29</v>
      </c>
      <c r="AJ206" s="17">
        <v>192953.91999999975</v>
      </c>
      <c r="AK206" s="17">
        <v>7940127.2699999996</v>
      </c>
      <c r="AL206" s="17">
        <v>427</v>
      </c>
      <c r="AM206" s="47">
        <v>6880454</v>
      </c>
      <c r="AN206" s="47">
        <v>358784.27</v>
      </c>
      <c r="AO206" s="47">
        <v>611106.46</v>
      </c>
      <c r="AP206" s="47">
        <v>162790.46000000011</v>
      </c>
      <c r="AQ206" s="47">
        <v>8013135.1900000004</v>
      </c>
      <c r="AR206" s="47">
        <v>422</v>
      </c>
      <c r="AS206" s="17">
        <v>6966193</v>
      </c>
      <c r="AT206" s="17">
        <v>299826.46000000002</v>
      </c>
      <c r="AU206" s="17">
        <v>544603.58000000007</v>
      </c>
      <c r="AV206" s="17">
        <v>173438.42</v>
      </c>
      <c r="AW206" s="17">
        <v>7984061.46</v>
      </c>
      <c r="AX206" s="17">
        <v>402</v>
      </c>
      <c r="AY206" s="16">
        <v>6714789</v>
      </c>
      <c r="AZ206" s="16">
        <v>261356.62</v>
      </c>
      <c r="BA206" s="16">
        <v>473543.41000000003</v>
      </c>
      <c r="BB206" s="16">
        <v>331626.42000000004</v>
      </c>
      <c r="BC206" s="16">
        <v>7781315.4500000002</v>
      </c>
      <c r="BD206" s="16">
        <v>418</v>
      </c>
      <c r="BE206" s="16">
        <v>6730239</v>
      </c>
      <c r="BF206" s="16">
        <v>320793.93</v>
      </c>
      <c r="BG206" s="16">
        <v>520007.26</v>
      </c>
      <c r="BH206" s="16">
        <v>328016.78000000003</v>
      </c>
      <c r="BI206" s="16">
        <v>7899056.9699999997</v>
      </c>
      <c r="BJ206" s="16">
        <v>437</v>
      </c>
      <c r="BK206" s="16">
        <v>6944814</v>
      </c>
      <c r="BL206" s="16">
        <v>313267.98</v>
      </c>
      <c r="BM206" s="16">
        <v>628796.88</v>
      </c>
      <c r="BN206" s="16">
        <v>494581.49</v>
      </c>
      <c r="BO206" s="16">
        <v>8381460.3499999996</v>
      </c>
      <c r="BP206" s="16">
        <v>428</v>
      </c>
      <c r="BQ206" s="16">
        <v>7005663</v>
      </c>
      <c r="BR206" s="16">
        <v>307746.45</v>
      </c>
      <c r="BS206" s="16">
        <v>750029.81</v>
      </c>
      <c r="BT206" s="16">
        <v>553081.12</v>
      </c>
      <c r="BU206" s="16">
        <v>8616520.3800000008</v>
      </c>
      <c r="BV206" s="16">
        <v>411</v>
      </c>
      <c r="BW206" s="16">
        <v>8083970</v>
      </c>
      <c r="BX206" s="16">
        <v>374375.14</v>
      </c>
      <c r="BY206" s="16">
        <v>781357.53</v>
      </c>
      <c r="BZ206" s="16">
        <v>972617.56</v>
      </c>
      <c r="CA206" s="16">
        <v>10212320.23</v>
      </c>
      <c r="CB206" s="16">
        <v>412</v>
      </c>
      <c r="CC206" s="16">
        <v>8272739</v>
      </c>
      <c r="CD206" s="16">
        <v>500253.92</v>
      </c>
      <c r="CE206" s="16">
        <v>786546.24</v>
      </c>
      <c r="CF206" s="16">
        <v>232077.63</v>
      </c>
      <c r="CG206" s="16">
        <v>9791616.7899999991</v>
      </c>
      <c r="CH206" s="16">
        <v>400</v>
      </c>
      <c r="CI206" s="16">
        <v>8243394</v>
      </c>
      <c r="CJ206" s="16">
        <v>749508.21</v>
      </c>
      <c r="CK206" s="16">
        <v>813787.96</v>
      </c>
      <c r="CL206" s="16">
        <v>258963.68</v>
      </c>
      <c r="CM206" s="16">
        <v>10065653.85</v>
      </c>
      <c r="CN206" s="16">
        <v>394</v>
      </c>
    </row>
    <row r="207" spans="1:92" x14ac:dyDescent="0.2">
      <c r="A207" s="17">
        <v>3304</v>
      </c>
      <c r="B207" s="31" t="s">
        <v>188</v>
      </c>
      <c r="C207" s="32">
        <v>3099050</v>
      </c>
      <c r="D207" s="32">
        <v>158703.94999999998</v>
      </c>
      <c r="E207" s="32">
        <v>4071179.16</v>
      </c>
      <c r="F207" s="32">
        <v>283741.64</v>
      </c>
      <c r="G207" s="32">
        <v>7612674.75</v>
      </c>
      <c r="H207" s="33">
        <v>704</v>
      </c>
      <c r="I207" s="32">
        <v>3287043</v>
      </c>
      <c r="J207" s="32">
        <v>615218.6</v>
      </c>
      <c r="K207" s="32">
        <v>3704037.35</v>
      </c>
      <c r="L207" s="32">
        <v>354007.77000000019</v>
      </c>
      <c r="M207" s="32">
        <v>7960306.7200000007</v>
      </c>
      <c r="N207" s="32">
        <v>679</v>
      </c>
      <c r="O207" s="34">
        <v>3707065</v>
      </c>
      <c r="P207" s="34">
        <v>407166.08</v>
      </c>
      <c r="Q207" s="34">
        <v>3532746.45</v>
      </c>
      <c r="R207" s="34">
        <v>400644.2099999999</v>
      </c>
      <c r="S207" s="34">
        <v>8047621.7400000002</v>
      </c>
      <c r="T207" s="34">
        <v>666</v>
      </c>
      <c r="U207" s="32">
        <v>3764564</v>
      </c>
      <c r="V207" s="32">
        <v>559105.11</v>
      </c>
      <c r="W207" s="32">
        <v>3508193.05</v>
      </c>
      <c r="X207" s="32">
        <v>361133.8200000003</v>
      </c>
      <c r="Y207" s="32">
        <v>8192995.9800000004</v>
      </c>
      <c r="Z207" s="32">
        <v>648</v>
      </c>
      <c r="AA207" s="32">
        <v>3853920</v>
      </c>
      <c r="AB207" s="32">
        <v>518512</v>
      </c>
      <c r="AC207" s="32">
        <v>3170745.8600000003</v>
      </c>
      <c r="AD207" s="32">
        <v>277943.14999999991</v>
      </c>
      <c r="AE207" s="32">
        <v>7821121.0099999998</v>
      </c>
      <c r="AF207" s="32">
        <v>666</v>
      </c>
      <c r="AG207" s="17">
        <v>3702697</v>
      </c>
      <c r="AH207" s="17">
        <v>583540.31000000006</v>
      </c>
      <c r="AI207" s="17">
        <v>3520461.49</v>
      </c>
      <c r="AJ207" s="17">
        <v>300315.70999999985</v>
      </c>
      <c r="AK207" s="17">
        <v>8107014.5099999998</v>
      </c>
      <c r="AL207" s="17">
        <v>677</v>
      </c>
      <c r="AM207" s="47">
        <v>3536563</v>
      </c>
      <c r="AN207" s="47">
        <v>372096</v>
      </c>
      <c r="AO207" s="47">
        <v>3822773.38</v>
      </c>
      <c r="AP207" s="47">
        <v>328564.87000000005</v>
      </c>
      <c r="AQ207" s="47">
        <v>8059997.25</v>
      </c>
      <c r="AR207" s="47">
        <v>649</v>
      </c>
      <c r="AS207" s="17">
        <v>3952812</v>
      </c>
      <c r="AT207" s="17">
        <v>339410.60000000003</v>
      </c>
      <c r="AU207" s="17">
        <v>3489570.83</v>
      </c>
      <c r="AV207" s="17">
        <v>1050830.67</v>
      </c>
      <c r="AW207" s="17">
        <v>8832624.0999999996</v>
      </c>
      <c r="AX207" s="17">
        <v>658</v>
      </c>
      <c r="AY207" s="16">
        <v>3954184</v>
      </c>
      <c r="AZ207" s="16">
        <v>351960.13</v>
      </c>
      <c r="BA207" s="16">
        <v>3681973.56</v>
      </c>
      <c r="BB207" s="16">
        <v>363392.16000000027</v>
      </c>
      <c r="BC207" s="16">
        <v>8351509.8500000006</v>
      </c>
      <c r="BD207" s="16">
        <v>655</v>
      </c>
      <c r="BE207" s="16">
        <v>4032940</v>
      </c>
      <c r="BF207" s="16">
        <v>385638.33</v>
      </c>
      <c r="BG207" s="16">
        <v>3781676.03</v>
      </c>
      <c r="BH207" s="16">
        <v>481170.6</v>
      </c>
      <c r="BI207" s="16">
        <v>8681424.9600000009</v>
      </c>
      <c r="BJ207" s="16">
        <v>664</v>
      </c>
      <c r="BK207" s="16">
        <v>4037747</v>
      </c>
      <c r="BL207" s="16">
        <v>375762.33</v>
      </c>
      <c r="BM207" s="16">
        <v>4162655.02</v>
      </c>
      <c r="BN207" s="16">
        <v>415749.72</v>
      </c>
      <c r="BO207" s="16">
        <v>8991914.0700000003</v>
      </c>
      <c r="BP207" s="16">
        <v>691</v>
      </c>
      <c r="BQ207" s="16">
        <v>4282937</v>
      </c>
      <c r="BR207" s="16">
        <v>420829.58</v>
      </c>
      <c r="BS207" s="16">
        <v>4766707.21</v>
      </c>
      <c r="BT207" s="16">
        <v>452108.62</v>
      </c>
      <c r="BU207" s="16">
        <v>9922582.4100000001</v>
      </c>
      <c r="BV207" s="16">
        <v>684</v>
      </c>
      <c r="BW207" s="16">
        <v>4517385</v>
      </c>
      <c r="BX207" s="16">
        <v>385700.53</v>
      </c>
      <c r="BY207" s="16">
        <v>4767746.43</v>
      </c>
      <c r="BZ207" s="16">
        <v>363776.43</v>
      </c>
      <c r="CA207" s="16">
        <v>10034608.390000001</v>
      </c>
      <c r="CB207" s="16">
        <v>682</v>
      </c>
      <c r="CC207" s="16">
        <v>4503858</v>
      </c>
      <c r="CD207" s="16">
        <v>488664.06</v>
      </c>
      <c r="CE207" s="16">
        <v>4993064.01</v>
      </c>
      <c r="CF207" s="16">
        <v>477278.31</v>
      </c>
      <c r="CG207" s="16">
        <v>10462864.380000001</v>
      </c>
      <c r="CH207" s="16">
        <v>674</v>
      </c>
      <c r="CI207" s="16">
        <v>4667789</v>
      </c>
      <c r="CJ207" s="16">
        <v>1084173.45</v>
      </c>
      <c r="CK207" s="16">
        <v>5461433.25</v>
      </c>
      <c r="CL207" s="16">
        <v>414023.53</v>
      </c>
      <c r="CM207" s="16">
        <v>11627419.23</v>
      </c>
      <c r="CN207" s="16">
        <v>710</v>
      </c>
    </row>
    <row r="208" spans="1:92" x14ac:dyDescent="0.2">
      <c r="A208" s="17">
        <v>3311</v>
      </c>
      <c r="B208" s="31" t="s">
        <v>189</v>
      </c>
      <c r="C208" s="32">
        <v>8215513</v>
      </c>
      <c r="D208" s="32">
        <v>1412635.18</v>
      </c>
      <c r="E208" s="32">
        <v>15720840.33</v>
      </c>
      <c r="F208" s="32">
        <v>878860.58000000031</v>
      </c>
      <c r="G208" s="32">
        <v>26227849.09</v>
      </c>
      <c r="H208" s="33">
        <v>2251</v>
      </c>
      <c r="I208" s="32">
        <v>8504431</v>
      </c>
      <c r="J208" s="32">
        <v>3121827.63</v>
      </c>
      <c r="K208" s="32">
        <v>14162403.42</v>
      </c>
      <c r="L208" s="32">
        <v>796753.9500000003</v>
      </c>
      <c r="M208" s="32">
        <v>26585416</v>
      </c>
      <c r="N208" s="32">
        <v>2240</v>
      </c>
      <c r="O208" s="34">
        <v>8900506</v>
      </c>
      <c r="P208" s="34">
        <v>2761170.24</v>
      </c>
      <c r="Q208" s="34">
        <v>14762311.560000001</v>
      </c>
      <c r="R208" s="34">
        <v>685218.91000000027</v>
      </c>
      <c r="S208" s="34">
        <v>27109206.710000001</v>
      </c>
      <c r="T208" s="34">
        <v>2213</v>
      </c>
      <c r="U208" s="32">
        <v>9405345</v>
      </c>
      <c r="V208" s="32">
        <v>2292024.0099999998</v>
      </c>
      <c r="W208" s="32">
        <v>15719636.049999999</v>
      </c>
      <c r="X208" s="32">
        <v>803293.38</v>
      </c>
      <c r="Y208" s="32">
        <v>28220298.439999998</v>
      </c>
      <c r="Z208" s="32">
        <v>2194</v>
      </c>
      <c r="AA208" s="32">
        <v>9446826</v>
      </c>
      <c r="AB208" s="32">
        <v>2355509.77</v>
      </c>
      <c r="AC208" s="32">
        <v>14585902.25</v>
      </c>
      <c r="AD208" s="32">
        <v>688673.61000000045</v>
      </c>
      <c r="AE208" s="32">
        <v>27076911.629999999</v>
      </c>
      <c r="AF208" s="32">
        <v>2186</v>
      </c>
      <c r="AG208" s="17">
        <v>9109418</v>
      </c>
      <c r="AH208" s="17">
        <v>2172178.75</v>
      </c>
      <c r="AI208" s="17">
        <v>14923984.640000001</v>
      </c>
      <c r="AJ208" s="17">
        <v>872763.50000000047</v>
      </c>
      <c r="AK208" s="17">
        <v>27078344.890000001</v>
      </c>
      <c r="AL208" s="17">
        <v>2190</v>
      </c>
      <c r="AM208" s="47">
        <v>9510083</v>
      </c>
      <c r="AN208" s="47">
        <v>2184125.4500000002</v>
      </c>
      <c r="AO208" s="47">
        <v>14713622.939999999</v>
      </c>
      <c r="AP208" s="47">
        <v>564854.49000000034</v>
      </c>
      <c r="AQ208" s="47">
        <v>26972685.879999999</v>
      </c>
      <c r="AR208" s="47">
        <v>2216</v>
      </c>
      <c r="AS208" s="17">
        <v>9200541</v>
      </c>
      <c r="AT208" s="17">
        <v>2040571.31</v>
      </c>
      <c r="AU208" s="17">
        <v>15569537.73</v>
      </c>
      <c r="AV208" s="17">
        <v>1018362.69</v>
      </c>
      <c r="AW208" s="17">
        <v>27829012.73</v>
      </c>
      <c r="AX208" s="17">
        <v>2192</v>
      </c>
      <c r="AY208" s="16">
        <v>8835335</v>
      </c>
      <c r="AZ208" s="16">
        <v>1854880.14</v>
      </c>
      <c r="BA208" s="16">
        <v>15835532.140000001</v>
      </c>
      <c r="BB208" s="16">
        <v>747520.27999999968</v>
      </c>
      <c r="BC208" s="16">
        <v>27273267.559999999</v>
      </c>
      <c r="BD208" s="16">
        <v>2210</v>
      </c>
      <c r="BE208" s="16">
        <v>8454448</v>
      </c>
      <c r="BF208" s="16">
        <v>1960979.64</v>
      </c>
      <c r="BG208" s="16">
        <v>16586135.23</v>
      </c>
      <c r="BH208" s="16">
        <v>666370.67000000004</v>
      </c>
      <c r="BI208" s="16">
        <v>27667933.539999999</v>
      </c>
      <c r="BJ208" s="16">
        <v>2188</v>
      </c>
      <c r="BK208" s="16">
        <v>9211398</v>
      </c>
      <c r="BL208" s="16">
        <v>1959379.95</v>
      </c>
      <c r="BM208" s="16">
        <v>16461235.289999999</v>
      </c>
      <c r="BN208" s="16">
        <v>1130400.3600000001</v>
      </c>
      <c r="BO208" s="16">
        <v>28762413.600000001</v>
      </c>
      <c r="BP208" s="16">
        <v>2188</v>
      </c>
      <c r="BQ208" s="16">
        <v>9609810</v>
      </c>
      <c r="BR208" s="16">
        <v>1998935.2</v>
      </c>
      <c r="BS208" s="16">
        <v>17237553.98</v>
      </c>
      <c r="BT208" s="16">
        <v>549146.98</v>
      </c>
      <c r="BU208" s="16">
        <v>29395446.16</v>
      </c>
      <c r="BV208" s="16">
        <v>2204</v>
      </c>
      <c r="BW208" s="16">
        <v>9495791</v>
      </c>
      <c r="BX208" s="16">
        <v>2102189.59</v>
      </c>
      <c r="BY208" s="16">
        <v>18054935.289999999</v>
      </c>
      <c r="BZ208" s="16">
        <v>542099.28</v>
      </c>
      <c r="CA208" s="16">
        <v>30195015.16</v>
      </c>
      <c r="CB208" s="16">
        <v>2204</v>
      </c>
      <c r="CC208" s="16">
        <v>9723199</v>
      </c>
      <c r="CD208" s="16">
        <v>3118607.22</v>
      </c>
      <c r="CE208" s="16">
        <v>19015856.030000001</v>
      </c>
      <c r="CF208" s="16">
        <v>474803.94</v>
      </c>
      <c r="CG208" s="16">
        <v>32332466.190000001</v>
      </c>
      <c r="CH208" s="16">
        <v>2164</v>
      </c>
      <c r="CI208" s="16">
        <v>10154155</v>
      </c>
      <c r="CJ208" s="16">
        <v>4149734.88</v>
      </c>
      <c r="CK208" s="16">
        <v>19844338.600000001</v>
      </c>
      <c r="CL208" s="16">
        <v>667698.93999999994</v>
      </c>
      <c r="CM208" s="16">
        <v>34815927.420000002</v>
      </c>
      <c r="CN208" s="16">
        <v>2172</v>
      </c>
    </row>
    <row r="209" spans="1:92" x14ac:dyDescent="0.2">
      <c r="A209" s="17">
        <v>3318</v>
      </c>
      <c r="B209" s="31" t="s">
        <v>190</v>
      </c>
      <c r="C209" s="32">
        <v>1733983</v>
      </c>
      <c r="D209" s="32">
        <v>256938.79</v>
      </c>
      <c r="E209" s="32">
        <v>4100643.6599999997</v>
      </c>
      <c r="F209" s="32">
        <v>194706.37</v>
      </c>
      <c r="G209" s="32">
        <v>6286271.8199999994</v>
      </c>
      <c r="H209" s="33">
        <v>581</v>
      </c>
      <c r="I209" s="32">
        <v>1782979</v>
      </c>
      <c r="J209" s="32">
        <v>791474.38</v>
      </c>
      <c r="K209" s="32">
        <v>3687286.1</v>
      </c>
      <c r="L209" s="32">
        <v>154829.10000000009</v>
      </c>
      <c r="M209" s="32">
        <v>6416568.5800000001</v>
      </c>
      <c r="N209" s="32">
        <v>548</v>
      </c>
      <c r="O209" s="34">
        <v>1946655</v>
      </c>
      <c r="P209" s="34">
        <v>598671.88</v>
      </c>
      <c r="Q209" s="34">
        <v>3590184.36</v>
      </c>
      <c r="R209" s="34">
        <v>135850.95000000013</v>
      </c>
      <c r="S209" s="34">
        <v>6271362.1900000004</v>
      </c>
      <c r="T209" s="34">
        <v>544</v>
      </c>
      <c r="U209" s="32">
        <v>2018478</v>
      </c>
      <c r="V209" s="32">
        <v>623069.21</v>
      </c>
      <c r="W209" s="32">
        <v>3745903.18</v>
      </c>
      <c r="X209" s="32">
        <v>181106.99000000014</v>
      </c>
      <c r="Y209" s="32">
        <v>6568557.3800000008</v>
      </c>
      <c r="Z209" s="32">
        <v>543</v>
      </c>
      <c r="AA209" s="32">
        <v>1947734</v>
      </c>
      <c r="AB209" s="32">
        <v>462148.3</v>
      </c>
      <c r="AC209" s="32">
        <v>3449350</v>
      </c>
      <c r="AD209" s="32">
        <v>202053.58</v>
      </c>
      <c r="AE209" s="32">
        <v>6061285.8799999999</v>
      </c>
      <c r="AF209" s="32">
        <v>537</v>
      </c>
      <c r="AG209" s="17">
        <v>1981588</v>
      </c>
      <c r="AH209" s="17">
        <v>496501.44</v>
      </c>
      <c r="AI209" s="17">
        <v>3438580.91</v>
      </c>
      <c r="AJ209" s="17">
        <v>271341.00999999995</v>
      </c>
      <c r="AK209" s="17">
        <v>6188011.3600000003</v>
      </c>
      <c r="AL209" s="17">
        <v>512</v>
      </c>
      <c r="AM209" s="47">
        <v>2278503</v>
      </c>
      <c r="AN209" s="47">
        <v>478068.31</v>
      </c>
      <c r="AO209" s="47">
        <v>3091920.5100000002</v>
      </c>
      <c r="AP209" s="47">
        <v>186015.56999999995</v>
      </c>
      <c r="AQ209" s="47">
        <v>6034507.3900000006</v>
      </c>
      <c r="AR209" s="47">
        <v>507</v>
      </c>
      <c r="AS209" s="17">
        <v>2166560</v>
      </c>
      <c r="AT209" s="17">
        <v>610362.91</v>
      </c>
      <c r="AU209" s="17">
        <v>3236042.21</v>
      </c>
      <c r="AV209" s="17">
        <v>239163.03000000012</v>
      </c>
      <c r="AW209" s="17">
        <v>6252128.1500000004</v>
      </c>
      <c r="AX209" s="17">
        <v>493</v>
      </c>
      <c r="AY209" s="16">
        <v>2122905</v>
      </c>
      <c r="AZ209" s="16">
        <v>471699.93</v>
      </c>
      <c r="BA209" s="16">
        <v>3096590.15</v>
      </c>
      <c r="BB209" s="16">
        <v>193040.95</v>
      </c>
      <c r="BC209" s="16">
        <v>5884236.0300000003</v>
      </c>
      <c r="BD209" s="16">
        <v>504</v>
      </c>
      <c r="BE209" s="16">
        <v>1953701</v>
      </c>
      <c r="BF209" s="16">
        <v>499026.97</v>
      </c>
      <c r="BG209" s="16">
        <v>3286367.65</v>
      </c>
      <c r="BH209" s="16">
        <v>254263.7</v>
      </c>
      <c r="BI209" s="16">
        <v>5993359.3200000003</v>
      </c>
      <c r="BJ209" s="16">
        <v>507</v>
      </c>
      <c r="BK209" s="16">
        <v>1656884</v>
      </c>
      <c r="BL209" s="16">
        <v>552198.84</v>
      </c>
      <c r="BM209" s="16">
        <v>3717689.99</v>
      </c>
      <c r="BN209" s="16">
        <v>143550.01</v>
      </c>
      <c r="BO209" s="16">
        <v>6070322.8399999999</v>
      </c>
      <c r="BP209" s="16">
        <v>504</v>
      </c>
      <c r="BQ209" s="16">
        <v>2043896</v>
      </c>
      <c r="BR209" s="16">
        <v>538844.42000000004</v>
      </c>
      <c r="BS209" s="16">
        <v>3655467.13</v>
      </c>
      <c r="BT209" s="16">
        <v>186319.43</v>
      </c>
      <c r="BU209" s="16">
        <v>6424526.9800000004</v>
      </c>
      <c r="BV209" s="16">
        <v>495</v>
      </c>
      <c r="BW209" s="16">
        <v>2153931</v>
      </c>
      <c r="BX209" s="16">
        <v>673741.39</v>
      </c>
      <c r="BY209" s="16">
        <v>3730836.47</v>
      </c>
      <c r="BZ209" s="16">
        <v>178143.23</v>
      </c>
      <c r="CA209" s="16">
        <v>6736652.0899999999</v>
      </c>
      <c r="CB209" s="16">
        <v>493</v>
      </c>
      <c r="CC209" s="16">
        <v>1950141</v>
      </c>
      <c r="CD209" s="16">
        <v>1445876.13</v>
      </c>
      <c r="CE209" s="16">
        <v>3974394.89</v>
      </c>
      <c r="CF209" s="16">
        <v>100537.23</v>
      </c>
      <c r="CG209" s="16">
        <v>7470949.25</v>
      </c>
      <c r="CH209" s="16">
        <v>478</v>
      </c>
      <c r="CI209" s="16">
        <v>1934183</v>
      </c>
      <c r="CJ209" s="16">
        <v>1875811.44</v>
      </c>
      <c r="CK209" s="16">
        <v>3986292.22</v>
      </c>
      <c r="CL209" s="16">
        <v>93305.2</v>
      </c>
      <c r="CM209" s="16">
        <v>7889591.8600000003</v>
      </c>
      <c r="CN209" s="16">
        <v>492</v>
      </c>
    </row>
    <row r="210" spans="1:92" x14ac:dyDescent="0.2">
      <c r="A210" s="17">
        <v>3325</v>
      </c>
      <c r="B210" s="31" t="s">
        <v>191</v>
      </c>
      <c r="C210" s="32">
        <v>6091141</v>
      </c>
      <c r="D210" s="32">
        <v>694633.28</v>
      </c>
      <c r="E210" s="32">
        <v>3271438.0300000003</v>
      </c>
      <c r="F210" s="32">
        <v>597325.45999999961</v>
      </c>
      <c r="G210" s="32">
        <v>10654537.77</v>
      </c>
      <c r="H210" s="33">
        <v>797</v>
      </c>
      <c r="I210" s="32">
        <v>6403624</v>
      </c>
      <c r="J210" s="32">
        <v>912204.49</v>
      </c>
      <c r="K210" s="32">
        <v>2740128.33</v>
      </c>
      <c r="L210" s="32">
        <v>516294.06000000017</v>
      </c>
      <c r="M210" s="32">
        <v>10572250.880000001</v>
      </c>
      <c r="N210" s="32">
        <v>773</v>
      </c>
      <c r="O210" s="34">
        <v>6772524</v>
      </c>
      <c r="P210" s="34">
        <v>963787.66</v>
      </c>
      <c r="Q210" s="34">
        <v>2511874.35</v>
      </c>
      <c r="R210" s="34">
        <v>510330.74000000022</v>
      </c>
      <c r="S210" s="34">
        <v>10758516.75</v>
      </c>
      <c r="T210" s="34">
        <v>769</v>
      </c>
      <c r="U210" s="32">
        <v>7616556</v>
      </c>
      <c r="V210" s="32">
        <v>921110.45</v>
      </c>
      <c r="W210" s="32">
        <v>2251472.84</v>
      </c>
      <c r="X210" s="32">
        <v>524574.14999999991</v>
      </c>
      <c r="Y210" s="32">
        <v>11313713.439999999</v>
      </c>
      <c r="Z210" s="32">
        <v>786</v>
      </c>
      <c r="AA210" s="32">
        <v>7506856</v>
      </c>
      <c r="AB210" s="32">
        <v>999267.74</v>
      </c>
      <c r="AC210" s="32">
        <v>2087828.56</v>
      </c>
      <c r="AD210" s="32">
        <v>495320.9700000002</v>
      </c>
      <c r="AE210" s="32">
        <v>11089273.27</v>
      </c>
      <c r="AF210" s="32">
        <v>833</v>
      </c>
      <c r="AG210" s="17">
        <v>7462019</v>
      </c>
      <c r="AH210" s="17">
        <v>810272.28</v>
      </c>
      <c r="AI210" s="17">
        <v>2249410.08</v>
      </c>
      <c r="AJ210" s="17">
        <v>453718.10999999993</v>
      </c>
      <c r="AK210" s="17">
        <v>10975419.470000001</v>
      </c>
      <c r="AL210" s="17">
        <v>845</v>
      </c>
      <c r="AM210" s="47">
        <v>7138512</v>
      </c>
      <c r="AN210" s="47">
        <v>832016.04</v>
      </c>
      <c r="AO210" s="47">
        <v>2988430.27</v>
      </c>
      <c r="AP210" s="47">
        <v>461816.19</v>
      </c>
      <c r="AQ210" s="47">
        <v>11420774.5</v>
      </c>
      <c r="AR210" s="47">
        <v>848</v>
      </c>
      <c r="AS210" s="17">
        <v>6479313</v>
      </c>
      <c r="AT210" s="17">
        <v>825919</v>
      </c>
      <c r="AU210" s="17">
        <v>3262941.2399999998</v>
      </c>
      <c r="AV210" s="17">
        <v>492075.10999999969</v>
      </c>
      <c r="AW210" s="17">
        <v>11060248.35</v>
      </c>
      <c r="AX210" s="17">
        <v>835</v>
      </c>
      <c r="AY210" s="16">
        <v>6616268</v>
      </c>
      <c r="AZ210" s="16">
        <v>764144.15</v>
      </c>
      <c r="BA210" s="16">
        <v>3167271.92</v>
      </c>
      <c r="BB210" s="16">
        <v>548380.33999999985</v>
      </c>
      <c r="BC210" s="16">
        <v>11096064.41</v>
      </c>
      <c r="BD210" s="16">
        <v>839</v>
      </c>
      <c r="BE210" s="16">
        <v>6570404</v>
      </c>
      <c r="BF210" s="16">
        <v>790063</v>
      </c>
      <c r="BG210" s="16">
        <v>3131505.76</v>
      </c>
      <c r="BH210" s="16">
        <v>479302.59</v>
      </c>
      <c r="BI210" s="16">
        <v>10971275.35</v>
      </c>
      <c r="BJ210" s="16">
        <v>834</v>
      </c>
      <c r="BK210" s="16">
        <v>6382530</v>
      </c>
      <c r="BL210" s="16">
        <v>814039.67</v>
      </c>
      <c r="BM210" s="16">
        <v>3516974.15</v>
      </c>
      <c r="BN210" s="16">
        <v>497909.98</v>
      </c>
      <c r="BO210" s="16">
        <v>11211453.800000001</v>
      </c>
      <c r="BP210" s="16">
        <v>806</v>
      </c>
      <c r="BQ210" s="16">
        <v>6065894</v>
      </c>
      <c r="BR210" s="16">
        <v>918369.03</v>
      </c>
      <c r="BS210" s="16">
        <v>3776929.68</v>
      </c>
      <c r="BT210" s="16">
        <v>508679.17</v>
      </c>
      <c r="BU210" s="16">
        <v>11269871.880000001</v>
      </c>
      <c r="BV210" s="16">
        <v>833</v>
      </c>
      <c r="BW210" s="16">
        <v>5594447</v>
      </c>
      <c r="BX210" s="16">
        <v>838820.3</v>
      </c>
      <c r="BY210" s="16">
        <v>4565175.55</v>
      </c>
      <c r="BZ210" s="16">
        <v>502141.19</v>
      </c>
      <c r="CA210" s="16">
        <v>11500584.039999999</v>
      </c>
      <c r="CB210" s="16">
        <v>832</v>
      </c>
      <c r="CC210" s="16">
        <v>5478768</v>
      </c>
      <c r="CD210" s="16">
        <v>2100074.44</v>
      </c>
      <c r="CE210" s="16">
        <v>4921999.9000000004</v>
      </c>
      <c r="CF210" s="16">
        <v>552921.81999999995</v>
      </c>
      <c r="CG210" s="16">
        <v>13053764.16</v>
      </c>
      <c r="CH210" s="16">
        <v>820</v>
      </c>
      <c r="CI210" s="16">
        <v>5110688</v>
      </c>
      <c r="CJ210" s="16">
        <v>2253744.56</v>
      </c>
      <c r="CK210" s="16">
        <v>5477046.3899999997</v>
      </c>
      <c r="CL210" s="16">
        <v>585782.68999999994</v>
      </c>
      <c r="CM210" s="16">
        <v>13427261.640000001</v>
      </c>
      <c r="CN210" s="16">
        <v>837</v>
      </c>
    </row>
    <row r="211" spans="1:92" x14ac:dyDescent="0.2">
      <c r="A211" s="17">
        <v>3332</v>
      </c>
      <c r="B211" s="31" t="s">
        <v>192</v>
      </c>
      <c r="C211" s="32">
        <v>3575825</v>
      </c>
      <c r="D211" s="32">
        <v>516739.45</v>
      </c>
      <c r="E211" s="32">
        <v>10023094.949999999</v>
      </c>
      <c r="F211" s="32">
        <v>481728.98999999993</v>
      </c>
      <c r="G211" s="32">
        <v>14597388.389999999</v>
      </c>
      <c r="H211" s="33">
        <v>1233</v>
      </c>
      <c r="I211" s="32">
        <v>3712570</v>
      </c>
      <c r="J211" s="32">
        <v>1702796.3499999999</v>
      </c>
      <c r="K211" s="32">
        <v>9265711</v>
      </c>
      <c r="L211" s="32">
        <v>499855.60000000009</v>
      </c>
      <c r="M211" s="32">
        <v>15180932.949999999</v>
      </c>
      <c r="N211" s="32">
        <v>1274</v>
      </c>
      <c r="O211" s="34">
        <v>3744980</v>
      </c>
      <c r="P211" s="34">
        <v>1371051.69</v>
      </c>
      <c r="Q211" s="34">
        <v>10072522.65</v>
      </c>
      <c r="R211" s="34">
        <v>736910.94</v>
      </c>
      <c r="S211" s="34">
        <v>15925465.280000001</v>
      </c>
      <c r="T211" s="34">
        <v>1231</v>
      </c>
      <c r="U211" s="32">
        <v>3830376</v>
      </c>
      <c r="V211" s="32">
        <v>990033.68</v>
      </c>
      <c r="W211" s="32">
        <v>10428837.58</v>
      </c>
      <c r="X211" s="32">
        <v>659167.81000000029</v>
      </c>
      <c r="Y211" s="32">
        <v>15908415.07</v>
      </c>
      <c r="Z211" s="32">
        <v>1257</v>
      </c>
      <c r="AA211" s="32">
        <v>3895952</v>
      </c>
      <c r="AB211" s="32">
        <v>755267.85</v>
      </c>
      <c r="AC211" s="32">
        <v>9623946.7699999996</v>
      </c>
      <c r="AD211" s="32">
        <v>676016.37</v>
      </c>
      <c r="AE211" s="32">
        <v>14951182.99</v>
      </c>
      <c r="AF211" s="32">
        <v>1242</v>
      </c>
      <c r="AG211" s="17">
        <v>3995450</v>
      </c>
      <c r="AH211" s="17">
        <v>801688.07000000007</v>
      </c>
      <c r="AI211" s="17">
        <v>9670579.2300000004</v>
      </c>
      <c r="AJ211" s="17">
        <v>758132.74999999977</v>
      </c>
      <c r="AK211" s="17">
        <v>15225850.050000001</v>
      </c>
      <c r="AL211" s="17">
        <v>1249</v>
      </c>
      <c r="AM211" s="47">
        <v>4695081</v>
      </c>
      <c r="AN211" s="47">
        <v>736968.6</v>
      </c>
      <c r="AO211" s="47">
        <v>9627288.9500000011</v>
      </c>
      <c r="AP211" s="47">
        <v>745508.97000000009</v>
      </c>
      <c r="AQ211" s="47">
        <v>15804847.520000001</v>
      </c>
      <c r="AR211" s="47">
        <v>1212</v>
      </c>
      <c r="AS211" s="17">
        <v>4629969</v>
      </c>
      <c r="AT211" s="17">
        <v>700374.22000000009</v>
      </c>
      <c r="AU211" s="17">
        <v>9969637.7400000002</v>
      </c>
      <c r="AV211" s="17">
        <v>743830.37</v>
      </c>
      <c r="AW211" s="17">
        <v>16043811.33</v>
      </c>
      <c r="AX211" s="17">
        <v>1130</v>
      </c>
      <c r="AY211" s="16">
        <v>4746178</v>
      </c>
      <c r="AZ211" s="16">
        <v>781260.52</v>
      </c>
      <c r="BA211" s="16">
        <v>9482811.620000001</v>
      </c>
      <c r="BB211" s="16">
        <v>656604.76000000036</v>
      </c>
      <c r="BC211" s="16">
        <v>15666854.900000002</v>
      </c>
      <c r="BD211" s="16">
        <v>1105</v>
      </c>
      <c r="BE211" s="16">
        <v>4326383</v>
      </c>
      <c r="BF211" s="16">
        <v>898426</v>
      </c>
      <c r="BG211" s="16">
        <v>9489603.9399999995</v>
      </c>
      <c r="BH211" s="16">
        <v>669221.82999999996</v>
      </c>
      <c r="BI211" s="16">
        <v>15383634.77</v>
      </c>
      <c r="BJ211" s="16">
        <v>1111</v>
      </c>
      <c r="BK211" s="16">
        <v>4711984</v>
      </c>
      <c r="BL211" s="16">
        <v>892932.75</v>
      </c>
      <c r="BM211" s="16">
        <v>9203791.9399999995</v>
      </c>
      <c r="BN211" s="16">
        <v>594110.39</v>
      </c>
      <c r="BO211" s="16">
        <v>15402819.08</v>
      </c>
      <c r="BP211" s="16">
        <v>1106</v>
      </c>
      <c r="BQ211" s="16">
        <v>4752145</v>
      </c>
      <c r="BR211" s="16">
        <v>901742.46</v>
      </c>
      <c r="BS211" s="16">
        <v>9823792.9000000004</v>
      </c>
      <c r="BT211" s="16">
        <v>638052.62</v>
      </c>
      <c r="BU211" s="16">
        <v>16115732.98</v>
      </c>
      <c r="BV211" s="16">
        <v>1073</v>
      </c>
      <c r="BW211" s="16">
        <v>4986129</v>
      </c>
      <c r="BX211" s="16">
        <v>985124.26</v>
      </c>
      <c r="BY211" s="16">
        <v>9711351.5600000005</v>
      </c>
      <c r="BZ211" s="16">
        <v>591714.01</v>
      </c>
      <c r="CA211" s="16">
        <v>16274318.83</v>
      </c>
      <c r="CB211" s="16">
        <v>1027</v>
      </c>
      <c r="CC211" s="16">
        <v>5212571</v>
      </c>
      <c r="CD211" s="16">
        <v>1853302.2</v>
      </c>
      <c r="CE211" s="16">
        <v>9785091.1999999993</v>
      </c>
      <c r="CF211" s="16">
        <v>350003.08</v>
      </c>
      <c r="CG211" s="16">
        <v>17200967.48</v>
      </c>
      <c r="CH211" s="16">
        <v>1012</v>
      </c>
      <c r="CI211" s="16">
        <v>4281448</v>
      </c>
      <c r="CJ211" s="16">
        <v>2277057.96</v>
      </c>
      <c r="CK211" s="16">
        <v>9966528.5999999996</v>
      </c>
      <c r="CL211" s="16">
        <v>505468.19</v>
      </c>
      <c r="CM211" s="16">
        <v>17030502.75</v>
      </c>
      <c r="CN211" s="16">
        <v>1007</v>
      </c>
    </row>
    <row r="212" spans="1:92" x14ac:dyDescent="0.2">
      <c r="A212" s="17">
        <v>3339</v>
      </c>
      <c r="B212" s="31" t="s">
        <v>193</v>
      </c>
      <c r="C212" s="32">
        <v>12733819</v>
      </c>
      <c r="D212" s="32">
        <v>1749951.98</v>
      </c>
      <c r="E212" s="32">
        <v>25386164.740000002</v>
      </c>
      <c r="F212" s="32">
        <v>1705726.6500000004</v>
      </c>
      <c r="G212" s="32">
        <v>41575662.370000005</v>
      </c>
      <c r="H212" s="33">
        <v>4037</v>
      </c>
      <c r="I212" s="32">
        <v>15311685</v>
      </c>
      <c r="J212" s="32">
        <v>4875128.22</v>
      </c>
      <c r="K212" s="32">
        <v>23284768.09</v>
      </c>
      <c r="L212" s="32">
        <v>2394822.14</v>
      </c>
      <c r="M212" s="32">
        <v>45866403.450000003</v>
      </c>
      <c r="N212" s="32">
        <v>4057</v>
      </c>
      <c r="O212" s="34">
        <v>16894056</v>
      </c>
      <c r="P212" s="34">
        <v>4093632.99</v>
      </c>
      <c r="Q212" s="34">
        <v>24558273.600000001</v>
      </c>
      <c r="R212" s="34">
        <v>2196008.6100000008</v>
      </c>
      <c r="S212" s="34">
        <v>47741971.200000003</v>
      </c>
      <c r="T212" s="34">
        <v>4074</v>
      </c>
      <c r="U212" s="32">
        <v>18063439</v>
      </c>
      <c r="V212" s="32">
        <v>3178639.25</v>
      </c>
      <c r="W212" s="32">
        <v>25823924.300000001</v>
      </c>
      <c r="X212" s="32">
        <v>2183274.1800000002</v>
      </c>
      <c r="Y212" s="32">
        <v>49249276.729999997</v>
      </c>
      <c r="Z212" s="32">
        <v>4011</v>
      </c>
      <c r="AA212" s="32">
        <v>18634138</v>
      </c>
      <c r="AB212" s="32">
        <v>3447734.31</v>
      </c>
      <c r="AC212" s="32">
        <v>23489268.09</v>
      </c>
      <c r="AD212" s="32">
        <v>2657958.8600000017</v>
      </c>
      <c r="AE212" s="32">
        <v>48229099.260000005</v>
      </c>
      <c r="AF212" s="32">
        <v>4070</v>
      </c>
      <c r="AG212" s="17">
        <v>19125220</v>
      </c>
      <c r="AH212" s="17">
        <v>2453944.75</v>
      </c>
      <c r="AI212" s="17">
        <v>23173464.789999999</v>
      </c>
      <c r="AJ212" s="17">
        <v>2233177.7100000004</v>
      </c>
      <c r="AK212" s="17">
        <v>46985807.25</v>
      </c>
      <c r="AL212" s="17">
        <v>4021</v>
      </c>
      <c r="AM212" s="47">
        <v>19068802</v>
      </c>
      <c r="AN212" s="47">
        <v>2851455.77</v>
      </c>
      <c r="AO212" s="47">
        <v>23077659.449999999</v>
      </c>
      <c r="AP212" s="47">
        <v>2230866.13</v>
      </c>
      <c r="AQ212" s="47">
        <v>47228783.350000001</v>
      </c>
      <c r="AR212" s="47">
        <v>3962</v>
      </c>
      <c r="AS212" s="17">
        <v>19668372</v>
      </c>
      <c r="AT212" s="17">
        <v>2764746.65</v>
      </c>
      <c r="AU212" s="17">
        <v>23134699.289999999</v>
      </c>
      <c r="AV212" s="17">
        <v>2179360.1700000009</v>
      </c>
      <c r="AW212" s="17">
        <v>47747178.109999999</v>
      </c>
      <c r="AX212" s="17">
        <v>3996</v>
      </c>
      <c r="AY212" s="16">
        <v>19761018</v>
      </c>
      <c r="AZ212" s="16">
        <v>2807267.62</v>
      </c>
      <c r="BA212" s="16">
        <v>23523856.550000001</v>
      </c>
      <c r="BB212" s="16">
        <v>2480213.7600000002</v>
      </c>
      <c r="BC212" s="16">
        <v>48572355.93</v>
      </c>
      <c r="BD212" s="16">
        <v>4006</v>
      </c>
      <c r="BE212" s="16">
        <v>19096297</v>
      </c>
      <c r="BF212" s="16">
        <v>3077011.12</v>
      </c>
      <c r="BG212" s="16">
        <v>24462478.609999999</v>
      </c>
      <c r="BH212" s="16">
        <v>2210615.13</v>
      </c>
      <c r="BI212" s="16">
        <v>48846401.859999999</v>
      </c>
      <c r="BJ212" s="16">
        <v>3974</v>
      </c>
      <c r="BK212" s="16">
        <v>19990649</v>
      </c>
      <c r="BL212" s="16">
        <v>3068499.06</v>
      </c>
      <c r="BM212" s="16">
        <v>25252070.510000002</v>
      </c>
      <c r="BN212" s="16">
        <v>2163383.85</v>
      </c>
      <c r="BO212" s="16">
        <v>50474602.420000002</v>
      </c>
      <c r="BP212" s="16">
        <v>3974</v>
      </c>
      <c r="BQ212" s="16">
        <v>19145292</v>
      </c>
      <c r="BR212" s="16">
        <v>2879431.16</v>
      </c>
      <c r="BS212" s="16">
        <v>27714728.859999999</v>
      </c>
      <c r="BT212" s="16">
        <v>6450143.6100000003</v>
      </c>
      <c r="BU212" s="16">
        <v>56189595.630000003</v>
      </c>
      <c r="BV212" s="16">
        <v>4012</v>
      </c>
      <c r="BW212" s="16">
        <v>19674103</v>
      </c>
      <c r="BX212" s="16">
        <v>2990842.67</v>
      </c>
      <c r="BY212" s="16">
        <v>28870696.93</v>
      </c>
      <c r="BZ212" s="16">
        <v>2238539.8199999998</v>
      </c>
      <c r="CA212" s="16">
        <v>53774182.420000002</v>
      </c>
      <c r="CB212" s="16">
        <v>4002</v>
      </c>
      <c r="CC212" s="16">
        <v>19835755</v>
      </c>
      <c r="CD212" s="16">
        <v>4023126.56</v>
      </c>
      <c r="CE212" s="16">
        <v>29706436.870000001</v>
      </c>
      <c r="CF212" s="16">
        <v>2434844.7999999998</v>
      </c>
      <c r="CG212" s="16">
        <v>56000163.229999997</v>
      </c>
      <c r="CH212" s="16">
        <v>3859</v>
      </c>
      <c r="CI212" s="16">
        <v>19792957</v>
      </c>
      <c r="CJ212" s="16">
        <v>7199207.5999999996</v>
      </c>
      <c r="CK212" s="16">
        <v>30957214.93</v>
      </c>
      <c r="CL212" s="16">
        <v>3515664.49</v>
      </c>
      <c r="CM212" s="16">
        <v>61465044.020000003</v>
      </c>
      <c r="CN212" s="16">
        <v>3910</v>
      </c>
    </row>
    <row r="213" spans="1:92" x14ac:dyDescent="0.2">
      <c r="A213" s="17">
        <v>3360</v>
      </c>
      <c r="B213" s="31" t="s">
        <v>194</v>
      </c>
      <c r="C213" s="32">
        <v>7430987</v>
      </c>
      <c r="D213" s="32">
        <v>898898.99</v>
      </c>
      <c r="E213" s="32">
        <v>10783351.16</v>
      </c>
      <c r="F213" s="32">
        <v>881268.80000000016</v>
      </c>
      <c r="G213" s="32">
        <v>19994505.949999999</v>
      </c>
      <c r="H213" s="33">
        <v>1491</v>
      </c>
      <c r="I213" s="32">
        <v>8509869</v>
      </c>
      <c r="J213" s="32">
        <v>2190962.8199999998</v>
      </c>
      <c r="K213" s="32">
        <v>9080024.9300000016</v>
      </c>
      <c r="L213" s="32">
        <v>849823.41999999981</v>
      </c>
      <c r="M213" s="32">
        <v>20630680.170000002</v>
      </c>
      <c r="N213" s="32">
        <v>1496</v>
      </c>
      <c r="O213" s="34">
        <v>9005861</v>
      </c>
      <c r="P213" s="34">
        <v>2002194.77</v>
      </c>
      <c r="Q213" s="34">
        <v>9342755.5099999998</v>
      </c>
      <c r="R213" s="34">
        <v>1010937.6599999996</v>
      </c>
      <c r="S213" s="34">
        <v>21361748.939999998</v>
      </c>
      <c r="T213" s="34">
        <v>1480</v>
      </c>
      <c r="U213" s="32">
        <v>9135068</v>
      </c>
      <c r="V213" s="32">
        <v>2073829.78</v>
      </c>
      <c r="W213" s="32">
        <v>9933885.6500000004</v>
      </c>
      <c r="X213" s="32">
        <v>668431.35999999975</v>
      </c>
      <c r="Y213" s="32">
        <v>21811214.789999999</v>
      </c>
      <c r="Z213" s="32">
        <v>1488</v>
      </c>
      <c r="AA213" s="32">
        <v>8838531</v>
      </c>
      <c r="AB213" s="32">
        <v>1949973.24</v>
      </c>
      <c r="AC213" s="32">
        <v>9287873.1300000008</v>
      </c>
      <c r="AD213" s="32">
        <v>607915.96000000008</v>
      </c>
      <c r="AE213" s="32">
        <v>20684293.330000002</v>
      </c>
      <c r="AF213" s="32">
        <v>1465</v>
      </c>
      <c r="AG213" s="17">
        <v>8412041</v>
      </c>
      <c r="AH213" s="17">
        <v>1822539.19</v>
      </c>
      <c r="AI213" s="17">
        <v>9606488.3399999999</v>
      </c>
      <c r="AJ213" s="17">
        <v>779418.01999999979</v>
      </c>
      <c r="AK213" s="17">
        <v>20620486.550000001</v>
      </c>
      <c r="AL213" s="17">
        <v>1461</v>
      </c>
      <c r="AM213" s="47">
        <v>8364606</v>
      </c>
      <c r="AN213" s="47">
        <v>1689595.89</v>
      </c>
      <c r="AO213" s="47">
        <v>9899949.2599999998</v>
      </c>
      <c r="AP213" s="47">
        <v>841325.23999999964</v>
      </c>
      <c r="AQ213" s="47">
        <v>20795476.390000001</v>
      </c>
      <c r="AR213" s="47">
        <v>1452</v>
      </c>
      <c r="AS213" s="17">
        <v>7861709</v>
      </c>
      <c r="AT213" s="17">
        <v>1649285.9100000001</v>
      </c>
      <c r="AU213" s="17">
        <v>10404648.42</v>
      </c>
      <c r="AV213" s="17">
        <v>690095.3199999996</v>
      </c>
      <c r="AW213" s="17">
        <v>20605738.649999999</v>
      </c>
      <c r="AX213" s="17">
        <v>1477</v>
      </c>
      <c r="AY213" s="16">
        <v>7744736</v>
      </c>
      <c r="AZ213" s="16">
        <v>1540184.67</v>
      </c>
      <c r="BA213" s="16">
        <v>10727022.5</v>
      </c>
      <c r="BB213" s="16">
        <v>794755.90999999992</v>
      </c>
      <c r="BC213" s="16">
        <v>20806699.079999998</v>
      </c>
      <c r="BD213" s="16">
        <v>1486</v>
      </c>
      <c r="BE213" s="16">
        <v>7441915</v>
      </c>
      <c r="BF213" s="16">
        <v>1439437.41</v>
      </c>
      <c r="BG213" s="16">
        <v>11185780.109999999</v>
      </c>
      <c r="BH213" s="16">
        <v>704600.58</v>
      </c>
      <c r="BI213" s="16">
        <v>20771733.100000001</v>
      </c>
      <c r="BJ213" s="16">
        <v>1477</v>
      </c>
      <c r="BK213" s="16">
        <v>7366803</v>
      </c>
      <c r="BL213" s="16">
        <v>1366532.43</v>
      </c>
      <c r="BM213" s="16">
        <v>11763187.92</v>
      </c>
      <c r="BN213" s="16">
        <v>699354.3</v>
      </c>
      <c r="BO213" s="16">
        <v>21195877.649999999</v>
      </c>
      <c r="BP213" s="16">
        <v>1448</v>
      </c>
      <c r="BQ213" s="16">
        <v>7754750</v>
      </c>
      <c r="BR213" s="16">
        <v>2012046.69</v>
      </c>
      <c r="BS213" s="16">
        <v>11886118.1</v>
      </c>
      <c r="BT213" s="16">
        <v>740457.8</v>
      </c>
      <c r="BU213" s="16">
        <v>22393372.59</v>
      </c>
      <c r="BV213" s="16">
        <v>1441</v>
      </c>
      <c r="BW213" s="16">
        <v>8116978</v>
      </c>
      <c r="BX213" s="16">
        <v>2074061.45</v>
      </c>
      <c r="BY213" s="16">
        <v>12274082.9</v>
      </c>
      <c r="BZ213" s="16">
        <v>692468.8</v>
      </c>
      <c r="CA213" s="16">
        <v>23157591.149999999</v>
      </c>
      <c r="CB213" s="16">
        <v>1453</v>
      </c>
      <c r="CC213" s="16">
        <v>8318991</v>
      </c>
      <c r="CD213" s="16">
        <v>2561272.88</v>
      </c>
      <c r="CE213" s="16">
        <v>12519673.210000001</v>
      </c>
      <c r="CF213" s="16">
        <v>493219.77</v>
      </c>
      <c r="CG213" s="16">
        <v>23893156.859999999</v>
      </c>
      <c r="CH213" s="16">
        <v>1391</v>
      </c>
      <c r="CI213" s="16">
        <v>7122764</v>
      </c>
      <c r="CJ213" s="16">
        <v>3202012.28</v>
      </c>
      <c r="CK213" s="16">
        <v>13297019.560000001</v>
      </c>
      <c r="CL213" s="16">
        <v>1180147.94</v>
      </c>
      <c r="CM213" s="16">
        <v>24801943.780000001</v>
      </c>
      <c r="CN213" s="16">
        <v>1427</v>
      </c>
    </row>
    <row r="214" spans="1:92" x14ac:dyDescent="0.2">
      <c r="A214" s="17">
        <v>3367</v>
      </c>
      <c r="B214" s="31" t="s">
        <v>195</v>
      </c>
      <c r="C214" s="32">
        <v>4727626</v>
      </c>
      <c r="D214" s="32">
        <v>507289.83999999997</v>
      </c>
      <c r="E214" s="32">
        <v>7601660.2699999996</v>
      </c>
      <c r="F214" s="32">
        <v>652523.8600000001</v>
      </c>
      <c r="G214" s="32">
        <v>13489099.969999999</v>
      </c>
      <c r="H214" s="33">
        <v>1184</v>
      </c>
      <c r="I214" s="32">
        <v>5019507</v>
      </c>
      <c r="J214" s="32">
        <v>1408141.41</v>
      </c>
      <c r="K214" s="32">
        <v>6995938.1099999994</v>
      </c>
      <c r="L214" s="32">
        <v>519613.00999999983</v>
      </c>
      <c r="M214" s="32">
        <v>13943199.529999999</v>
      </c>
      <c r="N214" s="32">
        <v>1205</v>
      </c>
      <c r="O214" s="34">
        <v>5079619</v>
      </c>
      <c r="P214" s="34">
        <v>1277842.3</v>
      </c>
      <c r="Q214" s="34">
        <v>7420126.6799999997</v>
      </c>
      <c r="R214" s="34">
        <v>485127.89000000019</v>
      </c>
      <c r="S214" s="34">
        <v>14262715.869999999</v>
      </c>
      <c r="T214" s="34">
        <v>1198</v>
      </c>
      <c r="U214" s="32">
        <v>5305183</v>
      </c>
      <c r="V214" s="32">
        <v>1129194.54</v>
      </c>
      <c r="W214" s="32">
        <v>7686909.6600000001</v>
      </c>
      <c r="X214" s="32">
        <v>486660.71000000031</v>
      </c>
      <c r="Y214" s="32">
        <v>14607947.91</v>
      </c>
      <c r="Z214" s="32">
        <v>1193</v>
      </c>
      <c r="AA214" s="32">
        <v>5460291</v>
      </c>
      <c r="AB214" s="32">
        <v>686409.46</v>
      </c>
      <c r="AC214" s="32">
        <v>7037111.1500000004</v>
      </c>
      <c r="AD214" s="32">
        <v>504369.01000000007</v>
      </c>
      <c r="AE214" s="32">
        <v>13688180.620000001</v>
      </c>
      <c r="AF214" s="32">
        <v>1235</v>
      </c>
      <c r="AG214" s="17">
        <v>5313145</v>
      </c>
      <c r="AH214" s="17">
        <v>840548.92999999993</v>
      </c>
      <c r="AI214" s="17">
        <v>7496577.9199999999</v>
      </c>
      <c r="AJ214" s="17">
        <v>436380.65000000026</v>
      </c>
      <c r="AK214" s="17">
        <v>14086652.5</v>
      </c>
      <c r="AL214" s="17">
        <v>1237</v>
      </c>
      <c r="AM214" s="47">
        <v>5310138</v>
      </c>
      <c r="AN214" s="47">
        <v>823858.71</v>
      </c>
      <c r="AO214" s="47">
        <v>7525070.4900000002</v>
      </c>
      <c r="AP214" s="47">
        <v>732178.21000000031</v>
      </c>
      <c r="AQ214" s="47">
        <v>14391245.41</v>
      </c>
      <c r="AR214" s="47">
        <v>1224</v>
      </c>
      <c r="AS214" s="17">
        <v>5477196</v>
      </c>
      <c r="AT214" s="17">
        <v>698482.65</v>
      </c>
      <c r="AU214" s="17">
        <v>7522287.6799999997</v>
      </c>
      <c r="AV214" s="17">
        <v>491732.17</v>
      </c>
      <c r="AW214" s="17">
        <v>14189698.5</v>
      </c>
      <c r="AX214" s="17">
        <v>1163</v>
      </c>
      <c r="AY214" s="16">
        <v>5943428</v>
      </c>
      <c r="AZ214" s="16">
        <v>756202.14</v>
      </c>
      <c r="BA214" s="16">
        <v>7166012.2800000003</v>
      </c>
      <c r="BB214" s="16">
        <v>408523.32999999984</v>
      </c>
      <c r="BC214" s="16">
        <v>14274165.75</v>
      </c>
      <c r="BD214" s="16">
        <v>1135</v>
      </c>
      <c r="BE214" s="16">
        <v>4937388</v>
      </c>
      <c r="BF214" s="16">
        <v>678962.89</v>
      </c>
      <c r="BG214" s="16">
        <v>7173277.5599999996</v>
      </c>
      <c r="BH214" s="16">
        <v>327416.96999999997</v>
      </c>
      <c r="BI214" s="16">
        <v>13117045.42</v>
      </c>
      <c r="BJ214" s="16">
        <v>1117</v>
      </c>
      <c r="BK214" s="16">
        <v>6335248</v>
      </c>
      <c r="BL214" s="16">
        <v>801732.26</v>
      </c>
      <c r="BM214" s="16">
        <v>7301485.3799999999</v>
      </c>
      <c r="BN214" s="16">
        <v>1326474.6599999999</v>
      </c>
      <c r="BO214" s="16">
        <v>15764940.300000001</v>
      </c>
      <c r="BP214" s="16">
        <v>1089</v>
      </c>
      <c r="BQ214" s="16">
        <v>6063745</v>
      </c>
      <c r="BR214" s="16">
        <v>901233.17</v>
      </c>
      <c r="BS214" s="16">
        <v>7762272.6399999997</v>
      </c>
      <c r="BT214" s="16">
        <v>479725.01</v>
      </c>
      <c r="BU214" s="16">
        <v>15206975.82</v>
      </c>
      <c r="BV214" s="16">
        <v>1116</v>
      </c>
      <c r="BW214" s="16">
        <v>6487876</v>
      </c>
      <c r="BX214" s="16">
        <v>1037460.69</v>
      </c>
      <c r="BY214" s="16">
        <v>8185944.7000000002</v>
      </c>
      <c r="BZ214" s="16">
        <v>1909058.69</v>
      </c>
      <c r="CA214" s="16">
        <v>17620340.079999998</v>
      </c>
      <c r="CB214" s="16">
        <v>1103</v>
      </c>
      <c r="CC214" s="16">
        <v>6487954</v>
      </c>
      <c r="CD214" s="16">
        <v>1783791.2</v>
      </c>
      <c r="CE214" s="16">
        <v>8206103.5999999996</v>
      </c>
      <c r="CF214" s="16">
        <v>865512.77</v>
      </c>
      <c r="CG214" s="16">
        <v>17343361.57</v>
      </c>
      <c r="CH214" s="16">
        <v>1052</v>
      </c>
      <c r="CI214" s="16">
        <v>6722761</v>
      </c>
      <c r="CJ214" s="16">
        <v>1713406.3</v>
      </c>
      <c r="CK214" s="16">
        <v>8376288.1500000004</v>
      </c>
      <c r="CL214" s="16">
        <v>1714466.45</v>
      </c>
      <c r="CM214" s="16">
        <v>18526921.899999999</v>
      </c>
      <c r="CN214" s="16">
        <v>1105</v>
      </c>
    </row>
    <row r="215" spans="1:92" x14ac:dyDescent="0.2">
      <c r="A215" s="17">
        <v>3381</v>
      </c>
      <c r="B215" s="31" t="s">
        <v>196</v>
      </c>
      <c r="C215" s="32">
        <v>11854089</v>
      </c>
      <c r="D215" s="32">
        <v>574325.93000000005</v>
      </c>
      <c r="E215" s="32">
        <v>11638254.700000001</v>
      </c>
      <c r="F215" s="32">
        <v>1283847.1399999999</v>
      </c>
      <c r="G215" s="32">
        <v>25350516.77</v>
      </c>
      <c r="H215" s="33">
        <v>2054</v>
      </c>
      <c r="I215" s="32">
        <v>12227738</v>
      </c>
      <c r="J215" s="32">
        <v>2043514.1600000001</v>
      </c>
      <c r="K215" s="32">
        <v>11131678.07</v>
      </c>
      <c r="L215" s="32">
        <v>1399980.4899999998</v>
      </c>
      <c r="M215" s="32">
        <v>26802910.719999999</v>
      </c>
      <c r="N215" s="32">
        <v>2093</v>
      </c>
      <c r="O215" s="34">
        <v>12842742.220000001</v>
      </c>
      <c r="P215" s="34">
        <v>1567348.68</v>
      </c>
      <c r="Q215" s="34">
        <v>11636820.98</v>
      </c>
      <c r="R215" s="34">
        <v>1289871.0599999994</v>
      </c>
      <c r="S215" s="34">
        <v>27336782.940000001</v>
      </c>
      <c r="T215" s="34">
        <v>2054</v>
      </c>
      <c r="U215" s="32">
        <v>13660724</v>
      </c>
      <c r="V215" s="32">
        <v>1778378.4</v>
      </c>
      <c r="W215" s="32">
        <v>11738722.950000001</v>
      </c>
      <c r="X215" s="32">
        <v>1422817.2300000004</v>
      </c>
      <c r="Y215" s="32">
        <v>28600642.580000002</v>
      </c>
      <c r="Z215" s="32">
        <v>2037</v>
      </c>
      <c r="AA215" s="32">
        <v>13934362</v>
      </c>
      <c r="AB215" s="32">
        <v>1194684.8699999999</v>
      </c>
      <c r="AC215" s="32">
        <v>10664170.459999999</v>
      </c>
      <c r="AD215" s="32">
        <v>1428453.5199999991</v>
      </c>
      <c r="AE215" s="32">
        <v>27221670.849999998</v>
      </c>
      <c r="AF215" s="32">
        <v>2046</v>
      </c>
      <c r="AG215" s="17">
        <v>14228969</v>
      </c>
      <c r="AH215" s="17">
        <v>1229902.1100000001</v>
      </c>
      <c r="AI215" s="17">
        <v>10492210.129999999</v>
      </c>
      <c r="AJ215" s="17">
        <v>1458120.4500000009</v>
      </c>
      <c r="AK215" s="17">
        <v>27409201.690000001</v>
      </c>
      <c r="AL215" s="17">
        <v>2123</v>
      </c>
      <c r="AM215" s="47">
        <v>13468640</v>
      </c>
      <c r="AN215" s="47">
        <v>1108363.18</v>
      </c>
      <c r="AO215" s="47">
        <v>12089470.59</v>
      </c>
      <c r="AP215" s="47">
        <v>1520650.570000001</v>
      </c>
      <c r="AQ215" s="47">
        <v>28187124.34</v>
      </c>
      <c r="AR215" s="47">
        <v>2088</v>
      </c>
      <c r="AS215" s="17">
        <v>14128323</v>
      </c>
      <c r="AT215" s="17">
        <v>1195651.73</v>
      </c>
      <c r="AU215" s="17">
        <v>11989770.799999999</v>
      </c>
      <c r="AV215" s="17">
        <v>1628709.4000000001</v>
      </c>
      <c r="AW215" s="17">
        <v>28942454.93</v>
      </c>
      <c r="AX215" s="17">
        <v>2143</v>
      </c>
      <c r="AY215" s="16">
        <v>13985382</v>
      </c>
      <c r="AZ215" s="16">
        <v>1145676.72</v>
      </c>
      <c r="BA215" s="16">
        <v>12371435.029999999</v>
      </c>
      <c r="BB215" s="16">
        <v>1601262.6400000001</v>
      </c>
      <c r="BC215" s="16">
        <v>29103756.390000001</v>
      </c>
      <c r="BD215" s="16">
        <v>2153</v>
      </c>
      <c r="BE215" s="16">
        <v>15093321</v>
      </c>
      <c r="BF215" s="16">
        <v>1485288.62</v>
      </c>
      <c r="BG215" s="16">
        <v>12876297.800000001</v>
      </c>
      <c r="BH215" s="16">
        <v>1764250.12</v>
      </c>
      <c r="BI215" s="16">
        <v>31219157.539999999</v>
      </c>
      <c r="BJ215" s="16">
        <v>2176</v>
      </c>
      <c r="BK215" s="16">
        <v>15696368</v>
      </c>
      <c r="BL215" s="16">
        <v>1224084.67</v>
      </c>
      <c r="BM215" s="16">
        <v>13383042.310000001</v>
      </c>
      <c r="BN215" s="16">
        <v>2920734.01</v>
      </c>
      <c r="BO215" s="16">
        <v>33224228.989999998</v>
      </c>
      <c r="BP215" s="16">
        <v>2213</v>
      </c>
      <c r="BQ215" s="16">
        <v>16724964.539999999</v>
      </c>
      <c r="BR215" s="16">
        <v>1212553.1000000001</v>
      </c>
      <c r="BS215" s="16">
        <v>14330714.880000001</v>
      </c>
      <c r="BT215" s="16">
        <v>2420147.7200000002</v>
      </c>
      <c r="BU215" s="16">
        <v>34688380.240000002</v>
      </c>
      <c r="BV215" s="16">
        <v>2296</v>
      </c>
      <c r="BW215" s="16">
        <v>17449473</v>
      </c>
      <c r="BX215" s="16">
        <v>1294742.1000000001</v>
      </c>
      <c r="BY215" s="16">
        <v>16027162.779999999</v>
      </c>
      <c r="BZ215" s="16">
        <v>1710820.45</v>
      </c>
      <c r="CA215" s="16">
        <v>36482198.329999998</v>
      </c>
      <c r="CB215" s="16">
        <v>2365</v>
      </c>
      <c r="CC215" s="16">
        <v>18068007</v>
      </c>
      <c r="CD215" s="16">
        <v>1794620.57</v>
      </c>
      <c r="CE215" s="16">
        <v>16658298.27</v>
      </c>
      <c r="CF215" s="16">
        <v>1034653.29</v>
      </c>
      <c r="CG215" s="16">
        <v>37555579.130000003</v>
      </c>
      <c r="CH215" s="16">
        <v>2267</v>
      </c>
      <c r="CI215" s="16">
        <v>18320773</v>
      </c>
      <c r="CJ215" s="16">
        <v>3633034.5</v>
      </c>
      <c r="CK215" s="16">
        <v>17082127.34</v>
      </c>
      <c r="CL215" s="16">
        <v>1605842.6</v>
      </c>
      <c r="CM215" s="16">
        <v>40641777.439999998</v>
      </c>
      <c r="CN215" s="16">
        <v>2327</v>
      </c>
    </row>
    <row r="216" spans="1:92" x14ac:dyDescent="0.2">
      <c r="A216" s="17">
        <v>3409</v>
      </c>
      <c r="B216" s="31" t="s">
        <v>197</v>
      </c>
      <c r="C216" s="32">
        <v>5246123</v>
      </c>
      <c r="D216" s="32">
        <v>1346494.68</v>
      </c>
      <c r="E216" s="32">
        <v>14657267.870000001</v>
      </c>
      <c r="F216" s="32">
        <v>1451187.4999999995</v>
      </c>
      <c r="G216" s="32">
        <v>22701073.050000001</v>
      </c>
      <c r="H216" s="33">
        <v>2111</v>
      </c>
      <c r="I216" s="32">
        <v>5247957</v>
      </c>
      <c r="J216" s="32">
        <v>2960549.52</v>
      </c>
      <c r="K216" s="32">
        <v>13270112.859999999</v>
      </c>
      <c r="L216" s="32">
        <v>1348140.4799999997</v>
      </c>
      <c r="M216" s="32">
        <v>22826759.859999999</v>
      </c>
      <c r="N216" s="32">
        <v>2068</v>
      </c>
      <c r="O216" s="34">
        <v>5772397</v>
      </c>
      <c r="P216" s="34">
        <v>3123871.16</v>
      </c>
      <c r="Q216" s="34">
        <v>13715191.01</v>
      </c>
      <c r="R216" s="34">
        <v>908520.09</v>
      </c>
      <c r="S216" s="34">
        <v>23519979.260000002</v>
      </c>
      <c r="T216" s="34">
        <v>2061</v>
      </c>
      <c r="U216" s="32">
        <v>6177121</v>
      </c>
      <c r="V216" s="32">
        <v>2030895.05</v>
      </c>
      <c r="W216" s="32">
        <v>14382314.83</v>
      </c>
      <c r="X216" s="32">
        <v>879540.12999999977</v>
      </c>
      <c r="Y216" s="32">
        <v>23469871.009999998</v>
      </c>
      <c r="Z216" s="32">
        <v>2100</v>
      </c>
      <c r="AA216" s="32">
        <v>6527398</v>
      </c>
      <c r="AB216" s="32">
        <v>2192984.23</v>
      </c>
      <c r="AC216" s="32">
        <v>13302901</v>
      </c>
      <c r="AD216" s="32">
        <v>1027736.7400000002</v>
      </c>
      <c r="AE216" s="32">
        <v>23051019.969999999</v>
      </c>
      <c r="AF216" s="32">
        <v>2094</v>
      </c>
      <c r="AG216" s="17">
        <v>6558650</v>
      </c>
      <c r="AH216" s="17">
        <v>1540272.48</v>
      </c>
      <c r="AI216" s="17">
        <v>13481074.24</v>
      </c>
      <c r="AJ216" s="17">
        <v>1004176.45</v>
      </c>
      <c r="AK216" s="17">
        <v>22584173.170000002</v>
      </c>
      <c r="AL216" s="17">
        <v>2081</v>
      </c>
      <c r="AM216" s="47">
        <v>6690058</v>
      </c>
      <c r="AN216" s="47">
        <v>1534698.78</v>
      </c>
      <c r="AO216" s="47">
        <v>13558042.469999999</v>
      </c>
      <c r="AP216" s="47">
        <v>979157.05999999994</v>
      </c>
      <c r="AQ216" s="47">
        <v>22761956.309999999</v>
      </c>
      <c r="AR216" s="47">
        <v>2095</v>
      </c>
      <c r="AS216" s="17">
        <v>6709432</v>
      </c>
      <c r="AT216" s="17">
        <v>1533040.75</v>
      </c>
      <c r="AU216" s="17">
        <v>13856231.280000001</v>
      </c>
      <c r="AV216" s="17">
        <v>1047229.8999999997</v>
      </c>
      <c r="AW216" s="17">
        <v>23145933.93</v>
      </c>
      <c r="AX216" s="17">
        <v>2084</v>
      </c>
      <c r="AY216" s="16">
        <v>7218692</v>
      </c>
      <c r="AZ216" s="16">
        <v>1657585.01</v>
      </c>
      <c r="BA216" s="16">
        <v>13856061.82</v>
      </c>
      <c r="BB216" s="16">
        <v>1163493.1799999995</v>
      </c>
      <c r="BC216" s="16">
        <v>23895832.009999998</v>
      </c>
      <c r="BD216" s="16">
        <v>2132</v>
      </c>
      <c r="BE216" s="16">
        <v>7455294</v>
      </c>
      <c r="BF216" s="16">
        <v>1539706.95</v>
      </c>
      <c r="BG216" s="16">
        <v>14359630.869999999</v>
      </c>
      <c r="BH216" s="16">
        <v>1129289.01</v>
      </c>
      <c r="BI216" s="16">
        <v>24483920.829999998</v>
      </c>
      <c r="BJ216" s="16">
        <v>2140</v>
      </c>
      <c r="BK216" s="16">
        <v>7662726</v>
      </c>
      <c r="BL216" s="16">
        <v>1540144.79</v>
      </c>
      <c r="BM216" s="16">
        <v>14911408.92</v>
      </c>
      <c r="BN216" s="16">
        <v>1470364.7</v>
      </c>
      <c r="BO216" s="16">
        <v>25584644.41</v>
      </c>
      <c r="BP216" s="16">
        <v>2134</v>
      </c>
      <c r="BQ216" s="16">
        <v>7251837</v>
      </c>
      <c r="BR216" s="16">
        <v>1601276.43</v>
      </c>
      <c r="BS216" s="16">
        <v>16360234.41</v>
      </c>
      <c r="BT216" s="16">
        <v>1517349.11</v>
      </c>
      <c r="BU216" s="16">
        <v>26730696.949999999</v>
      </c>
      <c r="BV216" s="16">
        <v>2164</v>
      </c>
      <c r="BW216" s="16">
        <v>7660328</v>
      </c>
      <c r="BX216" s="16">
        <v>2048799.34</v>
      </c>
      <c r="BY216" s="16">
        <v>17998965.890000001</v>
      </c>
      <c r="BZ216" s="16">
        <v>971874.31</v>
      </c>
      <c r="CA216" s="16">
        <v>28679967.539999999</v>
      </c>
      <c r="CB216" s="16">
        <v>2188</v>
      </c>
      <c r="CC216" s="16">
        <v>7918333</v>
      </c>
      <c r="CD216" s="16">
        <v>2955230.82</v>
      </c>
      <c r="CE216" s="16">
        <v>18664928.420000002</v>
      </c>
      <c r="CF216" s="16">
        <v>934748.38</v>
      </c>
      <c r="CG216" s="16">
        <v>30473240.620000001</v>
      </c>
      <c r="CH216" s="16">
        <v>2096</v>
      </c>
      <c r="CI216" s="16">
        <v>5906792</v>
      </c>
      <c r="CJ216" s="16">
        <v>4836028.72</v>
      </c>
      <c r="CK216" s="16">
        <v>20150285.739999998</v>
      </c>
      <c r="CL216" s="16">
        <v>1009696.1</v>
      </c>
      <c r="CM216" s="16">
        <v>31902802.559999999</v>
      </c>
      <c r="CN216" s="16">
        <v>2153</v>
      </c>
    </row>
    <row r="217" spans="1:92" x14ac:dyDescent="0.2">
      <c r="A217" s="17">
        <v>3427</v>
      </c>
      <c r="B217" s="31" t="s">
        <v>198</v>
      </c>
      <c r="C217" s="32">
        <v>1130691</v>
      </c>
      <c r="D217" s="32">
        <v>408646.85000000003</v>
      </c>
      <c r="E217" s="32">
        <v>2617662.48</v>
      </c>
      <c r="F217" s="32">
        <v>106708.74999999999</v>
      </c>
      <c r="G217" s="32">
        <v>4263709.08</v>
      </c>
      <c r="H217" s="33">
        <v>300</v>
      </c>
      <c r="I217" s="32">
        <v>1312039</v>
      </c>
      <c r="J217" s="32">
        <v>720665.84000000008</v>
      </c>
      <c r="K217" s="32">
        <v>2274183.13</v>
      </c>
      <c r="L217" s="32">
        <v>101728.53999999996</v>
      </c>
      <c r="M217" s="32">
        <v>4408616.51</v>
      </c>
      <c r="N217" s="32">
        <v>285</v>
      </c>
      <c r="O217" s="34">
        <v>1411483</v>
      </c>
      <c r="P217" s="34">
        <v>565777.11</v>
      </c>
      <c r="Q217" s="34">
        <v>2179713.02</v>
      </c>
      <c r="R217" s="34">
        <v>84249.510000000082</v>
      </c>
      <c r="S217" s="34">
        <v>4241222.6399999997</v>
      </c>
      <c r="T217" s="34">
        <v>289</v>
      </c>
      <c r="U217" s="32">
        <v>1352118</v>
      </c>
      <c r="V217" s="32">
        <v>418467.56</v>
      </c>
      <c r="W217" s="32">
        <v>2408642.48</v>
      </c>
      <c r="X217" s="32">
        <v>115590.79000000011</v>
      </c>
      <c r="Y217" s="32">
        <v>4294818.83</v>
      </c>
      <c r="Z217" s="32">
        <v>292</v>
      </c>
      <c r="AA217" s="32">
        <v>1301004</v>
      </c>
      <c r="AB217" s="32">
        <v>395391.13</v>
      </c>
      <c r="AC217" s="32">
        <v>2199199.83</v>
      </c>
      <c r="AD217" s="32">
        <v>222249.0799999999</v>
      </c>
      <c r="AE217" s="32">
        <v>4117844.04</v>
      </c>
      <c r="AF217" s="32">
        <v>284</v>
      </c>
      <c r="AG217" s="17">
        <v>1206239</v>
      </c>
      <c r="AH217" s="17">
        <v>381952.49</v>
      </c>
      <c r="AI217" s="17">
        <v>2176837.1</v>
      </c>
      <c r="AJ217" s="17">
        <v>60252.209999999977</v>
      </c>
      <c r="AK217" s="17">
        <v>3825280.8000000003</v>
      </c>
      <c r="AL217" s="17">
        <v>288</v>
      </c>
      <c r="AM217" s="47">
        <v>1225199</v>
      </c>
      <c r="AN217" s="47">
        <v>500624.85000000003</v>
      </c>
      <c r="AO217" s="47">
        <v>2155803.2799999998</v>
      </c>
      <c r="AP217" s="47">
        <v>68006.150000000096</v>
      </c>
      <c r="AQ217" s="47">
        <v>3949633.28</v>
      </c>
      <c r="AR217" s="47">
        <v>286</v>
      </c>
      <c r="AS217" s="17">
        <v>1197549</v>
      </c>
      <c r="AT217" s="17">
        <v>431614.14</v>
      </c>
      <c r="AU217" s="17">
        <v>2164646.5099999998</v>
      </c>
      <c r="AV217" s="17">
        <v>57643.429999999935</v>
      </c>
      <c r="AW217" s="17">
        <v>3851453.0799999996</v>
      </c>
      <c r="AX217" s="17">
        <v>288</v>
      </c>
      <c r="AY217" s="16">
        <v>1115720</v>
      </c>
      <c r="AZ217" s="16">
        <v>377063.46</v>
      </c>
      <c r="BA217" s="16">
        <v>2272688.6999999997</v>
      </c>
      <c r="BB217" s="16">
        <v>77734.229999999967</v>
      </c>
      <c r="BC217" s="16">
        <v>3843206.3899999997</v>
      </c>
      <c r="BD217" s="16">
        <v>289</v>
      </c>
      <c r="BE217" s="16">
        <v>1199581</v>
      </c>
      <c r="BF217" s="16">
        <v>413874.91</v>
      </c>
      <c r="BG217" s="16">
        <v>2301073.56</v>
      </c>
      <c r="BH217" s="16">
        <v>89992.73</v>
      </c>
      <c r="BI217" s="16">
        <v>4004522.2</v>
      </c>
      <c r="BJ217" s="16">
        <v>295</v>
      </c>
      <c r="BK217" s="16">
        <v>1265200</v>
      </c>
      <c r="BL217" s="16">
        <v>387308.53</v>
      </c>
      <c r="BM217" s="16">
        <v>2385133.2799999998</v>
      </c>
      <c r="BN217" s="16">
        <v>71205.63</v>
      </c>
      <c r="BO217" s="16">
        <v>4108847.44</v>
      </c>
      <c r="BP217" s="16">
        <v>308</v>
      </c>
      <c r="BQ217" s="16">
        <v>1058053</v>
      </c>
      <c r="BR217" s="16">
        <v>427855.58</v>
      </c>
      <c r="BS217" s="16">
        <v>2655171.7999999998</v>
      </c>
      <c r="BT217" s="16">
        <v>129843.19</v>
      </c>
      <c r="BU217" s="16">
        <v>4270923.57</v>
      </c>
      <c r="BV217" s="16">
        <v>290</v>
      </c>
      <c r="BW217" s="16">
        <v>1063840</v>
      </c>
      <c r="BX217" s="16">
        <v>401794.72</v>
      </c>
      <c r="BY217" s="16">
        <v>2770128.25</v>
      </c>
      <c r="BZ217" s="16">
        <v>135447.79999999999</v>
      </c>
      <c r="CA217" s="16">
        <v>4371210.7699999996</v>
      </c>
      <c r="CB217" s="16">
        <v>287</v>
      </c>
      <c r="CC217" s="16">
        <v>1252455</v>
      </c>
      <c r="CD217" s="16">
        <v>559422.31999999995</v>
      </c>
      <c r="CE217" s="16">
        <v>2696996.27</v>
      </c>
      <c r="CF217" s="16">
        <v>200811.4</v>
      </c>
      <c r="CG217" s="16">
        <v>4709684.99</v>
      </c>
      <c r="CH217" s="16">
        <v>271</v>
      </c>
      <c r="CI217" s="16">
        <v>1086247</v>
      </c>
      <c r="CJ217" s="16">
        <v>1000937.26</v>
      </c>
      <c r="CK217" s="16">
        <v>2757167.13</v>
      </c>
      <c r="CL217" s="16">
        <v>74457.86</v>
      </c>
      <c r="CM217" s="16">
        <v>4918809.25</v>
      </c>
      <c r="CN217" s="16">
        <v>263</v>
      </c>
    </row>
    <row r="218" spans="1:92" x14ac:dyDescent="0.2">
      <c r="A218" s="17">
        <v>3428</v>
      </c>
      <c r="B218" s="31" t="s">
        <v>199</v>
      </c>
      <c r="C218" s="32">
        <v>2412559</v>
      </c>
      <c r="D218" s="32">
        <v>365489.57</v>
      </c>
      <c r="E218" s="32">
        <v>5164720.53</v>
      </c>
      <c r="F218" s="32">
        <v>317361.75999999995</v>
      </c>
      <c r="G218" s="32">
        <v>8260130.8600000003</v>
      </c>
      <c r="H218" s="33">
        <v>729</v>
      </c>
      <c r="I218" s="32">
        <v>2578617</v>
      </c>
      <c r="J218" s="32">
        <v>986003.65</v>
      </c>
      <c r="K218" s="32">
        <v>4662438.2</v>
      </c>
      <c r="L218" s="32">
        <v>315645.09999999986</v>
      </c>
      <c r="M218" s="32">
        <v>8542703.9499999993</v>
      </c>
      <c r="N218" s="32">
        <v>739</v>
      </c>
      <c r="O218" s="34">
        <v>2908935</v>
      </c>
      <c r="P218" s="34">
        <v>955847.02</v>
      </c>
      <c r="Q218" s="34">
        <v>4839186.67</v>
      </c>
      <c r="R218" s="34">
        <v>308672.40000000026</v>
      </c>
      <c r="S218" s="34">
        <v>9012641.0899999999</v>
      </c>
      <c r="T218" s="34">
        <v>762</v>
      </c>
      <c r="U218" s="32">
        <v>3075007</v>
      </c>
      <c r="V218" s="32">
        <v>545193.28</v>
      </c>
      <c r="W218" s="32">
        <v>5237082.88</v>
      </c>
      <c r="X218" s="32">
        <v>365667.66000000009</v>
      </c>
      <c r="Y218" s="32">
        <v>9222950.8200000003</v>
      </c>
      <c r="Z218" s="32">
        <v>763</v>
      </c>
      <c r="AA218" s="32">
        <v>3241681</v>
      </c>
      <c r="AB218" s="32">
        <v>658279.32999999996</v>
      </c>
      <c r="AC218" s="32">
        <v>4795197.3099999996</v>
      </c>
      <c r="AD218" s="32">
        <v>312200.87</v>
      </c>
      <c r="AE218" s="32">
        <v>9007358.5099999998</v>
      </c>
      <c r="AF218" s="32">
        <v>770</v>
      </c>
      <c r="AG218" s="17">
        <v>3189908</v>
      </c>
      <c r="AH218" s="17">
        <v>668256.9</v>
      </c>
      <c r="AI218" s="17">
        <v>4864615.2699999996</v>
      </c>
      <c r="AJ218" s="17">
        <v>297877.19000000018</v>
      </c>
      <c r="AK218" s="17">
        <v>9020657.3599999994</v>
      </c>
      <c r="AL218" s="17">
        <v>781</v>
      </c>
      <c r="AM218" s="47">
        <v>3284094</v>
      </c>
      <c r="AN218" s="47">
        <v>740089.06</v>
      </c>
      <c r="AO218" s="47">
        <v>5241738.8600000003</v>
      </c>
      <c r="AP218" s="47">
        <v>292879.52000000019</v>
      </c>
      <c r="AQ218" s="47">
        <v>9558801.4400000013</v>
      </c>
      <c r="AR218" s="47">
        <v>813</v>
      </c>
      <c r="AS218" s="17">
        <v>3385865</v>
      </c>
      <c r="AT218" s="17">
        <v>667000.92000000004</v>
      </c>
      <c r="AU218" s="17">
        <v>5764519.9000000004</v>
      </c>
      <c r="AV218" s="17">
        <v>322836.82000000024</v>
      </c>
      <c r="AW218" s="17">
        <v>10140222.640000001</v>
      </c>
      <c r="AX218" s="17">
        <v>812</v>
      </c>
      <c r="AY218" s="16">
        <v>3428724</v>
      </c>
      <c r="AZ218" s="16">
        <v>653138.82000000007</v>
      </c>
      <c r="BA218" s="16">
        <v>5914911.5800000001</v>
      </c>
      <c r="BB218" s="16">
        <v>350959.14000000007</v>
      </c>
      <c r="BC218" s="16">
        <v>10347733.540000001</v>
      </c>
      <c r="BD218" s="16">
        <v>808</v>
      </c>
      <c r="BE218" s="16">
        <v>4541899</v>
      </c>
      <c r="BF218" s="16">
        <v>596211.43000000005</v>
      </c>
      <c r="BG218" s="16">
        <v>5932431.4000000004</v>
      </c>
      <c r="BH218" s="16">
        <v>321580.15000000002</v>
      </c>
      <c r="BI218" s="16">
        <v>11392121.98</v>
      </c>
      <c r="BJ218" s="16">
        <v>800</v>
      </c>
      <c r="BK218" s="16">
        <v>4418385</v>
      </c>
      <c r="BL218" s="16">
        <v>612002.19999999995</v>
      </c>
      <c r="BM218" s="16">
        <v>6361461.1600000001</v>
      </c>
      <c r="BN218" s="16">
        <v>371924.34</v>
      </c>
      <c r="BO218" s="16">
        <v>11763772.699999999</v>
      </c>
      <c r="BP218" s="16">
        <v>771</v>
      </c>
      <c r="BQ218" s="16">
        <v>4517703</v>
      </c>
      <c r="BR218" s="16">
        <v>575527.68999999994</v>
      </c>
      <c r="BS218" s="16">
        <v>6419666.6799999997</v>
      </c>
      <c r="BT218" s="16">
        <v>725039.73</v>
      </c>
      <c r="BU218" s="16">
        <v>12237937.1</v>
      </c>
      <c r="BV218" s="16">
        <v>789</v>
      </c>
      <c r="BW218" s="16">
        <v>4753518</v>
      </c>
      <c r="BX218" s="16">
        <v>721444.23</v>
      </c>
      <c r="BY218" s="16">
        <v>6803637.9699999997</v>
      </c>
      <c r="BZ218" s="16">
        <v>255241.29</v>
      </c>
      <c r="CA218" s="16">
        <v>12533841.49</v>
      </c>
      <c r="CB218" s="16">
        <v>783</v>
      </c>
      <c r="CC218" s="16">
        <v>4698349</v>
      </c>
      <c r="CD218" s="16">
        <v>1124417.44</v>
      </c>
      <c r="CE218" s="16">
        <v>7076542.9000000004</v>
      </c>
      <c r="CF218" s="16">
        <v>487403.38</v>
      </c>
      <c r="CG218" s="16">
        <v>13386712.720000001</v>
      </c>
      <c r="CH218" s="16">
        <v>729</v>
      </c>
      <c r="CI218" s="16">
        <v>4812641</v>
      </c>
      <c r="CJ218" s="16">
        <v>1497110.87</v>
      </c>
      <c r="CK218" s="16">
        <v>7672433.8700000001</v>
      </c>
      <c r="CL218" s="16">
        <v>491335.31</v>
      </c>
      <c r="CM218" s="16">
        <v>14473521.050000001</v>
      </c>
      <c r="CN218" s="16">
        <v>768</v>
      </c>
    </row>
    <row r="219" spans="1:92" x14ac:dyDescent="0.2">
      <c r="A219" s="17">
        <v>3430</v>
      </c>
      <c r="B219" s="31" t="s">
        <v>200</v>
      </c>
      <c r="C219" s="32">
        <v>10725930</v>
      </c>
      <c r="D219" s="32">
        <v>2704599.25</v>
      </c>
      <c r="E219" s="32">
        <v>27509726.699999999</v>
      </c>
      <c r="F219" s="32">
        <v>1281557.9600000007</v>
      </c>
      <c r="G219" s="32">
        <v>42221813.909999996</v>
      </c>
      <c r="H219" s="33">
        <v>3660</v>
      </c>
      <c r="I219" s="32">
        <v>11474573</v>
      </c>
      <c r="J219" s="32">
        <v>5935192.1399999997</v>
      </c>
      <c r="K219" s="32">
        <v>25749956.16</v>
      </c>
      <c r="L219" s="32">
        <v>1033700.8600000007</v>
      </c>
      <c r="M219" s="32">
        <v>44193422.160000004</v>
      </c>
      <c r="N219" s="32">
        <v>3682</v>
      </c>
      <c r="O219" s="34">
        <v>12360309</v>
      </c>
      <c r="P219" s="34">
        <v>5074940.79</v>
      </c>
      <c r="Q219" s="34">
        <v>27045909.460000001</v>
      </c>
      <c r="R219" s="34">
        <v>915786.42999999912</v>
      </c>
      <c r="S219" s="34">
        <v>45396945.68</v>
      </c>
      <c r="T219" s="34">
        <v>3750</v>
      </c>
      <c r="U219" s="32">
        <v>12507425</v>
      </c>
      <c r="V219" s="32">
        <v>4436597.5</v>
      </c>
      <c r="W219" s="32">
        <v>27625221.669999998</v>
      </c>
      <c r="X219" s="32">
        <v>921361.67000000062</v>
      </c>
      <c r="Y219" s="32">
        <v>45490605.840000004</v>
      </c>
      <c r="Z219" s="32">
        <v>3702</v>
      </c>
      <c r="AA219" s="32">
        <v>12848689</v>
      </c>
      <c r="AB219" s="32">
        <v>4009198.87</v>
      </c>
      <c r="AC219" s="32">
        <v>25334067.610000003</v>
      </c>
      <c r="AD219" s="32">
        <v>1166953.8900000008</v>
      </c>
      <c r="AE219" s="32">
        <v>43358909.370000005</v>
      </c>
      <c r="AF219" s="32">
        <v>3689</v>
      </c>
      <c r="AG219" s="17">
        <v>12395207</v>
      </c>
      <c r="AH219" s="17">
        <v>3799724.13</v>
      </c>
      <c r="AI219" s="17">
        <v>26278838.389999997</v>
      </c>
      <c r="AJ219" s="17">
        <v>1104602.840000001</v>
      </c>
      <c r="AK219" s="17">
        <v>43578372.359999999</v>
      </c>
      <c r="AL219" s="17">
        <v>3755</v>
      </c>
      <c r="AM219" s="47">
        <v>13000041</v>
      </c>
      <c r="AN219" s="47">
        <v>4254130.9400000004</v>
      </c>
      <c r="AO219" s="47">
        <v>27573653.359999999</v>
      </c>
      <c r="AP219" s="47">
        <v>2181124.2700000005</v>
      </c>
      <c r="AQ219" s="47">
        <v>47008949.57</v>
      </c>
      <c r="AR219" s="47">
        <v>3733</v>
      </c>
      <c r="AS219" s="17">
        <v>14171625</v>
      </c>
      <c r="AT219" s="17">
        <v>3998353.13</v>
      </c>
      <c r="AU219" s="17">
        <v>28033926.41</v>
      </c>
      <c r="AV219" s="17">
        <v>1261837.5199999998</v>
      </c>
      <c r="AW219" s="17">
        <v>47465742.060000002</v>
      </c>
      <c r="AX219" s="17">
        <v>3753</v>
      </c>
      <c r="AY219" s="16">
        <v>14448040</v>
      </c>
      <c r="AZ219" s="16">
        <v>4180325.59</v>
      </c>
      <c r="BA219" s="16">
        <v>28906087.050000001</v>
      </c>
      <c r="BB219" s="16">
        <v>1347741.5799999998</v>
      </c>
      <c r="BC219" s="16">
        <v>48882194.219999999</v>
      </c>
      <c r="BD219" s="16">
        <v>3819</v>
      </c>
      <c r="BE219" s="16">
        <v>14754340</v>
      </c>
      <c r="BF219" s="16">
        <v>3962725.75</v>
      </c>
      <c r="BG219" s="16">
        <v>31025778.120000001</v>
      </c>
      <c r="BH219" s="16">
        <v>1288519.3</v>
      </c>
      <c r="BI219" s="16">
        <v>51031363.170000002</v>
      </c>
      <c r="BJ219" s="16">
        <v>3714</v>
      </c>
      <c r="BK219" s="16">
        <v>15374073</v>
      </c>
      <c r="BL219" s="16">
        <v>4273099.9800000004</v>
      </c>
      <c r="BM219" s="16">
        <v>31938884.870000001</v>
      </c>
      <c r="BN219" s="16">
        <v>2992145.84</v>
      </c>
      <c r="BO219" s="16">
        <v>54578203.689999998</v>
      </c>
      <c r="BP219" s="16">
        <v>3731</v>
      </c>
      <c r="BQ219" s="16">
        <v>16032408</v>
      </c>
      <c r="BR219" s="16">
        <v>4187386.01</v>
      </c>
      <c r="BS219" s="16">
        <v>33848519.490000002</v>
      </c>
      <c r="BT219" s="16">
        <v>1687085.11</v>
      </c>
      <c r="BU219" s="16">
        <v>55755398.609999999</v>
      </c>
      <c r="BV219" s="16">
        <v>3794</v>
      </c>
      <c r="BW219" s="16">
        <v>16872823</v>
      </c>
      <c r="BX219" s="16">
        <v>3874214.74</v>
      </c>
      <c r="BY219" s="16">
        <v>35086934.149999999</v>
      </c>
      <c r="BZ219" s="16">
        <v>1487209.82</v>
      </c>
      <c r="CA219" s="16">
        <v>57321181.710000001</v>
      </c>
      <c r="CB219" s="16">
        <v>3708</v>
      </c>
      <c r="CC219" s="16">
        <v>17461882</v>
      </c>
      <c r="CD219" s="16">
        <v>6253701.4000000004</v>
      </c>
      <c r="CE219" s="16">
        <v>36534146.5</v>
      </c>
      <c r="CF219" s="16">
        <v>2243879.36</v>
      </c>
      <c r="CG219" s="16">
        <v>62493609.259999998</v>
      </c>
      <c r="CH219" s="16">
        <v>3507</v>
      </c>
      <c r="CI219" s="16">
        <v>18616335</v>
      </c>
      <c r="CJ219" s="16">
        <v>7951623.8399999999</v>
      </c>
      <c r="CK219" s="16">
        <v>37711553.18</v>
      </c>
      <c r="CL219" s="16">
        <v>1435116.47</v>
      </c>
      <c r="CM219" s="16">
        <v>65714628.490000002</v>
      </c>
      <c r="CN219" s="16">
        <v>3497</v>
      </c>
    </row>
    <row r="220" spans="1:92" x14ac:dyDescent="0.2">
      <c r="A220" s="17">
        <v>3434</v>
      </c>
      <c r="B220" s="31" t="s">
        <v>201</v>
      </c>
      <c r="C220" s="32">
        <v>3083205</v>
      </c>
      <c r="D220" s="32">
        <v>7198287.6000000006</v>
      </c>
      <c r="E220" s="32">
        <v>9162547.4499999993</v>
      </c>
      <c r="F220" s="32">
        <v>606076.76000000013</v>
      </c>
      <c r="G220" s="32">
        <v>20050116.809999999</v>
      </c>
      <c r="H220" s="33">
        <v>919</v>
      </c>
      <c r="I220" s="32">
        <v>2955257</v>
      </c>
      <c r="J220" s="32">
        <v>7983526.46</v>
      </c>
      <c r="K220" s="32">
        <v>7685534.1900000004</v>
      </c>
      <c r="L220" s="32">
        <v>436495.48000000021</v>
      </c>
      <c r="M220" s="32">
        <v>19060813.129999999</v>
      </c>
      <c r="N220" s="32">
        <v>896</v>
      </c>
      <c r="O220" s="34">
        <v>2583132</v>
      </c>
      <c r="P220" s="34">
        <v>8139514.5899999999</v>
      </c>
      <c r="Q220" s="34">
        <v>8058791.3199999994</v>
      </c>
      <c r="R220" s="34">
        <v>374870.13000000018</v>
      </c>
      <c r="S220" s="34">
        <v>19156308.039999999</v>
      </c>
      <c r="T220" s="34">
        <v>930</v>
      </c>
      <c r="U220" s="32">
        <v>2907823</v>
      </c>
      <c r="V220" s="32">
        <v>7568992.8200000003</v>
      </c>
      <c r="W220" s="32">
        <v>8896258.1400000006</v>
      </c>
      <c r="X220" s="32">
        <v>497986.41000000021</v>
      </c>
      <c r="Y220" s="32">
        <v>19871060.370000001</v>
      </c>
      <c r="Z220" s="32">
        <v>908</v>
      </c>
      <c r="AA220" s="32">
        <v>2935848</v>
      </c>
      <c r="AB220" s="32">
        <v>7881277.3300000001</v>
      </c>
      <c r="AC220" s="32">
        <v>8149737.46</v>
      </c>
      <c r="AD220" s="32">
        <v>246914.60000000006</v>
      </c>
      <c r="AE220" s="32">
        <v>19213777.390000001</v>
      </c>
      <c r="AF220" s="32">
        <v>868</v>
      </c>
      <c r="AG220" s="17">
        <v>3087567</v>
      </c>
      <c r="AH220" s="17">
        <v>7568846.9900000002</v>
      </c>
      <c r="AI220" s="17">
        <v>7461433.8300000001</v>
      </c>
      <c r="AJ220" s="17">
        <v>426107.83999999979</v>
      </c>
      <c r="AK220" s="17">
        <v>18543955.66</v>
      </c>
      <c r="AL220" s="17">
        <v>878</v>
      </c>
      <c r="AM220" s="47">
        <v>2943065</v>
      </c>
      <c r="AN220" s="47">
        <v>7692799.1000000006</v>
      </c>
      <c r="AO220" s="47">
        <v>7838632.6600000001</v>
      </c>
      <c r="AP220" s="47">
        <v>289422.89000000013</v>
      </c>
      <c r="AQ220" s="47">
        <v>18763919.650000002</v>
      </c>
      <c r="AR220" s="47">
        <v>916</v>
      </c>
      <c r="AS220" s="17">
        <v>3089744</v>
      </c>
      <c r="AT220" s="17">
        <v>7536743.6000000006</v>
      </c>
      <c r="AU220" s="17">
        <v>8294861</v>
      </c>
      <c r="AV220" s="17">
        <v>177917.75999999981</v>
      </c>
      <c r="AW220" s="17">
        <v>19099266.359999999</v>
      </c>
      <c r="AX220" s="17">
        <v>901</v>
      </c>
      <c r="AY220" s="16">
        <v>3150893</v>
      </c>
      <c r="AZ220" s="16">
        <v>7904289.1299999999</v>
      </c>
      <c r="BA220" s="16">
        <v>8134182.3399999999</v>
      </c>
      <c r="BB220" s="16">
        <v>183705.84999999992</v>
      </c>
      <c r="BC220" s="16">
        <v>19373070.32</v>
      </c>
      <c r="BD220" s="16">
        <v>887</v>
      </c>
      <c r="BE220" s="16">
        <v>2549464</v>
      </c>
      <c r="BF220" s="16">
        <v>7634118.9000000004</v>
      </c>
      <c r="BG220" s="16">
        <v>9012597.1699999999</v>
      </c>
      <c r="BH220" s="16">
        <v>262840.38</v>
      </c>
      <c r="BI220" s="16">
        <v>19459020.449999999</v>
      </c>
      <c r="BJ220" s="16">
        <v>915</v>
      </c>
      <c r="BK220" s="16">
        <v>2673306</v>
      </c>
      <c r="BL220" s="16">
        <v>8109418.1699999999</v>
      </c>
      <c r="BM220" s="16">
        <v>9150076.0800000001</v>
      </c>
      <c r="BN220" s="16">
        <v>326105.02</v>
      </c>
      <c r="BO220" s="16">
        <v>20258905.27</v>
      </c>
      <c r="BP220" s="16">
        <v>938</v>
      </c>
      <c r="BQ220" s="16">
        <v>2800000</v>
      </c>
      <c r="BR220" s="16">
        <v>8682225.2599999998</v>
      </c>
      <c r="BS220" s="16">
        <v>9859687.5299999993</v>
      </c>
      <c r="BT220" s="16">
        <v>273690.8</v>
      </c>
      <c r="BU220" s="16">
        <v>21615603.59</v>
      </c>
      <c r="BV220" s="16">
        <v>951</v>
      </c>
      <c r="BW220" s="16">
        <v>2900000</v>
      </c>
      <c r="BX220" s="16">
        <v>8827604.4000000004</v>
      </c>
      <c r="BY220" s="16">
        <v>10478574.59</v>
      </c>
      <c r="BZ220" s="16">
        <v>344310.23</v>
      </c>
      <c r="CA220" s="16">
        <v>22550489.219999999</v>
      </c>
      <c r="CB220" s="16">
        <v>980</v>
      </c>
      <c r="CC220" s="16">
        <v>3000000</v>
      </c>
      <c r="CD220" s="16">
        <v>9369168.2200000007</v>
      </c>
      <c r="CE220" s="16">
        <v>10704001.9</v>
      </c>
      <c r="CF220" s="16">
        <v>290447.09999999998</v>
      </c>
      <c r="CG220" s="16">
        <v>23363617.219999999</v>
      </c>
      <c r="CH220" s="16">
        <v>986</v>
      </c>
      <c r="CI220" s="16">
        <v>3100000</v>
      </c>
      <c r="CJ220" s="16">
        <v>12120057.75</v>
      </c>
      <c r="CK220" s="16">
        <v>11449013.33</v>
      </c>
      <c r="CL220" s="16">
        <v>450296.37</v>
      </c>
      <c r="CM220" s="16">
        <v>27119367.449999999</v>
      </c>
      <c r="CN220" s="16">
        <v>976</v>
      </c>
    </row>
    <row r="221" spans="1:92" x14ac:dyDescent="0.2">
      <c r="A221" s="17">
        <v>3437</v>
      </c>
      <c r="B221" s="31" t="s">
        <v>202</v>
      </c>
      <c r="C221" s="32">
        <v>32219214</v>
      </c>
      <c r="D221" s="32">
        <v>1673723.8</v>
      </c>
      <c r="E221" s="32">
        <v>15479071.73</v>
      </c>
      <c r="F221" s="32">
        <v>4630758.6199999992</v>
      </c>
      <c r="G221" s="32">
        <v>54002768.149999999</v>
      </c>
      <c r="H221" s="33">
        <v>4174</v>
      </c>
      <c r="I221" s="32">
        <v>34119283</v>
      </c>
      <c r="J221" s="32">
        <v>4171244.8</v>
      </c>
      <c r="K221" s="32">
        <v>12286056.77</v>
      </c>
      <c r="L221" s="32">
        <v>3589892.1400000015</v>
      </c>
      <c r="M221" s="32">
        <v>54166476.710000001</v>
      </c>
      <c r="N221" s="32">
        <v>4117</v>
      </c>
      <c r="O221" s="34">
        <v>37272334</v>
      </c>
      <c r="P221" s="34">
        <v>2743293.46</v>
      </c>
      <c r="Q221" s="34">
        <v>12168974.65</v>
      </c>
      <c r="R221" s="34">
        <v>3573446.5499999993</v>
      </c>
      <c r="S221" s="34">
        <v>55758048.659999996</v>
      </c>
      <c r="T221" s="34">
        <v>4028</v>
      </c>
      <c r="U221" s="32">
        <v>39204670</v>
      </c>
      <c r="V221" s="32">
        <v>3757018.83</v>
      </c>
      <c r="W221" s="32">
        <v>11191726.99</v>
      </c>
      <c r="X221" s="32">
        <v>3909797.4499999974</v>
      </c>
      <c r="Y221" s="32">
        <v>58063213.269999996</v>
      </c>
      <c r="Z221" s="32">
        <v>3979</v>
      </c>
      <c r="AA221" s="32">
        <v>38436621</v>
      </c>
      <c r="AB221" s="32">
        <v>2350752.59</v>
      </c>
      <c r="AC221" s="32">
        <v>9866415.3900000006</v>
      </c>
      <c r="AD221" s="32">
        <v>3558315.5599999987</v>
      </c>
      <c r="AE221" s="32">
        <v>54212104.539999999</v>
      </c>
      <c r="AF221" s="32">
        <v>3908</v>
      </c>
      <c r="AG221" s="17">
        <v>38337536</v>
      </c>
      <c r="AH221" s="17">
        <v>2055184.9000000001</v>
      </c>
      <c r="AI221" s="17">
        <v>8793379.2799999993</v>
      </c>
      <c r="AJ221" s="17">
        <v>3593788.1300000036</v>
      </c>
      <c r="AK221" s="17">
        <v>52779888.310000002</v>
      </c>
      <c r="AL221" s="17">
        <v>3943</v>
      </c>
      <c r="AM221" s="47">
        <v>39067852</v>
      </c>
      <c r="AN221" s="47">
        <v>1886462.47</v>
      </c>
      <c r="AO221" s="47">
        <v>8061420.6900000004</v>
      </c>
      <c r="AP221" s="47">
        <v>3370199.1600000025</v>
      </c>
      <c r="AQ221" s="47">
        <v>52385934.32</v>
      </c>
      <c r="AR221" s="47">
        <v>3919</v>
      </c>
      <c r="AS221" s="17">
        <v>38653607</v>
      </c>
      <c r="AT221" s="17">
        <v>1956774</v>
      </c>
      <c r="AU221" s="17">
        <v>9643391.870000001</v>
      </c>
      <c r="AV221" s="17">
        <v>3761897.4399999981</v>
      </c>
      <c r="AW221" s="17">
        <v>54015670.310000002</v>
      </c>
      <c r="AX221" s="17">
        <v>3822</v>
      </c>
      <c r="AY221" s="16">
        <v>39429071</v>
      </c>
      <c r="AZ221" s="16">
        <v>2026154.83</v>
      </c>
      <c r="BA221" s="16">
        <v>8528180.5099999998</v>
      </c>
      <c r="BB221" s="16">
        <v>4005115.6999999979</v>
      </c>
      <c r="BC221" s="16">
        <v>53988522.039999999</v>
      </c>
      <c r="BD221" s="16">
        <v>3807</v>
      </c>
      <c r="BE221" s="16">
        <v>40348795</v>
      </c>
      <c r="BF221" s="16">
        <v>1774927.91</v>
      </c>
      <c r="BG221" s="16">
        <v>7928576.3300000001</v>
      </c>
      <c r="BH221" s="16">
        <v>5728317.3600000003</v>
      </c>
      <c r="BI221" s="16">
        <v>55780616.600000001</v>
      </c>
      <c r="BJ221" s="16">
        <v>3823</v>
      </c>
      <c r="BK221" s="16">
        <v>40195400</v>
      </c>
      <c r="BL221" s="16">
        <v>1933335.01</v>
      </c>
      <c r="BM221" s="16">
        <v>8317329.2300000004</v>
      </c>
      <c r="BN221" s="16">
        <v>4822257.3899999997</v>
      </c>
      <c r="BO221" s="16">
        <v>55268321.630000003</v>
      </c>
      <c r="BP221" s="16">
        <v>3820</v>
      </c>
      <c r="BQ221" s="16">
        <v>38486667</v>
      </c>
      <c r="BR221" s="16">
        <v>1809106.06</v>
      </c>
      <c r="BS221" s="16">
        <v>12573733.27</v>
      </c>
      <c r="BT221" s="16">
        <v>4192168.42</v>
      </c>
      <c r="BU221" s="16">
        <v>57061674.75</v>
      </c>
      <c r="BV221" s="16">
        <v>3871</v>
      </c>
      <c r="BW221" s="16">
        <v>37423121</v>
      </c>
      <c r="BX221" s="16">
        <v>1863150.57</v>
      </c>
      <c r="BY221" s="16">
        <v>14585889.91</v>
      </c>
      <c r="BZ221" s="16">
        <v>5985494.2199999997</v>
      </c>
      <c r="CA221" s="16">
        <v>59857655.700000003</v>
      </c>
      <c r="CB221" s="16">
        <v>3877</v>
      </c>
      <c r="CC221" s="16">
        <v>39177368</v>
      </c>
      <c r="CD221" s="16">
        <v>3959515.95</v>
      </c>
      <c r="CE221" s="16">
        <v>14568315.470000001</v>
      </c>
      <c r="CF221" s="16">
        <v>2433816.66</v>
      </c>
      <c r="CG221" s="16">
        <v>60139016.079999998</v>
      </c>
      <c r="CH221" s="16">
        <v>3842</v>
      </c>
      <c r="CI221" s="16">
        <v>36688604</v>
      </c>
      <c r="CJ221" s="16">
        <v>5230293.99</v>
      </c>
      <c r="CK221" s="16">
        <v>17343541.09</v>
      </c>
      <c r="CL221" s="16">
        <v>3992012.03</v>
      </c>
      <c r="CM221" s="16">
        <v>63254451.109999999</v>
      </c>
      <c r="CN221" s="16">
        <v>3952</v>
      </c>
    </row>
    <row r="222" spans="1:92" x14ac:dyDescent="0.2">
      <c r="A222" s="17">
        <v>3444</v>
      </c>
      <c r="B222" s="31" t="s">
        <v>203</v>
      </c>
      <c r="C222" s="32">
        <v>15611403</v>
      </c>
      <c r="D222" s="32">
        <v>2325412.59</v>
      </c>
      <c r="E222" s="32">
        <v>19422707.829999998</v>
      </c>
      <c r="F222" s="32">
        <v>1740114.2800000007</v>
      </c>
      <c r="G222" s="32">
        <v>39099637.699999996</v>
      </c>
      <c r="H222" s="33">
        <v>3167</v>
      </c>
      <c r="I222" s="32">
        <v>15958121</v>
      </c>
      <c r="J222" s="32">
        <v>4515491.4000000004</v>
      </c>
      <c r="K222" s="32">
        <v>17748068.640000001</v>
      </c>
      <c r="L222" s="32">
        <v>1803877.2199999995</v>
      </c>
      <c r="M222" s="32">
        <v>40025558.259999998</v>
      </c>
      <c r="N222" s="32">
        <v>3291</v>
      </c>
      <c r="O222" s="34">
        <v>16373850</v>
      </c>
      <c r="P222" s="34">
        <v>4007810.03</v>
      </c>
      <c r="Q222" s="34">
        <v>19581802.84</v>
      </c>
      <c r="R222" s="34">
        <v>1455833.8599999999</v>
      </c>
      <c r="S222" s="34">
        <v>41419296.729999997</v>
      </c>
      <c r="T222" s="34">
        <v>3331</v>
      </c>
      <c r="U222" s="32">
        <v>16726775</v>
      </c>
      <c r="V222" s="32">
        <v>3677466.33</v>
      </c>
      <c r="W222" s="32">
        <v>21518305.199999999</v>
      </c>
      <c r="X222" s="32">
        <v>1392478.86</v>
      </c>
      <c r="Y222" s="32">
        <v>43315025.390000001</v>
      </c>
      <c r="Z222" s="32">
        <v>3354</v>
      </c>
      <c r="AA222" s="32">
        <v>16526371</v>
      </c>
      <c r="AB222" s="32">
        <v>3010833.52</v>
      </c>
      <c r="AC222" s="32">
        <v>18939172.969999999</v>
      </c>
      <c r="AD222" s="32">
        <v>1466619.3800000008</v>
      </c>
      <c r="AE222" s="32">
        <v>39942996.869999997</v>
      </c>
      <c r="AF222" s="32">
        <v>3376</v>
      </c>
      <c r="AG222" s="17">
        <v>16180326</v>
      </c>
      <c r="AH222" s="17">
        <v>3162854.59</v>
      </c>
      <c r="AI222" s="17">
        <v>19793662.800000001</v>
      </c>
      <c r="AJ222" s="17">
        <v>1720364.09</v>
      </c>
      <c r="AK222" s="17">
        <v>40857207.480000004</v>
      </c>
      <c r="AL222" s="17">
        <v>3392</v>
      </c>
      <c r="AM222" s="47">
        <v>16598183</v>
      </c>
      <c r="AN222" s="47">
        <v>3132564.52</v>
      </c>
      <c r="AO222" s="47">
        <v>20581835.069999997</v>
      </c>
      <c r="AP222" s="47">
        <v>1924793.7499999998</v>
      </c>
      <c r="AQ222" s="47">
        <v>42237376.339999996</v>
      </c>
      <c r="AR222" s="47">
        <v>3408</v>
      </c>
      <c r="AS222" s="17">
        <v>16929743</v>
      </c>
      <c r="AT222" s="17">
        <v>2928857.87</v>
      </c>
      <c r="AU222" s="17">
        <v>21015432.719999999</v>
      </c>
      <c r="AV222" s="17">
        <v>1317631.6300000006</v>
      </c>
      <c r="AW222" s="17">
        <v>42191665.219999999</v>
      </c>
      <c r="AX222" s="17">
        <v>3411</v>
      </c>
      <c r="AY222" s="16">
        <v>16891856</v>
      </c>
      <c r="AZ222" s="16">
        <v>2721066.46</v>
      </c>
      <c r="BA222" s="16">
        <v>21066084.960000001</v>
      </c>
      <c r="BB222" s="16">
        <v>1684150.5600000003</v>
      </c>
      <c r="BC222" s="16">
        <v>42363157.980000004</v>
      </c>
      <c r="BD222" s="16">
        <v>3378</v>
      </c>
      <c r="BE222" s="16">
        <v>16865844</v>
      </c>
      <c r="BF222" s="16">
        <v>2905976.48</v>
      </c>
      <c r="BG222" s="16">
        <v>21335609.66</v>
      </c>
      <c r="BH222" s="16">
        <v>1652910.43</v>
      </c>
      <c r="BI222" s="16">
        <v>42760340.57</v>
      </c>
      <c r="BJ222" s="16">
        <v>3388</v>
      </c>
      <c r="BK222" s="16">
        <v>17237167</v>
      </c>
      <c r="BL222" s="16">
        <v>2775364.18</v>
      </c>
      <c r="BM222" s="16">
        <v>21994729.23</v>
      </c>
      <c r="BN222" s="16">
        <v>2453589.3199999998</v>
      </c>
      <c r="BO222" s="16">
        <v>44460849.729999997</v>
      </c>
      <c r="BP222" s="16">
        <v>3488</v>
      </c>
      <c r="BQ222" s="16">
        <v>15877301</v>
      </c>
      <c r="BR222" s="16">
        <v>2883036.06</v>
      </c>
      <c r="BS222" s="16">
        <v>24916612.98</v>
      </c>
      <c r="BT222" s="16">
        <v>2034570.98</v>
      </c>
      <c r="BU222" s="16">
        <v>45711521.020000003</v>
      </c>
      <c r="BV222" s="16">
        <v>3601</v>
      </c>
      <c r="BW222" s="16">
        <v>16636418</v>
      </c>
      <c r="BX222" s="16">
        <v>3263400.93</v>
      </c>
      <c r="BY222" s="16">
        <v>26585648.960000001</v>
      </c>
      <c r="BZ222" s="16">
        <v>1335509.21</v>
      </c>
      <c r="CA222" s="16">
        <v>47820977.100000001</v>
      </c>
      <c r="CB222" s="16">
        <v>3565</v>
      </c>
      <c r="CC222" s="16">
        <v>17722147</v>
      </c>
      <c r="CD222" s="16">
        <v>4858443.93</v>
      </c>
      <c r="CE222" s="16">
        <v>26502122.48</v>
      </c>
      <c r="CF222" s="16">
        <v>1112802.57</v>
      </c>
      <c r="CG222" s="16">
        <v>50195515.979999997</v>
      </c>
      <c r="CH222" s="16">
        <v>3312</v>
      </c>
      <c r="CI222" s="16">
        <v>16968863</v>
      </c>
      <c r="CJ222" s="16">
        <v>6116590.8799999999</v>
      </c>
      <c r="CK222" s="16">
        <v>26809522.989999998</v>
      </c>
      <c r="CL222" s="16">
        <v>1182149.76</v>
      </c>
      <c r="CM222" s="16">
        <v>51077126.630000003</v>
      </c>
      <c r="CN222" s="16">
        <v>3489</v>
      </c>
    </row>
    <row r="223" spans="1:92" x14ac:dyDescent="0.2">
      <c r="A223" s="17">
        <v>3479</v>
      </c>
      <c r="B223" s="31" t="s">
        <v>204</v>
      </c>
      <c r="C223" s="32">
        <v>39285513</v>
      </c>
      <c r="D223" s="32">
        <v>977043.61</v>
      </c>
      <c r="E223" s="32">
        <v>3601650.84</v>
      </c>
      <c r="F223" s="32">
        <v>4041484.3699999964</v>
      </c>
      <c r="G223" s="32">
        <v>47905691.819999993</v>
      </c>
      <c r="H223" s="33">
        <v>3695</v>
      </c>
      <c r="I223" s="32">
        <v>40433861</v>
      </c>
      <c r="J223" s="32">
        <v>1810897.87</v>
      </c>
      <c r="K223" s="32">
        <v>3029431.9</v>
      </c>
      <c r="L223" s="32">
        <v>3860614.6600000011</v>
      </c>
      <c r="M223" s="32">
        <v>49134805.43</v>
      </c>
      <c r="N223" s="32">
        <v>3647</v>
      </c>
      <c r="O223" s="34">
        <v>40461776</v>
      </c>
      <c r="P223" s="34">
        <v>1502826.3900000001</v>
      </c>
      <c r="Q223" s="34">
        <v>3344798.88</v>
      </c>
      <c r="R223" s="34">
        <v>3242513.8399999975</v>
      </c>
      <c r="S223" s="34">
        <v>48551915.109999999</v>
      </c>
      <c r="T223" s="34">
        <v>3567</v>
      </c>
      <c r="U223" s="32">
        <v>40335694</v>
      </c>
      <c r="V223" s="32">
        <v>1978185.6</v>
      </c>
      <c r="W223" s="32">
        <v>3466242.37</v>
      </c>
      <c r="X223" s="32">
        <v>3317639.7699999986</v>
      </c>
      <c r="Y223" s="32">
        <v>49097761.739999995</v>
      </c>
      <c r="Z223" s="32">
        <v>3589</v>
      </c>
      <c r="AA223" s="32">
        <v>37795126</v>
      </c>
      <c r="AB223" s="32">
        <v>1285189.76</v>
      </c>
      <c r="AC223" s="32">
        <v>3527199.8800000004</v>
      </c>
      <c r="AD223" s="32">
        <v>3295713.1499999971</v>
      </c>
      <c r="AE223" s="32">
        <v>45903228.789999999</v>
      </c>
      <c r="AF223" s="32">
        <v>3479</v>
      </c>
      <c r="AG223" s="17">
        <v>37561497</v>
      </c>
      <c r="AH223" s="17">
        <v>1357608.27</v>
      </c>
      <c r="AI223" s="17">
        <v>3440409.31</v>
      </c>
      <c r="AJ223" s="17">
        <v>3227476.0499999975</v>
      </c>
      <c r="AK223" s="17">
        <v>45586990.629999995</v>
      </c>
      <c r="AL223" s="17">
        <v>3462</v>
      </c>
      <c r="AM223" s="47">
        <v>37579163</v>
      </c>
      <c r="AN223" s="47">
        <v>1250848.21</v>
      </c>
      <c r="AO223" s="47">
        <v>3533401.91</v>
      </c>
      <c r="AP223" s="47">
        <v>3019604.1799999964</v>
      </c>
      <c r="AQ223" s="47">
        <v>45383017.299999997</v>
      </c>
      <c r="AR223" s="47">
        <v>3491</v>
      </c>
      <c r="AS223" s="17">
        <v>37296669</v>
      </c>
      <c r="AT223" s="17">
        <v>1074419.96</v>
      </c>
      <c r="AU223" s="17">
        <v>3793150.98</v>
      </c>
      <c r="AV223" s="17">
        <v>8236755.4700000016</v>
      </c>
      <c r="AW223" s="17">
        <v>50400995.410000004</v>
      </c>
      <c r="AX223" s="17">
        <v>3480</v>
      </c>
      <c r="AY223" s="16">
        <v>37713405</v>
      </c>
      <c r="AZ223" s="16">
        <v>1289809.19</v>
      </c>
      <c r="BA223" s="16">
        <v>3672061.12</v>
      </c>
      <c r="BB223" s="16">
        <v>3139785.2799999975</v>
      </c>
      <c r="BC223" s="16">
        <v>45815060.589999996</v>
      </c>
      <c r="BD223" s="16">
        <v>3553</v>
      </c>
      <c r="BE223" s="16">
        <v>38228889</v>
      </c>
      <c r="BF223" s="16">
        <v>1456212.66</v>
      </c>
      <c r="BG223" s="16">
        <v>4012048.43</v>
      </c>
      <c r="BH223" s="16">
        <v>3874245.84</v>
      </c>
      <c r="BI223" s="16">
        <v>47571395.93</v>
      </c>
      <c r="BJ223" s="16">
        <v>3530</v>
      </c>
      <c r="BK223" s="16">
        <v>38874953</v>
      </c>
      <c r="BL223" s="16">
        <v>1411601.6</v>
      </c>
      <c r="BM223" s="16">
        <v>4668162.01</v>
      </c>
      <c r="BN223" s="16">
        <v>3843353.66</v>
      </c>
      <c r="BO223" s="16">
        <v>48798070.270000003</v>
      </c>
      <c r="BP223" s="16">
        <v>3530</v>
      </c>
      <c r="BQ223" s="16">
        <v>39034172</v>
      </c>
      <c r="BR223" s="16">
        <v>1295783.4099999999</v>
      </c>
      <c r="BS223" s="16">
        <v>5926205.1299999999</v>
      </c>
      <c r="BT223" s="16">
        <v>4670258.6399999997</v>
      </c>
      <c r="BU223" s="16">
        <v>50926419.18</v>
      </c>
      <c r="BV223" s="16">
        <v>3605</v>
      </c>
      <c r="BW223" s="16">
        <v>40480740</v>
      </c>
      <c r="BX223" s="16">
        <v>1435498.32</v>
      </c>
      <c r="BY223" s="16">
        <v>5860514.2400000002</v>
      </c>
      <c r="BZ223" s="16">
        <v>3805694.06</v>
      </c>
      <c r="CA223" s="16">
        <v>51582446.619999997</v>
      </c>
      <c r="CB223" s="16">
        <v>3589</v>
      </c>
      <c r="CC223" s="16">
        <v>43125789</v>
      </c>
      <c r="CD223" s="16">
        <v>3343822.2</v>
      </c>
      <c r="CE223" s="16">
        <v>5947306.3499999996</v>
      </c>
      <c r="CF223" s="16">
        <v>3182852.4</v>
      </c>
      <c r="CG223" s="16">
        <v>55599769.950000003</v>
      </c>
      <c r="CH223" s="16">
        <v>3482</v>
      </c>
      <c r="CI223" s="16">
        <v>43927239</v>
      </c>
      <c r="CJ223" s="16">
        <v>6084620.4500000002</v>
      </c>
      <c r="CK223" s="16">
        <v>5649177.3200000003</v>
      </c>
      <c r="CL223" s="16">
        <v>3661395.39</v>
      </c>
      <c r="CM223" s="16">
        <v>59322432.159999996</v>
      </c>
      <c r="CN223" s="16">
        <v>3478</v>
      </c>
    </row>
    <row r="224" spans="1:92" x14ac:dyDescent="0.2">
      <c r="A224" s="17">
        <v>3484</v>
      </c>
      <c r="B224" s="31" t="s">
        <v>205</v>
      </c>
      <c r="C224" s="32">
        <v>2158885</v>
      </c>
      <c r="D224" s="32">
        <v>417386.71</v>
      </c>
      <c r="E224" s="32">
        <v>280238.49</v>
      </c>
      <c r="F224" s="32">
        <v>56740.819999999832</v>
      </c>
      <c r="G224" s="32">
        <v>2913251.02</v>
      </c>
      <c r="H224" s="33">
        <v>160</v>
      </c>
      <c r="I224" s="32">
        <v>2035625</v>
      </c>
      <c r="J224" s="32">
        <v>416239.98</v>
      </c>
      <c r="K224" s="32">
        <v>230322.22</v>
      </c>
      <c r="L224" s="32">
        <v>66379.160000000033</v>
      </c>
      <c r="M224" s="32">
        <v>2748566.36</v>
      </c>
      <c r="N224" s="32">
        <v>161</v>
      </c>
      <c r="O224" s="34">
        <v>2078576</v>
      </c>
      <c r="P224" s="34">
        <v>392435.8</v>
      </c>
      <c r="Q224" s="34">
        <v>211713.34</v>
      </c>
      <c r="R224" s="34">
        <v>47736.919999999896</v>
      </c>
      <c r="S224" s="34">
        <v>2730462.06</v>
      </c>
      <c r="T224" s="34">
        <v>154</v>
      </c>
      <c r="U224" s="32">
        <v>2044427</v>
      </c>
      <c r="V224" s="32">
        <v>224357.83</v>
      </c>
      <c r="W224" s="32">
        <v>262875.41000000003</v>
      </c>
      <c r="X224" s="32">
        <v>31764.430000000011</v>
      </c>
      <c r="Y224" s="32">
        <v>2563424.6700000004</v>
      </c>
      <c r="Z224" s="32">
        <v>147</v>
      </c>
      <c r="AA224" s="32">
        <v>2242108</v>
      </c>
      <c r="AB224" s="32">
        <v>204148.2</v>
      </c>
      <c r="AC224" s="32">
        <v>265798.28999999998</v>
      </c>
      <c r="AD224" s="32">
        <v>34662.880000000063</v>
      </c>
      <c r="AE224" s="32">
        <v>2746717.37</v>
      </c>
      <c r="AF224" s="32">
        <v>147</v>
      </c>
      <c r="AG224" s="17">
        <v>2101481</v>
      </c>
      <c r="AH224" s="17">
        <v>206625.86000000002</v>
      </c>
      <c r="AI224" s="17">
        <v>254493.14</v>
      </c>
      <c r="AJ224" s="17">
        <v>35009.420000000049</v>
      </c>
      <c r="AK224" s="17">
        <v>2597609.42</v>
      </c>
      <c r="AL224" s="17">
        <v>140</v>
      </c>
      <c r="AM224" s="47">
        <v>2735947</v>
      </c>
      <c r="AN224" s="47">
        <v>325563.25</v>
      </c>
      <c r="AO224" s="47">
        <v>196816.52</v>
      </c>
      <c r="AP224" s="47">
        <v>31093.299999999777</v>
      </c>
      <c r="AQ224" s="47">
        <v>3289420.07</v>
      </c>
      <c r="AR224" s="47">
        <v>138</v>
      </c>
      <c r="AS224" s="17">
        <v>2257428</v>
      </c>
      <c r="AT224" s="17">
        <v>231707.16999999998</v>
      </c>
      <c r="AU224" s="17">
        <v>199611.02</v>
      </c>
      <c r="AV224" s="17">
        <v>30588.940000000071</v>
      </c>
      <c r="AW224" s="17">
        <v>2719335.13</v>
      </c>
      <c r="AX224" s="17">
        <v>141</v>
      </c>
      <c r="AY224" s="16">
        <v>2287395</v>
      </c>
      <c r="AZ224" s="16">
        <v>377562.77</v>
      </c>
      <c r="BA224" s="16">
        <v>245632.16</v>
      </c>
      <c r="BB224" s="16">
        <v>35399.910000000003</v>
      </c>
      <c r="BC224" s="16">
        <v>2945989.84</v>
      </c>
      <c r="BD224" s="16">
        <v>137</v>
      </c>
      <c r="BE224" s="16">
        <v>2254394</v>
      </c>
      <c r="BF224" s="16">
        <v>252612.97</v>
      </c>
      <c r="BG224" s="16">
        <v>252289.9</v>
      </c>
      <c r="BH224" s="16">
        <v>42048.82</v>
      </c>
      <c r="BI224" s="16">
        <v>2801345.69</v>
      </c>
      <c r="BJ224" s="16">
        <v>147</v>
      </c>
      <c r="BK224" s="16">
        <v>2322319</v>
      </c>
      <c r="BL224" s="16">
        <v>268387.42</v>
      </c>
      <c r="BM224" s="16">
        <v>374916.05</v>
      </c>
      <c r="BN224" s="16">
        <v>35827.99</v>
      </c>
      <c r="BO224" s="16">
        <v>3001450.46</v>
      </c>
      <c r="BP224" s="16">
        <v>147</v>
      </c>
      <c r="BQ224" s="16">
        <v>2308830</v>
      </c>
      <c r="BR224" s="16">
        <v>267342.38</v>
      </c>
      <c r="BS224" s="16">
        <v>443507.59</v>
      </c>
      <c r="BT224" s="16">
        <v>37377.69</v>
      </c>
      <c r="BU224" s="16">
        <v>3057057.66</v>
      </c>
      <c r="BV224" s="16">
        <v>149</v>
      </c>
      <c r="BW224" s="16">
        <v>2226281</v>
      </c>
      <c r="BX224" s="16">
        <v>283523.56</v>
      </c>
      <c r="BY224" s="16">
        <v>441625.82</v>
      </c>
      <c r="BZ224" s="16">
        <v>216264.04</v>
      </c>
      <c r="CA224" s="16">
        <v>3167694.42</v>
      </c>
      <c r="CB224" s="16">
        <v>161</v>
      </c>
      <c r="CC224" s="16">
        <v>2251298</v>
      </c>
      <c r="CD224" s="16">
        <v>336432.63</v>
      </c>
      <c r="CE224" s="16">
        <v>402414.41</v>
      </c>
      <c r="CF224" s="16">
        <v>105022.55</v>
      </c>
      <c r="CG224" s="16">
        <v>3095167.59</v>
      </c>
      <c r="CH224" s="16">
        <v>144</v>
      </c>
      <c r="CI224" s="16">
        <v>2473028</v>
      </c>
      <c r="CJ224" s="16">
        <v>486057.97</v>
      </c>
      <c r="CK224" s="16">
        <v>376746.23999999999</v>
      </c>
      <c r="CL224" s="16">
        <v>104338.49</v>
      </c>
      <c r="CM224" s="16">
        <v>3440170.7</v>
      </c>
      <c r="CN224" s="16">
        <v>132</v>
      </c>
    </row>
    <row r="225" spans="1:92" x14ac:dyDescent="0.2">
      <c r="A225" s="17">
        <v>3500</v>
      </c>
      <c r="B225" s="31" t="s">
        <v>206</v>
      </c>
      <c r="C225" s="32">
        <v>9279675</v>
      </c>
      <c r="D225" s="32">
        <v>2836290.48</v>
      </c>
      <c r="E225" s="32">
        <v>22498757.07</v>
      </c>
      <c r="F225" s="32">
        <v>1284240.2199999997</v>
      </c>
      <c r="G225" s="32">
        <v>35898962.770000003</v>
      </c>
      <c r="H225" s="33">
        <v>3104</v>
      </c>
      <c r="I225" s="32">
        <v>9248741</v>
      </c>
      <c r="J225" s="32">
        <v>5145484.03</v>
      </c>
      <c r="K225" s="32">
        <v>20661948.960000001</v>
      </c>
      <c r="L225" s="32">
        <v>1305825.2100000004</v>
      </c>
      <c r="M225" s="32">
        <v>36361999.200000003</v>
      </c>
      <c r="N225" s="32">
        <v>3116</v>
      </c>
      <c r="O225" s="34">
        <v>10281773</v>
      </c>
      <c r="P225" s="34">
        <v>4840645.08</v>
      </c>
      <c r="Q225" s="34">
        <v>21621507.960000001</v>
      </c>
      <c r="R225" s="34">
        <v>1183227.5799999998</v>
      </c>
      <c r="S225" s="34">
        <v>37927153.619999997</v>
      </c>
      <c r="T225" s="34">
        <v>3062</v>
      </c>
      <c r="U225" s="32">
        <v>11215458</v>
      </c>
      <c r="V225" s="32">
        <v>3595745.4099999997</v>
      </c>
      <c r="W225" s="32">
        <v>22331136.66</v>
      </c>
      <c r="X225" s="32">
        <v>1357579.0699999998</v>
      </c>
      <c r="Y225" s="32">
        <v>38499919.140000001</v>
      </c>
      <c r="Z225" s="32">
        <v>3077</v>
      </c>
      <c r="AA225" s="32">
        <v>10845321</v>
      </c>
      <c r="AB225" s="32">
        <v>3477036.58</v>
      </c>
      <c r="AC225" s="32">
        <v>21586677.199999999</v>
      </c>
      <c r="AD225" s="32">
        <v>1080560.0800000008</v>
      </c>
      <c r="AE225" s="32">
        <v>36989594.859999999</v>
      </c>
      <c r="AF225" s="32">
        <v>3066</v>
      </c>
      <c r="AG225" s="17">
        <v>10440806</v>
      </c>
      <c r="AH225" s="17">
        <v>3121086.84</v>
      </c>
      <c r="AI225" s="17">
        <v>21406568.630000003</v>
      </c>
      <c r="AJ225" s="17">
        <v>1363198.1600000001</v>
      </c>
      <c r="AK225" s="17">
        <v>36331659.630000003</v>
      </c>
      <c r="AL225" s="17">
        <v>2954</v>
      </c>
      <c r="AM225" s="47">
        <v>10964944</v>
      </c>
      <c r="AN225" s="47">
        <v>2958107.0100000002</v>
      </c>
      <c r="AO225" s="47">
        <v>20115685.02</v>
      </c>
      <c r="AP225" s="47">
        <v>1270733.9499999995</v>
      </c>
      <c r="AQ225" s="47">
        <v>35309469.979999997</v>
      </c>
      <c r="AR225" s="47">
        <v>2866</v>
      </c>
      <c r="AS225" s="17">
        <v>11622445</v>
      </c>
      <c r="AT225" s="17">
        <v>2837460.88</v>
      </c>
      <c r="AU225" s="17">
        <v>19939159.210000001</v>
      </c>
      <c r="AV225" s="17">
        <v>1095772.3100000003</v>
      </c>
      <c r="AW225" s="17">
        <v>35494837.399999999</v>
      </c>
      <c r="AX225" s="17">
        <v>2792</v>
      </c>
      <c r="AY225" s="16">
        <v>11115354</v>
      </c>
      <c r="AZ225" s="16">
        <v>2865344.87</v>
      </c>
      <c r="BA225" s="16">
        <v>20369081.419999998</v>
      </c>
      <c r="BB225" s="16">
        <v>2367358.4099999992</v>
      </c>
      <c r="BC225" s="16">
        <v>36717138.699999996</v>
      </c>
      <c r="BD225" s="16">
        <v>2758</v>
      </c>
      <c r="BE225" s="16">
        <v>10541373</v>
      </c>
      <c r="BF225" s="16">
        <v>3105069.21</v>
      </c>
      <c r="BG225" s="16">
        <v>20583090.949999999</v>
      </c>
      <c r="BH225" s="16">
        <v>2795044.78</v>
      </c>
      <c r="BI225" s="16">
        <v>37024577.939999998</v>
      </c>
      <c r="BJ225" s="16">
        <v>2707</v>
      </c>
      <c r="BK225" s="16">
        <v>10671222</v>
      </c>
      <c r="BL225" s="16">
        <v>2867999.27</v>
      </c>
      <c r="BM225" s="16">
        <v>21372347.73</v>
      </c>
      <c r="BN225" s="16">
        <v>2169869.7799999998</v>
      </c>
      <c r="BO225" s="16">
        <v>37081438.780000001</v>
      </c>
      <c r="BP225" s="16">
        <v>2637</v>
      </c>
      <c r="BQ225" s="16">
        <v>10880283</v>
      </c>
      <c r="BR225" s="16">
        <v>2614393.38</v>
      </c>
      <c r="BS225" s="16">
        <v>21768163.100000001</v>
      </c>
      <c r="BT225" s="16">
        <v>1277351.45</v>
      </c>
      <c r="BU225" s="16">
        <v>36540190.93</v>
      </c>
      <c r="BV225" s="16">
        <v>2642</v>
      </c>
      <c r="BW225" s="16">
        <v>10952040</v>
      </c>
      <c r="BX225" s="16">
        <v>2552814.37</v>
      </c>
      <c r="BY225" s="16">
        <v>22308796.100000001</v>
      </c>
      <c r="BZ225" s="16">
        <v>1333270.72</v>
      </c>
      <c r="CA225" s="16">
        <v>37146921.189999998</v>
      </c>
      <c r="CB225" s="16">
        <v>2579</v>
      </c>
      <c r="CC225" s="16">
        <v>11427119</v>
      </c>
      <c r="CD225" s="16">
        <v>3832007.85</v>
      </c>
      <c r="CE225" s="16">
        <v>22336477.079999998</v>
      </c>
      <c r="CF225" s="16">
        <v>2980316.29</v>
      </c>
      <c r="CG225" s="16">
        <v>40575920.219999999</v>
      </c>
      <c r="CH225" s="16">
        <v>2484</v>
      </c>
      <c r="CI225" s="16">
        <v>10673020</v>
      </c>
      <c r="CJ225" s="16">
        <v>5535061.3399999999</v>
      </c>
      <c r="CK225" s="16">
        <v>23646226.530000001</v>
      </c>
      <c r="CL225" s="16">
        <v>1285895.3400000001</v>
      </c>
      <c r="CM225" s="16">
        <v>41140203.210000001</v>
      </c>
      <c r="CN225" s="16">
        <v>2449</v>
      </c>
    </row>
    <row r="226" spans="1:92" x14ac:dyDescent="0.2">
      <c r="A226" s="17">
        <v>3528</v>
      </c>
      <c r="B226" s="31" t="s">
        <v>207</v>
      </c>
      <c r="C226" s="32">
        <v>4110701</v>
      </c>
      <c r="D226" s="32">
        <v>331998.03000000003</v>
      </c>
      <c r="E226" s="32">
        <v>4805750.87</v>
      </c>
      <c r="F226" s="32">
        <v>597488.17000000027</v>
      </c>
      <c r="G226" s="32">
        <v>9845938.0700000003</v>
      </c>
      <c r="H226" s="33">
        <v>948</v>
      </c>
      <c r="I226" s="32">
        <v>3882472</v>
      </c>
      <c r="J226" s="32">
        <v>928657.2</v>
      </c>
      <c r="K226" s="32">
        <v>4839046.8199999994</v>
      </c>
      <c r="L226" s="32">
        <v>571515.76</v>
      </c>
      <c r="M226" s="32">
        <v>10221691.779999999</v>
      </c>
      <c r="N226" s="32">
        <v>978</v>
      </c>
      <c r="O226" s="34">
        <v>4133445</v>
      </c>
      <c r="P226" s="34">
        <v>760422</v>
      </c>
      <c r="Q226" s="34">
        <v>5278511.88</v>
      </c>
      <c r="R226" s="34">
        <v>560019.96000000008</v>
      </c>
      <c r="S226" s="34">
        <v>10732398.84</v>
      </c>
      <c r="T226" s="34">
        <v>977</v>
      </c>
      <c r="U226" s="32">
        <v>4361692</v>
      </c>
      <c r="V226" s="32">
        <v>407135.75</v>
      </c>
      <c r="W226" s="32">
        <v>5586692.8700000001</v>
      </c>
      <c r="X226" s="32">
        <v>647612.5</v>
      </c>
      <c r="Y226" s="32">
        <v>11003133.120000001</v>
      </c>
      <c r="Z226" s="32">
        <v>980</v>
      </c>
      <c r="AA226" s="32">
        <v>4397258</v>
      </c>
      <c r="AB226" s="32">
        <v>433824.45</v>
      </c>
      <c r="AC226" s="32">
        <v>5078177.6399999997</v>
      </c>
      <c r="AD226" s="32">
        <v>502854.85000000027</v>
      </c>
      <c r="AE226" s="32">
        <v>10412114.939999999</v>
      </c>
      <c r="AF226" s="32">
        <v>960</v>
      </c>
      <c r="AG226" s="17">
        <v>4397258</v>
      </c>
      <c r="AH226" s="17">
        <v>180878.15</v>
      </c>
      <c r="AI226" s="17">
        <v>5055134.66</v>
      </c>
      <c r="AJ226" s="17">
        <v>596679.64999999991</v>
      </c>
      <c r="AK226" s="17">
        <v>10229950.460000001</v>
      </c>
      <c r="AL226" s="17">
        <v>924</v>
      </c>
      <c r="AM226" s="47">
        <v>4474969</v>
      </c>
      <c r="AN226" s="47">
        <v>141373.04999999999</v>
      </c>
      <c r="AO226" s="47">
        <v>4855367.7299999995</v>
      </c>
      <c r="AP226" s="47">
        <v>563553.50999999989</v>
      </c>
      <c r="AQ226" s="47">
        <v>10035263.289999999</v>
      </c>
      <c r="AR226" s="47">
        <v>895</v>
      </c>
      <c r="AS226" s="17">
        <v>4648510</v>
      </c>
      <c r="AT226" s="17">
        <v>270547.56</v>
      </c>
      <c r="AU226" s="17">
        <v>4792920.33</v>
      </c>
      <c r="AV226" s="17">
        <v>554002.06000000052</v>
      </c>
      <c r="AW226" s="17">
        <v>10265979.950000001</v>
      </c>
      <c r="AX226" s="17">
        <v>875</v>
      </c>
      <c r="AY226" s="16">
        <v>4766553</v>
      </c>
      <c r="AZ226" s="16">
        <v>207108.85</v>
      </c>
      <c r="BA226" s="16">
        <v>4482760.87</v>
      </c>
      <c r="BB226" s="16">
        <v>612525.74999999977</v>
      </c>
      <c r="BC226" s="16">
        <v>10068948.470000001</v>
      </c>
      <c r="BD226" s="16">
        <v>858</v>
      </c>
      <c r="BE226" s="16">
        <v>4693538</v>
      </c>
      <c r="BF226" s="16">
        <v>239612.9</v>
      </c>
      <c r="BG226" s="16">
        <v>4598321.1500000004</v>
      </c>
      <c r="BH226" s="16">
        <v>554742.68000000005</v>
      </c>
      <c r="BI226" s="16">
        <v>10086214.73</v>
      </c>
      <c r="BJ226" s="16">
        <v>821</v>
      </c>
      <c r="BK226" s="16">
        <v>4730525</v>
      </c>
      <c r="BL226" s="16">
        <v>259963.41</v>
      </c>
      <c r="BM226" s="16">
        <v>4149387.92</v>
      </c>
      <c r="BN226" s="16">
        <v>651419.43000000005</v>
      </c>
      <c r="BO226" s="16">
        <v>9791295.7599999998</v>
      </c>
      <c r="BP226" s="16">
        <v>818</v>
      </c>
      <c r="BQ226" s="16">
        <v>4218361</v>
      </c>
      <c r="BR226" s="16">
        <v>293712.51</v>
      </c>
      <c r="BS226" s="16">
        <v>4392148.41</v>
      </c>
      <c r="BT226" s="16">
        <v>642909.84</v>
      </c>
      <c r="BU226" s="16">
        <v>9547131.7599999998</v>
      </c>
      <c r="BV226" s="16">
        <v>802</v>
      </c>
      <c r="BW226" s="16">
        <v>4458166</v>
      </c>
      <c r="BX226" s="16">
        <v>304024.5</v>
      </c>
      <c r="BY226" s="16">
        <v>4100875.91</v>
      </c>
      <c r="BZ226" s="16">
        <v>615670.88</v>
      </c>
      <c r="CA226" s="16">
        <v>9478737.2899999991</v>
      </c>
      <c r="CB226" s="16">
        <v>805</v>
      </c>
      <c r="CC226" s="16">
        <v>4595616</v>
      </c>
      <c r="CD226" s="16">
        <v>539278.31000000006</v>
      </c>
      <c r="CE226" s="16">
        <v>4226607.99</v>
      </c>
      <c r="CF226" s="16">
        <v>272167.44</v>
      </c>
      <c r="CG226" s="16">
        <v>9633669.7400000002</v>
      </c>
      <c r="CH226" s="16">
        <v>795</v>
      </c>
      <c r="CI226" s="16">
        <v>4294339</v>
      </c>
      <c r="CJ226" s="16">
        <v>980963.63</v>
      </c>
      <c r="CK226" s="16">
        <v>4659568.46</v>
      </c>
      <c r="CL226" s="16">
        <v>423157.47</v>
      </c>
      <c r="CM226" s="16">
        <v>10358028.560000001</v>
      </c>
      <c r="CN226" s="16">
        <v>836</v>
      </c>
    </row>
    <row r="227" spans="1:92" x14ac:dyDescent="0.2">
      <c r="A227" s="17">
        <v>3549</v>
      </c>
      <c r="B227" s="31" t="s">
        <v>208</v>
      </c>
      <c r="C227" s="32">
        <v>47923079</v>
      </c>
      <c r="D227" s="32">
        <v>2269680.7799999998</v>
      </c>
      <c r="E227" s="32">
        <v>16728065.180000002</v>
      </c>
      <c r="F227" s="32">
        <v>4073726.1899999967</v>
      </c>
      <c r="G227" s="32">
        <v>70994551.149999991</v>
      </c>
      <c r="H227" s="33">
        <v>5760</v>
      </c>
      <c r="I227" s="32">
        <v>50880758</v>
      </c>
      <c r="J227" s="32">
        <v>3815109.13</v>
      </c>
      <c r="K227" s="32">
        <v>15082403.91</v>
      </c>
      <c r="L227" s="32">
        <v>3794839.1300000022</v>
      </c>
      <c r="M227" s="32">
        <v>73573110.170000002</v>
      </c>
      <c r="N227" s="32">
        <v>5870</v>
      </c>
      <c r="O227" s="34">
        <v>54416842</v>
      </c>
      <c r="P227" s="34">
        <v>4029805</v>
      </c>
      <c r="Q227" s="34">
        <v>14075251.619999999</v>
      </c>
      <c r="R227" s="34">
        <v>3611264.7699999986</v>
      </c>
      <c r="S227" s="34">
        <v>76133163.390000001</v>
      </c>
      <c r="T227" s="34">
        <v>5792</v>
      </c>
      <c r="U227" s="32">
        <v>57871675</v>
      </c>
      <c r="V227" s="32">
        <v>3031870.6900000004</v>
      </c>
      <c r="W227" s="32">
        <v>13437547.959999999</v>
      </c>
      <c r="X227" s="32">
        <v>3819940.1999999988</v>
      </c>
      <c r="Y227" s="32">
        <v>78161033.849999994</v>
      </c>
      <c r="Z227" s="32">
        <v>5968</v>
      </c>
      <c r="AA227" s="32">
        <v>56849463</v>
      </c>
      <c r="AB227" s="32">
        <v>2423303.5300000003</v>
      </c>
      <c r="AC227" s="32">
        <v>12283757.73</v>
      </c>
      <c r="AD227" s="32">
        <v>3884980.1800000011</v>
      </c>
      <c r="AE227" s="32">
        <v>75441504.439999998</v>
      </c>
      <c r="AF227" s="32">
        <v>6168</v>
      </c>
      <c r="AG227" s="17">
        <v>59078289</v>
      </c>
      <c r="AH227" s="17">
        <v>2991586.42</v>
      </c>
      <c r="AI227" s="17">
        <v>12707172.040000001</v>
      </c>
      <c r="AJ227" s="17">
        <v>5307473.49</v>
      </c>
      <c r="AK227" s="17">
        <v>80084520.950000003</v>
      </c>
      <c r="AL227" s="17">
        <v>6338</v>
      </c>
      <c r="AM227" s="47">
        <v>61087793</v>
      </c>
      <c r="AN227" s="47">
        <v>3124220.64</v>
      </c>
      <c r="AO227" s="47">
        <v>14722586.07</v>
      </c>
      <c r="AP227" s="47">
        <v>4277406.410000002</v>
      </c>
      <c r="AQ227" s="47">
        <v>83212006.120000005</v>
      </c>
      <c r="AR227" s="47">
        <v>6379</v>
      </c>
      <c r="AS227" s="17">
        <v>65059046</v>
      </c>
      <c r="AT227" s="17">
        <v>3041793.72</v>
      </c>
      <c r="AU227" s="17">
        <v>14054913.510000002</v>
      </c>
      <c r="AV227" s="17">
        <v>4642236.1899999967</v>
      </c>
      <c r="AW227" s="17">
        <v>86797989.420000002</v>
      </c>
      <c r="AX227" s="17">
        <v>6504</v>
      </c>
      <c r="AY227" s="16">
        <v>67578826</v>
      </c>
      <c r="AZ227" s="16">
        <v>3310926.4</v>
      </c>
      <c r="BA227" s="16">
        <v>13158204.260000002</v>
      </c>
      <c r="BB227" s="16">
        <v>4079436.7400000007</v>
      </c>
      <c r="BC227" s="16">
        <v>88127393.400000006</v>
      </c>
      <c r="BD227" s="16">
        <v>6735</v>
      </c>
      <c r="BE227" s="16">
        <v>65426013</v>
      </c>
      <c r="BF227" s="16">
        <v>3176149.18</v>
      </c>
      <c r="BG227" s="16">
        <v>18445731.170000002</v>
      </c>
      <c r="BH227" s="16">
        <v>4955968.28</v>
      </c>
      <c r="BI227" s="16">
        <v>92003861.629999995</v>
      </c>
      <c r="BJ227" s="16">
        <v>6979</v>
      </c>
      <c r="BK227" s="16">
        <v>66923780</v>
      </c>
      <c r="BL227" s="16">
        <v>3237517.03</v>
      </c>
      <c r="BM227" s="16">
        <v>21224107.690000001</v>
      </c>
      <c r="BN227" s="16">
        <v>4398707.09</v>
      </c>
      <c r="BO227" s="16">
        <v>95784111.810000002</v>
      </c>
      <c r="BP227" s="16">
        <v>7216</v>
      </c>
      <c r="BQ227" s="16">
        <v>65708101</v>
      </c>
      <c r="BR227" s="16">
        <v>3157859.11</v>
      </c>
      <c r="BS227" s="16">
        <v>27078669.82</v>
      </c>
      <c r="BT227" s="16">
        <v>11712027.85</v>
      </c>
      <c r="BU227" s="16">
        <v>107656657.78</v>
      </c>
      <c r="BV227" s="16">
        <v>7410</v>
      </c>
      <c r="BW227" s="16">
        <v>72941637</v>
      </c>
      <c r="BX227" s="16">
        <v>3115718.12</v>
      </c>
      <c r="BY227" s="16">
        <v>33879012.079999998</v>
      </c>
      <c r="BZ227" s="16">
        <v>4367216.1500000004</v>
      </c>
      <c r="CA227" s="16">
        <v>114303583.34999999</v>
      </c>
      <c r="CB227" s="16">
        <v>7530</v>
      </c>
      <c r="CC227" s="16">
        <v>79739515</v>
      </c>
      <c r="CD227" s="16">
        <v>3495567.64</v>
      </c>
      <c r="CE227" s="16">
        <v>30676224.73</v>
      </c>
      <c r="CF227" s="16">
        <v>1615797.88</v>
      </c>
      <c r="CG227" s="16">
        <v>115527105.25</v>
      </c>
      <c r="CH227" s="16">
        <v>7367</v>
      </c>
      <c r="CI227" s="16">
        <v>79590285</v>
      </c>
      <c r="CJ227" s="16">
        <v>8108541.7199999997</v>
      </c>
      <c r="CK227" s="16">
        <v>31663652.43</v>
      </c>
      <c r="CL227" s="16">
        <v>3545345.82</v>
      </c>
      <c r="CM227" s="16">
        <v>122907824.97</v>
      </c>
      <c r="CN227" s="16">
        <v>7357</v>
      </c>
    </row>
    <row r="228" spans="1:92" x14ac:dyDescent="0.2">
      <c r="A228" s="17">
        <v>3612</v>
      </c>
      <c r="B228" s="31" t="s">
        <v>209</v>
      </c>
      <c r="C228" s="32">
        <v>11559965</v>
      </c>
      <c r="D228" s="32">
        <v>1170812.23</v>
      </c>
      <c r="E228" s="32">
        <v>21140319.579999998</v>
      </c>
      <c r="F228" s="32">
        <v>1532285.3100000005</v>
      </c>
      <c r="G228" s="32">
        <v>35403382.119999997</v>
      </c>
      <c r="H228" s="33">
        <v>3481</v>
      </c>
      <c r="I228" s="32">
        <v>12157759</v>
      </c>
      <c r="J228" s="32">
        <v>3587507.39</v>
      </c>
      <c r="K228" s="32">
        <v>19508550.809999999</v>
      </c>
      <c r="L228" s="32">
        <v>1453369.2500000009</v>
      </c>
      <c r="M228" s="32">
        <v>36707186.450000003</v>
      </c>
      <c r="N228" s="32">
        <v>3449</v>
      </c>
      <c r="O228" s="34">
        <v>12747162</v>
      </c>
      <c r="P228" s="34">
        <v>3079137.21</v>
      </c>
      <c r="Q228" s="34">
        <v>20347321.920000002</v>
      </c>
      <c r="R228" s="34">
        <v>1328003.4400000009</v>
      </c>
      <c r="S228" s="34">
        <v>37501624.57</v>
      </c>
      <c r="T228" s="34">
        <v>3404</v>
      </c>
      <c r="U228" s="32">
        <v>13622039</v>
      </c>
      <c r="V228" s="32">
        <v>1943141.82</v>
      </c>
      <c r="W228" s="32">
        <v>21148288.399999999</v>
      </c>
      <c r="X228" s="32">
        <v>1423887.31</v>
      </c>
      <c r="Y228" s="32">
        <v>38137356.530000001</v>
      </c>
      <c r="Z228" s="32">
        <v>3408</v>
      </c>
      <c r="AA228" s="32">
        <v>14016754</v>
      </c>
      <c r="AB228" s="32">
        <v>1960525.21</v>
      </c>
      <c r="AC228" s="32">
        <v>19125436.52</v>
      </c>
      <c r="AD228" s="32">
        <v>1411103.5199999991</v>
      </c>
      <c r="AE228" s="32">
        <v>36513819.25</v>
      </c>
      <c r="AF228" s="32">
        <v>3478</v>
      </c>
      <c r="AG228" s="17">
        <v>13177532</v>
      </c>
      <c r="AH228" s="17">
        <v>1605155.73</v>
      </c>
      <c r="AI228" s="17">
        <v>20544806.400000002</v>
      </c>
      <c r="AJ228" s="17">
        <v>1415269.4299999997</v>
      </c>
      <c r="AK228" s="17">
        <v>36742763.560000002</v>
      </c>
      <c r="AL228" s="17">
        <v>3503</v>
      </c>
      <c r="AM228" s="47">
        <v>13743382</v>
      </c>
      <c r="AN228" s="47">
        <v>1543083.6300000001</v>
      </c>
      <c r="AO228" s="47">
        <v>20621631.530000001</v>
      </c>
      <c r="AP228" s="47">
        <v>1548319.1800000002</v>
      </c>
      <c r="AQ228" s="47">
        <v>37456416.340000004</v>
      </c>
      <c r="AR228" s="47">
        <v>3506</v>
      </c>
      <c r="AS228" s="17">
        <v>13212388</v>
      </c>
      <c r="AT228" s="17">
        <v>1542578.4</v>
      </c>
      <c r="AU228" s="17">
        <v>21529666.16</v>
      </c>
      <c r="AV228" s="17">
        <v>1478605.7200000009</v>
      </c>
      <c r="AW228" s="17">
        <v>37763238.280000001</v>
      </c>
      <c r="AX228" s="17">
        <v>3470</v>
      </c>
      <c r="AY228" s="16">
        <v>13090068</v>
      </c>
      <c r="AZ228" s="16">
        <v>1538602.44</v>
      </c>
      <c r="BA228" s="16">
        <v>21520337.07</v>
      </c>
      <c r="BB228" s="16">
        <v>1553395.14</v>
      </c>
      <c r="BC228" s="16">
        <v>37702402.649999999</v>
      </c>
      <c r="BD228" s="16">
        <v>3525</v>
      </c>
      <c r="BE228" s="16">
        <v>15113859</v>
      </c>
      <c r="BF228" s="16">
        <v>1585122.36</v>
      </c>
      <c r="BG228" s="16">
        <v>22541538.140000001</v>
      </c>
      <c r="BH228" s="16">
        <v>2178071.7999999998</v>
      </c>
      <c r="BI228" s="16">
        <v>41418591.299999997</v>
      </c>
      <c r="BJ228" s="16">
        <v>3571</v>
      </c>
      <c r="BK228" s="16">
        <v>14774886</v>
      </c>
      <c r="BL228" s="16">
        <v>1746279.3</v>
      </c>
      <c r="BM228" s="16">
        <v>24343320.420000002</v>
      </c>
      <c r="BN228" s="16">
        <v>1450121.61</v>
      </c>
      <c r="BO228" s="16">
        <v>42314607.329999998</v>
      </c>
      <c r="BP228" s="16">
        <v>3557</v>
      </c>
      <c r="BQ228" s="16">
        <v>14656386</v>
      </c>
      <c r="BR228" s="16">
        <v>1636341.74</v>
      </c>
      <c r="BS228" s="16">
        <v>25588082.390000001</v>
      </c>
      <c r="BT228" s="16">
        <v>2698848.57</v>
      </c>
      <c r="BU228" s="16">
        <v>44579658.700000003</v>
      </c>
      <c r="BV228" s="16">
        <v>3584</v>
      </c>
      <c r="BW228" s="16">
        <v>18409568</v>
      </c>
      <c r="BX228" s="16">
        <v>1579549.47</v>
      </c>
      <c r="BY228" s="16">
        <v>25862823.969999999</v>
      </c>
      <c r="BZ228" s="16">
        <v>1427117.7</v>
      </c>
      <c r="CA228" s="16">
        <v>47279059.140000001</v>
      </c>
      <c r="CB228" s="16">
        <v>3557</v>
      </c>
      <c r="CC228" s="16">
        <v>19497329</v>
      </c>
      <c r="CD228" s="16">
        <v>1902402.81</v>
      </c>
      <c r="CE228" s="16">
        <v>26603529.010000002</v>
      </c>
      <c r="CF228" s="16">
        <v>2438224.61</v>
      </c>
      <c r="CG228" s="16">
        <v>50441485.43</v>
      </c>
      <c r="CH228" s="16">
        <v>3517</v>
      </c>
      <c r="CI228" s="16">
        <v>19011299</v>
      </c>
      <c r="CJ228" s="16">
        <v>5390598.9000000004</v>
      </c>
      <c r="CK228" s="16">
        <v>28618929.199999999</v>
      </c>
      <c r="CL228" s="16">
        <v>1383720.06</v>
      </c>
      <c r="CM228" s="16">
        <v>54404547.159999996</v>
      </c>
      <c r="CN228" s="16">
        <v>3479</v>
      </c>
    </row>
    <row r="229" spans="1:92" x14ac:dyDescent="0.2">
      <c r="A229" s="17">
        <v>3619</v>
      </c>
      <c r="B229" s="31" t="s">
        <v>210</v>
      </c>
      <c r="C229" s="32">
        <v>251077130</v>
      </c>
      <c r="D229" s="32">
        <v>189034077</v>
      </c>
      <c r="E229" s="32">
        <v>705991235.79999995</v>
      </c>
      <c r="F229" s="32">
        <v>39526988.82</v>
      </c>
      <c r="G229" s="32">
        <v>1185629431.6199999</v>
      </c>
      <c r="H229" s="33">
        <v>89110</v>
      </c>
      <c r="I229" s="32">
        <v>287778700</v>
      </c>
      <c r="J229" s="32">
        <v>289397605</v>
      </c>
      <c r="K229" s="32">
        <v>630646879.36000001</v>
      </c>
      <c r="L229" s="32">
        <v>30449968.629999999</v>
      </c>
      <c r="M229" s="32">
        <v>1238273152.99</v>
      </c>
      <c r="N229" s="32">
        <v>87137</v>
      </c>
      <c r="O229" s="34">
        <v>295833114</v>
      </c>
      <c r="P229" s="34">
        <v>261804197</v>
      </c>
      <c r="Q229" s="34">
        <v>671464181.46000004</v>
      </c>
      <c r="R229" s="34">
        <v>37797624.539999999</v>
      </c>
      <c r="S229" s="34">
        <v>1266899117</v>
      </c>
      <c r="T229" s="34">
        <v>85239</v>
      </c>
      <c r="U229" s="32">
        <v>293507008</v>
      </c>
      <c r="V229" s="32">
        <v>267555531</v>
      </c>
      <c r="W229" s="32">
        <v>702540441.38</v>
      </c>
      <c r="X229" s="32">
        <v>40461321.619999997</v>
      </c>
      <c r="Y229" s="32">
        <v>1304064302</v>
      </c>
      <c r="Z229" s="32">
        <v>84422</v>
      </c>
      <c r="AA229" s="32">
        <v>297786794</v>
      </c>
      <c r="AB229" s="32">
        <v>222945735</v>
      </c>
      <c r="AC229" s="32">
        <v>630581689.19000006</v>
      </c>
      <c r="AD229" s="32">
        <v>32939412.809999999</v>
      </c>
      <c r="AE229" s="32">
        <v>1184253631</v>
      </c>
      <c r="AF229" s="32">
        <v>82982</v>
      </c>
      <c r="AG229" s="17">
        <v>300605082</v>
      </c>
      <c r="AH229" s="17">
        <v>206656016.77000001</v>
      </c>
      <c r="AI229" s="17">
        <v>628619363.38999999</v>
      </c>
      <c r="AJ229" s="17">
        <v>35882663.840000004</v>
      </c>
      <c r="AK229" s="17">
        <v>1171763126</v>
      </c>
      <c r="AL229" s="17">
        <v>81754</v>
      </c>
      <c r="AM229" s="47">
        <v>299450235</v>
      </c>
      <c r="AN229" s="47">
        <v>189612985</v>
      </c>
      <c r="AO229" s="47">
        <v>638099279.98000002</v>
      </c>
      <c r="AP229" s="47">
        <v>29283125.02</v>
      </c>
      <c r="AQ229" s="47">
        <v>1156445625</v>
      </c>
      <c r="AR229" s="47">
        <v>81744</v>
      </c>
      <c r="AS229" s="17">
        <v>302278544</v>
      </c>
      <c r="AT229" s="17">
        <v>192011779</v>
      </c>
      <c r="AU229" s="17">
        <v>648588824.13</v>
      </c>
      <c r="AV229" s="17">
        <v>31418769.869999986</v>
      </c>
      <c r="AW229" s="17">
        <v>1174297917</v>
      </c>
      <c r="AX229" s="17">
        <v>80437</v>
      </c>
      <c r="AY229" s="16">
        <v>300634166</v>
      </c>
      <c r="AZ229" s="16">
        <v>180008732</v>
      </c>
      <c r="BA229" s="16">
        <v>647889722.02999997</v>
      </c>
      <c r="BB229" s="16">
        <v>48589599.969999999</v>
      </c>
      <c r="BC229" s="16">
        <v>1177122220</v>
      </c>
      <c r="BD229" s="16">
        <v>78173</v>
      </c>
      <c r="BE229" s="16">
        <v>281169165</v>
      </c>
      <c r="BF229" s="16">
        <v>189939655</v>
      </c>
      <c r="BG229" s="16">
        <v>664087591.07000005</v>
      </c>
      <c r="BH229" s="16">
        <v>38649793.93</v>
      </c>
      <c r="BI229" s="16">
        <v>1173846205</v>
      </c>
      <c r="BJ229" s="16">
        <v>78652</v>
      </c>
      <c r="BK229" s="16">
        <v>272114388</v>
      </c>
      <c r="BL229" s="16">
        <v>190888728</v>
      </c>
      <c r="BM229" s="16">
        <v>685318425.07000005</v>
      </c>
      <c r="BN229" s="16">
        <v>32420975.93</v>
      </c>
      <c r="BO229" s="16">
        <v>1180742517</v>
      </c>
      <c r="BP229" s="16">
        <v>77164</v>
      </c>
      <c r="BQ229" s="16">
        <v>250390173</v>
      </c>
      <c r="BR229" s="16">
        <v>186476676.38</v>
      </c>
      <c r="BS229" s="16">
        <v>715964941.27999997</v>
      </c>
      <c r="BT229" s="16">
        <v>33028010.469999999</v>
      </c>
      <c r="BU229" s="16">
        <v>1185859801.0999999</v>
      </c>
      <c r="BV229" s="16">
        <v>75905</v>
      </c>
      <c r="BW229" s="16">
        <v>262887645</v>
      </c>
      <c r="BX229" s="16">
        <v>188444688</v>
      </c>
      <c r="BY229" s="16">
        <v>710670579.89999998</v>
      </c>
      <c r="BZ229" s="16">
        <v>32370758.100000001</v>
      </c>
      <c r="CA229" s="16">
        <v>1194373671</v>
      </c>
      <c r="CB229" s="16">
        <v>75384</v>
      </c>
      <c r="CC229" s="16">
        <v>307975402</v>
      </c>
      <c r="CD229" s="16">
        <v>217384155</v>
      </c>
      <c r="CE229" s="16">
        <v>732206341.61000001</v>
      </c>
      <c r="CF229" s="16">
        <v>33644234.200000003</v>
      </c>
      <c r="CG229" s="16">
        <v>1291210132.8</v>
      </c>
      <c r="CH229" s="16">
        <v>73395</v>
      </c>
      <c r="CI229" s="16">
        <v>305709545</v>
      </c>
      <c r="CJ229" s="16">
        <v>203734384.44999999</v>
      </c>
      <c r="CK229" s="16">
        <v>764892067.60000002</v>
      </c>
      <c r="CL229" s="16">
        <v>35127842.829999998</v>
      </c>
      <c r="CM229" s="16">
        <v>1309463839.9000001</v>
      </c>
      <c r="CN229" s="16">
        <v>69572</v>
      </c>
    </row>
    <row r="230" spans="1:92" x14ac:dyDescent="0.2">
      <c r="A230" s="17">
        <v>3633</v>
      </c>
      <c r="B230" s="31" t="s">
        <v>211</v>
      </c>
      <c r="C230" s="32">
        <v>2727910</v>
      </c>
      <c r="D230" s="32">
        <v>336343.68</v>
      </c>
      <c r="E230" s="32">
        <v>5725444.0800000001</v>
      </c>
      <c r="F230" s="32">
        <v>388241.13</v>
      </c>
      <c r="G230" s="32">
        <v>9177938.8900000006</v>
      </c>
      <c r="H230" s="33">
        <v>776</v>
      </c>
      <c r="I230" s="32">
        <v>2835349</v>
      </c>
      <c r="J230" s="32">
        <v>1003822.26</v>
      </c>
      <c r="K230" s="32">
        <v>5277648.83</v>
      </c>
      <c r="L230" s="32">
        <v>657521.69000000006</v>
      </c>
      <c r="M230" s="32">
        <v>9774341.7799999993</v>
      </c>
      <c r="N230" s="32">
        <v>786</v>
      </c>
      <c r="O230" s="34">
        <v>3527404</v>
      </c>
      <c r="P230" s="34">
        <v>772638.26</v>
      </c>
      <c r="Q230" s="34">
        <v>5431080.2400000002</v>
      </c>
      <c r="R230" s="34">
        <v>526455.92999999993</v>
      </c>
      <c r="S230" s="34">
        <v>10257578.43</v>
      </c>
      <c r="T230" s="34">
        <v>778</v>
      </c>
      <c r="U230" s="32">
        <v>3863228</v>
      </c>
      <c r="V230" s="32">
        <v>658869.48</v>
      </c>
      <c r="W230" s="32">
        <v>5619017.2300000004</v>
      </c>
      <c r="X230" s="32">
        <v>447961.72999999981</v>
      </c>
      <c r="Y230" s="32">
        <v>10589076.440000001</v>
      </c>
      <c r="Z230" s="32">
        <v>768</v>
      </c>
      <c r="AA230" s="32">
        <v>3711745</v>
      </c>
      <c r="AB230" s="32">
        <v>468624.24</v>
      </c>
      <c r="AC230" s="32">
        <v>5098852.92</v>
      </c>
      <c r="AD230" s="32">
        <v>574952.53000000014</v>
      </c>
      <c r="AE230" s="32">
        <v>9854174.6899999995</v>
      </c>
      <c r="AF230" s="32">
        <v>748</v>
      </c>
      <c r="AG230" s="17">
        <v>3521869</v>
      </c>
      <c r="AH230" s="17">
        <v>452316.98</v>
      </c>
      <c r="AI230" s="17">
        <v>5458007.29</v>
      </c>
      <c r="AJ230" s="17">
        <v>556787.67000000016</v>
      </c>
      <c r="AK230" s="17">
        <v>9988980.9399999995</v>
      </c>
      <c r="AL230" s="17">
        <v>750</v>
      </c>
      <c r="AM230" s="47">
        <v>3454315</v>
      </c>
      <c r="AN230" s="47">
        <v>443548.38</v>
      </c>
      <c r="AO230" s="47">
        <v>5429385.8399999999</v>
      </c>
      <c r="AP230" s="47">
        <v>658143.49</v>
      </c>
      <c r="AQ230" s="47">
        <v>9985392.709999999</v>
      </c>
      <c r="AR230" s="47">
        <v>753</v>
      </c>
      <c r="AS230" s="17">
        <v>3548095</v>
      </c>
      <c r="AT230" s="17">
        <v>356407.62</v>
      </c>
      <c r="AU230" s="17">
        <v>5439123.2000000002</v>
      </c>
      <c r="AV230" s="17">
        <v>645863.92000000016</v>
      </c>
      <c r="AW230" s="17">
        <v>9989489.7400000002</v>
      </c>
      <c r="AX230" s="17">
        <v>721</v>
      </c>
      <c r="AY230" s="16">
        <v>3944694</v>
      </c>
      <c r="AZ230" s="16">
        <v>442444.1</v>
      </c>
      <c r="BA230" s="16">
        <v>5258618.04</v>
      </c>
      <c r="BB230" s="16">
        <v>688088.29999999993</v>
      </c>
      <c r="BC230" s="16">
        <v>10333844.439999999</v>
      </c>
      <c r="BD230" s="16">
        <v>705</v>
      </c>
      <c r="BE230" s="16">
        <v>4001299</v>
      </c>
      <c r="BF230" s="16">
        <v>462437.14</v>
      </c>
      <c r="BG230" s="16">
        <v>5240805.22</v>
      </c>
      <c r="BH230" s="16">
        <v>765274</v>
      </c>
      <c r="BI230" s="16">
        <v>10469815.359999999</v>
      </c>
      <c r="BJ230" s="16">
        <v>686</v>
      </c>
      <c r="BK230" s="16">
        <v>4075304</v>
      </c>
      <c r="BL230" s="16">
        <v>470980.98</v>
      </c>
      <c r="BM230" s="16">
        <v>5312222.9400000004</v>
      </c>
      <c r="BN230" s="16">
        <v>868563</v>
      </c>
      <c r="BO230" s="16">
        <v>10727070.92</v>
      </c>
      <c r="BP230" s="16">
        <v>690</v>
      </c>
      <c r="BQ230" s="16">
        <v>4098955</v>
      </c>
      <c r="BR230" s="16">
        <v>583636.53</v>
      </c>
      <c r="BS230" s="16">
        <v>5661486.4199999999</v>
      </c>
      <c r="BT230" s="16">
        <v>729075.94</v>
      </c>
      <c r="BU230" s="16">
        <v>11073153.890000001</v>
      </c>
      <c r="BV230" s="16">
        <v>714</v>
      </c>
      <c r="BW230" s="16">
        <v>4527044</v>
      </c>
      <c r="BX230" s="16">
        <v>652726.61</v>
      </c>
      <c r="BY230" s="16">
        <v>5770839.8600000003</v>
      </c>
      <c r="BZ230" s="16">
        <v>859061.63</v>
      </c>
      <c r="CA230" s="16">
        <v>11809672.1</v>
      </c>
      <c r="CB230" s="16">
        <v>711</v>
      </c>
      <c r="CC230" s="16">
        <v>4774755</v>
      </c>
      <c r="CD230" s="16">
        <v>716746.47</v>
      </c>
      <c r="CE230" s="16">
        <v>6216586.5300000003</v>
      </c>
      <c r="CF230" s="16">
        <v>390856.53</v>
      </c>
      <c r="CG230" s="16">
        <v>12098944.529999999</v>
      </c>
      <c r="CH230" s="16">
        <v>706</v>
      </c>
      <c r="CI230" s="16">
        <v>4407932</v>
      </c>
      <c r="CJ230" s="16">
        <v>1284258.96</v>
      </c>
      <c r="CK230" s="16">
        <v>6828770.8700000001</v>
      </c>
      <c r="CL230" s="16">
        <v>687208.4</v>
      </c>
      <c r="CM230" s="16">
        <v>13208170.23</v>
      </c>
      <c r="CN230" s="16">
        <v>740</v>
      </c>
    </row>
    <row r="231" spans="1:92" x14ac:dyDescent="0.2">
      <c r="A231" s="17">
        <v>3640</v>
      </c>
      <c r="B231" s="31" t="s">
        <v>212</v>
      </c>
      <c r="C231" s="32">
        <v>6595262</v>
      </c>
      <c r="D231" s="32">
        <v>390337.81000000006</v>
      </c>
      <c r="E231" s="32">
        <v>548481.09</v>
      </c>
      <c r="F231" s="32">
        <v>258121.28999999978</v>
      </c>
      <c r="G231" s="32">
        <v>7792202.1899999995</v>
      </c>
      <c r="H231" s="33">
        <v>605</v>
      </c>
      <c r="I231" s="32">
        <v>6675716</v>
      </c>
      <c r="J231" s="32">
        <v>440639.94</v>
      </c>
      <c r="K231" s="32">
        <v>594583.46000000008</v>
      </c>
      <c r="L231" s="32">
        <v>150769.19</v>
      </c>
      <c r="M231" s="32">
        <v>7861708.5899999999</v>
      </c>
      <c r="N231" s="32">
        <v>565</v>
      </c>
      <c r="O231" s="34">
        <v>6958100</v>
      </c>
      <c r="P231" s="34">
        <v>814265.92</v>
      </c>
      <c r="Q231" s="34">
        <v>781096.97000000009</v>
      </c>
      <c r="R231" s="34">
        <v>182352.1700000001</v>
      </c>
      <c r="S231" s="34">
        <v>8735815.0600000005</v>
      </c>
      <c r="T231" s="34">
        <v>560</v>
      </c>
      <c r="U231" s="32">
        <v>7012350</v>
      </c>
      <c r="V231" s="32">
        <v>856479.87000000011</v>
      </c>
      <c r="W231" s="32">
        <v>756107.83000000007</v>
      </c>
      <c r="X231" s="32">
        <v>184828.85000000021</v>
      </c>
      <c r="Y231" s="32">
        <v>8809766.5499999989</v>
      </c>
      <c r="Z231" s="32">
        <v>565</v>
      </c>
      <c r="AA231" s="32">
        <v>6469000</v>
      </c>
      <c r="AB231" s="32">
        <v>982062.64</v>
      </c>
      <c r="AC231" s="32">
        <v>766152.53</v>
      </c>
      <c r="AD231" s="32">
        <v>206710.17000000019</v>
      </c>
      <c r="AE231" s="32">
        <v>8423925.3399999999</v>
      </c>
      <c r="AF231" s="32">
        <v>567</v>
      </c>
      <c r="AG231" s="17">
        <v>6675299</v>
      </c>
      <c r="AH231" s="17">
        <v>633719.64</v>
      </c>
      <c r="AI231" s="17">
        <v>776415.7</v>
      </c>
      <c r="AJ231" s="17">
        <v>197450.56999999977</v>
      </c>
      <c r="AK231" s="17">
        <v>8282884.9100000001</v>
      </c>
      <c r="AL231" s="17">
        <v>588</v>
      </c>
      <c r="AM231" s="47">
        <v>6650208</v>
      </c>
      <c r="AN231" s="47">
        <v>756796.57000000007</v>
      </c>
      <c r="AO231" s="47">
        <v>889756.67</v>
      </c>
      <c r="AP231" s="47">
        <v>239199.49000000014</v>
      </c>
      <c r="AQ231" s="47">
        <v>8535960.7300000004</v>
      </c>
      <c r="AR231" s="47">
        <v>592</v>
      </c>
      <c r="AS231" s="17">
        <v>6717004</v>
      </c>
      <c r="AT231" s="17">
        <v>447729.31</v>
      </c>
      <c r="AU231" s="17">
        <v>911299.6100000001</v>
      </c>
      <c r="AV231" s="17">
        <v>246025.91000000024</v>
      </c>
      <c r="AW231" s="17">
        <v>8322058.8300000001</v>
      </c>
      <c r="AX231" s="17">
        <v>548</v>
      </c>
      <c r="AY231" s="16">
        <v>6824741</v>
      </c>
      <c r="AZ231" s="16">
        <v>429706.14</v>
      </c>
      <c r="BA231" s="16">
        <v>964081.06</v>
      </c>
      <c r="BB231" s="16">
        <v>298516.17000000039</v>
      </c>
      <c r="BC231" s="16">
        <v>8517044.370000001</v>
      </c>
      <c r="BD231" s="16">
        <v>549</v>
      </c>
      <c r="BE231" s="16">
        <v>7056377</v>
      </c>
      <c r="BF231" s="16">
        <v>379612.33</v>
      </c>
      <c r="BG231" s="16">
        <v>1060927.58</v>
      </c>
      <c r="BH231" s="16">
        <v>326043</v>
      </c>
      <c r="BI231" s="16">
        <v>8822959.9100000001</v>
      </c>
      <c r="BJ231" s="16">
        <v>545</v>
      </c>
      <c r="BK231" s="16">
        <v>6649046</v>
      </c>
      <c r="BL231" s="16">
        <v>360540.89</v>
      </c>
      <c r="BM231" s="16">
        <v>1267770.3</v>
      </c>
      <c r="BN231" s="16">
        <v>268489.37</v>
      </c>
      <c r="BO231" s="16">
        <v>8545846.5600000005</v>
      </c>
      <c r="BP231" s="16">
        <v>590</v>
      </c>
      <c r="BQ231" s="16">
        <v>6730118</v>
      </c>
      <c r="BR231" s="16">
        <v>441493.97</v>
      </c>
      <c r="BS231" s="16">
        <v>1461469.02</v>
      </c>
      <c r="BT231" s="16">
        <v>360666.89</v>
      </c>
      <c r="BU231" s="16">
        <v>8993747.8800000008</v>
      </c>
      <c r="BV231" s="16">
        <v>596</v>
      </c>
      <c r="BW231" s="16">
        <v>6877596</v>
      </c>
      <c r="BX231" s="16">
        <v>445226.39</v>
      </c>
      <c r="BY231" s="16">
        <v>1661144.92</v>
      </c>
      <c r="BZ231" s="16">
        <v>396954.07</v>
      </c>
      <c r="CA231" s="16">
        <v>9380921.3800000008</v>
      </c>
      <c r="CB231" s="16">
        <v>599</v>
      </c>
      <c r="CC231" s="16">
        <v>7031113</v>
      </c>
      <c r="CD231" s="16">
        <v>622752.51</v>
      </c>
      <c r="CE231" s="16">
        <v>1686466.55</v>
      </c>
      <c r="CF231" s="16">
        <v>284047.40000000002</v>
      </c>
      <c r="CG231" s="16">
        <v>9624379.4600000009</v>
      </c>
      <c r="CH231" s="16">
        <v>576</v>
      </c>
      <c r="CI231" s="16">
        <v>7041013</v>
      </c>
      <c r="CJ231" s="16">
        <v>926351.74</v>
      </c>
      <c r="CK231" s="16">
        <v>1657072.42</v>
      </c>
      <c r="CL231" s="16">
        <v>219868.99</v>
      </c>
      <c r="CM231" s="16">
        <v>9844306.1500000004</v>
      </c>
      <c r="CN231" s="16">
        <v>574</v>
      </c>
    </row>
    <row r="232" spans="1:92" x14ac:dyDescent="0.2">
      <c r="A232" s="17">
        <v>3661</v>
      </c>
      <c r="B232" s="31" t="s">
        <v>213</v>
      </c>
      <c r="C232" s="32">
        <v>3198684</v>
      </c>
      <c r="D232" s="32">
        <v>446791.72000000003</v>
      </c>
      <c r="E232" s="32">
        <v>7321590.0800000001</v>
      </c>
      <c r="F232" s="32">
        <v>426009.37000000017</v>
      </c>
      <c r="G232" s="32">
        <v>11393075.17</v>
      </c>
      <c r="H232" s="33">
        <v>993</v>
      </c>
      <c r="I232" s="32">
        <v>3525929</v>
      </c>
      <c r="J232" s="32">
        <v>1150204.69</v>
      </c>
      <c r="K232" s="32">
        <v>6116446.8900000006</v>
      </c>
      <c r="L232" s="32">
        <v>460154.84999999986</v>
      </c>
      <c r="M232" s="32">
        <v>11252735.43</v>
      </c>
      <c r="N232" s="32">
        <v>970</v>
      </c>
      <c r="O232" s="34">
        <v>3957346</v>
      </c>
      <c r="P232" s="34">
        <v>946471.71</v>
      </c>
      <c r="Q232" s="34">
        <v>6054929.0300000003</v>
      </c>
      <c r="R232" s="34">
        <v>408853.9</v>
      </c>
      <c r="S232" s="34">
        <v>11367600.640000001</v>
      </c>
      <c r="T232" s="34">
        <v>938</v>
      </c>
      <c r="U232" s="32">
        <v>3960568</v>
      </c>
      <c r="V232" s="32">
        <v>552751.47</v>
      </c>
      <c r="W232" s="32">
        <v>5949887.2599999998</v>
      </c>
      <c r="X232" s="32">
        <v>380845.28000000014</v>
      </c>
      <c r="Y232" s="32">
        <v>10844052.01</v>
      </c>
      <c r="Z232" s="32">
        <v>924</v>
      </c>
      <c r="AA232" s="32">
        <v>4005674</v>
      </c>
      <c r="AB232" s="32">
        <v>827566</v>
      </c>
      <c r="AC232" s="32">
        <v>5439045.2700000005</v>
      </c>
      <c r="AD232" s="32">
        <v>450722.38000000018</v>
      </c>
      <c r="AE232" s="32">
        <v>10723007.65</v>
      </c>
      <c r="AF232" s="32">
        <v>860</v>
      </c>
      <c r="AG232" s="17">
        <v>4386745</v>
      </c>
      <c r="AH232" s="17">
        <v>782919.58000000007</v>
      </c>
      <c r="AI232" s="17">
        <v>4771615.4000000004</v>
      </c>
      <c r="AJ232" s="17">
        <v>418329.23999999993</v>
      </c>
      <c r="AK232" s="17">
        <v>10359609.220000001</v>
      </c>
      <c r="AL232" s="17">
        <v>864</v>
      </c>
      <c r="AM232" s="47">
        <v>4400213</v>
      </c>
      <c r="AN232" s="47">
        <v>768131.42</v>
      </c>
      <c r="AO232" s="47">
        <v>4897188.08</v>
      </c>
      <c r="AP232" s="47">
        <v>427938.55000000005</v>
      </c>
      <c r="AQ232" s="47">
        <v>10493471.050000001</v>
      </c>
      <c r="AR232" s="47">
        <v>833</v>
      </c>
      <c r="AS232" s="17">
        <v>4249399</v>
      </c>
      <c r="AT232" s="17">
        <v>623210.48</v>
      </c>
      <c r="AU232" s="17">
        <v>4947274.97</v>
      </c>
      <c r="AV232" s="17">
        <v>410266.92000000004</v>
      </c>
      <c r="AW232" s="17">
        <v>10230151.369999999</v>
      </c>
      <c r="AX232" s="17">
        <v>806</v>
      </c>
      <c r="AY232" s="16">
        <v>4372229</v>
      </c>
      <c r="AZ232" s="16">
        <v>455679.12</v>
      </c>
      <c r="BA232" s="16">
        <v>4654190.26</v>
      </c>
      <c r="BB232" s="16">
        <v>460835.68000000017</v>
      </c>
      <c r="BC232" s="16">
        <v>9942934.0600000005</v>
      </c>
      <c r="BD232" s="16">
        <v>817</v>
      </c>
      <c r="BE232" s="16">
        <v>3945242</v>
      </c>
      <c r="BF232" s="16">
        <v>574957.65</v>
      </c>
      <c r="BG232" s="16">
        <v>5028499.3899999997</v>
      </c>
      <c r="BH232" s="16">
        <v>493127.18</v>
      </c>
      <c r="BI232" s="16">
        <v>10041826.220000001</v>
      </c>
      <c r="BJ232" s="16">
        <v>824</v>
      </c>
      <c r="BK232" s="16">
        <v>3652749</v>
      </c>
      <c r="BL232" s="16">
        <v>522606.7</v>
      </c>
      <c r="BM232" s="16">
        <v>5288800.09</v>
      </c>
      <c r="BN232" s="16">
        <v>475964.23</v>
      </c>
      <c r="BO232" s="16">
        <v>9940120.0199999996</v>
      </c>
      <c r="BP232" s="16">
        <v>830</v>
      </c>
      <c r="BQ232" s="16">
        <v>3840095</v>
      </c>
      <c r="BR232" s="16">
        <v>565887.93999999994</v>
      </c>
      <c r="BS232" s="16">
        <v>5650271.1100000003</v>
      </c>
      <c r="BT232" s="16">
        <v>689252.58</v>
      </c>
      <c r="BU232" s="16">
        <v>10745506.630000001</v>
      </c>
      <c r="BV232" s="16">
        <v>829</v>
      </c>
      <c r="BW232" s="16">
        <v>4055039</v>
      </c>
      <c r="BX232" s="16">
        <v>480307.36</v>
      </c>
      <c r="BY232" s="16">
        <v>5844462.2800000003</v>
      </c>
      <c r="BZ232" s="16">
        <v>535428.13</v>
      </c>
      <c r="CA232" s="16">
        <v>10915236.77</v>
      </c>
      <c r="CB232" s="16">
        <v>842</v>
      </c>
      <c r="CC232" s="16">
        <v>4236283</v>
      </c>
      <c r="CD232" s="16">
        <v>1188693.69</v>
      </c>
      <c r="CE232" s="16">
        <v>6236668.25</v>
      </c>
      <c r="CF232" s="16">
        <v>1584133.54</v>
      </c>
      <c r="CG232" s="16">
        <v>13245778.48</v>
      </c>
      <c r="CH232" s="16">
        <v>826</v>
      </c>
      <c r="CI232" s="16">
        <v>4263536</v>
      </c>
      <c r="CJ232" s="16">
        <v>1671765.41</v>
      </c>
      <c r="CK232" s="16">
        <v>6790520.1500000004</v>
      </c>
      <c r="CL232" s="16">
        <v>439222.27</v>
      </c>
      <c r="CM232" s="16">
        <v>13165043.83</v>
      </c>
      <c r="CN232" s="16">
        <v>858</v>
      </c>
    </row>
    <row r="233" spans="1:92" x14ac:dyDescent="0.2">
      <c r="A233" s="17">
        <v>3668</v>
      </c>
      <c r="B233" s="31" t="s">
        <v>214</v>
      </c>
      <c r="C233" s="32">
        <v>2475444</v>
      </c>
      <c r="D233" s="32">
        <v>579248.88</v>
      </c>
      <c r="E233" s="32">
        <v>8343574.8300000001</v>
      </c>
      <c r="F233" s="32">
        <v>450285.74000000017</v>
      </c>
      <c r="G233" s="32">
        <v>11848553.450000001</v>
      </c>
      <c r="H233" s="33">
        <v>1082</v>
      </c>
      <c r="I233" s="32">
        <v>2712823</v>
      </c>
      <c r="J233" s="32">
        <v>1581495.29</v>
      </c>
      <c r="K233" s="32">
        <v>7657419.96</v>
      </c>
      <c r="L233" s="32">
        <v>455282.32999999984</v>
      </c>
      <c r="M233" s="32">
        <v>12407020.58</v>
      </c>
      <c r="N233" s="32">
        <v>1073</v>
      </c>
      <c r="O233" s="34">
        <v>3026690</v>
      </c>
      <c r="P233" s="34">
        <v>1250595.77</v>
      </c>
      <c r="Q233" s="34">
        <v>7929393.8200000003</v>
      </c>
      <c r="R233" s="34">
        <v>397761.43000000017</v>
      </c>
      <c r="S233" s="34">
        <v>12604441.02</v>
      </c>
      <c r="T233" s="34">
        <v>1066</v>
      </c>
      <c r="U233" s="32">
        <v>3044812</v>
      </c>
      <c r="V233" s="32">
        <v>1012417</v>
      </c>
      <c r="W233" s="32">
        <v>8217394.7000000002</v>
      </c>
      <c r="X233" s="32">
        <v>432576.59999999986</v>
      </c>
      <c r="Y233" s="32">
        <v>12707200.299999999</v>
      </c>
      <c r="Z233" s="32">
        <v>1048</v>
      </c>
      <c r="AA233" s="32">
        <v>3205060</v>
      </c>
      <c r="AB233" s="32">
        <v>701295.85</v>
      </c>
      <c r="AC233" s="32">
        <v>7634484.6699999999</v>
      </c>
      <c r="AD233" s="32">
        <v>424324.29000000004</v>
      </c>
      <c r="AE233" s="32">
        <v>11965164.810000001</v>
      </c>
      <c r="AF233" s="32">
        <v>1022</v>
      </c>
      <c r="AG233" s="17">
        <v>3263868</v>
      </c>
      <c r="AH233" s="17">
        <v>742532.18</v>
      </c>
      <c r="AI233" s="17">
        <v>7505068.3399999999</v>
      </c>
      <c r="AJ233" s="17">
        <v>400095.70000000007</v>
      </c>
      <c r="AK233" s="17">
        <v>11911564.220000001</v>
      </c>
      <c r="AL233" s="17">
        <v>975</v>
      </c>
      <c r="AM233" s="47">
        <v>3542549</v>
      </c>
      <c r="AN233" s="47">
        <v>793940.56</v>
      </c>
      <c r="AO233" s="47">
        <v>7148543.9699999997</v>
      </c>
      <c r="AP233" s="47">
        <v>393713.7899999998</v>
      </c>
      <c r="AQ233" s="47">
        <v>11878747.32</v>
      </c>
      <c r="AR233" s="47">
        <v>965</v>
      </c>
      <c r="AS233" s="17">
        <v>3515274</v>
      </c>
      <c r="AT233" s="17">
        <v>732757.52</v>
      </c>
      <c r="AU233" s="17">
        <v>7105755.0700000003</v>
      </c>
      <c r="AV233" s="17">
        <v>403583.16999999981</v>
      </c>
      <c r="AW233" s="17">
        <v>11757369.76</v>
      </c>
      <c r="AX233" s="17">
        <v>934</v>
      </c>
      <c r="AY233" s="16">
        <v>3768972</v>
      </c>
      <c r="AZ233" s="16">
        <v>696979.82000000007</v>
      </c>
      <c r="BA233" s="16">
        <v>6855367.0800000001</v>
      </c>
      <c r="BB233" s="16">
        <v>547217.19000000018</v>
      </c>
      <c r="BC233" s="16">
        <v>11868536.09</v>
      </c>
      <c r="BD233" s="16">
        <v>913</v>
      </c>
      <c r="BE233" s="16">
        <v>3678162</v>
      </c>
      <c r="BF233" s="16">
        <v>727768.2</v>
      </c>
      <c r="BG233" s="16">
        <v>6983601.5599999996</v>
      </c>
      <c r="BH233" s="16">
        <v>537095.44999999995</v>
      </c>
      <c r="BI233" s="16">
        <v>11926627.210000001</v>
      </c>
      <c r="BJ233" s="16">
        <v>914</v>
      </c>
      <c r="BK233" s="16">
        <v>3942053</v>
      </c>
      <c r="BL233" s="16">
        <v>867643.1</v>
      </c>
      <c r="BM233" s="16">
        <v>7035418.6500000004</v>
      </c>
      <c r="BN233" s="16">
        <v>391165.43</v>
      </c>
      <c r="BO233" s="16">
        <v>12236280.18</v>
      </c>
      <c r="BP233" s="16">
        <v>981</v>
      </c>
      <c r="BQ233" s="16">
        <v>4343336</v>
      </c>
      <c r="BR233" s="16">
        <v>855295.71</v>
      </c>
      <c r="BS233" s="16">
        <v>7901091.9800000004</v>
      </c>
      <c r="BT233" s="16">
        <v>889023.54</v>
      </c>
      <c r="BU233" s="16">
        <v>13988747.23</v>
      </c>
      <c r="BV233" s="16">
        <v>967</v>
      </c>
      <c r="BW233" s="16">
        <v>4467529</v>
      </c>
      <c r="BX233" s="16">
        <v>960084.99</v>
      </c>
      <c r="BY233" s="16">
        <v>8529851.8699999992</v>
      </c>
      <c r="BZ233" s="16">
        <v>314067.28000000003</v>
      </c>
      <c r="CA233" s="16">
        <v>14271533.140000001</v>
      </c>
      <c r="CB233" s="16">
        <v>929</v>
      </c>
      <c r="CC233" s="16">
        <v>4546236</v>
      </c>
      <c r="CD233" s="16">
        <v>1700068.13</v>
      </c>
      <c r="CE233" s="16">
        <v>8304081.8300000001</v>
      </c>
      <c r="CF233" s="16">
        <v>536008.18999999994</v>
      </c>
      <c r="CG233" s="16">
        <v>15086394.15</v>
      </c>
      <c r="CH233" s="16">
        <v>877</v>
      </c>
      <c r="CI233" s="16">
        <v>4625887</v>
      </c>
      <c r="CJ233" s="16">
        <v>1870907.56</v>
      </c>
      <c r="CK233" s="16">
        <v>8462140.3399999999</v>
      </c>
      <c r="CL233" s="16">
        <v>506783.83</v>
      </c>
      <c r="CM233" s="16">
        <v>15465718.73</v>
      </c>
      <c r="CN233" s="16">
        <v>937</v>
      </c>
    </row>
    <row r="234" spans="1:92" x14ac:dyDescent="0.2">
      <c r="A234" s="17">
        <v>3675</v>
      </c>
      <c r="B234" s="31" t="s">
        <v>215</v>
      </c>
      <c r="C234" s="32">
        <v>20590837.07</v>
      </c>
      <c r="D234" s="32">
        <v>918932.44000000006</v>
      </c>
      <c r="E234" s="32">
        <v>14292661.609999999</v>
      </c>
      <c r="F234" s="32">
        <v>2480841.5000000009</v>
      </c>
      <c r="G234" s="32">
        <v>38283272.619999997</v>
      </c>
      <c r="H234" s="33">
        <v>2806</v>
      </c>
      <c r="I234" s="32">
        <v>23157316.77</v>
      </c>
      <c r="J234" s="32">
        <v>2458671.56</v>
      </c>
      <c r="K234" s="32">
        <v>11988300.07</v>
      </c>
      <c r="L234" s="32">
        <v>1694336.6899999995</v>
      </c>
      <c r="M234" s="32">
        <v>39298625.089999996</v>
      </c>
      <c r="N234" s="32">
        <v>2947</v>
      </c>
      <c r="O234" s="34">
        <v>23084359.120000001</v>
      </c>
      <c r="P234" s="34">
        <v>2887553.62</v>
      </c>
      <c r="Q234" s="34">
        <v>13785245</v>
      </c>
      <c r="R234" s="34">
        <v>1539355.4900000012</v>
      </c>
      <c r="S234" s="34">
        <v>41296513.230000004</v>
      </c>
      <c r="T234" s="34">
        <v>2941</v>
      </c>
      <c r="U234" s="32">
        <v>24406849</v>
      </c>
      <c r="V234" s="32">
        <v>1651585.9900000002</v>
      </c>
      <c r="W234" s="32">
        <v>14191347.889999999</v>
      </c>
      <c r="X234" s="32">
        <v>1646370.3999999987</v>
      </c>
      <c r="Y234" s="32">
        <v>41896153.280000001</v>
      </c>
      <c r="Z234" s="32">
        <v>2919</v>
      </c>
      <c r="AA234" s="32">
        <v>23185871</v>
      </c>
      <c r="AB234" s="32">
        <v>2346462.7200000002</v>
      </c>
      <c r="AC234" s="32">
        <v>13099322.01</v>
      </c>
      <c r="AD234" s="32">
        <v>1788281.7499999988</v>
      </c>
      <c r="AE234" s="32">
        <v>40419937.479999997</v>
      </c>
      <c r="AF234" s="32">
        <v>2886</v>
      </c>
      <c r="AG234" s="17">
        <v>23493860</v>
      </c>
      <c r="AH234" s="17">
        <v>1322399.57</v>
      </c>
      <c r="AI234" s="17">
        <v>12995629.66</v>
      </c>
      <c r="AJ234" s="17">
        <v>2071146.8200000012</v>
      </c>
      <c r="AK234" s="17">
        <v>39883036.050000004</v>
      </c>
      <c r="AL234" s="17">
        <v>2910</v>
      </c>
      <c r="AM234" s="47">
        <v>24588398</v>
      </c>
      <c r="AN234" s="47">
        <v>1563254.25</v>
      </c>
      <c r="AO234" s="47">
        <v>12554123.540000001</v>
      </c>
      <c r="AP234" s="47">
        <v>1845105.7399999993</v>
      </c>
      <c r="AQ234" s="47">
        <v>40550881.530000001</v>
      </c>
      <c r="AR234" s="47">
        <v>2952</v>
      </c>
      <c r="AS234" s="17">
        <v>24679280</v>
      </c>
      <c r="AT234" s="17">
        <v>1521426.57</v>
      </c>
      <c r="AU234" s="17">
        <v>13818968.67</v>
      </c>
      <c r="AV234" s="17">
        <v>1995005.2299999995</v>
      </c>
      <c r="AW234" s="17">
        <v>42014680.469999999</v>
      </c>
      <c r="AX234" s="17">
        <v>3043</v>
      </c>
      <c r="AY234" s="16">
        <v>24679582</v>
      </c>
      <c r="AZ234" s="16">
        <v>1511350.82</v>
      </c>
      <c r="BA234" s="16">
        <v>14530255.65</v>
      </c>
      <c r="BB234" s="16">
        <v>1810369.2100000014</v>
      </c>
      <c r="BC234" s="16">
        <v>42531557.68</v>
      </c>
      <c r="BD234" s="16">
        <v>3066</v>
      </c>
      <c r="BE234" s="16">
        <v>27499429</v>
      </c>
      <c r="BF234" s="16">
        <v>1637446.56</v>
      </c>
      <c r="BG234" s="16">
        <v>15292524</v>
      </c>
      <c r="BH234" s="16">
        <v>1744018.56</v>
      </c>
      <c r="BI234" s="16">
        <v>46173418.119999997</v>
      </c>
      <c r="BJ234" s="16">
        <v>3164</v>
      </c>
      <c r="BK234" s="16">
        <v>28050459.780000001</v>
      </c>
      <c r="BL234" s="16">
        <v>1585970.65</v>
      </c>
      <c r="BM234" s="16">
        <v>16969579.920000002</v>
      </c>
      <c r="BN234" s="16">
        <v>2078121.54</v>
      </c>
      <c r="BO234" s="16">
        <v>48684131.890000001</v>
      </c>
      <c r="BP234" s="16">
        <v>3207</v>
      </c>
      <c r="BQ234" s="16">
        <v>28030440</v>
      </c>
      <c r="BR234" s="16">
        <v>1609173.31</v>
      </c>
      <c r="BS234" s="16">
        <v>18521961.460000001</v>
      </c>
      <c r="BT234" s="16">
        <v>4852802.59</v>
      </c>
      <c r="BU234" s="16">
        <v>53014377.359999999</v>
      </c>
      <c r="BV234" s="16">
        <v>3218</v>
      </c>
      <c r="BW234" s="16">
        <v>30386454</v>
      </c>
      <c r="BX234" s="16">
        <v>1508588.47</v>
      </c>
      <c r="BY234" s="16">
        <v>19395405.879999999</v>
      </c>
      <c r="BZ234" s="16">
        <v>4759208.17</v>
      </c>
      <c r="CA234" s="16">
        <v>56049656.520000003</v>
      </c>
      <c r="CB234" s="16">
        <v>3244</v>
      </c>
      <c r="CC234" s="16">
        <v>30322170</v>
      </c>
      <c r="CD234" s="16">
        <v>1725149.56</v>
      </c>
      <c r="CE234" s="16">
        <v>20705593.870000001</v>
      </c>
      <c r="CF234" s="16">
        <v>993957.83</v>
      </c>
      <c r="CG234" s="16">
        <v>53746871.259999998</v>
      </c>
      <c r="CH234" s="16">
        <v>3133</v>
      </c>
      <c r="CI234" s="16">
        <v>29626156</v>
      </c>
      <c r="CJ234" s="16">
        <v>3762510.95</v>
      </c>
      <c r="CK234" s="16">
        <v>21306893.02</v>
      </c>
      <c r="CL234" s="16">
        <v>2367929.59</v>
      </c>
      <c r="CM234" s="16">
        <v>57063489.560000002</v>
      </c>
      <c r="CN234" s="16">
        <v>3203</v>
      </c>
    </row>
    <row r="235" spans="1:92" x14ac:dyDescent="0.2">
      <c r="A235" s="17">
        <v>3682</v>
      </c>
      <c r="B235" s="31" t="s">
        <v>216</v>
      </c>
      <c r="C235" s="32">
        <v>11644200</v>
      </c>
      <c r="D235" s="32">
        <v>1633110.57</v>
      </c>
      <c r="E235" s="32">
        <v>19234625.84</v>
      </c>
      <c r="F235" s="32">
        <v>1956561.2200000007</v>
      </c>
      <c r="G235" s="32">
        <v>34468497.630000003</v>
      </c>
      <c r="H235" s="33">
        <v>2677</v>
      </c>
      <c r="I235" s="32">
        <v>11510902</v>
      </c>
      <c r="J235" s="32">
        <v>3726376.6</v>
      </c>
      <c r="K235" s="32">
        <v>17890665.16</v>
      </c>
      <c r="L235" s="32">
        <v>1563273.5900000008</v>
      </c>
      <c r="M235" s="32">
        <v>34691217.350000001</v>
      </c>
      <c r="N235" s="32">
        <v>2603</v>
      </c>
      <c r="O235" s="34">
        <v>11892687</v>
      </c>
      <c r="P235" s="34">
        <v>3004876.83</v>
      </c>
      <c r="Q235" s="34">
        <v>18740301.75</v>
      </c>
      <c r="R235" s="34">
        <v>1338310.6199999994</v>
      </c>
      <c r="S235" s="34">
        <v>34976176.200000003</v>
      </c>
      <c r="T235" s="34">
        <v>2607</v>
      </c>
      <c r="U235" s="32">
        <v>12280251</v>
      </c>
      <c r="V235" s="32">
        <v>1951449.58</v>
      </c>
      <c r="W235" s="32">
        <v>19523668.859999999</v>
      </c>
      <c r="X235" s="32">
        <v>1299626.8799999994</v>
      </c>
      <c r="Y235" s="32">
        <v>35054996.32</v>
      </c>
      <c r="Z235" s="32">
        <v>2542</v>
      </c>
      <c r="AA235" s="32">
        <v>11092285</v>
      </c>
      <c r="AB235" s="32">
        <v>2910381.58</v>
      </c>
      <c r="AC235" s="32">
        <v>17855940.809999999</v>
      </c>
      <c r="AD235" s="32">
        <v>1367633.3199999996</v>
      </c>
      <c r="AE235" s="32">
        <v>33226240.709999997</v>
      </c>
      <c r="AF235" s="32">
        <v>2502</v>
      </c>
      <c r="AG235" s="17">
        <v>11528164</v>
      </c>
      <c r="AH235" s="17">
        <v>2016858.2</v>
      </c>
      <c r="AI235" s="17">
        <v>17280697.920000002</v>
      </c>
      <c r="AJ235" s="17">
        <v>1417748.5100000005</v>
      </c>
      <c r="AK235" s="17">
        <v>32243468.630000003</v>
      </c>
      <c r="AL235" s="17">
        <v>2569</v>
      </c>
      <c r="AM235" s="47">
        <v>11162356</v>
      </c>
      <c r="AN235" s="47">
        <v>2450091.61</v>
      </c>
      <c r="AO235" s="47">
        <v>17986793.559999999</v>
      </c>
      <c r="AP235" s="47">
        <v>1333512.9700000004</v>
      </c>
      <c r="AQ235" s="47">
        <v>32932754.140000001</v>
      </c>
      <c r="AR235" s="47">
        <v>2614</v>
      </c>
      <c r="AS235" s="17">
        <v>10908208</v>
      </c>
      <c r="AT235" s="17">
        <v>2297158.14</v>
      </c>
      <c r="AU235" s="17">
        <v>19077838.43</v>
      </c>
      <c r="AV235" s="17">
        <v>1463567.49</v>
      </c>
      <c r="AW235" s="17">
        <v>33746772.060000002</v>
      </c>
      <c r="AX235" s="17">
        <v>2573</v>
      </c>
      <c r="AY235" s="16">
        <v>11072291</v>
      </c>
      <c r="AZ235" s="16">
        <v>2410989.09</v>
      </c>
      <c r="BA235" s="16">
        <v>18617784.510000002</v>
      </c>
      <c r="BB235" s="16">
        <v>1323146.1100000006</v>
      </c>
      <c r="BC235" s="16">
        <v>33424210.710000001</v>
      </c>
      <c r="BD235" s="16">
        <v>2539</v>
      </c>
      <c r="BE235" s="16">
        <v>12557143</v>
      </c>
      <c r="BF235" s="16">
        <v>2047053.86</v>
      </c>
      <c r="BG235" s="16">
        <v>18769509.449999999</v>
      </c>
      <c r="BH235" s="16">
        <v>1422813.72</v>
      </c>
      <c r="BI235" s="16">
        <v>34796520.030000001</v>
      </c>
      <c r="BJ235" s="16">
        <v>2526</v>
      </c>
      <c r="BK235" s="16">
        <v>12659268</v>
      </c>
      <c r="BL235" s="16">
        <v>1933418.17</v>
      </c>
      <c r="BM235" s="16">
        <v>19282533.940000001</v>
      </c>
      <c r="BN235" s="16">
        <v>1377228.57</v>
      </c>
      <c r="BO235" s="16">
        <v>35252448.68</v>
      </c>
      <c r="BP235" s="16">
        <v>2490</v>
      </c>
      <c r="BQ235" s="16">
        <v>11984833</v>
      </c>
      <c r="BR235" s="16">
        <v>2054187.88</v>
      </c>
      <c r="BS235" s="16">
        <v>20277459.920000002</v>
      </c>
      <c r="BT235" s="16">
        <v>1301673.3400000001</v>
      </c>
      <c r="BU235" s="16">
        <v>35618154.140000001</v>
      </c>
      <c r="BV235" s="16">
        <v>2474</v>
      </c>
      <c r="BW235" s="16">
        <v>12103160</v>
      </c>
      <c r="BX235" s="16">
        <v>1992164.81</v>
      </c>
      <c r="BY235" s="16">
        <v>20559785.43</v>
      </c>
      <c r="BZ235" s="16">
        <v>1121529.25</v>
      </c>
      <c r="CA235" s="16">
        <v>35776639.490000002</v>
      </c>
      <c r="CB235" s="16">
        <v>2474</v>
      </c>
      <c r="CC235" s="16">
        <v>12374783</v>
      </c>
      <c r="CD235" s="16">
        <v>3107053.69</v>
      </c>
      <c r="CE235" s="16">
        <v>20799675.989999998</v>
      </c>
      <c r="CF235" s="16">
        <v>1776159.6</v>
      </c>
      <c r="CG235" s="16">
        <v>38057672.280000001</v>
      </c>
      <c r="CH235" s="16">
        <v>2240</v>
      </c>
      <c r="CI235" s="16">
        <v>12414655</v>
      </c>
      <c r="CJ235" s="16">
        <v>4293837.99</v>
      </c>
      <c r="CK235" s="16">
        <v>20400071.66</v>
      </c>
      <c r="CL235" s="16">
        <v>1602309.9</v>
      </c>
      <c r="CM235" s="16">
        <v>38710874.549999997</v>
      </c>
      <c r="CN235" s="16">
        <v>2350</v>
      </c>
    </row>
    <row r="236" spans="1:92" x14ac:dyDescent="0.2">
      <c r="A236" s="17">
        <v>3689</v>
      </c>
      <c r="B236" s="31" t="s">
        <v>217</v>
      </c>
      <c r="C236" s="32">
        <v>4463697</v>
      </c>
      <c r="D236" s="32">
        <v>513041.63</v>
      </c>
      <c r="E236" s="32">
        <v>3782435.67</v>
      </c>
      <c r="F236" s="32">
        <v>569714.1399999999</v>
      </c>
      <c r="G236" s="32">
        <v>9328888.4399999995</v>
      </c>
      <c r="H236" s="33">
        <v>788</v>
      </c>
      <c r="I236" s="32">
        <v>5471263</v>
      </c>
      <c r="J236" s="32">
        <v>864269.07000000007</v>
      </c>
      <c r="K236" s="32">
        <v>3261470.3299999996</v>
      </c>
      <c r="L236" s="32">
        <v>285857.77999999991</v>
      </c>
      <c r="M236" s="32">
        <v>9882860.1799999997</v>
      </c>
      <c r="N236" s="32">
        <v>758</v>
      </c>
      <c r="O236" s="34">
        <v>6131257</v>
      </c>
      <c r="P236" s="34">
        <v>1061013.3899999999</v>
      </c>
      <c r="Q236" s="34">
        <v>3041873.8400000003</v>
      </c>
      <c r="R236" s="34">
        <v>291393.96000000031</v>
      </c>
      <c r="S236" s="34">
        <v>10525538.190000001</v>
      </c>
      <c r="T236" s="34">
        <v>726</v>
      </c>
      <c r="U236" s="32">
        <v>5428658</v>
      </c>
      <c r="V236" s="32">
        <v>717039.16</v>
      </c>
      <c r="W236" s="32">
        <v>2775607.9499999997</v>
      </c>
      <c r="X236" s="32">
        <v>210228.69000000026</v>
      </c>
      <c r="Y236" s="32">
        <v>9131533.7999999989</v>
      </c>
      <c r="Z236" s="32">
        <v>723</v>
      </c>
      <c r="AA236" s="32">
        <v>5075334</v>
      </c>
      <c r="AB236" s="32">
        <v>1283280.01</v>
      </c>
      <c r="AC236" s="32">
        <v>2677278.56</v>
      </c>
      <c r="AD236" s="32">
        <v>208003.38999999961</v>
      </c>
      <c r="AE236" s="32">
        <v>9243895.959999999</v>
      </c>
      <c r="AF236" s="32">
        <v>732</v>
      </c>
      <c r="AG236" s="17">
        <v>5287632</v>
      </c>
      <c r="AH236" s="17">
        <v>1214718.6299999999</v>
      </c>
      <c r="AI236" s="17">
        <v>2192854.0099999998</v>
      </c>
      <c r="AJ236" s="17">
        <v>178769.64000000022</v>
      </c>
      <c r="AK236" s="17">
        <v>8873974.2799999993</v>
      </c>
      <c r="AL236" s="17">
        <v>731</v>
      </c>
      <c r="AM236" s="47">
        <v>5530814</v>
      </c>
      <c r="AN236" s="47">
        <v>1275763.8600000001</v>
      </c>
      <c r="AO236" s="47">
        <v>2040704.01</v>
      </c>
      <c r="AP236" s="47">
        <v>196416.56000000014</v>
      </c>
      <c r="AQ236" s="47">
        <v>9043698.4299999997</v>
      </c>
      <c r="AR236" s="47">
        <v>731</v>
      </c>
      <c r="AS236" s="17">
        <v>5551820</v>
      </c>
      <c r="AT236" s="17">
        <v>1126829.3</v>
      </c>
      <c r="AU236" s="17">
        <v>2154071.5300000003</v>
      </c>
      <c r="AV236" s="17">
        <v>186403.20999999979</v>
      </c>
      <c r="AW236" s="17">
        <v>9019124.040000001</v>
      </c>
      <c r="AX236" s="17">
        <v>741</v>
      </c>
      <c r="AY236" s="16">
        <v>5507881</v>
      </c>
      <c r="AZ236" s="16">
        <v>824130.65</v>
      </c>
      <c r="BA236" s="16">
        <v>2306257.9500000002</v>
      </c>
      <c r="BB236" s="16">
        <v>202808.99000000019</v>
      </c>
      <c r="BC236" s="16">
        <v>8841078.5899999999</v>
      </c>
      <c r="BD236" s="16">
        <v>718</v>
      </c>
      <c r="BE236" s="16">
        <v>6418092</v>
      </c>
      <c r="BF236" s="16">
        <v>926050.28</v>
      </c>
      <c r="BG236" s="16">
        <v>2817248.29</v>
      </c>
      <c r="BH236" s="16">
        <v>290978.02</v>
      </c>
      <c r="BI236" s="16">
        <v>10452368.59</v>
      </c>
      <c r="BJ236" s="16">
        <v>722</v>
      </c>
      <c r="BK236" s="16">
        <v>6119596</v>
      </c>
      <c r="BL236" s="16">
        <v>936453.09</v>
      </c>
      <c r="BM236" s="16">
        <v>3078170.29</v>
      </c>
      <c r="BN236" s="16">
        <v>216118.12</v>
      </c>
      <c r="BO236" s="16">
        <v>10350337.5</v>
      </c>
      <c r="BP236" s="16">
        <v>741</v>
      </c>
      <c r="BQ236" s="16">
        <v>5700753</v>
      </c>
      <c r="BR236" s="16">
        <v>917635.73</v>
      </c>
      <c r="BS236" s="16">
        <v>3907119.8</v>
      </c>
      <c r="BT236" s="16">
        <v>821601.47</v>
      </c>
      <c r="BU236" s="16">
        <v>11347110</v>
      </c>
      <c r="BV236" s="16">
        <v>726</v>
      </c>
      <c r="BW236" s="16">
        <v>5385464</v>
      </c>
      <c r="BX236" s="16">
        <v>940805.02</v>
      </c>
      <c r="BY236" s="16">
        <v>3996805.36</v>
      </c>
      <c r="BZ236" s="16">
        <v>529597.09</v>
      </c>
      <c r="CA236" s="16">
        <v>10852671.470000001</v>
      </c>
      <c r="CB236" s="16">
        <v>731</v>
      </c>
      <c r="CC236" s="16">
        <v>5044646</v>
      </c>
      <c r="CD236" s="16">
        <v>1297997.8999999999</v>
      </c>
      <c r="CE236" s="16">
        <v>4464924.3600000003</v>
      </c>
      <c r="CF236" s="16">
        <v>719045.63</v>
      </c>
      <c r="CG236" s="16">
        <v>11526613.890000001</v>
      </c>
      <c r="CH236" s="16">
        <v>703</v>
      </c>
      <c r="CI236" s="16">
        <v>4961532</v>
      </c>
      <c r="CJ236" s="16">
        <v>2146501.7400000002</v>
      </c>
      <c r="CK236" s="16">
        <v>4518785.37</v>
      </c>
      <c r="CL236" s="16">
        <v>361840.05</v>
      </c>
      <c r="CM236" s="16">
        <v>11988659.16</v>
      </c>
      <c r="CN236" s="16">
        <v>698</v>
      </c>
    </row>
    <row r="237" spans="1:92" x14ac:dyDescent="0.2">
      <c r="A237" s="17">
        <v>3696</v>
      </c>
      <c r="B237" s="31" t="s">
        <v>218</v>
      </c>
      <c r="C237" s="32">
        <v>1505139</v>
      </c>
      <c r="D237" s="32">
        <v>209953.78999999998</v>
      </c>
      <c r="E237" s="32">
        <v>2750383.4</v>
      </c>
      <c r="F237" s="32">
        <v>292465.48</v>
      </c>
      <c r="G237" s="32">
        <v>4757941.67</v>
      </c>
      <c r="H237" s="33">
        <v>411</v>
      </c>
      <c r="I237" s="32">
        <v>1923513</v>
      </c>
      <c r="J237" s="32">
        <v>551685.87</v>
      </c>
      <c r="K237" s="32">
        <v>2479165.39</v>
      </c>
      <c r="L237" s="32">
        <v>181006.34000000005</v>
      </c>
      <c r="M237" s="32">
        <v>5135370.6000000006</v>
      </c>
      <c r="N237" s="32">
        <v>392</v>
      </c>
      <c r="O237" s="34">
        <v>2267541</v>
      </c>
      <c r="P237" s="34">
        <v>459642.11</v>
      </c>
      <c r="Q237" s="34">
        <v>2451743.66</v>
      </c>
      <c r="R237" s="34">
        <v>205753.1100000001</v>
      </c>
      <c r="S237" s="34">
        <v>5384679.8799999999</v>
      </c>
      <c r="T237" s="34">
        <v>399</v>
      </c>
      <c r="U237" s="32">
        <v>2309382</v>
      </c>
      <c r="V237" s="32">
        <v>381797.23</v>
      </c>
      <c r="W237" s="32">
        <v>2765044.09</v>
      </c>
      <c r="X237" s="32">
        <v>197829.00999999992</v>
      </c>
      <c r="Y237" s="32">
        <v>5654052.3300000001</v>
      </c>
      <c r="Z237" s="32">
        <v>410</v>
      </c>
      <c r="AA237" s="32">
        <v>2256928</v>
      </c>
      <c r="AB237" s="32">
        <v>297232.24</v>
      </c>
      <c r="AC237" s="32">
        <v>2579678.42</v>
      </c>
      <c r="AD237" s="32">
        <v>172123.18000000002</v>
      </c>
      <c r="AE237" s="32">
        <v>5305961.84</v>
      </c>
      <c r="AF237" s="32">
        <v>397</v>
      </c>
      <c r="AG237" s="17">
        <v>2323651</v>
      </c>
      <c r="AH237" s="17">
        <v>254996.87</v>
      </c>
      <c r="AI237" s="17">
        <v>2576193.13</v>
      </c>
      <c r="AJ237" s="17">
        <v>296007.40999999997</v>
      </c>
      <c r="AK237" s="17">
        <v>5450848.4100000001</v>
      </c>
      <c r="AL237" s="17">
        <v>391</v>
      </c>
      <c r="AM237" s="47">
        <v>2442155</v>
      </c>
      <c r="AN237" s="47">
        <v>279746.67000000004</v>
      </c>
      <c r="AO237" s="47">
        <v>2520849.5700000003</v>
      </c>
      <c r="AP237" s="47">
        <v>254271.79000000004</v>
      </c>
      <c r="AQ237" s="47">
        <v>5497023.0300000003</v>
      </c>
      <c r="AR237" s="47">
        <v>385</v>
      </c>
      <c r="AS237" s="17">
        <v>2461500</v>
      </c>
      <c r="AT237" s="17">
        <v>211462.32</v>
      </c>
      <c r="AU237" s="17">
        <v>2513192.39</v>
      </c>
      <c r="AV237" s="17">
        <v>223175.22000000015</v>
      </c>
      <c r="AW237" s="17">
        <v>5409329.9300000006</v>
      </c>
      <c r="AX237" s="17">
        <v>393</v>
      </c>
      <c r="AY237" s="16">
        <v>2380514</v>
      </c>
      <c r="AZ237" s="16">
        <v>256272.3</v>
      </c>
      <c r="BA237" s="16">
        <v>2680026.96</v>
      </c>
      <c r="BB237" s="16">
        <v>378538.12999999989</v>
      </c>
      <c r="BC237" s="16">
        <v>5695351.3899999997</v>
      </c>
      <c r="BD237" s="16">
        <v>380</v>
      </c>
      <c r="BE237" s="16">
        <v>2462278</v>
      </c>
      <c r="BF237" s="16">
        <v>262782.78000000003</v>
      </c>
      <c r="BG237" s="16">
        <v>2537714.29</v>
      </c>
      <c r="BH237" s="16">
        <v>266112.56</v>
      </c>
      <c r="BI237" s="16">
        <v>5528887.6299999999</v>
      </c>
      <c r="BJ237" s="16">
        <v>391</v>
      </c>
      <c r="BK237" s="16">
        <v>2507414</v>
      </c>
      <c r="BL237" s="16">
        <v>260450.2</v>
      </c>
      <c r="BM237" s="16">
        <v>2681146.6</v>
      </c>
      <c r="BN237" s="16">
        <v>209322.62</v>
      </c>
      <c r="BO237" s="16">
        <v>5658333.4199999999</v>
      </c>
      <c r="BP237" s="16">
        <v>366</v>
      </c>
      <c r="BQ237" s="16">
        <v>2493086</v>
      </c>
      <c r="BR237" s="16">
        <v>232475.47</v>
      </c>
      <c r="BS237" s="16">
        <v>2645569.58</v>
      </c>
      <c r="BT237" s="16">
        <v>227796.98</v>
      </c>
      <c r="BU237" s="16">
        <v>5598928.0300000003</v>
      </c>
      <c r="BV237" s="16">
        <v>362</v>
      </c>
      <c r="BW237" s="16">
        <v>2464463</v>
      </c>
      <c r="BX237" s="16">
        <v>300355.58</v>
      </c>
      <c r="BY237" s="16">
        <v>2623727.7400000002</v>
      </c>
      <c r="BZ237" s="16">
        <v>180317.93</v>
      </c>
      <c r="CA237" s="16">
        <v>5568864.25</v>
      </c>
      <c r="CB237" s="16">
        <v>359</v>
      </c>
      <c r="CC237" s="16">
        <v>2329998</v>
      </c>
      <c r="CD237" s="16">
        <v>539308.42000000004</v>
      </c>
      <c r="CE237" s="16">
        <v>2688742.07</v>
      </c>
      <c r="CF237" s="16">
        <v>306306.71000000002</v>
      </c>
      <c r="CG237" s="16">
        <v>5864355.2000000002</v>
      </c>
      <c r="CH237" s="16">
        <v>356</v>
      </c>
      <c r="CI237" s="16">
        <v>2130562</v>
      </c>
      <c r="CJ237" s="16">
        <v>735243.24</v>
      </c>
      <c r="CK237" s="16">
        <v>2948919.29</v>
      </c>
      <c r="CL237" s="16">
        <v>367548.54</v>
      </c>
      <c r="CM237" s="16">
        <v>6182273.0700000003</v>
      </c>
      <c r="CN237" s="16">
        <v>341</v>
      </c>
    </row>
    <row r="238" spans="1:92" x14ac:dyDescent="0.2">
      <c r="A238" s="17">
        <v>3787</v>
      </c>
      <c r="B238" s="31" t="s">
        <v>219</v>
      </c>
      <c r="C238" s="32">
        <v>7887496</v>
      </c>
      <c r="D238" s="32">
        <v>856093.01</v>
      </c>
      <c r="E238" s="32">
        <v>13128884.880000001</v>
      </c>
      <c r="F238" s="32">
        <v>1067125.6200000001</v>
      </c>
      <c r="G238" s="32">
        <v>22939599.510000002</v>
      </c>
      <c r="H238" s="33">
        <v>2084</v>
      </c>
      <c r="I238" s="32">
        <v>8663566</v>
      </c>
      <c r="J238" s="32">
        <v>2403726.46</v>
      </c>
      <c r="K238" s="32">
        <v>12239284.039999999</v>
      </c>
      <c r="L238" s="32">
        <v>716125.86999999976</v>
      </c>
      <c r="M238" s="32">
        <v>24022702.369999997</v>
      </c>
      <c r="N238" s="32">
        <v>2170</v>
      </c>
      <c r="O238" s="34">
        <v>9133923</v>
      </c>
      <c r="P238" s="34">
        <v>2318691.54</v>
      </c>
      <c r="Q238" s="34">
        <v>13366819.74</v>
      </c>
      <c r="R238" s="34">
        <v>693260.18000000028</v>
      </c>
      <c r="S238" s="34">
        <v>25512694.460000001</v>
      </c>
      <c r="T238" s="34">
        <v>2169</v>
      </c>
      <c r="U238" s="32">
        <v>9708821</v>
      </c>
      <c r="V238" s="32">
        <v>1615880.23</v>
      </c>
      <c r="W238" s="32">
        <v>13984149.959999999</v>
      </c>
      <c r="X238" s="32">
        <v>827012.41000000061</v>
      </c>
      <c r="Y238" s="32">
        <v>26135863.599999998</v>
      </c>
      <c r="Z238" s="32">
        <v>2147</v>
      </c>
      <c r="AA238" s="32">
        <v>10072613</v>
      </c>
      <c r="AB238" s="32">
        <v>1340576.03</v>
      </c>
      <c r="AC238" s="32">
        <v>12651613.43</v>
      </c>
      <c r="AD238" s="32">
        <v>734227.73999999929</v>
      </c>
      <c r="AE238" s="32">
        <v>24799030.199999999</v>
      </c>
      <c r="AF238" s="32">
        <v>2144</v>
      </c>
      <c r="AG238" s="17">
        <v>9520821</v>
      </c>
      <c r="AH238" s="17">
        <v>1102001.01</v>
      </c>
      <c r="AI238" s="17">
        <v>13070309.209999999</v>
      </c>
      <c r="AJ238" s="17">
        <v>674059.8400000009</v>
      </c>
      <c r="AK238" s="17">
        <v>24367191.059999999</v>
      </c>
      <c r="AL238" s="17">
        <v>2090</v>
      </c>
      <c r="AM238" s="47">
        <v>9704750</v>
      </c>
      <c r="AN238" s="47">
        <v>1033244.02</v>
      </c>
      <c r="AO238" s="47">
        <v>12912978.620000001</v>
      </c>
      <c r="AP238" s="47">
        <v>664875.88999999966</v>
      </c>
      <c r="AQ238" s="47">
        <v>24315848.530000001</v>
      </c>
      <c r="AR238" s="47">
        <v>2094</v>
      </c>
      <c r="AS238" s="17">
        <v>9713986</v>
      </c>
      <c r="AT238" s="17">
        <v>1126687.8800000001</v>
      </c>
      <c r="AU238" s="17">
        <v>13261457.84</v>
      </c>
      <c r="AV238" s="17">
        <v>607533.78000000049</v>
      </c>
      <c r="AW238" s="17">
        <v>24709665.5</v>
      </c>
      <c r="AX238" s="17">
        <v>2053</v>
      </c>
      <c r="AY238" s="16">
        <v>9487803</v>
      </c>
      <c r="AZ238" s="16">
        <v>1045138.79</v>
      </c>
      <c r="BA238" s="16">
        <v>13059405.639999999</v>
      </c>
      <c r="BB238" s="16">
        <v>694187.68</v>
      </c>
      <c r="BC238" s="16">
        <v>24286535.109999999</v>
      </c>
      <c r="BD238" s="16">
        <v>2107</v>
      </c>
      <c r="BE238" s="16">
        <v>9461069</v>
      </c>
      <c r="BF238" s="16">
        <v>1103454.47</v>
      </c>
      <c r="BG238" s="16">
        <v>13904212.24</v>
      </c>
      <c r="BH238" s="16">
        <v>775228.75</v>
      </c>
      <c r="BI238" s="16">
        <v>25243964.460000001</v>
      </c>
      <c r="BJ238" s="16">
        <v>2035</v>
      </c>
      <c r="BK238" s="16">
        <v>9916052</v>
      </c>
      <c r="BL238" s="16">
        <v>1093169.5</v>
      </c>
      <c r="BM238" s="16">
        <v>13550863.17</v>
      </c>
      <c r="BN238" s="16">
        <v>960898.44</v>
      </c>
      <c r="BO238" s="16">
        <v>25520983.109999999</v>
      </c>
      <c r="BP238" s="16">
        <v>2017</v>
      </c>
      <c r="BQ238" s="16">
        <v>10422803</v>
      </c>
      <c r="BR238" s="16">
        <v>1115375.6100000001</v>
      </c>
      <c r="BS238" s="16">
        <v>14480550.560000001</v>
      </c>
      <c r="BT238" s="16">
        <v>960130.46</v>
      </c>
      <c r="BU238" s="16">
        <v>26978859.629999999</v>
      </c>
      <c r="BV238" s="16">
        <v>2031</v>
      </c>
      <c r="BW238" s="16">
        <v>10058330</v>
      </c>
      <c r="BX238" s="16">
        <v>1192011.95</v>
      </c>
      <c r="BY238" s="16">
        <v>14849306.35</v>
      </c>
      <c r="BZ238" s="16">
        <v>678110.24</v>
      </c>
      <c r="CA238" s="16">
        <v>26777758.539999999</v>
      </c>
      <c r="CB238" s="16">
        <v>2058</v>
      </c>
      <c r="CC238" s="16">
        <v>10624019</v>
      </c>
      <c r="CD238" s="16">
        <v>1903372.51</v>
      </c>
      <c r="CE238" s="16">
        <v>15542096.939999999</v>
      </c>
      <c r="CF238" s="16">
        <v>927503.31</v>
      </c>
      <c r="CG238" s="16">
        <v>28996991.760000002</v>
      </c>
      <c r="CH238" s="16">
        <v>2006</v>
      </c>
      <c r="CI238" s="16">
        <v>10556684</v>
      </c>
      <c r="CJ238" s="16">
        <v>3972415.9</v>
      </c>
      <c r="CK238" s="16">
        <v>16681105.050000001</v>
      </c>
      <c r="CL238" s="16">
        <v>1097155.21</v>
      </c>
      <c r="CM238" s="16">
        <v>32307360.16</v>
      </c>
      <c r="CN238" s="16">
        <v>2043</v>
      </c>
    </row>
    <row r="239" spans="1:92" x14ac:dyDescent="0.2">
      <c r="A239" s="17">
        <v>3794</v>
      </c>
      <c r="B239" s="31" t="s">
        <v>220</v>
      </c>
      <c r="C239" s="32">
        <v>10194054</v>
      </c>
      <c r="D239" s="32">
        <v>671164.89</v>
      </c>
      <c r="E239" s="32">
        <v>12918022.109999999</v>
      </c>
      <c r="F239" s="32">
        <v>1393249.93</v>
      </c>
      <c r="G239" s="32">
        <v>25176490.93</v>
      </c>
      <c r="H239" s="33">
        <v>2255</v>
      </c>
      <c r="I239" s="32">
        <v>10635215</v>
      </c>
      <c r="J239" s="32">
        <v>2155030.4000000004</v>
      </c>
      <c r="K239" s="32">
        <v>12132605.859999999</v>
      </c>
      <c r="L239" s="32">
        <v>1817379.3800000001</v>
      </c>
      <c r="M239" s="32">
        <v>26740230.640000001</v>
      </c>
      <c r="N239" s="32">
        <v>2293</v>
      </c>
      <c r="O239" s="34">
        <v>11183273</v>
      </c>
      <c r="P239" s="34">
        <v>1694683.54</v>
      </c>
      <c r="Q239" s="34">
        <v>12597878.889999999</v>
      </c>
      <c r="R239" s="34">
        <v>1351621.4300000002</v>
      </c>
      <c r="S239" s="34">
        <v>26827456.859999999</v>
      </c>
      <c r="T239" s="34">
        <v>2329</v>
      </c>
      <c r="U239" s="32">
        <v>11695389</v>
      </c>
      <c r="V239" s="32">
        <v>1758845.9300000002</v>
      </c>
      <c r="W239" s="32">
        <v>13336816.559999999</v>
      </c>
      <c r="X239" s="32">
        <v>1537178.5600000008</v>
      </c>
      <c r="Y239" s="32">
        <v>28328230.050000001</v>
      </c>
      <c r="Z239" s="32">
        <v>2299</v>
      </c>
      <c r="AA239" s="32">
        <v>12108850</v>
      </c>
      <c r="AB239" s="32">
        <v>940651.38</v>
      </c>
      <c r="AC239" s="32">
        <v>12173569.609999999</v>
      </c>
      <c r="AD239" s="32">
        <v>1357639.8800000008</v>
      </c>
      <c r="AE239" s="32">
        <v>26580710.870000001</v>
      </c>
      <c r="AF239" s="32">
        <v>2322</v>
      </c>
      <c r="AG239" s="17">
        <v>12101405</v>
      </c>
      <c r="AH239" s="17">
        <v>909905.16</v>
      </c>
      <c r="AI239" s="17">
        <v>12421298.869999999</v>
      </c>
      <c r="AJ239" s="17">
        <v>1319044.3199999998</v>
      </c>
      <c r="AK239" s="17">
        <v>26751653.349999998</v>
      </c>
      <c r="AL239" s="17">
        <v>2342</v>
      </c>
      <c r="AM239" s="47">
        <v>12624666</v>
      </c>
      <c r="AN239" s="47">
        <v>908163.28</v>
      </c>
      <c r="AO239" s="47">
        <v>12681618.33</v>
      </c>
      <c r="AP239" s="47">
        <v>1372223.13</v>
      </c>
      <c r="AQ239" s="47">
        <v>27586670.739999998</v>
      </c>
      <c r="AR239" s="47">
        <v>2365</v>
      </c>
      <c r="AS239" s="17">
        <v>12946488</v>
      </c>
      <c r="AT239" s="17">
        <v>979305.13</v>
      </c>
      <c r="AU239" s="17">
        <v>13309685.01</v>
      </c>
      <c r="AV239" s="17">
        <v>1452372.71</v>
      </c>
      <c r="AW239" s="17">
        <v>28687850.850000001</v>
      </c>
      <c r="AX239" s="17">
        <v>2459</v>
      </c>
      <c r="AY239" s="16">
        <v>12085353</v>
      </c>
      <c r="AZ239" s="16">
        <v>1052945.78</v>
      </c>
      <c r="BA239" s="16">
        <v>14716686.379999999</v>
      </c>
      <c r="BB239" s="16">
        <v>1286242.9200000002</v>
      </c>
      <c r="BC239" s="16">
        <v>29141228.079999998</v>
      </c>
      <c r="BD239" s="16">
        <v>2415</v>
      </c>
      <c r="BE239" s="16">
        <v>12382040</v>
      </c>
      <c r="BF239" s="16">
        <v>1018945.61</v>
      </c>
      <c r="BG239" s="16">
        <v>14664668.220000001</v>
      </c>
      <c r="BH239" s="16">
        <v>1257370.47</v>
      </c>
      <c r="BI239" s="16">
        <v>29323024.300000001</v>
      </c>
      <c r="BJ239" s="16">
        <v>2413</v>
      </c>
      <c r="BK239" s="16">
        <v>14103066</v>
      </c>
      <c r="BL239" s="16">
        <v>988985.88</v>
      </c>
      <c r="BM239" s="16">
        <v>14984420.890000001</v>
      </c>
      <c r="BN239" s="16">
        <v>1597834.35</v>
      </c>
      <c r="BO239" s="16">
        <v>31674307.120000001</v>
      </c>
      <c r="BP239" s="16">
        <v>2417</v>
      </c>
      <c r="BQ239" s="16">
        <v>13381354</v>
      </c>
      <c r="BR239" s="16">
        <v>1074660.28</v>
      </c>
      <c r="BS239" s="16">
        <v>16202235.859999999</v>
      </c>
      <c r="BT239" s="16">
        <v>1525577.61</v>
      </c>
      <c r="BU239" s="16">
        <v>32183827.75</v>
      </c>
      <c r="BV239" s="16">
        <v>2401</v>
      </c>
      <c r="BW239" s="16">
        <v>13954066</v>
      </c>
      <c r="BX239" s="16">
        <v>1128463.95</v>
      </c>
      <c r="BY239" s="16">
        <v>16598972.210000001</v>
      </c>
      <c r="BZ239" s="16">
        <v>2770860.71</v>
      </c>
      <c r="CA239" s="16">
        <v>34452362.869999997</v>
      </c>
      <c r="CB239" s="16">
        <v>2443</v>
      </c>
      <c r="CC239" s="16">
        <v>13996644</v>
      </c>
      <c r="CD239" s="16">
        <v>1774642.53</v>
      </c>
      <c r="CE239" s="16">
        <v>17444296.489999998</v>
      </c>
      <c r="CF239" s="16">
        <v>706816.9</v>
      </c>
      <c r="CG239" s="16">
        <v>33922399.920000002</v>
      </c>
      <c r="CH239" s="16">
        <v>2344</v>
      </c>
      <c r="CI239" s="16">
        <v>14300218</v>
      </c>
      <c r="CJ239" s="16">
        <v>2865674.89</v>
      </c>
      <c r="CK239" s="16">
        <v>17775425.039999999</v>
      </c>
      <c r="CL239" s="16">
        <v>1133207.01</v>
      </c>
      <c r="CM239" s="16">
        <v>36074524.939999998</v>
      </c>
      <c r="CN239" s="16">
        <v>2327</v>
      </c>
    </row>
    <row r="240" spans="1:92" x14ac:dyDescent="0.2">
      <c r="A240" s="17">
        <v>3822</v>
      </c>
      <c r="B240" s="31" t="s">
        <v>221</v>
      </c>
      <c r="C240" s="32">
        <v>25054899</v>
      </c>
      <c r="D240" s="32">
        <v>1752110.2</v>
      </c>
      <c r="E240" s="32">
        <v>26203013.890000001</v>
      </c>
      <c r="F240" s="32">
        <v>3342090.3100000019</v>
      </c>
      <c r="G240" s="32">
        <v>56352113.400000006</v>
      </c>
      <c r="H240" s="33">
        <v>5133</v>
      </c>
      <c r="I240" s="32">
        <v>26145163</v>
      </c>
      <c r="J240" s="32">
        <v>4578621.5199999996</v>
      </c>
      <c r="K240" s="32">
        <v>24293681.219999999</v>
      </c>
      <c r="L240" s="32">
        <v>3297750.0000000019</v>
      </c>
      <c r="M240" s="32">
        <v>58315215.740000002</v>
      </c>
      <c r="N240" s="32">
        <v>5051</v>
      </c>
      <c r="O240" s="34">
        <v>27895092</v>
      </c>
      <c r="P240" s="34">
        <v>3603398.35</v>
      </c>
      <c r="Q240" s="34">
        <v>23842429.719999999</v>
      </c>
      <c r="R240" s="34">
        <v>2801654.8300000019</v>
      </c>
      <c r="S240" s="34">
        <v>58142574.899999999</v>
      </c>
      <c r="T240" s="34">
        <v>4977</v>
      </c>
      <c r="U240" s="32">
        <v>29009217</v>
      </c>
      <c r="V240" s="32">
        <v>3514747.21</v>
      </c>
      <c r="W240" s="32">
        <v>24992733.390000001</v>
      </c>
      <c r="X240" s="32">
        <v>2674192.4000000013</v>
      </c>
      <c r="Y240" s="32">
        <v>60190890</v>
      </c>
      <c r="Z240" s="32">
        <v>4908</v>
      </c>
      <c r="AA240" s="32">
        <v>29008994</v>
      </c>
      <c r="AB240" s="32">
        <v>2110871.7599999998</v>
      </c>
      <c r="AC240" s="32">
        <v>22884446.469999999</v>
      </c>
      <c r="AD240" s="32">
        <v>2793330.1199999996</v>
      </c>
      <c r="AE240" s="32">
        <v>56797642.350000001</v>
      </c>
      <c r="AF240" s="32">
        <v>4772</v>
      </c>
      <c r="AG240" s="17">
        <v>28508168</v>
      </c>
      <c r="AH240" s="17">
        <v>2106875.64</v>
      </c>
      <c r="AI240" s="17">
        <v>20454081.569999997</v>
      </c>
      <c r="AJ240" s="17">
        <v>2580664.0900000012</v>
      </c>
      <c r="AK240" s="17">
        <v>53649789.299999997</v>
      </c>
      <c r="AL240" s="17">
        <v>4668</v>
      </c>
      <c r="AM240" s="47">
        <v>28300815</v>
      </c>
      <c r="AN240" s="47">
        <v>1993931.39</v>
      </c>
      <c r="AO240" s="47">
        <v>20857264.34</v>
      </c>
      <c r="AP240" s="47">
        <v>2753266.1300000008</v>
      </c>
      <c r="AQ240" s="47">
        <v>53905276.859999999</v>
      </c>
      <c r="AR240" s="47">
        <v>4623</v>
      </c>
      <c r="AS240" s="17">
        <v>27735595</v>
      </c>
      <c r="AT240" s="17">
        <v>2276318.35</v>
      </c>
      <c r="AU240" s="17">
        <v>21634299.039999999</v>
      </c>
      <c r="AV240" s="17">
        <v>3008409.2999999993</v>
      </c>
      <c r="AW240" s="17">
        <v>54654621.689999998</v>
      </c>
      <c r="AX240" s="17">
        <v>4558</v>
      </c>
      <c r="AY240" s="16">
        <v>27238944</v>
      </c>
      <c r="AZ240" s="16">
        <v>2007568.6300000001</v>
      </c>
      <c r="BA240" s="16">
        <v>20797898.670000002</v>
      </c>
      <c r="BB240" s="16">
        <v>2968848.5200000005</v>
      </c>
      <c r="BC240" s="16">
        <v>53013259.82</v>
      </c>
      <c r="BD240" s="16">
        <v>4656</v>
      </c>
      <c r="BE240" s="16">
        <v>28040376</v>
      </c>
      <c r="BF240" s="16">
        <v>2238125.83</v>
      </c>
      <c r="BG240" s="16">
        <v>22531054.43</v>
      </c>
      <c r="BH240" s="16">
        <v>3390967.78</v>
      </c>
      <c r="BI240" s="16">
        <v>56200524.039999999</v>
      </c>
      <c r="BJ240" s="16">
        <v>4663</v>
      </c>
      <c r="BK240" s="16">
        <v>28039158</v>
      </c>
      <c r="BL240" s="16">
        <v>1879231.02</v>
      </c>
      <c r="BM240" s="16">
        <v>23447281.050000001</v>
      </c>
      <c r="BN240" s="16">
        <v>3284812.96</v>
      </c>
      <c r="BO240" s="16">
        <v>56650483.030000001</v>
      </c>
      <c r="BP240" s="16">
        <v>4678</v>
      </c>
      <c r="BQ240" s="16">
        <v>28359510</v>
      </c>
      <c r="BR240" s="16">
        <v>2010003.67</v>
      </c>
      <c r="BS240" s="16">
        <v>25282560.530000001</v>
      </c>
      <c r="BT240" s="16">
        <v>3758407.33</v>
      </c>
      <c r="BU240" s="16">
        <v>59410481.530000001</v>
      </c>
      <c r="BV240" s="16">
        <v>4822</v>
      </c>
      <c r="BW240" s="16">
        <v>28336635</v>
      </c>
      <c r="BX240" s="16">
        <v>2615391.89</v>
      </c>
      <c r="BY240" s="16">
        <v>27865748.710000001</v>
      </c>
      <c r="BZ240" s="16">
        <v>2767495.64</v>
      </c>
      <c r="CA240" s="16">
        <v>61585271.240000002</v>
      </c>
      <c r="CB240" s="16">
        <v>4842</v>
      </c>
      <c r="CC240" s="16">
        <v>31160539</v>
      </c>
      <c r="CD240" s="16">
        <v>3925785.27</v>
      </c>
      <c r="CE240" s="16">
        <v>29906755.43</v>
      </c>
      <c r="CF240" s="16">
        <v>2819346.72</v>
      </c>
      <c r="CG240" s="16">
        <v>67812426.420000002</v>
      </c>
      <c r="CH240" s="16">
        <v>4687</v>
      </c>
      <c r="CI240" s="16">
        <v>31098218</v>
      </c>
      <c r="CJ240" s="16">
        <v>7178835.0899999999</v>
      </c>
      <c r="CK240" s="16">
        <v>30878602.48</v>
      </c>
      <c r="CL240" s="16">
        <v>2950470.11</v>
      </c>
      <c r="CM240" s="16">
        <v>72106125.680000007</v>
      </c>
      <c r="CN240" s="16">
        <v>4855</v>
      </c>
    </row>
    <row r="241" spans="1:226" x14ac:dyDescent="0.2">
      <c r="A241" s="17">
        <v>3857</v>
      </c>
      <c r="B241" s="31" t="s">
        <v>222</v>
      </c>
      <c r="C241" s="32">
        <v>30939064</v>
      </c>
      <c r="D241" s="32">
        <v>1235430.0900000001</v>
      </c>
      <c r="E241" s="32">
        <v>23095399.309999999</v>
      </c>
      <c r="F241" s="32">
        <v>2814466.4899999993</v>
      </c>
      <c r="G241" s="32">
        <v>58084359.890000001</v>
      </c>
      <c r="H241" s="33">
        <v>4823</v>
      </c>
      <c r="I241" s="32">
        <v>31887811</v>
      </c>
      <c r="J241" s="32">
        <v>3918238.33</v>
      </c>
      <c r="K241" s="32">
        <v>21136981.639999997</v>
      </c>
      <c r="L241" s="32">
        <v>2420796.1799999997</v>
      </c>
      <c r="M241" s="32">
        <v>59363827.149999999</v>
      </c>
      <c r="N241" s="32">
        <v>4815</v>
      </c>
      <c r="O241" s="34">
        <v>32807402</v>
      </c>
      <c r="P241" s="34">
        <v>3654852.68</v>
      </c>
      <c r="Q241" s="34">
        <v>21121505.629999999</v>
      </c>
      <c r="R241" s="34">
        <v>2384172.2099999981</v>
      </c>
      <c r="S241" s="34">
        <v>59967932.519999996</v>
      </c>
      <c r="T241" s="34">
        <v>4846</v>
      </c>
      <c r="U241" s="32">
        <v>33538053</v>
      </c>
      <c r="V241" s="32">
        <v>1927261.5899999999</v>
      </c>
      <c r="W241" s="32">
        <v>23082577.690000001</v>
      </c>
      <c r="X241" s="32">
        <v>2262875.0899999994</v>
      </c>
      <c r="Y241" s="32">
        <v>60810767.369999997</v>
      </c>
      <c r="Z241" s="32">
        <v>4939</v>
      </c>
      <c r="AA241" s="32">
        <v>33128070</v>
      </c>
      <c r="AB241" s="32">
        <v>3746586.69</v>
      </c>
      <c r="AC241" s="32">
        <v>21138088.139999997</v>
      </c>
      <c r="AD241" s="32">
        <v>2292219.8800000008</v>
      </c>
      <c r="AE241" s="32">
        <v>60304964.710000001</v>
      </c>
      <c r="AF241" s="32">
        <v>4897</v>
      </c>
      <c r="AG241" s="17">
        <v>32741926</v>
      </c>
      <c r="AH241" s="17">
        <v>2124904.42</v>
      </c>
      <c r="AI241" s="17">
        <v>21424070.329999998</v>
      </c>
      <c r="AJ241" s="17">
        <v>2270540.3099999991</v>
      </c>
      <c r="AK241" s="17">
        <v>58561441.059999995</v>
      </c>
      <c r="AL241" s="17">
        <v>4888</v>
      </c>
      <c r="AM241" s="47">
        <v>32616149</v>
      </c>
      <c r="AN241" s="47">
        <v>1970566.3399999999</v>
      </c>
      <c r="AO241" s="47">
        <v>21935518.440000001</v>
      </c>
      <c r="AP241" s="47">
        <v>2344214.2499999981</v>
      </c>
      <c r="AQ241" s="47">
        <v>58866448.030000001</v>
      </c>
      <c r="AR241" s="47">
        <v>4807</v>
      </c>
      <c r="AS241" s="17">
        <v>32420751</v>
      </c>
      <c r="AT241" s="17">
        <v>1780964.05</v>
      </c>
      <c r="AU241" s="17">
        <v>22405182.039999999</v>
      </c>
      <c r="AV241" s="17">
        <v>2656624.0199999991</v>
      </c>
      <c r="AW241" s="17">
        <v>59263521.109999999</v>
      </c>
      <c r="AX241" s="17">
        <v>4818</v>
      </c>
      <c r="AY241" s="16">
        <v>32324880</v>
      </c>
      <c r="AZ241" s="16">
        <v>1763472.31</v>
      </c>
      <c r="BA241" s="16">
        <v>22140558.490000002</v>
      </c>
      <c r="BB241" s="16">
        <v>2964781.1699999981</v>
      </c>
      <c r="BC241" s="16">
        <v>59193691.969999999</v>
      </c>
      <c r="BD241" s="16">
        <v>4880</v>
      </c>
      <c r="BE241" s="16">
        <v>32291142</v>
      </c>
      <c r="BF241" s="16">
        <v>1666016.75</v>
      </c>
      <c r="BG241" s="16">
        <v>23575650.84</v>
      </c>
      <c r="BH241" s="16">
        <v>4849698.95</v>
      </c>
      <c r="BI241" s="16">
        <v>62382508.539999999</v>
      </c>
      <c r="BJ241" s="16">
        <v>4904</v>
      </c>
      <c r="BK241" s="16">
        <v>32279378</v>
      </c>
      <c r="BL241" s="16">
        <v>1700471.15</v>
      </c>
      <c r="BM241" s="16">
        <v>25621044.649999999</v>
      </c>
      <c r="BN241" s="16">
        <v>3415458.82</v>
      </c>
      <c r="BO241" s="16">
        <v>63016352.619999997</v>
      </c>
      <c r="BP241" s="16">
        <v>4915</v>
      </c>
      <c r="BQ241" s="16">
        <v>32272837</v>
      </c>
      <c r="BR241" s="16">
        <v>1649845.68</v>
      </c>
      <c r="BS241" s="16">
        <v>26188097.32</v>
      </c>
      <c r="BT241" s="16">
        <v>4888221.21</v>
      </c>
      <c r="BU241" s="16">
        <v>64999001.210000001</v>
      </c>
      <c r="BV241" s="16">
        <v>4916</v>
      </c>
      <c r="BW241" s="16">
        <v>32207499</v>
      </c>
      <c r="BX241" s="16">
        <v>1773044.59</v>
      </c>
      <c r="BY241" s="16">
        <v>27963112.710000001</v>
      </c>
      <c r="BZ241" s="16">
        <v>4651762.1399999997</v>
      </c>
      <c r="CA241" s="16">
        <v>66595418.439999998</v>
      </c>
      <c r="CB241" s="16">
        <v>4965</v>
      </c>
      <c r="CC241" s="16">
        <v>32134901</v>
      </c>
      <c r="CD241" s="16">
        <v>3216143.01</v>
      </c>
      <c r="CE241" s="16">
        <v>29753831.670000002</v>
      </c>
      <c r="CF241" s="16">
        <v>3266131.56</v>
      </c>
      <c r="CG241" s="16">
        <v>68371007.239999995</v>
      </c>
      <c r="CH241" s="16">
        <v>5014</v>
      </c>
      <c r="CI241" s="16">
        <v>30326630</v>
      </c>
      <c r="CJ241" s="16">
        <v>5480215.46</v>
      </c>
      <c r="CK241" s="16">
        <v>33396977.52</v>
      </c>
      <c r="CL241" s="16">
        <v>4445105.53</v>
      </c>
      <c r="CM241" s="16">
        <v>73648928.510000005</v>
      </c>
      <c r="CN241" s="16">
        <v>4981</v>
      </c>
    </row>
    <row r="242" spans="1:226" x14ac:dyDescent="0.2">
      <c r="A242" s="17">
        <v>3871</v>
      </c>
      <c r="B242" s="31" t="s">
        <v>223</v>
      </c>
      <c r="C242" s="32">
        <v>3712286</v>
      </c>
      <c r="D242" s="32">
        <v>472606.77</v>
      </c>
      <c r="E242" s="32">
        <v>5717833.8399999999</v>
      </c>
      <c r="F242" s="32">
        <v>359076.37000000017</v>
      </c>
      <c r="G242" s="32">
        <v>10261802.98</v>
      </c>
      <c r="H242" s="33">
        <v>848</v>
      </c>
      <c r="I242" s="32">
        <v>4118673</v>
      </c>
      <c r="J242" s="32">
        <v>1110908.46</v>
      </c>
      <c r="K242" s="32">
        <v>5046221.4000000004</v>
      </c>
      <c r="L242" s="32">
        <v>316688.55999999982</v>
      </c>
      <c r="M242" s="32">
        <v>10592491.42</v>
      </c>
      <c r="N242" s="32">
        <v>811</v>
      </c>
      <c r="O242" s="34">
        <v>4956703</v>
      </c>
      <c r="P242" s="34">
        <v>1006814.01</v>
      </c>
      <c r="Q242" s="34">
        <v>4650141.0999999996</v>
      </c>
      <c r="R242" s="34">
        <v>299894.9499999999</v>
      </c>
      <c r="S242" s="34">
        <v>10913553.059999999</v>
      </c>
      <c r="T242" s="34">
        <v>805</v>
      </c>
      <c r="U242" s="32">
        <v>5308664</v>
      </c>
      <c r="V242" s="32">
        <v>952905.07</v>
      </c>
      <c r="W242" s="32">
        <v>4578653.04</v>
      </c>
      <c r="X242" s="32">
        <v>564454.52</v>
      </c>
      <c r="Y242" s="32">
        <v>11404676.629999999</v>
      </c>
      <c r="Z242" s="32">
        <v>792</v>
      </c>
      <c r="AA242" s="32">
        <v>4959360</v>
      </c>
      <c r="AB242" s="32">
        <v>1050919.98</v>
      </c>
      <c r="AC242" s="32">
        <v>4185613.97</v>
      </c>
      <c r="AD242" s="32">
        <v>315840.57000000024</v>
      </c>
      <c r="AE242" s="32">
        <v>10511734.52</v>
      </c>
      <c r="AF242" s="32">
        <v>763</v>
      </c>
      <c r="AG242" s="17">
        <v>4785909</v>
      </c>
      <c r="AH242" s="17">
        <v>848052.63</v>
      </c>
      <c r="AI242" s="17">
        <v>4193264.62</v>
      </c>
      <c r="AJ242" s="17">
        <v>401560.93000000017</v>
      </c>
      <c r="AK242" s="17">
        <v>10228787.18</v>
      </c>
      <c r="AL242" s="17">
        <v>753</v>
      </c>
      <c r="AM242" s="47">
        <v>5262162.5</v>
      </c>
      <c r="AN242" s="47">
        <v>809492.19</v>
      </c>
      <c r="AO242" s="47">
        <v>3797514.82</v>
      </c>
      <c r="AP242" s="47">
        <v>294456.0900000002</v>
      </c>
      <c r="AQ242" s="47">
        <v>10163625.6</v>
      </c>
      <c r="AR242" s="47">
        <v>705</v>
      </c>
      <c r="AS242" s="17">
        <v>5500998</v>
      </c>
      <c r="AT242" s="17">
        <v>763364.91</v>
      </c>
      <c r="AU242" s="17">
        <v>3593140.6</v>
      </c>
      <c r="AV242" s="17">
        <v>230695.88999999996</v>
      </c>
      <c r="AW242" s="17">
        <v>10088199.4</v>
      </c>
      <c r="AX242" s="17">
        <v>709</v>
      </c>
      <c r="AY242" s="16">
        <v>5259491</v>
      </c>
      <c r="AZ242" s="16">
        <v>812588.77</v>
      </c>
      <c r="BA242" s="16">
        <v>3886744.7199999997</v>
      </c>
      <c r="BB242" s="16">
        <v>294785.86999999988</v>
      </c>
      <c r="BC242" s="16">
        <v>10253610.359999999</v>
      </c>
      <c r="BD242" s="16">
        <v>708</v>
      </c>
      <c r="BE242" s="16">
        <v>4387031</v>
      </c>
      <c r="BF242" s="16">
        <v>855956.6</v>
      </c>
      <c r="BG242" s="16">
        <v>4195029.59</v>
      </c>
      <c r="BH242" s="16">
        <v>349873.97</v>
      </c>
      <c r="BI242" s="16">
        <v>9787891.1600000001</v>
      </c>
      <c r="BJ242" s="16">
        <v>712</v>
      </c>
      <c r="BK242" s="16">
        <v>4293908</v>
      </c>
      <c r="BL242" s="16">
        <v>1045769.63</v>
      </c>
      <c r="BM242" s="16">
        <v>4457596.3</v>
      </c>
      <c r="BN242" s="16">
        <v>272573.21999999997</v>
      </c>
      <c r="BO242" s="16">
        <v>10069847.15</v>
      </c>
      <c r="BP242" s="16">
        <v>727</v>
      </c>
      <c r="BQ242" s="16">
        <v>4902111</v>
      </c>
      <c r="BR242" s="16">
        <v>1297172.24</v>
      </c>
      <c r="BS242" s="16">
        <v>5114932.3499999996</v>
      </c>
      <c r="BT242" s="16">
        <v>282514.48</v>
      </c>
      <c r="BU242" s="16">
        <v>11596730.07</v>
      </c>
      <c r="BV242" s="16">
        <v>745</v>
      </c>
      <c r="BW242" s="16">
        <v>4913992</v>
      </c>
      <c r="BX242" s="16">
        <v>1749864.03</v>
      </c>
      <c r="BY242" s="16">
        <v>5237393.46</v>
      </c>
      <c r="BZ242" s="16">
        <v>229700.47</v>
      </c>
      <c r="CA242" s="16">
        <v>12130949.960000001</v>
      </c>
      <c r="CB242" s="16">
        <v>731</v>
      </c>
      <c r="CC242" s="16">
        <v>5174443</v>
      </c>
      <c r="CD242" s="16">
        <v>1698577.44</v>
      </c>
      <c r="CE242" s="16">
        <v>5206656.08</v>
      </c>
      <c r="CF242" s="16">
        <v>393952.77</v>
      </c>
      <c r="CG242" s="16">
        <v>12473629.289999999</v>
      </c>
      <c r="CH242" s="16">
        <v>717</v>
      </c>
      <c r="CI242" s="16">
        <v>5098207</v>
      </c>
      <c r="CJ242" s="16">
        <v>2990542.28</v>
      </c>
      <c r="CK242" s="16">
        <v>5464531.8099999996</v>
      </c>
      <c r="CL242" s="16">
        <v>342288.74</v>
      </c>
      <c r="CM242" s="16">
        <v>13895569.83</v>
      </c>
      <c r="CN242" s="16">
        <v>718</v>
      </c>
    </row>
    <row r="243" spans="1:226" x14ac:dyDescent="0.2">
      <c r="A243" s="17">
        <v>3892</v>
      </c>
      <c r="B243" s="31" t="s">
        <v>224</v>
      </c>
      <c r="C243" s="32">
        <v>29592803</v>
      </c>
      <c r="D243" s="32">
        <v>2902678.44</v>
      </c>
      <c r="E243" s="32">
        <v>36300961.539999999</v>
      </c>
      <c r="F243" s="32">
        <v>3516934.1300000004</v>
      </c>
      <c r="G243" s="32">
        <v>72313377.109999999</v>
      </c>
      <c r="H243" s="33">
        <v>6439</v>
      </c>
      <c r="I243" s="32">
        <v>29829967</v>
      </c>
      <c r="J243" s="32">
        <v>7166475.8700000001</v>
      </c>
      <c r="K243" s="32">
        <v>33877438.93</v>
      </c>
      <c r="L243" s="32">
        <v>2497247.129999999</v>
      </c>
      <c r="M243" s="32">
        <v>73371128.929999992</v>
      </c>
      <c r="N243" s="32">
        <v>6491</v>
      </c>
      <c r="O243" s="34">
        <v>32014013</v>
      </c>
      <c r="P243" s="34">
        <v>6825346.8300000001</v>
      </c>
      <c r="Q243" s="34">
        <v>34729422.390000001</v>
      </c>
      <c r="R243" s="34">
        <v>2177446.6999999988</v>
      </c>
      <c r="S243" s="34">
        <v>75746228.920000002</v>
      </c>
      <c r="T243" s="34">
        <v>6508</v>
      </c>
      <c r="U243" s="32">
        <v>32504202</v>
      </c>
      <c r="V243" s="32">
        <v>5793109.6400000006</v>
      </c>
      <c r="W243" s="32">
        <v>36055262.810000002</v>
      </c>
      <c r="X243" s="32">
        <v>2308953.7699999991</v>
      </c>
      <c r="Y243" s="32">
        <v>76661528.219999999</v>
      </c>
      <c r="Z243" s="32">
        <v>6477</v>
      </c>
      <c r="AA243" s="32">
        <v>31723955</v>
      </c>
      <c r="AB243" s="32">
        <v>3415739.71</v>
      </c>
      <c r="AC243" s="32">
        <v>32932391.550000001</v>
      </c>
      <c r="AD243" s="32">
        <v>2490758.1800000011</v>
      </c>
      <c r="AE243" s="32">
        <v>70562844.439999998</v>
      </c>
      <c r="AF243" s="32">
        <v>6445</v>
      </c>
      <c r="AG243" s="17">
        <v>31576467</v>
      </c>
      <c r="AH243" s="17">
        <v>3728064.04</v>
      </c>
      <c r="AI243" s="17">
        <v>32306937.210000001</v>
      </c>
      <c r="AJ243" s="17">
        <v>2212770.7199999988</v>
      </c>
      <c r="AK243" s="17">
        <v>69824238.969999999</v>
      </c>
      <c r="AL243" s="17">
        <v>6417</v>
      </c>
      <c r="AM243" s="47">
        <v>30936107</v>
      </c>
      <c r="AN243" s="47">
        <v>4207155.32</v>
      </c>
      <c r="AO243" s="47">
        <v>33487526.119999997</v>
      </c>
      <c r="AP243" s="47">
        <v>2007794.3699999999</v>
      </c>
      <c r="AQ243" s="47">
        <v>70638582.810000002</v>
      </c>
      <c r="AR243" s="47">
        <v>6451</v>
      </c>
      <c r="AS243" s="17">
        <v>31427641</v>
      </c>
      <c r="AT243" s="17">
        <v>3940968.86</v>
      </c>
      <c r="AU243" s="17">
        <v>33993002.810000002</v>
      </c>
      <c r="AV243" s="17">
        <v>2068387.0900000005</v>
      </c>
      <c r="AW243" s="17">
        <v>71429999.760000005</v>
      </c>
      <c r="AX243" s="17">
        <v>6432</v>
      </c>
      <c r="AY243" s="16">
        <v>32225081</v>
      </c>
      <c r="AZ243" s="16">
        <v>4397616.2300000004</v>
      </c>
      <c r="BA243" s="16">
        <v>34058723.730000004</v>
      </c>
      <c r="BB243" s="16">
        <v>2175473.0800000019</v>
      </c>
      <c r="BC243" s="16">
        <v>72856894.040000007</v>
      </c>
      <c r="BD243" s="16">
        <v>6747</v>
      </c>
      <c r="BE243" s="16">
        <v>30867683</v>
      </c>
      <c r="BF243" s="16">
        <v>4080044.11</v>
      </c>
      <c r="BG243" s="16">
        <v>37554938.649999999</v>
      </c>
      <c r="BH243" s="16">
        <v>2693281.59</v>
      </c>
      <c r="BI243" s="16">
        <v>75195947.349999994</v>
      </c>
      <c r="BJ243" s="16">
        <v>6874</v>
      </c>
      <c r="BK243" s="16">
        <v>31072748</v>
      </c>
      <c r="BL243" s="16">
        <v>4315481.79</v>
      </c>
      <c r="BM243" s="16">
        <v>40042530.049999997</v>
      </c>
      <c r="BN243" s="16">
        <v>2746607.02</v>
      </c>
      <c r="BO243" s="16">
        <v>78177366.859999999</v>
      </c>
      <c r="BP243" s="16">
        <v>6994</v>
      </c>
      <c r="BQ243" s="16">
        <v>30310929</v>
      </c>
      <c r="BR243" s="16">
        <v>4233391.16</v>
      </c>
      <c r="BS243" s="16">
        <v>43889522.009999998</v>
      </c>
      <c r="BT243" s="16">
        <v>3070290.04</v>
      </c>
      <c r="BU243" s="16">
        <v>81504132.209999993</v>
      </c>
      <c r="BV243" s="16">
        <v>7034</v>
      </c>
      <c r="BW243" s="16">
        <v>30962611</v>
      </c>
      <c r="BX243" s="16">
        <v>4497241.3</v>
      </c>
      <c r="BY243" s="16">
        <v>46101877.100000001</v>
      </c>
      <c r="BZ243" s="16">
        <v>2557793.37</v>
      </c>
      <c r="CA243" s="16">
        <v>84119522.769999996</v>
      </c>
      <c r="CB243" s="16">
        <v>7080</v>
      </c>
      <c r="CC243" s="16">
        <v>36352684</v>
      </c>
      <c r="CD243" s="16">
        <v>6509909.0700000003</v>
      </c>
      <c r="CE243" s="16">
        <v>47537448.630000003</v>
      </c>
      <c r="CF243" s="16">
        <v>7611079.9500000002</v>
      </c>
      <c r="CG243" s="16">
        <v>98011121.650000006</v>
      </c>
      <c r="CH243" s="16">
        <v>6919</v>
      </c>
      <c r="CI243" s="16">
        <v>36352684</v>
      </c>
      <c r="CJ243" s="16">
        <v>10307756.74</v>
      </c>
      <c r="CK243" s="16">
        <v>49824379.049999997</v>
      </c>
      <c r="CL243" s="16">
        <v>6719489.25</v>
      </c>
      <c r="CM243" s="16">
        <v>103204309.04000001</v>
      </c>
      <c r="CN243" s="16">
        <v>7079</v>
      </c>
    </row>
    <row r="244" spans="1:226" x14ac:dyDescent="0.2">
      <c r="A244" s="17">
        <v>3899</v>
      </c>
      <c r="B244" s="31" t="s">
        <v>225</v>
      </c>
      <c r="C244" s="32">
        <v>3280359</v>
      </c>
      <c r="D244" s="32">
        <v>533638.56000000006</v>
      </c>
      <c r="E244" s="32">
        <v>7746357.6600000001</v>
      </c>
      <c r="F244" s="32">
        <v>391251.25000000012</v>
      </c>
      <c r="G244" s="32">
        <v>11951606.470000001</v>
      </c>
      <c r="H244" s="33">
        <v>1084</v>
      </c>
      <c r="I244" s="32">
        <v>3530821</v>
      </c>
      <c r="J244" s="32">
        <v>1423447.71</v>
      </c>
      <c r="K244" s="32">
        <v>6942885.1900000004</v>
      </c>
      <c r="L244" s="32">
        <v>333106.85000000009</v>
      </c>
      <c r="M244" s="32">
        <v>12230260.75</v>
      </c>
      <c r="N244" s="32">
        <v>1060</v>
      </c>
      <c r="O244" s="34">
        <v>3754386</v>
      </c>
      <c r="P244" s="34">
        <v>1239377.28</v>
      </c>
      <c r="Q244" s="34">
        <v>6935501.7700000005</v>
      </c>
      <c r="R244" s="34">
        <v>304692.33</v>
      </c>
      <c r="S244" s="34">
        <v>12233957.380000001</v>
      </c>
      <c r="T244" s="34">
        <v>1045</v>
      </c>
      <c r="U244" s="32">
        <v>3969423</v>
      </c>
      <c r="V244" s="32">
        <v>1111279.71</v>
      </c>
      <c r="W244" s="32">
        <v>7155954.3300000001</v>
      </c>
      <c r="X244" s="32">
        <v>335670.3000000001</v>
      </c>
      <c r="Y244" s="32">
        <v>12572327.34</v>
      </c>
      <c r="Z244" s="32">
        <v>1015</v>
      </c>
      <c r="AA244" s="32">
        <v>3952439</v>
      </c>
      <c r="AB244" s="32">
        <v>1025976.23</v>
      </c>
      <c r="AC244" s="32">
        <v>6594337.0999999996</v>
      </c>
      <c r="AD244" s="32">
        <v>333572.70999999996</v>
      </c>
      <c r="AE244" s="32">
        <v>11906325.039999999</v>
      </c>
      <c r="AF244" s="32">
        <v>1025</v>
      </c>
      <c r="AG244" s="17">
        <v>4152918</v>
      </c>
      <c r="AH244" s="17">
        <v>696465.16</v>
      </c>
      <c r="AI244" s="17">
        <v>6162524.3800000008</v>
      </c>
      <c r="AJ244" s="17">
        <v>309012.78999999992</v>
      </c>
      <c r="AK244" s="17">
        <v>11320920.33</v>
      </c>
      <c r="AL244" s="17">
        <v>1024</v>
      </c>
      <c r="AM244" s="47">
        <v>3814328</v>
      </c>
      <c r="AN244" s="47">
        <v>772524.15</v>
      </c>
      <c r="AO244" s="47">
        <v>6454319.3200000003</v>
      </c>
      <c r="AP244" s="47">
        <v>643012.29000000027</v>
      </c>
      <c r="AQ244" s="47">
        <v>11684183.76</v>
      </c>
      <c r="AR244" s="47">
        <v>1021</v>
      </c>
      <c r="AS244" s="17">
        <v>3612469</v>
      </c>
      <c r="AT244" s="17">
        <v>792810.29</v>
      </c>
      <c r="AU244" s="17">
        <v>6435924.4299999997</v>
      </c>
      <c r="AV244" s="17">
        <v>503240.67</v>
      </c>
      <c r="AW244" s="17">
        <v>11344444.390000001</v>
      </c>
      <c r="AX244" s="17">
        <v>990</v>
      </c>
      <c r="AY244" s="16">
        <v>3947096</v>
      </c>
      <c r="AZ244" s="16">
        <v>875822.81</v>
      </c>
      <c r="BA244" s="16">
        <v>6226699.5899999999</v>
      </c>
      <c r="BB244" s="16">
        <v>417045.25000000006</v>
      </c>
      <c r="BC244" s="16">
        <v>11466663.65</v>
      </c>
      <c r="BD244" s="16">
        <v>961</v>
      </c>
      <c r="BE244" s="16">
        <v>3856248</v>
      </c>
      <c r="BF244" s="16">
        <v>804052.73</v>
      </c>
      <c r="BG244" s="16">
        <v>6332851.5</v>
      </c>
      <c r="BH244" s="16">
        <v>408614.65</v>
      </c>
      <c r="BI244" s="16">
        <v>11401766.880000001</v>
      </c>
      <c r="BJ244" s="16">
        <v>945</v>
      </c>
      <c r="BK244" s="16">
        <v>3754093</v>
      </c>
      <c r="BL244" s="16">
        <v>808818.81</v>
      </c>
      <c r="BM244" s="16">
        <v>6344219.8300000001</v>
      </c>
      <c r="BN244" s="16">
        <v>661332.21</v>
      </c>
      <c r="BO244" s="16">
        <v>11568463.85</v>
      </c>
      <c r="BP244" s="16">
        <v>954</v>
      </c>
      <c r="BQ244" s="16">
        <v>3722124</v>
      </c>
      <c r="BR244" s="16">
        <v>899736.36</v>
      </c>
      <c r="BS244" s="16">
        <v>6528960.9400000004</v>
      </c>
      <c r="BT244" s="16">
        <v>553231.29</v>
      </c>
      <c r="BU244" s="16">
        <v>11704052.59</v>
      </c>
      <c r="BV244" s="16">
        <v>949</v>
      </c>
      <c r="BW244" s="16">
        <v>3880840</v>
      </c>
      <c r="BX244" s="16">
        <v>1022340.5</v>
      </c>
      <c r="BY244" s="16">
        <v>6765721.5700000003</v>
      </c>
      <c r="BZ244" s="16">
        <v>446734.01</v>
      </c>
      <c r="CA244" s="16">
        <v>12115636.08</v>
      </c>
      <c r="CB244" s="16">
        <v>956</v>
      </c>
      <c r="CC244" s="16">
        <v>3813510</v>
      </c>
      <c r="CD244" s="16">
        <v>1830803.24</v>
      </c>
      <c r="CE244" s="16">
        <v>7112071.3799999999</v>
      </c>
      <c r="CF244" s="16">
        <v>613215.98</v>
      </c>
      <c r="CG244" s="16">
        <v>13369600.6</v>
      </c>
      <c r="CH244" s="16">
        <v>875</v>
      </c>
      <c r="CI244" s="16">
        <v>4175000</v>
      </c>
      <c r="CJ244" s="16">
        <v>2166951.98</v>
      </c>
      <c r="CK244" s="16">
        <v>6683533.3600000003</v>
      </c>
      <c r="CL244" s="16">
        <v>600691.93000000005</v>
      </c>
      <c r="CM244" s="16">
        <v>13626177.27</v>
      </c>
      <c r="CN244" s="16">
        <v>872</v>
      </c>
    </row>
    <row r="245" spans="1:226" x14ac:dyDescent="0.2">
      <c r="A245" s="17">
        <v>3906</v>
      </c>
      <c r="B245" s="31" t="s">
        <v>226</v>
      </c>
      <c r="C245" s="32">
        <v>8698147</v>
      </c>
      <c r="D245" s="32">
        <v>1017375.3200000001</v>
      </c>
      <c r="E245" s="32">
        <v>6811047.5999999996</v>
      </c>
      <c r="F245" s="32">
        <v>523150.58000000025</v>
      </c>
      <c r="G245" s="32">
        <v>17049720.5</v>
      </c>
      <c r="H245" s="33">
        <v>1453</v>
      </c>
      <c r="I245" s="32">
        <v>9794445</v>
      </c>
      <c r="J245" s="32">
        <v>1781752</v>
      </c>
      <c r="K245" s="32">
        <v>5555115.8100000005</v>
      </c>
      <c r="L245" s="32">
        <v>618267.39000000013</v>
      </c>
      <c r="M245" s="32">
        <v>17749580.199999999</v>
      </c>
      <c r="N245" s="32">
        <v>1401</v>
      </c>
      <c r="O245" s="34">
        <v>10639648</v>
      </c>
      <c r="P245" s="34">
        <v>1516924.37</v>
      </c>
      <c r="Q245" s="34">
        <v>5074931.7399999993</v>
      </c>
      <c r="R245" s="34">
        <v>467767.3600000008</v>
      </c>
      <c r="S245" s="34">
        <v>17699271.469999999</v>
      </c>
      <c r="T245" s="34">
        <v>1383</v>
      </c>
      <c r="U245" s="32">
        <v>10897581</v>
      </c>
      <c r="V245" s="32">
        <v>1508608.13</v>
      </c>
      <c r="W245" s="32">
        <v>4805095.82</v>
      </c>
      <c r="X245" s="32">
        <v>432446.91999999911</v>
      </c>
      <c r="Y245" s="32">
        <v>17643731.869999997</v>
      </c>
      <c r="Z245" s="32">
        <v>1339</v>
      </c>
      <c r="AA245" s="32">
        <v>10251990</v>
      </c>
      <c r="AB245" s="32">
        <v>936084.10000000009</v>
      </c>
      <c r="AC245" s="32">
        <v>4618355.7700000005</v>
      </c>
      <c r="AD245" s="32">
        <v>408575.79999999993</v>
      </c>
      <c r="AE245" s="32">
        <v>16215005.67</v>
      </c>
      <c r="AF245" s="32">
        <v>1293</v>
      </c>
      <c r="AG245" s="17">
        <v>10427573</v>
      </c>
      <c r="AH245" s="17">
        <v>917694.5</v>
      </c>
      <c r="AI245" s="17">
        <v>4431653.8999999994</v>
      </c>
      <c r="AJ245" s="17">
        <v>385038.94000000006</v>
      </c>
      <c r="AK245" s="17">
        <v>16161960.34</v>
      </c>
      <c r="AL245" s="17">
        <v>1281</v>
      </c>
      <c r="AM245" s="47">
        <v>10354427</v>
      </c>
      <c r="AN245" s="47">
        <v>1366465.19</v>
      </c>
      <c r="AO245" s="47">
        <v>4323384.82</v>
      </c>
      <c r="AP245" s="47">
        <v>439563.68999999977</v>
      </c>
      <c r="AQ245" s="47">
        <v>16483840.699999999</v>
      </c>
      <c r="AR245" s="47">
        <v>1274</v>
      </c>
      <c r="AS245" s="17">
        <v>10329702</v>
      </c>
      <c r="AT245" s="17">
        <v>1405399.1800000002</v>
      </c>
      <c r="AU245" s="17">
        <v>5052722.33</v>
      </c>
      <c r="AV245" s="17">
        <v>464178.18999999965</v>
      </c>
      <c r="AW245" s="17">
        <v>17252001.699999999</v>
      </c>
      <c r="AX245" s="17">
        <v>1249</v>
      </c>
      <c r="AY245" s="16">
        <v>10136414</v>
      </c>
      <c r="AZ245" s="16">
        <v>1477817.55</v>
      </c>
      <c r="BA245" s="16">
        <v>4704954.6999999993</v>
      </c>
      <c r="BB245" s="16">
        <v>473254.81000000099</v>
      </c>
      <c r="BC245" s="16">
        <v>16792441.059999999</v>
      </c>
      <c r="BD245" s="16">
        <v>1193</v>
      </c>
      <c r="BE245" s="16">
        <v>10423485</v>
      </c>
      <c r="BF245" s="16">
        <v>1271987.04</v>
      </c>
      <c r="BG245" s="16">
        <v>4310115.51</v>
      </c>
      <c r="BH245" s="16">
        <v>615506.56999999995</v>
      </c>
      <c r="BI245" s="16">
        <v>16621094.119999999</v>
      </c>
      <c r="BJ245" s="16">
        <v>1178</v>
      </c>
      <c r="BK245" s="16">
        <v>10488100</v>
      </c>
      <c r="BL245" s="16">
        <v>1235976.5900000001</v>
      </c>
      <c r="BM245" s="16">
        <v>4491580.68</v>
      </c>
      <c r="BN245" s="16">
        <v>321118.17</v>
      </c>
      <c r="BO245" s="16">
        <v>16536775.439999999</v>
      </c>
      <c r="BP245" s="16">
        <v>1142</v>
      </c>
      <c r="BQ245" s="16">
        <v>10922331</v>
      </c>
      <c r="BR245" s="16">
        <v>1186048.28</v>
      </c>
      <c r="BS245" s="16">
        <v>4795196.47</v>
      </c>
      <c r="BT245" s="16">
        <v>522036.31</v>
      </c>
      <c r="BU245" s="16">
        <v>17425612.059999999</v>
      </c>
      <c r="BV245" s="16">
        <v>1153</v>
      </c>
      <c r="BW245" s="16">
        <v>11114630</v>
      </c>
      <c r="BX245" s="16">
        <v>1165612.43</v>
      </c>
      <c r="BY245" s="16">
        <v>5223321.51</v>
      </c>
      <c r="BZ245" s="16">
        <v>787780.6</v>
      </c>
      <c r="CA245" s="16">
        <v>18291344.539999999</v>
      </c>
      <c r="CB245" s="16">
        <v>1146</v>
      </c>
      <c r="CC245" s="16">
        <v>11799541</v>
      </c>
      <c r="CD245" s="16">
        <v>1600209.11</v>
      </c>
      <c r="CE245" s="16">
        <v>5747771.7300000004</v>
      </c>
      <c r="CF245" s="16">
        <v>378509.22</v>
      </c>
      <c r="CG245" s="16">
        <v>19526031.059999999</v>
      </c>
      <c r="CH245" s="16">
        <v>1094</v>
      </c>
      <c r="CI245" s="16">
        <v>12328850</v>
      </c>
      <c r="CJ245" s="16">
        <v>2979880.78</v>
      </c>
      <c r="CK245" s="16">
        <v>5524985.2400000002</v>
      </c>
      <c r="CL245" s="16">
        <v>380319.36</v>
      </c>
      <c r="CM245" s="16">
        <v>21214035.379999999</v>
      </c>
      <c r="CN245" s="16">
        <v>1098</v>
      </c>
    </row>
    <row r="246" spans="1:226" x14ac:dyDescent="0.2">
      <c r="A246" s="53">
        <v>3913</v>
      </c>
      <c r="B246" s="57" t="s">
        <v>227</v>
      </c>
      <c r="C246" s="26">
        <v>1016337</v>
      </c>
      <c r="D246" s="26">
        <v>109940.70000000001</v>
      </c>
      <c r="E246" s="26">
        <v>1292985.3999999999</v>
      </c>
      <c r="F246" s="26">
        <v>65047.619999999974</v>
      </c>
      <c r="G246" s="26">
        <v>2484310.7199999997</v>
      </c>
      <c r="H246" s="54">
        <v>205</v>
      </c>
      <c r="I246" s="26">
        <v>1065050</v>
      </c>
      <c r="J246" s="26">
        <v>247544.58000000002</v>
      </c>
      <c r="K246" s="26">
        <v>1022933.95</v>
      </c>
      <c r="L246" s="26">
        <v>63959.290000000081</v>
      </c>
      <c r="M246" s="26">
        <v>2399487.8199999998</v>
      </c>
      <c r="N246" s="26">
        <v>216</v>
      </c>
      <c r="O246" s="55">
        <v>1062606</v>
      </c>
      <c r="P246" s="55">
        <v>200072.89</v>
      </c>
      <c r="Q246" s="55">
        <v>1165223.44</v>
      </c>
      <c r="R246" s="55">
        <v>64866.980000000032</v>
      </c>
      <c r="S246" s="55">
        <v>2492769.31</v>
      </c>
      <c r="T246" s="55">
        <v>217</v>
      </c>
      <c r="U246" s="26">
        <v>1064529</v>
      </c>
      <c r="V246" s="26">
        <v>291746.06</v>
      </c>
      <c r="W246" s="26">
        <v>1231818.99</v>
      </c>
      <c r="X246" s="26">
        <v>61123.120000000039</v>
      </c>
      <c r="Y246" s="26">
        <v>2649217.17</v>
      </c>
      <c r="Z246" s="26">
        <v>203</v>
      </c>
      <c r="AA246" s="26">
        <v>1106090</v>
      </c>
      <c r="AB246" s="26">
        <v>183121.69</v>
      </c>
      <c r="AC246" s="26">
        <v>1160313.83</v>
      </c>
      <c r="AD246" s="26">
        <v>61459.610000000102</v>
      </c>
      <c r="AE246" s="26">
        <v>2510985.1300000004</v>
      </c>
      <c r="AF246" s="26">
        <v>213</v>
      </c>
      <c r="AG246" s="53">
        <v>1084850</v>
      </c>
      <c r="AH246" s="53">
        <v>183348.39</v>
      </c>
      <c r="AI246" s="53">
        <v>1107282.4099999999</v>
      </c>
      <c r="AJ246" s="53">
        <v>66302.629999999961</v>
      </c>
      <c r="AK246" s="53">
        <v>2441783.4299999997</v>
      </c>
      <c r="AL246" s="53">
        <v>211</v>
      </c>
      <c r="AM246" s="58">
        <v>1076286</v>
      </c>
      <c r="AN246" s="58">
        <v>145893.66</v>
      </c>
      <c r="AO246" s="58">
        <v>1129234.1299999999</v>
      </c>
      <c r="AP246" s="58">
        <v>73333.480000000054</v>
      </c>
      <c r="AQ246" s="58">
        <v>2424747.27</v>
      </c>
      <c r="AR246" s="58">
        <v>207</v>
      </c>
      <c r="AS246" s="53">
        <v>1097932</v>
      </c>
      <c r="AT246" s="53">
        <v>153802.13</v>
      </c>
      <c r="AU246" s="53">
        <v>1157268.6599999999</v>
      </c>
      <c r="AV246" s="53">
        <v>78438.89</v>
      </c>
      <c r="AW246" s="53">
        <v>2487441.6799999997</v>
      </c>
      <c r="AX246" s="53">
        <v>218</v>
      </c>
      <c r="AY246" s="56">
        <v>1137300</v>
      </c>
      <c r="AZ246" s="56">
        <v>151974.72</v>
      </c>
      <c r="BA246" s="56">
        <v>1241689.74</v>
      </c>
      <c r="BB246" s="56">
        <v>69112.440000000031</v>
      </c>
      <c r="BC246" s="56">
        <v>2600076.9</v>
      </c>
      <c r="BD246" s="56">
        <v>207</v>
      </c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 t="s">
        <v>411</v>
      </c>
      <c r="BX246" s="56" t="s">
        <v>411</v>
      </c>
      <c r="BY246" s="56" t="s">
        <v>411</v>
      </c>
      <c r="BZ246" s="56" t="s">
        <v>411</v>
      </c>
      <c r="CA246" s="56" t="s">
        <v>411</v>
      </c>
      <c r="CB246" s="56" t="s">
        <v>411</v>
      </c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  <c r="GF246" s="56"/>
      <c r="GG246" s="56"/>
      <c r="GH246" s="56"/>
      <c r="GI246" s="56"/>
      <c r="GJ246" s="56"/>
      <c r="GK246" s="56"/>
      <c r="GL246" s="56"/>
      <c r="GM246" s="56"/>
      <c r="GN246" s="56"/>
      <c r="GO246" s="56"/>
      <c r="GP246" s="56"/>
      <c r="GQ246" s="56"/>
      <c r="GR246" s="56"/>
      <c r="GS246" s="56"/>
      <c r="GT246" s="56"/>
      <c r="GU246" s="56"/>
      <c r="GV246" s="56"/>
      <c r="GW246" s="56"/>
      <c r="GX246" s="56"/>
      <c r="GY246" s="56"/>
      <c r="GZ246" s="56"/>
      <c r="HA246" s="56"/>
      <c r="HB246" s="56"/>
      <c r="HC246" s="56"/>
      <c r="HD246" s="56"/>
      <c r="HE246" s="56"/>
      <c r="HF246" s="56"/>
      <c r="HG246" s="56"/>
      <c r="HH246" s="56"/>
      <c r="HI246" s="56"/>
      <c r="HJ246" s="56"/>
      <c r="HK246" s="56"/>
      <c r="HL246" s="56"/>
      <c r="HM246" s="56"/>
      <c r="HN246" s="56"/>
      <c r="HO246" s="56"/>
      <c r="HP246" s="56"/>
      <c r="HQ246" s="56"/>
      <c r="HR246" s="56"/>
    </row>
    <row r="247" spans="1:226" x14ac:dyDescent="0.2">
      <c r="A247" s="17">
        <v>3920</v>
      </c>
      <c r="B247" s="31" t="s">
        <v>228</v>
      </c>
      <c r="C247" s="32">
        <v>2425105.59</v>
      </c>
      <c r="D247" s="32">
        <v>312635.07</v>
      </c>
      <c r="E247" s="32">
        <v>1248702.06</v>
      </c>
      <c r="F247" s="32">
        <v>147570.55999999994</v>
      </c>
      <c r="G247" s="32">
        <v>4134013.28</v>
      </c>
      <c r="H247" s="33">
        <v>321</v>
      </c>
      <c r="I247" s="32">
        <v>2461784</v>
      </c>
      <c r="J247" s="32">
        <v>463227.07</v>
      </c>
      <c r="K247" s="32">
        <v>1239537.6900000002</v>
      </c>
      <c r="L247" s="32">
        <v>105182.59000000005</v>
      </c>
      <c r="M247" s="32">
        <v>4269731.3500000006</v>
      </c>
      <c r="N247" s="32">
        <v>317</v>
      </c>
      <c r="O247" s="34">
        <v>2670270</v>
      </c>
      <c r="P247" s="34">
        <v>522491.74</v>
      </c>
      <c r="Q247" s="34">
        <v>1176586.49</v>
      </c>
      <c r="R247" s="34">
        <v>77599.420000000187</v>
      </c>
      <c r="S247" s="34">
        <v>4446947.6500000004</v>
      </c>
      <c r="T247" s="34">
        <v>313</v>
      </c>
      <c r="U247" s="32">
        <v>2873910</v>
      </c>
      <c r="V247" s="32">
        <v>551497.03</v>
      </c>
      <c r="W247" s="32">
        <v>1148200.06</v>
      </c>
      <c r="X247" s="32">
        <v>84248.940000000119</v>
      </c>
      <c r="Y247" s="32">
        <v>4657856.03</v>
      </c>
      <c r="Z247" s="32">
        <v>299</v>
      </c>
      <c r="AA247" s="32">
        <v>2738589</v>
      </c>
      <c r="AB247" s="32">
        <v>432434.42</v>
      </c>
      <c r="AC247" s="32">
        <v>1039235.72</v>
      </c>
      <c r="AD247" s="32">
        <v>140688.36999999985</v>
      </c>
      <c r="AE247" s="32">
        <v>4350947.51</v>
      </c>
      <c r="AF247" s="32">
        <v>308</v>
      </c>
      <c r="AG247" s="17">
        <v>2860968</v>
      </c>
      <c r="AH247" s="17">
        <v>435360.81000000006</v>
      </c>
      <c r="AI247" s="17">
        <v>991091.95000000007</v>
      </c>
      <c r="AJ247" s="17">
        <v>79304.609999999855</v>
      </c>
      <c r="AK247" s="17">
        <v>4366725.37</v>
      </c>
      <c r="AL247" s="17">
        <v>320</v>
      </c>
      <c r="AM247" s="47">
        <v>3057710.25</v>
      </c>
      <c r="AN247" s="47">
        <v>425956.95</v>
      </c>
      <c r="AO247" s="47">
        <v>948004.53</v>
      </c>
      <c r="AP247" s="47">
        <v>152769.05000000008</v>
      </c>
      <c r="AQ247" s="47">
        <v>4584440.78</v>
      </c>
      <c r="AR247" s="47">
        <v>298</v>
      </c>
      <c r="AS247" s="17">
        <v>3165532</v>
      </c>
      <c r="AT247" s="17">
        <v>330894.08000000002</v>
      </c>
      <c r="AU247" s="17">
        <v>844533.48</v>
      </c>
      <c r="AV247" s="17">
        <v>114807.44000000008</v>
      </c>
      <c r="AW247" s="17">
        <v>4455767</v>
      </c>
      <c r="AX247" s="17">
        <v>297</v>
      </c>
      <c r="AY247" s="16">
        <v>3321188</v>
      </c>
      <c r="AZ247" s="16">
        <v>334669.13</v>
      </c>
      <c r="BA247" s="16">
        <v>804941.13</v>
      </c>
      <c r="BB247" s="16">
        <v>77092.489999999947</v>
      </c>
      <c r="BC247" s="16">
        <v>4537890.75</v>
      </c>
      <c r="BD247" s="16">
        <v>279</v>
      </c>
      <c r="BE247" s="16">
        <v>3141996</v>
      </c>
      <c r="BF247" s="16">
        <v>331004.48</v>
      </c>
      <c r="BG247" s="16">
        <v>775309.34</v>
      </c>
      <c r="BH247" s="16">
        <v>72861.83</v>
      </c>
      <c r="BI247" s="16">
        <v>4321171.6500000004</v>
      </c>
      <c r="BJ247" s="16">
        <v>298</v>
      </c>
      <c r="BK247" s="16">
        <v>3294736</v>
      </c>
      <c r="BL247" s="16">
        <v>311673.65000000002</v>
      </c>
      <c r="BM247" s="16">
        <v>782127.52</v>
      </c>
      <c r="BN247" s="16">
        <v>78832.02</v>
      </c>
      <c r="BO247" s="16">
        <v>4467369.1900000004</v>
      </c>
      <c r="BP247" s="16">
        <v>305</v>
      </c>
      <c r="BQ247" s="16">
        <v>3122625</v>
      </c>
      <c r="BR247" s="16">
        <v>303014.71000000002</v>
      </c>
      <c r="BS247" s="16">
        <v>1185571.26</v>
      </c>
      <c r="BT247" s="16">
        <v>65564.61</v>
      </c>
      <c r="BU247" s="16">
        <v>4676775.58</v>
      </c>
      <c r="BV247" s="16">
        <v>292</v>
      </c>
      <c r="BW247" s="16">
        <v>3266350</v>
      </c>
      <c r="BX247" s="16">
        <v>416534.78</v>
      </c>
      <c r="BY247" s="16">
        <v>1063559.23</v>
      </c>
      <c r="BZ247" s="16">
        <v>323214.74</v>
      </c>
      <c r="CA247" s="16">
        <v>5069658.75</v>
      </c>
      <c r="CB247" s="16">
        <v>294</v>
      </c>
      <c r="CC247" s="16">
        <v>3196199</v>
      </c>
      <c r="CD247" s="16">
        <v>468643.77</v>
      </c>
      <c r="CE247" s="16">
        <v>1222168.52</v>
      </c>
      <c r="CF247" s="16">
        <v>116540.87</v>
      </c>
      <c r="CG247" s="16">
        <v>5003552.16</v>
      </c>
      <c r="CH247" s="16">
        <v>278</v>
      </c>
      <c r="CI247" s="16">
        <v>3154078</v>
      </c>
      <c r="CJ247" s="16">
        <v>790192.91</v>
      </c>
      <c r="CK247" s="16">
        <v>1229830.6200000001</v>
      </c>
      <c r="CL247" s="16">
        <v>173806.83</v>
      </c>
      <c r="CM247" s="16">
        <v>5347908.3600000003</v>
      </c>
      <c r="CN247" s="16">
        <v>288</v>
      </c>
    </row>
    <row r="248" spans="1:226" x14ac:dyDescent="0.2">
      <c r="A248" s="17">
        <v>3925</v>
      </c>
      <c r="B248" s="31" t="s">
        <v>229</v>
      </c>
      <c r="C248" s="32">
        <v>43388958</v>
      </c>
      <c r="D248" s="32">
        <v>1499467.78</v>
      </c>
      <c r="E248" s="32">
        <v>7054124.1000000006</v>
      </c>
      <c r="F248" s="32">
        <v>3174357.7499999991</v>
      </c>
      <c r="G248" s="32">
        <v>55116907.630000003</v>
      </c>
      <c r="H248" s="33">
        <v>4588</v>
      </c>
      <c r="I248" s="32">
        <v>43452788</v>
      </c>
      <c r="J248" s="32">
        <v>2675857.7399999998</v>
      </c>
      <c r="K248" s="32">
        <v>9741563.2400000002</v>
      </c>
      <c r="L248" s="32">
        <v>2796472.8499999978</v>
      </c>
      <c r="M248" s="32">
        <v>58666681.829999998</v>
      </c>
      <c r="N248" s="32">
        <v>4664</v>
      </c>
      <c r="O248" s="34">
        <v>44230997</v>
      </c>
      <c r="P248" s="34">
        <v>2578590.6800000002</v>
      </c>
      <c r="Q248" s="34">
        <v>9218620.3000000007</v>
      </c>
      <c r="R248" s="34">
        <v>3040934.0500000012</v>
      </c>
      <c r="S248" s="34">
        <v>59069142.030000001</v>
      </c>
      <c r="T248" s="34">
        <v>4649</v>
      </c>
      <c r="U248" s="32">
        <v>45957743</v>
      </c>
      <c r="V248" s="32">
        <v>3186733.04</v>
      </c>
      <c r="W248" s="32">
        <v>9770814.5600000005</v>
      </c>
      <c r="X248" s="32">
        <v>2740850.1900000027</v>
      </c>
      <c r="Y248" s="32">
        <v>61656140.790000007</v>
      </c>
      <c r="Z248" s="32">
        <v>4608</v>
      </c>
      <c r="AA248" s="32">
        <v>45278753</v>
      </c>
      <c r="AB248" s="32">
        <v>2212361.2400000002</v>
      </c>
      <c r="AC248" s="32">
        <v>8510363.8900000006</v>
      </c>
      <c r="AD248" s="32">
        <v>3339511.84</v>
      </c>
      <c r="AE248" s="32">
        <v>59340989.969999999</v>
      </c>
      <c r="AF248" s="32">
        <v>4656</v>
      </c>
      <c r="AG248" s="17">
        <v>46356030</v>
      </c>
      <c r="AH248" s="17">
        <v>1663702.47</v>
      </c>
      <c r="AI248" s="17">
        <v>7777990.0200000005</v>
      </c>
      <c r="AJ248" s="17">
        <v>3000581.5400000005</v>
      </c>
      <c r="AK248" s="17">
        <v>58798304.030000001</v>
      </c>
      <c r="AL248" s="17">
        <v>4623</v>
      </c>
      <c r="AM248" s="47">
        <v>47490440</v>
      </c>
      <c r="AN248" s="47">
        <v>2043890.6</v>
      </c>
      <c r="AO248" s="47">
        <v>6824236.5199999996</v>
      </c>
      <c r="AP248" s="47">
        <v>3022136.469999996</v>
      </c>
      <c r="AQ248" s="47">
        <v>59380703.589999996</v>
      </c>
      <c r="AR248" s="47">
        <v>4638</v>
      </c>
      <c r="AS248" s="17">
        <v>49142016</v>
      </c>
      <c r="AT248" s="17">
        <v>1946830.04</v>
      </c>
      <c r="AU248" s="17">
        <v>6693644.7400000002</v>
      </c>
      <c r="AV248" s="17">
        <v>3396071.8699999973</v>
      </c>
      <c r="AW248" s="17">
        <v>61178562.649999999</v>
      </c>
      <c r="AX248" s="17">
        <v>4601</v>
      </c>
      <c r="AY248" s="16">
        <v>49730914</v>
      </c>
      <c r="AZ248" s="16">
        <v>1932845.9500000002</v>
      </c>
      <c r="BA248" s="16">
        <v>6228928.3499999996</v>
      </c>
      <c r="BB248" s="16">
        <v>2896959.7199999997</v>
      </c>
      <c r="BC248" s="16">
        <v>60789648.019999996</v>
      </c>
      <c r="BD248" s="16">
        <v>4586</v>
      </c>
      <c r="BE248" s="16">
        <v>50973224</v>
      </c>
      <c r="BF248" s="16">
        <v>2038804.26</v>
      </c>
      <c r="BG248" s="16">
        <v>6017392.4800000004</v>
      </c>
      <c r="BH248" s="16">
        <v>3535261.69</v>
      </c>
      <c r="BI248" s="16">
        <v>62564682.43</v>
      </c>
      <c r="BJ248" s="16">
        <v>4483</v>
      </c>
      <c r="BK248" s="16">
        <v>51745449</v>
      </c>
      <c r="BL248" s="16">
        <v>1935686.36</v>
      </c>
      <c r="BM248" s="16">
        <v>6673267.71</v>
      </c>
      <c r="BN248" s="16">
        <v>3584028.99</v>
      </c>
      <c r="BO248" s="16">
        <v>63938432.060000002</v>
      </c>
      <c r="BP248" s="16">
        <v>4478</v>
      </c>
      <c r="BQ248" s="16">
        <v>50791524</v>
      </c>
      <c r="BR248" s="16">
        <v>2157893.2200000002</v>
      </c>
      <c r="BS248" s="16">
        <v>8254504.21</v>
      </c>
      <c r="BT248" s="16">
        <v>3910783.31</v>
      </c>
      <c r="BU248" s="16">
        <v>65114704.740000002</v>
      </c>
      <c r="BV248" s="16">
        <v>4536</v>
      </c>
      <c r="BW248" s="16">
        <v>49109185</v>
      </c>
      <c r="BX248" s="16">
        <v>2087389.37</v>
      </c>
      <c r="BY248" s="16">
        <v>9304628.1400000006</v>
      </c>
      <c r="BZ248" s="16">
        <v>3141999.93</v>
      </c>
      <c r="CA248" s="16">
        <v>63643202.439999998</v>
      </c>
      <c r="CB248" s="16">
        <v>4573</v>
      </c>
      <c r="CC248" s="16">
        <v>45742523</v>
      </c>
      <c r="CD248" s="16">
        <v>3120708.84</v>
      </c>
      <c r="CE248" s="16">
        <v>14195014.01</v>
      </c>
      <c r="CF248" s="16">
        <v>3035294.72</v>
      </c>
      <c r="CG248" s="16">
        <v>66093540.57</v>
      </c>
      <c r="CH248" s="16">
        <v>4503</v>
      </c>
      <c r="CI248" s="16">
        <v>43412556</v>
      </c>
      <c r="CJ248" s="16">
        <v>4616122.57</v>
      </c>
      <c r="CK248" s="16">
        <v>18036317.02</v>
      </c>
      <c r="CL248" s="16">
        <v>3794565.16</v>
      </c>
      <c r="CM248" s="16">
        <v>69859560.75</v>
      </c>
      <c r="CN248" s="16">
        <v>4472</v>
      </c>
    </row>
    <row r="249" spans="1:226" x14ac:dyDescent="0.2">
      <c r="A249" s="17">
        <v>3934</v>
      </c>
      <c r="B249" s="31" t="s">
        <v>230</v>
      </c>
      <c r="C249" s="32">
        <v>4088755</v>
      </c>
      <c r="D249" s="32">
        <v>374910.86</v>
      </c>
      <c r="E249" s="32">
        <v>5365813.1700000009</v>
      </c>
      <c r="F249" s="32">
        <v>684501.7699999999</v>
      </c>
      <c r="G249" s="32">
        <v>10513980.800000001</v>
      </c>
      <c r="H249" s="33">
        <v>831</v>
      </c>
      <c r="I249" s="32">
        <v>4220674</v>
      </c>
      <c r="J249" s="32">
        <v>1043780.66</v>
      </c>
      <c r="K249" s="32">
        <v>4845107.1700000009</v>
      </c>
      <c r="L249" s="32">
        <v>565946.31000000017</v>
      </c>
      <c r="M249" s="32">
        <v>10675508.140000001</v>
      </c>
      <c r="N249" s="32">
        <v>850</v>
      </c>
      <c r="O249" s="34">
        <v>4377768</v>
      </c>
      <c r="P249" s="34">
        <v>778136.82000000007</v>
      </c>
      <c r="Q249" s="34">
        <v>5215647.34</v>
      </c>
      <c r="R249" s="34">
        <v>575749.91000000015</v>
      </c>
      <c r="S249" s="34">
        <v>10947302.07</v>
      </c>
      <c r="T249" s="34">
        <v>853</v>
      </c>
      <c r="U249" s="32">
        <v>4641223</v>
      </c>
      <c r="V249" s="32">
        <v>754561.5</v>
      </c>
      <c r="W249" s="32">
        <v>5421591.6600000001</v>
      </c>
      <c r="X249" s="32">
        <f>721651.15+800</f>
        <v>722451.15</v>
      </c>
      <c r="Y249" s="32">
        <v>11539827.310000001</v>
      </c>
      <c r="Z249" s="32">
        <v>849</v>
      </c>
      <c r="AA249" s="32">
        <v>4706256</v>
      </c>
      <c r="AB249" s="32">
        <v>449419.01</v>
      </c>
      <c r="AC249" s="32">
        <v>4903659.79</v>
      </c>
      <c r="AD249" s="32">
        <v>755898.62000000011</v>
      </c>
      <c r="AE249" s="32">
        <v>10815233.42</v>
      </c>
      <c r="AF249" s="32">
        <v>865</v>
      </c>
      <c r="AG249" s="17">
        <v>4547539</v>
      </c>
      <c r="AH249" s="17">
        <v>437906.21</v>
      </c>
      <c r="AI249" s="17">
        <v>5410864.0999999996</v>
      </c>
      <c r="AJ249" s="17">
        <v>768408.01</v>
      </c>
      <c r="AK249" s="17">
        <v>11164717.32</v>
      </c>
      <c r="AL249" s="17">
        <v>884</v>
      </c>
      <c r="AM249" s="47">
        <v>4471042</v>
      </c>
      <c r="AN249" s="47">
        <v>452436.36</v>
      </c>
      <c r="AO249" s="47">
        <v>5606893.0099999998</v>
      </c>
      <c r="AP249" s="47">
        <v>750526.7200000002</v>
      </c>
      <c r="AQ249" s="47">
        <v>11280898.09</v>
      </c>
      <c r="AR249" s="47">
        <v>890</v>
      </c>
      <c r="AS249" s="17">
        <v>4507947</v>
      </c>
      <c r="AT249" s="17">
        <v>382944.4</v>
      </c>
      <c r="AU249" s="17">
        <v>5829304.5</v>
      </c>
      <c r="AV249" s="17">
        <v>726386.62999999989</v>
      </c>
      <c r="AW249" s="17">
        <v>11446582.529999999</v>
      </c>
      <c r="AX249" s="17">
        <v>877</v>
      </c>
      <c r="AY249" s="16">
        <v>4795553</v>
      </c>
      <c r="AZ249" s="16">
        <v>449880.39999999997</v>
      </c>
      <c r="BA249" s="16">
        <v>5863268.25</v>
      </c>
      <c r="BB249" s="16">
        <v>861696.38</v>
      </c>
      <c r="BC249" s="16">
        <v>11970398.029999999</v>
      </c>
      <c r="BD249" s="16">
        <v>899</v>
      </c>
      <c r="BE249" s="16">
        <v>5085853</v>
      </c>
      <c r="BF249" s="16">
        <v>556606.17000000004</v>
      </c>
      <c r="BG249" s="16">
        <v>6052006.46</v>
      </c>
      <c r="BH249" s="16">
        <v>825238.51</v>
      </c>
      <c r="BI249" s="16">
        <v>12519704.140000001</v>
      </c>
      <c r="BJ249" s="16">
        <v>894</v>
      </c>
      <c r="BK249" s="16">
        <v>5296922</v>
      </c>
      <c r="BL249" s="16">
        <v>458214.42</v>
      </c>
      <c r="BM249" s="16">
        <v>6210404.4000000004</v>
      </c>
      <c r="BN249" s="16">
        <v>886043.97</v>
      </c>
      <c r="BO249" s="16">
        <v>12851584.789999999</v>
      </c>
      <c r="BP249" s="16">
        <v>922</v>
      </c>
      <c r="BQ249" s="16">
        <v>5627927</v>
      </c>
      <c r="BR249" s="16">
        <v>505954.02</v>
      </c>
      <c r="BS249" s="16">
        <v>6784470.6100000003</v>
      </c>
      <c r="BT249" s="16">
        <v>766461.93</v>
      </c>
      <c r="BU249" s="16">
        <v>13684813.560000001</v>
      </c>
      <c r="BV249" s="16">
        <v>931</v>
      </c>
      <c r="BW249" s="16">
        <v>5943729</v>
      </c>
      <c r="BX249" s="16">
        <v>588205.44999999995</v>
      </c>
      <c r="BY249" s="16">
        <v>7065635.1500000004</v>
      </c>
      <c r="BZ249" s="16">
        <v>867110.6</v>
      </c>
      <c r="CA249" s="16">
        <v>14464680.199999999</v>
      </c>
      <c r="CB249" s="16">
        <v>950</v>
      </c>
      <c r="CC249" s="16">
        <v>6255622</v>
      </c>
      <c r="CD249" s="16">
        <v>906482.12</v>
      </c>
      <c r="CE249" s="16">
        <v>7881302.1200000001</v>
      </c>
      <c r="CF249" s="16">
        <v>270560.44</v>
      </c>
      <c r="CG249" s="16">
        <v>15313966.68</v>
      </c>
      <c r="CH249" s="16">
        <v>914</v>
      </c>
      <c r="CI249" s="16">
        <v>6842562</v>
      </c>
      <c r="CJ249" s="16">
        <v>1629503.75</v>
      </c>
      <c r="CK249" s="16">
        <v>7987136.9000000004</v>
      </c>
      <c r="CL249" s="16">
        <v>573611.22</v>
      </c>
      <c r="CM249" s="16">
        <v>17032813.870000001</v>
      </c>
      <c r="CN249" s="16">
        <v>899</v>
      </c>
    </row>
    <row r="250" spans="1:226" x14ac:dyDescent="0.2">
      <c r="A250" s="17">
        <v>3941</v>
      </c>
      <c r="B250" s="31" t="s">
        <v>231</v>
      </c>
      <c r="C250" s="32">
        <v>5029020</v>
      </c>
      <c r="D250" s="32">
        <v>491294.73000000004</v>
      </c>
      <c r="E250" s="32">
        <v>7294871.1900000004</v>
      </c>
      <c r="F250" s="32">
        <v>672604.09000000008</v>
      </c>
      <c r="G250" s="32">
        <v>13487790.01</v>
      </c>
      <c r="H250" s="33">
        <v>1221</v>
      </c>
      <c r="I250" s="32">
        <v>5319327</v>
      </c>
      <c r="J250" s="32">
        <v>1258432.1200000001</v>
      </c>
      <c r="K250" s="32">
        <v>6433789.8199999994</v>
      </c>
      <c r="L250" s="32">
        <v>597577.30000000016</v>
      </c>
      <c r="M250" s="32">
        <v>13609126.24</v>
      </c>
      <c r="N250" s="32">
        <v>1227</v>
      </c>
      <c r="O250" s="34">
        <v>5952005</v>
      </c>
      <c r="P250" s="34">
        <v>991206.68</v>
      </c>
      <c r="Q250" s="34">
        <v>6704500.2600000007</v>
      </c>
      <c r="R250" s="34">
        <v>541386.93000000005</v>
      </c>
      <c r="S250" s="34">
        <v>14189098.870000001</v>
      </c>
      <c r="T250" s="34">
        <v>1216</v>
      </c>
      <c r="U250" s="32">
        <v>6110191</v>
      </c>
      <c r="V250" s="32">
        <v>1094395.01</v>
      </c>
      <c r="W250" s="32">
        <v>6972532.0899999999</v>
      </c>
      <c r="X250" s="32">
        <f>535880.48+1520</f>
        <v>537400.48</v>
      </c>
      <c r="Y250" s="32">
        <v>14714518.58</v>
      </c>
      <c r="Z250" s="32">
        <v>1200</v>
      </c>
      <c r="AA250" s="32">
        <v>6090348</v>
      </c>
      <c r="AB250" s="32">
        <v>841247.58000000007</v>
      </c>
      <c r="AC250" s="32">
        <v>6397236.2199999997</v>
      </c>
      <c r="AD250" s="32">
        <v>540307.70999999973</v>
      </c>
      <c r="AE250" s="32">
        <v>13869139.51</v>
      </c>
      <c r="AF250" s="32">
        <v>1199</v>
      </c>
      <c r="AG250" s="17">
        <v>6027971</v>
      </c>
      <c r="AH250" s="17">
        <v>746543.92999999993</v>
      </c>
      <c r="AI250" s="17">
        <v>6154236.9899999993</v>
      </c>
      <c r="AJ250" s="17">
        <v>517973.20999999979</v>
      </c>
      <c r="AK250" s="17">
        <v>13446725.129999999</v>
      </c>
      <c r="AL250" s="17">
        <v>1186</v>
      </c>
      <c r="AM250" s="47">
        <v>6347672</v>
      </c>
      <c r="AN250" s="47">
        <v>668147.37000000011</v>
      </c>
      <c r="AO250" s="47">
        <v>6147521</v>
      </c>
      <c r="AP250" s="47">
        <v>517388.52000000037</v>
      </c>
      <c r="AQ250" s="47">
        <v>13680728.890000001</v>
      </c>
      <c r="AR250" s="47">
        <v>1177</v>
      </c>
      <c r="AS250" s="17">
        <v>6459985</v>
      </c>
      <c r="AT250" s="17">
        <v>610215.51</v>
      </c>
      <c r="AU250" s="17">
        <v>6157660.3600000003</v>
      </c>
      <c r="AV250" s="17">
        <v>534789.86999999965</v>
      </c>
      <c r="AW250" s="17">
        <v>13762650.74</v>
      </c>
      <c r="AX250" s="17">
        <v>1158</v>
      </c>
      <c r="AY250" s="16">
        <v>6861320</v>
      </c>
      <c r="AZ250" s="16">
        <v>657510.99</v>
      </c>
      <c r="BA250" s="16">
        <v>6029827.4000000004</v>
      </c>
      <c r="BB250" s="16">
        <v>682735.50999999989</v>
      </c>
      <c r="BC250" s="16">
        <v>14231393.9</v>
      </c>
      <c r="BD250" s="16">
        <v>1172</v>
      </c>
      <c r="BE250" s="16">
        <v>6509584</v>
      </c>
      <c r="BF250" s="16">
        <v>696560.74</v>
      </c>
      <c r="BG250" s="16">
        <v>6582256.8200000003</v>
      </c>
      <c r="BH250" s="16">
        <v>519298.55</v>
      </c>
      <c r="BI250" s="16">
        <v>14307700.109999999</v>
      </c>
      <c r="BJ250" s="16">
        <v>1169</v>
      </c>
      <c r="BK250" s="16">
        <v>6441787</v>
      </c>
      <c r="BL250" s="16">
        <v>603151.38</v>
      </c>
      <c r="BM250" s="16">
        <v>6874200.8700000001</v>
      </c>
      <c r="BN250" s="16">
        <v>566406.88</v>
      </c>
      <c r="BO250" s="16">
        <v>14485546.130000001</v>
      </c>
      <c r="BP250" s="16">
        <v>1185</v>
      </c>
      <c r="BQ250" s="16">
        <v>6674783</v>
      </c>
      <c r="BR250" s="16">
        <v>617591.31999999995</v>
      </c>
      <c r="BS250" s="16">
        <v>7638225.4900000002</v>
      </c>
      <c r="BT250" s="16">
        <v>592684.97</v>
      </c>
      <c r="BU250" s="16">
        <v>15523284.779999999</v>
      </c>
      <c r="BV250" s="16">
        <v>1182</v>
      </c>
      <c r="BW250" s="16">
        <v>7050042</v>
      </c>
      <c r="BX250" s="16">
        <v>589823.46</v>
      </c>
      <c r="BY250" s="16">
        <v>7763457.0700000003</v>
      </c>
      <c r="BZ250" s="16">
        <v>604582.82999999996</v>
      </c>
      <c r="CA250" s="16">
        <v>16007905.359999999</v>
      </c>
      <c r="CB250" s="16">
        <v>1171</v>
      </c>
      <c r="CC250" s="16">
        <v>7034394</v>
      </c>
      <c r="CD250" s="16">
        <v>1485970.52</v>
      </c>
      <c r="CE250" s="16">
        <v>7920392.7699999996</v>
      </c>
      <c r="CF250" s="16">
        <v>828139.22</v>
      </c>
      <c r="CG250" s="16">
        <v>17268896.510000002</v>
      </c>
      <c r="CH250" s="16">
        <v>1135</v>
      </c>
      <c r="CI250" s="16">
        <v>6613312</v>
      </c>
      <c r="CJ250" s="16">
        <v>1592355.46</v>
      </c>
      <c r="CK250" s="16">
        <v>8341791.6399999997</v>
      </c>
      <c r="CL250" s="16">
        <v>824732.32</v>
      </c>
      <c r="CM250" s="16">
        <v>17372191.420000002</v>
      </c>
      <c r="CN250" s="16">
        <v>1162</v>
      </c>
    </row>
    <row r="251" spans="1:226" x14ac:dyDescent="0.2">
      <c r="A251" s="17">
        <v>3948</v>
      </c>
      <c r="B251" s="31" t="s">
        <v>232</v>
      </c>
      <c r="C251" s="32">
        <v>3299059</v>
      </c>
      <c r="D251" s="32">
        <v>505996.82</v>
      </c>
      <c r="E251" s="32">
        <v>3989108.05</v>
      </c>
      <c r="F251" s="32">
        <v>240940.14000000013</v>
      </c>
      <c r="G251" s="32">
        <v>8035104.0099999998</v>
      </c>
      <c r="H251" s="33">
        <v>646</v>
      </c>
      <c r="I251" s="32">
        <v>3405210</v>
      </c>
      <c r="J251" s="32">
        <v>925186.4</v>
      </c>
      <c r="K251" s="32">
        <v>3570672.07</v>
      </c>
      <c r="L251" s="32">
        <v>158961.81000000017</v>
      </c>
      <c r="M251" s="32">
        <v>8060030.2800000003</v>
      </c>
      <c r="N251" s="32">
        <v>654</v>
      </c>
      <c r="O251" s="34">
        <v>3770253</v>
      </c>
      <c r="P251" s="34">
        <v>899410.88</v>
      </c>
      <c r="Q251" s="34">
        <v>3457948</v>
      </c>
      <c r="R251" s="34">
        <v>212358.97999999981</v>
      </c>
      <c r="S251" s="34">
        <v>8339970.8599999994</v>
      </c>
      <c r="T251" s="34">
        <v>651</v>
      </c>
      <c r="U251" s="32">
        <v>3637760</v>
      </c>
      <c r="V251" s="32">
        <v>722136.32000000007</v>
      </c>
      <c r="W251" s="32">
        <v>3985830.94</v>
      </c>
      <c r="X251" s="32">
        <v>190394.59000000011</v>
      </c>
      <c r="Y251" s="32">
        <v>8536121.8499999996</v>
      </c>
      <c r="Z251" s="32">
        <v>647</v>
      </c>
      <c r="AA251" s="32">
        <v>3591392</v>
      </c>
      <c r="AB251" s="32">
        <v>977606.43</v>
      </c>
      <c r="AC251" s="32">
        <v>3721667.58</v>
      </c>
      <c r="AD251" s="32">
        <v>330932.39000000019</v>
      </c>
      <c r="AE251" s="32">
        <v>8621598.4000000004</v>
      </c>
      <c r="AF251" s="32">
        <v>625</v>
      </c>
      <c r="AG251" s="17">
        <v>3661174</v>
      </c>
      <c r="AH251" s="17">
        <v>892652</v>
      </c>
      <c r="AI251" s="17">
        <v>3648760.61</v>
      </c>
      <c r="AJ251" s="17">
        <v>194669.07999999996</v>
      </c>
      <c r="AK251" s="17">
        <v>8397255.6899999995</v>
      </c>
      <c r="AL251" s="17">
        <v>618</v>
      </c>
      <c r="AM251" s="47">
        <v>3684418</v>
      </c>
      <c r="AN251" s="47">
        <v>1060524.8899999999</v>
      </c>
      <c r="AO251" s="47">
        <v>3653944.65</v>
      </c>
      <c r="AP251" s="47">
        <v>164761.80999999985</v>
      </c>
      <c r="AQ251" s="47">
        <v>8563649.3499999996</v>
      </c>
      <c r="AR251" s="47">
        <v>639</v>
      </c>
      <c r="AS251" s="17">
        <v>3387281</v>
      </c>
      <c r="AT251" s="17">
        <v>772103.77</v>
      </c>
      <c r="AU251" s="17">
        <v>4048423.7399999998</v>
      </c>
      <c r="AV251" s="17">
        <v>246051.16000000012</v>
      </c>
      <c r="AW251" s="17">
        <v>8453859.6699999999</v>
      </c>
      <c r="AX251" s="17">
        <v>618</v>
      </c>
      <c r="AY251" s="16">
        <v>3528863</v>
      </c>
      <c r="AZ251" s="16">
        <v>714445.33</v>
      </c>
      <c r="BA251" s="16">
        <v>3958809.3400000003</v>
      </c>
      <c r="BB251" s="16">
        <v>118144.75000000009</v>
      </c>
      <c r="BC251" s="16">
        <v>8320262.4199999999</v>
      </c>
      <c r="BD251" s="16">
        <v>605</v>
      </c>
      <c r="BE251" s="16">
        <v>3670590</v>
      </c>
      <c r="BF251" s="16">
        <v>723439.02</v>
      </c>
      <c r="BG251" s="16">
        <v>3939201.53</v>
      </c>
      <c r="BH251" s="16">
        <v>116141.16</v>
      </c>
      <c r="BI251" s="16">
        <v>8449371.7100000009</v>
      </c>
      <c r="BJ251" s="16">
        <v>595</v>
      </c>
      <c r="BK251" s="16">
        <v>3573758</v>
      </c>
      <c r="BL251" s="16">
        <v>720238.24</v>
      </c>
      <c r="BM251" s="16">
        <v>3954946.24</v>
      </c>
      <c r="BN251" s="16">
        <v>129675.68</v>
      </c>
      <c r="BO251" s="16">
        <v>8378618.1600000001</v>
      </c>
      <c r="BP251" s="16">
        <v>633</v>
      </c>
      <c r="BQ251" s="16">
        <v>3256703</v>
      </c>
      <c r="BR251" s="16">
        <v>654236</v>
      </c>
      <c r="BS251" s="16">
        <v>4643519.66</v>
      </c>
      <c r="BT251" s="16">
        <v>117155.08</v>
      </c>
      <c r="BU251" s="16">
        <v>8671613.7400000002</v>
      </c>
      <c r="BV251" s="16">
        <v>608</v>
      </c>
      <c r="BW251" s="16">
        <v>3478871</v>
      </c>
      <c r="BX251" s="16">
        <v>680076.73</v>
      </c>
      <c r="BY251" s="16">
        <v>4646830.16</v>
      </c>
      <c r="BZ251" s="16">
        <v>100168.46</v>
      </c>
      <c r="CA251" s="16">
        <v>8905946.3499999996</v>
      </c>
      <c r="CB251" s="16">
        <v>608</v>
      </c>
      <c r="CC251" s="16">
        <v>3518886</v>
      </c>
      <c r="CD251" s="16">
        <v>1080170.67</v>
      </c>
      <c r="CE251" s="16">
        <v>4780467.1500000004</v>
      </c>
      <c r="CF251" s="16">
        <v>585083.15</v>
      </c>
      <c r="CG251" s="16">
        <v>9964606.9700000007</v>
      </c>
      <c r="CH251" s="16">
        <v>609</v>
      </c>
      <c r="CI251" s="16">
        <v>3914035</v>
      </c>
      <c r="CJ251" s="16">
        <v>1612590.41</v>
      </c>
      <c r="CK251" s="16">
        <v>5170791.5199999996</v>
      </c>
      <c r="CL251" s="16">
        <v>259291.53</v>
      </c>
      <c r="CM251" s="16">
        <v>10956708.460000001</v>
      </c>
      <c r="CN251" s="16">
        <v>607</v>
      </c>
    </row>
    <row r="252" spans="1:226" x14ac:dyDescent="0.2">
      <c r="A252" s="17">
        <v>3955</v>
      </c>
      <c r="B252" s="31" t="s">
        <v>233</v>
      </c>
      <c r="C252" s="32">
        <v>7797483</v>
      </c>
      <c r="D252" s="32">
        <v>1360583.91</v>
      </c>
      <c r="E252" s="32">
        <v>17231154.370000001</v>
      </c>
      <c r="F252" s="32">
        <v>2014559.6399999997</v>
      </c>
      <c r="G252" s="32">
        <v>28403780.920000002</v>
      </c>
      <c r="H252" s="33">
        <v>2512</v>
      </c>
      <c r="I252" s="32">
        <v>8554836</v>
      </c>
      <c r="J252" s="32">
        <v>3274229.1199999996</v>
      </c>
      <c r="K252" s="32">
        <v>15682241.460000001</v>
      </c>
      <c r="L252" s="32">
        <v>1743398.06</v>
      </c>
      <c r="M252" s="32">
        <v>29254704.640000001</v>
      </c>
      <c r="N252" s="32">
        <v>2463</v>
      </c>
      <c r="O252" s="34">
        <v>9733881</v>
      </c>
      <c r="P252" s="34">
        <v>2747047.39</v>
      </c>
      <c r="Q252" s="34">
        <v>15900477.859999999</v>
      </c>
      <c r="R252" s="34">
        <v>1640939.9100000004</v>
      </c>
      <c r="S252" s="34">
        <v>30022346.16</v>
      </c>
      <c r="T252" s="34">
        <v>2472</v>
      </c>
      <c r="U252" s="32">
        <v>9754597</v>
      </c>
      <c r="V252" s="32">
        <v>1689861.04</v>
      </c>
      <c r="W252" s="32">
        <v>17156812.169999998</v>
      </c>
      <c r="X252" s="32">
        <v>1649013.9000000001</v>
      </c>
      <c r="Y252" s="32">
        <v>30250284.109999996</v>
      </c>
      <c r="Z252" s="32">
        <v>2547</v>
      </c>
      <c r="AA252" s="32">
        <v>9559856</v>
      </c>
      <c r="AB252" s="32">
        <v>1773279.8900000001</v>
      </c>
      <c r="AC252" s="32">
        <v>16528763.780000001</v>
      </c>
      <c r="AD252" s="32">
        <v>1797070.54</v>
      </c>
      <c r="AE252" s="32">
        <v>29658970.210000001</v>
      </c>
      <c r="AF252" s="32">
        <v>2502</v>
      </c>
      <c r="AG252" s="17">
        <v>9559021</v>
      </c>
      <c r="AH252" s="17">
        <v>1619057.52</v>
      </c>
      <c r="AI252" s="17">
        <v>16462606.77</v>
      </c>
      <c r="AJ252" s="17">
        <v>1545548.6500000001</v>
      </c>
      <c r="AK252" s="17">
        <v>29186233.940000001</v>
      </c>
      <c r="AL252" s="17">
        <v>2442</v>
      </c>
      <c r="AM252" s="47">
        <v>10139205</v>
      </c>
      <c r="AN252" s="47">
        <v>1817765.6800000002</v>
      </c>
      <c r="AO252" s="47">
        <v>16116648.73</v>
      </c>
      <c r="AP252" s="47">
        <v>1582929.9299999995</v>
      </c>
      <c r="AQ252" s="47">
        <v>29656549.34</v>
      </c>
      <c r="AR252" s="47">
        <v>2485</v>
      </c>
      <c r="AS252" s="17">
        <v>10337681</v>
      </c>
      <c r="AT252" s="17">
        <v>1791301.75</v>
      </c>
      <c r="AU252" s="17">
        <v>16625300.98</v>
      </c>
      <c r="AV252" s="17">
        <v>1571120.1900000004</v>
      </c>
      <c r="AW252" s="17">
        <v>30325403.920000002</v>
      </c>
      <c r="AX252" s="17">
        <v>2468</v>
      </c>
      <c r="AY252" s="16">
        <v>10361179</v>
      </c>
      <c r="AZ252" s="16">
        <v>1619854.35</v>
      </c>
      <c r="BA252" s="16">
        <v>16704206.140000001</v>
      </c>
      <c r="BB252" s="16">
        <v>1584182.7000000004</v>
      </c>
      <c r="BC252" s="16">
        <v>30269422.190000001</v>
      </c>
      <c r="BD252" s="16">
        <v>2432</v>
      </c>
      <c r="BE252" s="16">
        <v>10336108</v>
      </c>
      <c r="BF252" s="16">
        <v>1582506.65</v>
      </c>
      <c r="BG252" s="16">
        <v>17181286.079999998</v>
      </c>
      <c r="BH252" s="16">
        <v>2028285.09</v>
      </c>
      <c r="BI252" s="16">
        <v>31128185.82</v>
      </c>
      <c r="BJ252" s="16">
        <v>2423</v>
      </c>
      <c r="BK252" s="16">
        <v>10194626</v>
      </c>
      <c r="BL252" s="16">
        <v>1650846.22</v>
      </c>
      <c r="BM252" s="16">
        <v>17615958.32</v>
      </c>
      <c r="BN252" s="16">
        <v>1667291.17</v>
      </c>
      <c r="BO252" s="16">
        <v>31128721.710000001</v>
      </c>
      <c r="BP252" s="16">
        <v>2442</v>
      </c>
      <c r="BQ252" s="16">
        <v>8700585</v>
      </c>
      <c r="BR252" s="16">
        <v>1807660.23</v>
      </c>
      <c r="BS252" s="16">
        <v>18626636.09</v>
      </c>
      <c r="BT252" s="16">
        <v>1685456.62</v>
      </c>
      <c r="BU252" s="16">
        <v>30820337.940000001</v>
      </c>
      <c r="BV252" s="16">
        <v>2412</v>
      </c>
      <c r="BW252" s="16">
        <v>9262313</v>
      </c>
      <c r="BX252" s="16">
        <v>2272079.65</v>
      </c>
      <c r="BY252" s="16">
        <v>18334410.989999998</v>
      </c>
      <c r="BZ252" s="16">
        <v>2394948.4700000002</v>
      </c>
      <c r="CA252" s="16">
        <v>32263752.109999999</v>
      </c>
      <c r="CB252" s="16">
        <v>2389</v>
      </c>
      <c r="CC252" s="16">
        <v>9470052</v>
      </c>
      <c r="CD252" s="16">
        <v>2440014.19</v>
      </c>
      <c r="CE252" s="16">
        <v>18927443.440000001</v>
      </c>
      <c r="CF252" s="16">
        <v>1396506.93</v>
      </c>
      <c r="CG252" s="16">
        <v>32234016.559999999</v>
      </c>
      <c r="CH252" s="16">
        <v>2272</v>
      </c>
      <c r="CI252" s="16">
        <v>8838645</v>
      </c>
      <c r="CJ252" s="16">
        <v>3416496.25</v>
      </c>
      <c r="CK252" s="16">
        <v>19740051.879999999</v>
      </c>
      <c r="CL252" s="16">
        <v>1707270.83</v>
      </c>
      <c r="CM252" s="16">
        <v>33702463.960000001</v>
      </c>
      <c r="CN252" s="16">
        <v>2367</v>
      </c>
    </row>
    <row r="253" spans="1:226" x14ac:dyDescent="0.2">
      <c r="A253" s="17">
        <v>3962</v>
      </c>
      <c r="B253" s="31" t="s">
        <v>234</v>
      </c>
      <c r="C253" s="32">
        <v>11995221</v>
      </c>
      <c r="D253" s="32">
        <v>1223773.4100000001</v>
      </c>
      <c r="E253" s="32">
        <v>15923865.68</v>
      </c>
      <c r="F253" s="32">
        <v>2071962.03</v>
      </c>
      <c r="G253" s="32">
        <v>31214822.120000001</v>
      </c>
      <c r="H253" s="33">
        <v>2896</v>
      </c>
      <c r="I253" s="32">
        <v>12778756</v>
      </c>
      <c r="J253" s="32">
        <v>3238772.44</v>
      </c>
      <c r="K253" s="32">
        <v>16093509.289999999</v>
      </c>
      <c r="L253" s="32">
        <v>1607334.5599999996</v>
      </c>
      <c r="M253" s="32">
        <v>33718372.289999999</v>
      </c>
      <c r="N253" s="32">
        <v>2959</v>
      </c>
      <c r="O253" s="34">
        <v>13642986</v>
      </c>
      <c r="P253" s="34">
        <v>2535251.2199999997</v>
      </c>
      <c r="Q253" s="34">
        <v>17601894.23</v>
      </c>
      <c r="R253" s="34">
        <v>1506108.52</v>
      </c>
      <c r="S253" s="34">
        <v>35286239.969999999</v>
      </c>
      <c r="T253" s="34">
        <v>3013</v>
      </c>
      <c r="U253" s="32">
        <v>14316687</v>
      </c>
      <c r="V253" s="32">
        <v>1891272.6400000001</v>
      </c>
      <c r="W253" s="32">
        <v>19957440.57</v>
      </c>
      <c r="X253" s="32">
        <f>1749271.25+1806.98</f>
        <v>1751078.23</v>
      </c>
      <c r="Y253" s="32">
        <v>37916478.439999998</v>
      </c>
      <c r="Z253" s="32">
        <v>3065</v>
      </c>
      <c r="AA253" s="32">
        <v>14139001</v>
      </c>
      <c r="AB253" s="32">
        <v>2087994.17</v>
      </c>
      <c r="AC253" s="32">
        <v>19661029.559999999</v>
      </c>
      <c r="AD253" s="32">
        <v>2498810.7000000002</v>
      </c>
      <c r="AE253" s="32">
        <v>38386835.43</v>
      </c>
      <c r="AF253" s="32">
        <v>3119</v>
      </c>
      <c r="AG253" s="17">
        <v>14084698</v>
      </c>
      <c r="AH253" s="17">
        <v>1483955.11</v>
      </c>
      <c r="AI253" s="17">
        <v>21132999.920000002</v>
      </c>
      <c r="AJ253" s="17">
        <v>2515310.6399999992</v>
      </c>
      <c r="AK253" s="17">
        <v>39216963.670000002</v>
      </c>
      <c r="AL253" s="17">
        <v>3202</v>
      </c>
      <c r="AM253" s="47">
        <v>13084601</v>
      </c>
      <c r="AN253" s="47">
        <v>1624765.1400000001</v>
      </c>
      <c r="AO253" s="47">
        <v>22539351.309999999</v>
      </c>
      <c r="AP253" s="47">
        <v>2420011.46</v>
      </c>
      <c r="AQ253" s="47">
        <v>39668728.909999996</v>
      </c>
      <c r="AR253" s="47">
        <v>3202</v>
      </c>
      <c r="AS253" s="17">
        <v>14106867</v>
      </c>
      <c r="AT253" s="17">
        <v>1861858.14</v>
      </c>
      <c r="AU253" s="17">
        <v>23640365.82</v>
      </c>
      <c r="AV253" s="17">
        <v>2407460.37</v>
      </c>
      <c r="AW253" s="17">
        <v>42016551.329999998</v>
      </c>
      <c r="AX253" s="17">
        <v>3267</v>
      </c>
      <c r="AY253" s="16">
        <v>14910945</v>
      </c>
      <c r="AZ253" s="16">
        <v>1773297.98</v>
      </c>
      <c r="BA253" s="16">
        <v>24096218.460000001</v>
      </c>
      <c r="BB253" s="16">
        <v>2715230.620000001</v>
      </c>
      <c r="BC253" s="16">
        <v>43495692.060000002</v>
      </c>
      <c r="BD253" s="16">
        <v>3342</v>
      </c>
      <c r="BE253" s="16">
        <v>14862222</v>
      </c>
      <c r="BF253" s="16">
        <v>1798922.84</v>
      </c>
      <c r="BG253" s="16">
        <v>25150034.079999998</v>
      </c>
      <c r="BH253" s="16">
        <v>2817090.18</v>
      </c>
      <c r="BI253" s="16">
        <v>44628269.100000001</v>
      </c>
      <c r="BJ253" s="16">
        <v>3361</v>
      </c>
      <c r="BK253" s="16">
        <v>15546263</v>
      </c>
      <c r="BL253" s="16">
        <v>1885834.25</v>
      </c>
      <c r="BM253" s="16">
        <v>26090415.710000001</v>
      </c>
      <c r="BN253" s="16">
        <v>3042506.99</v>
      </c>
      <c r="BO253" s="16">
        <v>46565019.950000003</v>
      </c>
      <c r="BP253" s="16">
        <v>3461</v>
      </c>
      <c r="BQ253" s="16">
        <v>15858037</v>
      </c>
      <c r="BR253" s="16">
        <v>1798463.4</v>
      </c>
      <c r="BS253" s="16">
        <v>27685558.960000001</v>
      </c>
      <c r="BT253" s="16">
        <v>3479964.78</v>
      </c>
      <c r="BU253" s="16">
        <v>48822024.140000001</v>
      </c>
      <c r="BV253" s="16">
        <v>3487</v>
      </c>
      <c r="BW253" s="16">
        <v>17437478</v>
      </c>
      <c r="BX253" s="16">
        <v>1926331.06</v>
      </c>
      <c r="BY253" s="16">
        <v>28385319.050000001</v>
      </c>
      <c r="BZ253" s="16">
        <v>2843037.45</v>
      </c>
      <c r="CA253" s="16">
        <v>50592165.560000002</v>
      </c>
      <c r="CB253" s="16">
        <v>3600</v>
      </c>
      <c r="CC253" s="16">
        <v>16894688</v>
      </c>
      <c r="CD253" s="16">
        <v>3244688.31</v>
      </c>
      <c r="CE253" s="16">
        <v>30273963.789999999</v>
      </c>
      <c r="CF253" s="16">
        <v>2931814.65</v>
      </c>
      <c r="CG253" s="16">
        <v>53345154.75</v>
      </c>
      <c r="CH253" s="16">
        <v>3512</v>
      </c>
      <c r="CI253" s="16">
        <v>16995423</v>
      </c>
      <c r="CJ253" s="16">
        <v>5065916.7300000004</v>
      </c>
      <c r="CK253" s="16">
        <v>30967195.890000001</v>
      </c>
      <c r="CL253" s="16">
        <v>3140302.67</v>
      </c>
      <c r="CM253" s="16">
        <v>56168838.289999999</v>
      </c>
      <c r="CN253" s="16">
        <v>3645</v>
      </c>
    </row>
    <row r="254" spans="1:226" x14ac:dyDescent="0.2">
      <c r="A254" s="17">
        <v>3969</v>
      </c>
      <c r="B254" s="31" t="s">
        <v>235</v>
      </c>
      <c r="C254" s="32">
        <v>1413078</v>
      </c>
      <c r="D254" s="32">
        <v>321939.26</v>
      </c>
      <c r="E254" s="32">
        <v>3858427.56</v>
      </c>
      <c r="F254" s="32">
        <v>219130.02999999991</v>
      </c>
      <c r="G254" s="32">
        <v>5812574.8499999996</v>
      </c>
      <c r="H254" s="33">
        <v>449</v>
      </c>
      <c r="I254" s="32">
        <v>1505940</v>
      </c>
      <c r="J254" s="32">
        <v>732335.75</v>
      </c>
      <c r="K254" s="32">
        <v>3388205.4899999998</v>
      </c>
      <c r="L254" s="32">
        <v>226410.08000000002</v>
      </c>
      <c r="M254" s="32">
        <v>5852891.3199999994</v>
      </c>
      <c r="N254" s="32">
        <v>417</v>
      </c>
      <c r="O254" s="34">
        <v>1584087</v>
      </c>
      <c r="P254" s="34">
        <v>575894.2300000001</v>
      </c>
      <c r="Q254" s="34">
        <v>3436881.4499999997</v>
      </c>
      <c r="R254" s="34">
        <v>219921.83999999991</v>
      </c>
      <c r="S254" s="34">
        <v>5816784.5199999996</v>
      </c>
      <c r="T254" s="34">
        <v>417</v>
      </c>
      <c r="U254" s="32">
        <v>1686115</v>
      </c>
      <c r="V254" s="32">
        <v>444698.04000000004</v>
      </c>
      <c r="W254" s="32">
        <v>3585962.86</v>
      </c>
      <c r="X254" s="32">
        <v>145263.12000000005</v>
      </c>
      <c r="Y254" s="32">
        <v>5862039.0200000005</v>
      </c>
      <c r="Z254" s="32">
        <v>401</v>
      </c>
      <c r="AA254" s="32">
        <v>1586245</v>
      </c>
      <c r="AB254" s="32">
        <v>401992.49</v>
      </c>
      <c r="AC254" s="32">
        <v>3280757.31</v>
      </c>
      <c r="AD254" s="32">
        <v>163313.04000000007</v>
      </c>
      <c r="AE254" s="32">
        <v>5432307.8399999999</v>
      </c>
      <c r="AF254" s="32">
        <v>405</v>
      </c>
      <c r="AG254" s="17">
        <v>780589</v>
      </c>
      <c r="AH254" s="17">
        <v>412530.4</v>
      </c>
      <c r="AI254" s="17">
        <v>3472204.02</v>
      </c>
      <c r="AJ254" s="17">
        <v>226290.18000000002</v>
      </c>
      <c r="AK254" s="17">
        <v>4891613.5999999996</v>
      </c>
      <c r="AL254" s="17">
        <v>415</v>
      </c>
      <c r="AM254" s="47">
        <v>1171860</v>
      </c>
      <c r="AN254" s="47">
        <v>404071.14</v>
      </c>
      <c r="AO254" s="47">
        <v>3106638</v>
      </c>
      <c r="AP254" s="47">
        <v>194747.92</v>
      </c>
      <c r="AQ254" s="47">
        <v>4877317.0599999996</v>
      </c>
      <c r="AR254" s="47">
        <v>390</v>
      </c>
      <c r="AS254" s="17">
        <v>1495956</v>
      </c>
      <c r="AT254" s="17">
        <v>456658.01</v>
      </c>
      <c r="AU254" s="17">
        <v>2911774.11</v>
      </c>
      <c r="AV254" s="17">
        <v>139168.94999999992</v>
      </c>
      <c r="AW254" s="17">
        <v>5003557.0699999994</v>
      </c>
      <c r="AX254" s="17">
        <v>366</v>
      </c>
      <c r="AY254" s="16">
        <v>1757090</v>
      </c>
      <c r="AZ254" s="16">
        <v>427063.89</v>
      </c>
      <c r="BA254" s="16">
        <v>2687203.43</v>
      </c>
      <c r="BB254" s="16">
        <v>387308.1</v>
      </c>
      <c r="BC254" s="16">
        <v>5258665.42</v>
      </c>
      <c r="BD254" s="16">
        <v>375</v>
      </c>
      <c r="BE254" s="16">
        <v>1361992</v>
      </c>
      <c r="BF254" s="16">
        <v>458315.52000000002</v>
      </c>
      <c r="BG254" s="16">
        <v>2984200.78</v>
      </c>
      <c r="BH254" s="16">
        <v>166553.85</v>
      </c>
      <c r="BI254" s="16">
        <v>4971062.1500000004</v>
      </c>
      <c r="BJ254" s="16">
        <v>368</v>
      </c>
      <c r="BK254" s="16">
        <v>1386366</v>
      </c>
      <c r="BL254" s="16">
        <v>452776.83</v>
      </c>
      <c r="BM254" s="16">
        <v>2937520.25</v>
      </c>
      <c r="BN254" s="16">
        <v>132973.59</v>
      </c>
      <c r="BO254" s="16">
        <v>4909636.67</v>
      </c>
      <c r="BP254" s="16">
        <v>336</v>
      </c>
      <c r="BQ254" s="16">
        <v>1493437</v>
      </c>
      <c r="BR254" s="16">
        <v>478049.2</v>
      </c>
      <c r="BS254" s="16">
        <v>3052777.79</v>
      </c>
      <c r="BT254" s="16">
        <v>161403.04</v>
      </c>
      <c r="BU254" s="16">
        <v>5185667.03</v>
      </c>
      <c r="BV254" s="16">
        <v>340</v>
      </c>
      <c r="BW254" s="16">
        <v>1283890</v>
      </c>
      <c r="BX254" s="16">
        <v>480294.67</v>
      </c>
      <c r="BY254" s="16">
        <v>3176710.03</v>
      </c>
      <c r="BZ254" s="16">
        <v>91651.28</v>
      </c>
      <c r="CA254" s="16">
        <v>5032545.9800000004</v>
      </c>
      <c r="CB254" s="16">
        <v>343</v>
      </c>
      <c r="CC254" s="16">
        <v>1669069</v>
      </c>
      <c r="CD254" s="16">
        <v>723600.43</v>
      </c>
      <c r="CE254" s="16">
        <v>3273572.71</v>
      </c>
      <c r="CF254" s="16">
        <v>188001.26</v>
      </c>
      <c r="CG254" s="16">
        <v>5854243.4000000004</v>
      </c>
      <c r="CH254" s="16">
        <v>335</v>
      </c>
      <c r="CI254" s="16">
        <v>1753705</v>
      </c>
      <c r="CJ254" s="16">
        <v>775356.94</v>
      </c>
      <c r="CK254" s="16">
        <v>3409079.28</v>
      </c>
      <c r="CL254" s="16">
        <v>214244.27</v>
      </c>
      <c r="CM254" s="16">
        <v>6152385.4900000002</v>
      </c>
      <c r="CN254" s="16">
        <v>339</v>
      </c>
    </row>
    <row r="255" spans="1:226" x14ac:dyDescent="0.2">
      <c r="A255" s="17">
        <v>2177</v>
      </c>
      <c r="B255" s="31" t="s">
        <v>458</v>
      </c>
      <c r="C255" s="32">
        <v>16589203</v>
      </c>
      <c r="D255" s="32">
        <v>215951</v>
      </c>
      <c r="E255" s="32">
        <v>1360329.0899999999</v>
      </c>
      <c r="F255" s="32">
        <v>2012872.939999999</v>
      </c>
      <c r="G255" s="32">
        <v>20178356.029999997</v>
      </c>
      <c r="H255" s="33">
        <v>1138</v>
      </c>
      <c r="I255" s="32">
        <v>16350929</v>
      </c>
      <c r="J255" s="32">
        <v>900768.86</v>
      </c>
      <c r="K255" s="32">
        <v>1101909.3400000001</v>
      </c>
      <c r="L255" s="32">
        <v>1858623.9200000004</v>
      </c>
      <c r="M255" s="32">
        <v>20212231.120000001</v>
      </c>
      <c r="N255" s="32">
        <v>1098</v>
      </c>
      <c r="O255" s="34">
        <v>16929323</v>
      </c>
      <c r="P255" s="34">
        <v>799914.22</v>
      </c>
      <c r="Q255" s="34">
        <v>1189324.2999999998</v>
      </c>
      <c r="R255" s="34">
        <v>1689285.889999999</v>
      </c>
      <c r="S255" s="34">
        <v>20607847.41</v>
      </c>
      <c r="T255" s="34">
        <v>1098</v>
      </c>
      <c r="U255" s="32">
        <v>16203310</v>
      </c>
      <c r="V255" s="32">
        <v>553433.76</v>
      </c>
      <c r="W255" s="32">
        <v>14033169.15</v>
      </c>
      <c r="X255" s="32">
        <f>1881551.4+45572.92</f>
        <v>1927124.3199999998</v>
      </c>
      <c r="Y255" s="32">
        <v>32717037.23</v>
      </c>
      <c r="Z255" s="32">
        <v>1059</v>
      </c>
      <c r="AA255" s="32">
        <v>17068364</v>
      </c>
      <c r="AB255" s="32">
        <v>396852.83</v>
      </c>
      <c r="AC255" s="32">
        <v>1299684.6300000001</v>
      </c>
      <c r="AD255" s="32">
        <v>1874667.8600000006</v>
      </c>
      <c r="AE255" s="32">
        <v>20639569.32</v>
      </c>
      <c r="AF255" s="32">
        <v>1070</v>
      </c>
      <c r="AG255" s="17">
        <v>17104963</v>
      </c>
      <c r="AH255" s="17">
        <v>592349.98</v>
      </c>
      <c r="AI255" s="17">
        <v>1532102.4100000001</v>
      </c>
      <c r="AJ255" s="17">
        <v>1932123.1700000016</v>
      </c>
      <c r="AK255" s="17">
        <v>21161538.560000002</v>
      </c>
      <c r="AL255" s="17">
        <v>1069</v>
      </c>
      <c r="AM255" s="47">
        <v>17745391</v>
      </c>
      <c r="AN255" s="47">
        <v>710240.53</v>
      </c>
      <c r="AO255" s="47">
        <v>1516842.32</v>
      </c>
      <c r="AP255" s="47">
        <v>2078169.8900000004</v>
      </c>
      <c r="AQ255" s="47">
        <v>22050643.740000002</v>
      </c>
      <c r="AR255" s="47">
        <v>1066</v>
      </c>
      <c r="AS255" s="17">
        <v>18229053</v>
      </c>
      <c r="AT255" s="17">
        <v>416382.02</v>
      </c>
      <c r="AU255" s="17">
        <v>1681946.68</v>
      </c>
      <c r="AV255" s="17">
        <v>2590522.6700000018</v>
      </c>
      <c r="AW255" s="17">
        <v>22917904.370000001</v>
      </c>
      <c r="AX255" s="17">
        <v>1096</v>
      </c>
      <c r="AY255" s="16">
        <v>18755416</v>
      </c>
      <c r="AZ255" s="16">
        <v>430551.57</v>
      </c>
      <c r="BA255" s="16">
        <v>1616268.96</v>
      </c>
      <c r="BB255" s="16">
        <v>2487416.9300000016</v>
      </c>
      <c r="BC255" s="16">
        <v>23289653.460000001</v>
      </c>
      <c r="BD255" s="16">
        <v>1096</v>
      </c>
      <c r="BE255" s="16">
        <v>18896023</v>
      </c>
      <c r="BF255" s="16">
        <v>406919.67</v>
      </c>
      <c r="BG255" s="16">
        <v>1676749.32</v>
      </c>
      <c r="BH255" s="16">
        <v>2543665.89</v>
      </c>
      <c r="BI255" s="16">
        <v>23523357.879999999</v>
      </c>
      <c r="BJ255" s="16">
        <v>1068</v>
      </c>
      <c r="BK255" s="16">
        <v>19100188</v>
      </c>
      <c r="BL255" s="16">
        <v>372208.56</v>
      </c>
      <c r="BM255" s="16">
        <v>1730355.14</v>
      </c>
      <c r="BN255" s="16">
        <v>2623684.52</v>
      </c>
      <c r="BO255" s="16">
        <v>23826436.219999999</v>
      </c>
      <c r="BP255" s="16">
        <v>1088</v>
      </c>
      <c r="BQ255" s="16">
        <v>19185533</v>
      </c>
      <c r="BR255" s="16">
        <v>358465.84</v>
      </c>
      <c r="BS255" s="16">
        <v>2242418.4300000002</v>
      </c>
      <c r="BT255" s="16">
        <v>2539245.67</v>
      </c>
      <c r="BU255" s="16">
        <v>24325662.940000001</v>
      </c>
      <c r="BV255" s="16">
        <v>1072</v>
      </c>
      <c r="BW255" s="16">
        <v>19135597</v>
      </c>
      <c r="BX255" s="16">
        <v>350030.86</v>
      </c>
      <c r="BY255" s="16">
        <v>2225359.2000000002</v>
      </c>
      <c r="BZ255" s="16">
        <v>2198156.04</v>
      </c>
      <c r="CA255" s="16">
        <v>23909143.100000001</v>
      </c>
      <c r="CB255" s="16">
        <v>1050</v>
      </c>
      <c r="CC255" s="16">
        <v>19593115</v>
      </c>
      <c r="CD255" s="16">
        <v>800553.19</v>
      </c>
      <c r="CE255" s="16">
        <v>2180091.79</v>
      </c>
      <c r="CF255" s="16">
        <v>1455563.65</v>
      </c>
      <c r="CG255" s="16">
        <v>24029323.629999999</v>
      </c>
      <c r="CH255" s="16">
        <v>1071</v>
      </c>
      <c r="CI255" s="16">
        <v>18888511</v>
      </c>
      <c r="CJ255" s="16">
        <v>1010896.79</v>
      </c>
      <c r="CK255" s="16">
        <v>2323260.6800000002</v>
      </c>
      <c r="CL255" s="16">
        <v>6430067.0499999998</v>
      </c>
      <c r="CM255" s="16">
        <v>28652735.52</v>
      </c>
      <c r="CN255" s="16">
        <v>1089</v>
      </c>
    </row>
    <row r="256" spans="1:226" x14ac:dyDescent="0.2">
      <c r="A256" s="53">
        <v>3976</v>
      </c>
      <c r="B256" s="57" t="s">
        <v>236</v>
      </c>
      <c r="C256" s="26">
        <v>5000</v>
      </c>
      <c r="D256" s="26">
        <v>125578.79999999999</v>
      </c>
      <c r="E256" s="26">
        <v>551854.65</v>
      </c>
      <c r="F256" s="26">
        <v>9252.84</v>
      </c>
      <c r="G256" s="26">
        <v>691686.29</v>
      </c>
      <c r="H256" s="54">
        <v>67</v>
      </c>
      <c r="I256" s="26">
        <v>5000</v>
      </c>
      <c r="J256" s="26">
        <v>173477</v>
      </c>
      <c r="K256" s="26">
        <v>258454.47999999998</v>
      </c>
      <c r="L256" s="26">
        <v>6768.630000000001</v>
      </c>
      <c r="M256" s="26">
        <v>443700.11</v>
      </c>
      <c r="N256" s="26">
        <v>71</v>
      </c>
      <c r="O256" s="55">
        <v>5000</v>
      </c>
      <c r="P256" s="55">
        <v>248510.26</v>
      </c>
      <c r="Q256" s="55">
        <v>552257.27</v>
      </c>
      <c r="R256" s="55">
        <v>4703.0400000000009</v>
      </c>
      <c r="S256" s="55">
        <v>810470.57000000007</v>
      </c>
      <c r="T256" s="55">
        <v>67</v>
      </c>
      <c r="U256" s="26">
        <v>5000</v>
      </c>
      <c r="V256" s="26">
        <v>143089.54999999999</v>
      </c>
      <c r="W256" s="26">
        <v>390393.46</v>
      </c>
      <c r="X256" s="26">
        <v>12158.25</v>
      </c>
      <c r="Y256" s="26">
        <v>550641.26</v>
      </c>
      <c r="Z256" s="26">
        <v>69</v>
      </c>
      <c r="AA256" s="26">
        <v>5000</v>
      </c>
      <c r="AB256" s="26">
        <v>132560</v>
      </c>
      <c r="AC256" s="26">
        <v>440866.45</v>
      </c>
      <c r="AD256" s="26">
        <v>13315.68</v>
      </c>
      <c r="AE256" s="26">
        <v>591742.13</v>
      </c>
      <c r="AF256" s="26">
        <v>61</v>
      </c>
      <c r="AG256" s="56"/>
      <c r="AH256" s="56"/>
      <c r="AI256" s="56"/>
      <c r="AJ256" s="56"/>
      <c r="AK256" s="56"/>
      <c r="AL256" s="56"/>
      <c r="AM256" s="58"/>
      <c r="AN256" s="58"/>
      <c r="AO256" s="58"/>
      <c r="AP256" s="58"/>
      <c r="AQ256" s="58"/>
      <c r="AR256" s="58"/>
      <c r="AS256" s="53"/>
      <c r="AT256" s="53"/>
      <c r="AU256" s="53"/>
      <c r="AV256" s="53"/>
      <c r="AW256" s="53"/>
      <c r="AX256" s="53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  <c r="GF256" s="56"/>
      <c r="GG256" s="56"/>
      <c r="GH256" s="56"/>
      <c r="GI256" s="56"/>
      <c r="GJ256" s="56"/>
      <c r="GK256" s="56"/>
      <c r="GL256" s="56"/>
      <c r="GM256" s="56"/>
      <c r="GN256" s="56"/>
      <c r="GO256" s="56"/>
      <c r="GP256" s="56"/>
      <c r="GQ256" s="56"/>
      <c r="GR256" s="56"/>
      <c r="GS256" s="56"/>
      <c r="GT256" s="56"/>
      <c r="GU256" s="56"/>
      <c r="GV256" s="56"/>
      <c r="GW256" s="56"/>
      <c r="GX256" s="56"/>
      <c r="GY256" s="56"/>
      <c r="GZ256" s="56"/>
      <c r="HA256" s="56"/>
      <c r="HB256" s="56"/>
      <c r="HC256" s="56"/>
      <c r="HD256" s="56"/>
      <c r="HE256" s="56"/>
      <c r="HF256" s="56"/>
      <c r="HG256" s="56"/>
      <c r="HH256" s="56"/>
      <c r="HI256" s="56"/>
      <c r="HJ256" s="56"/>
      <c r="HK256" s="56"/>
      <c r="HL256" s="56"/>
      <c r="HM256" s="56"/>
      <c r="HN256" s="56"/>
      <c r="HO256" s="56"/>
      <c r="HP256" s="56"/>
      <c r="HQ256" s="56"/>
      <c r="HR256" s="56"/>
    </row>
    <row r="257" spans="1:226" s="56" customFormat="1" x14ac:dyDescent="0.2">
      <c r="A257" s="17">
        <v>4690</v>
      </c>
      <c r="B257" s="31" t="s">
        <v>237</v>
      </c>
      <c r="C257" s="32">
        <v>1286727</v>
      </c>
      <c r="D257" s="32">
        <v>85060.97</v>
      </c>
      <c r="E257" s="32">
        <v>1235052.98</v>
      </c>
      <c r="F257" s="32">
        <v>134494.02000000008</v>
      </c>
      <c r="G257" s="32">
        <v>2741334.97</v>
      </c>
      <c r="H257" s="33">
        <v>237</v>
      </c>
      <c r="I257" s="32">
        <v>1322702</v>
      </c>
      <c r="J257" s="32">
        <v>226348.41</v>
      </c>
      <c r="K257" s="32">
        <v>1167245.6299999999</v>
      </c>
      <c r="L257" s="32">
        <v>96783.610000000073</v>
      </c>
      <c r="M257" s="32">
        <v>2813079.65</v>
      </c>
      <c r="N257" s="32">
        <v>224</v>
      </c>
      <c r="O257" s="34">
        <v>1474851</v>
      </c>
      <c r="P257" s="34">
        <v>184465.16</v>
      </c>
      <c r="Q257" s="34">
        <v>1047474.2</v>
      </c>
      <c r="R257" s="34">
        <v>102618.35999999991</v>
      </c>
      <c r="S257" s="34">
        <v>2809408.7199999997</v>
      </c>
      <c r="T257" s="34">
        <v>219</v>
      </c>
      <c r="U257" s="32">
        <v>1471034</v>
      </c>
      <c r="V257" s="32">
        <v>149082.03</v>
      </c>
      <c r="W257" s="32">
        <v>1042092.31</v>
      </c>
      <c r="X257" s="32">
        <v>121734.60000000012</v>
      </c>
      <c r="Y257" s="32">
        <v>2783942.94</v>
      </c>
      <c r="Z257" s="32">
        <v>217</v>
      </c>
      <c r="AA257" s="32">
        <v>1473967</v>
      </c>
      <c r="AB257" s="32">
        <v>117395.84</v>
      </c>
      <c r="AC257" s="32">
        <v>951449.35000000009</v>
      </c>
      <c r="AD257" s="32">
        <v>100187.16999999993</v>
      </c>
      <c r="AE257" s="32">
        <v>2642999.36</v>
      </c>
      <c r="AF257" s="32">
        <v>217</v>
      </c>
      <c r="AG257" s="17">
        <v>1473427</v>
      </c>
      <c r="AH257" s="17">
        <v>81915.41</v>
      </c>
      <c r="AI257" s="17">
        <v>953858.74</v>
      </c>
      <c r="AJ257" s="17">
        <v>90795.620000000097</v>
      </c>
      <c r="AK257" s="17">
        <v>2599996.77</v>
      </c>
      <c r="AL257" s="17">
        <v>210</v>
      </c>
      <c r="AM257" s="47">
        <v>1458826</v>
      </c>
      <c r="AN257" s="47">
        <v>123471.32</v>
      </c>
      <c r="AO257" s="47">
        <v>918963.99</v>
      </c>
      <c r="AP257" s="47">
        <v>71575.34000000004</v>
      </c>
      <c r="AQ257" s="47">
        <v>2572836.65</v>
      </c>
      <c r="AR257" s="47">
        <v>209</v>
      </c>
      <c r="AS257" s="17">
        <v>1451265</v>
      </c>
      <c r="AT257" s="17">
        <v>74110.84</v>
      </c>
      <c r="AU257" s="17">
        <v>971353.97</v>
      </c>
      <c r="AV257" s="17">
        <v>81405.949999999895</v>
      </c>
      <c r="AW257" s="17">
        <v>2578135.7599999998</v>
      </c>
      <c r="AX257" s="17">
        <v>197</v>
      </c>
      <c r="AY257" s="16">
        <v>1530531</v>
      </c>
      <c r="AZ257" s="16">
        <v>73061.23000000001</v>
      </c>
      <c r="BA257" s="16">
        <v>823552.06</v>
      </c>
      <c r="BB257" s="16">
        <v>80273.67999999992</v>
      </c>
      <c r="BC257" s="16">
        <v>2507417.9700000002</v>
      </c>
      <c r="BD257" s="16">
        <v>190</v>
      </c>
      <c r="BE257" s="16">
        <v>1613384</v>
      </c>
      <c r="BF257" s="16">
        <v>103070.81</v>
      </c>
      <c r="BG257" s="16">
        <v>784717.75</v>
      </c>
      <c r="BH257" s="16">
        <v>99430.56</v>
      </c>
      <c r="BI257" s="16">
        <v>2600603.12</v>
      </c>
      <c r="BJ257" s="16">
        <v>184</v>
      </c>
      <c r="BK257" s="16">
        <v>1473549</v>
      </c>
      <c r="BL257" s="16">
        <v>94604.34</v>
      </c>
      <c r="BM257" s="16">
        <v>881724.34</v>
      </c>
      <c r="BN257" s="16">
        <v>97079.01</v>
      </c>
      <c r="BO257" s="16">
        <v>2546956.69</v>
      </c>
      <c r="BP257" s="16">
        <v>198</v>
      </c>
      <c r="BQ257" s="16">
        <v>1360278</v>
      </c>
      <c r="BR257" s="16">
        <v>90445.1</v>
      </c>
      <c r="BS257" s="16">
        <v>1174060.55</v>
      </c>
      <c r="BT257" s="16">
        <v>102407.89</v>
      </c>
      <c r="BU257" s="16">
        <v>2727191.54</v>
      </c>
      <c r="BV257" s="16">
        <v>209</v>
      </c>
      <c r="BW257" s="16">
        <v>1388577</v>
      </c>
      <c r="BX257" s="16">
        <v>103628.29</v>
      </c>
      <c r="BY257" s="16">
        <v>1202617.68</v>
      </c>
      <c r="BZ257" s="16">
        <v>64418.080000000002</v>
      </c>
      <c r="CA257" s="16">
        <v>2759241.05</v>
      </c>
      <c r="CB257" s="16">
        <v>199</v>
      </c>
      <c r="CC257" s="16">
        <v>1575556</v>
      </c>
      <c r="CD257" s="16">
        <v>266012.68</v>
      </c>
      <c r="CE257" s="16">
        <v>1167929.8</v>
      </c>
      <c r="CF257" s="16">
        <v>56067.32</v>
      </c>
      <c r="CG257" s="16">
        <v>3065565.8</v>
      </c>
      <c r="CH257" s="16">
        <v>193</v>
      </c>
      <c r="CI257" s="16">
        <v>1660287</v>
      </c>
      <c r="CJ257" s="16">
        <v>339766.29</v>
      </c>
      <c r="CK257" s="16">
        <v>1089773.32</v>
      </c>
      <c r="CL257" s="16">
        <v>36706.29</v>
      </c>
      <c r="CM257" s="16">
        <v>3126532.9</v>
      </c>
      <c r="CN257" s="16">
        <v>193</v>
      </c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</row>
    <row r="258" spans="1:226" x14ac:dyDescent="0.2">
      <c r="A258" s="17">
        <v>2016</v>
      </c>
      <c r="B258" s="31" t="s">
        <v>238</v>
      </c>
      <c r="C258" s="32">
        <v>1630074.62</v>
      </c>
      <c r="D258" s="32">
        <v>446732.79000000004</v>
      </c>
      <c r="E258" s="32">
        <v>3771911.4299999997</v>
      </c>
      <c r="F258" s="32">
        <v>314805.77999999997</v>
      </c>
      <c r="G258" s="32">
        <v>6163524.6200000001</v>
      </c>
      <c r="H258" s="33">
        <v>461</v>
      </c>
      <c r="I258" s="32">
        <v>1704959.33</v>
      </c>
      <c r="J258" s="32">
        <v>905131.09000000008</v>
      </c>
      <c r="K258" s="32">
        <v>3217458.7</v>
      </c>
      <c r="L258" s="32">
        <v>226256.49</v>
      </c>
      <c r="M258" s="32">
        <v>6053805.6100000003</v>
      </c>
      <c r="N258" s="32">
        <v>480</v>
      </c>
      <c r="O258" s="34">
        <v>1859268.25</v>
      </c>
      <c r="P258" s="34">
        <v>756810.12</v>
      </c>
      <c r="Q258" s="34">
        <v>3412519.1500000004</v>
      </c>
      <c r="R258" s="34">
        <v>191148.78999999992</v>
      </c>
      <c r="S258" s="34">
        <v>6219746.3100000005</v>
      </c>
      <c r="T258" s="34">
        <v>469</v>
      </c>
      <c r="U258" s="32">
        <v>1790681</v>
      </c>
      <c r="V258" s="32">
        <v>750520.43</v>
      </c>
      <c r="W258" s="32">
        <v>3649489.8</v>
      </c>
      <c r="X258" s="32">
        <v>222409.2000000001</v>
      </c>
      <c r="Y258" s="32">
        <v>6413100.4300000006</v>
      </c>
      <c r="Z258" s="32">
        <v>470</v>
      </c>
      <c r="AA258" s="32">
        <v>1703722</v>
      </c>
      <c r="AB258" s="32">
        <v>806753.15</v>
      </c>
      <c r="AC258" s="32">
        <v>3477881.13</v>
      </c>
      <c r="AD258" s="32">
        <v>169629.07000000012</v>
      </c>
      <c r="AE258" s="32">
        <v>6157985.3499999996</v>
      </c>
      <c r="AF258" s="32">
        <v>469</v>
      </c>
      <c r="AG258" s="17">
        <v>1708621</v>
      </c>
      <c r="AH258" s="17">
        <v>984102.47000000009</v>
      </c>
      <c r="AI258" s="17">
        <v>3482237.91</v>
      </c>
      <c r="AJ258" s="17">
        <v>200715.8</v>
      </c>
      <c r="AK258" s="17">
        <v>6375677.1800000006</v>
      </c>
      <c r="AL258" s="17">
        <v>463</v>
      </c>
      <c r="AM258" s="47">
        <v>1739248</v>
      </c>
      <c r="AN258" s="47">
        <v>907081.58000000007</v>
      </c>
      <c r="AO258" s="47">
        <v>3467900.98</v>
      </c>
      <c r="AP258" s="47">
        <v>186053.77999999994</v>
      </c>
      <c r="AQ258" s="47">
        <v>6300284.3399999999</v>
      </c>
      <c r="AR258" s="47">
        <v>463</v>
      </c>
      <c r="AS258" s="17">
        <v>1768721</v>
      </c>
      <c r="AT258" s="17">
        <v>1065509.46</v>
      </c>
      <c r="AU258" s="17">
        <v>3560191.19</v>
      </c>
      <c r="AV258" s="17">
        <v>152076.90999999995</v>
      </c>
      <c r="AW258" s="17">
        <v>6546498.5599999996</v>
      </c>
      <c r="AX258" s="17">
        <v>451</v>
      </c>
      <c r="AY258" s="16">
        <v>1753422</v>
      </c>
      <c r="AZ258" s="16">
        <v>551691.38</v>
      </c>
      <c r="BA258" s="16">
        <v>3559971.3000000003</v>
      </c>
      <c r="BB258" s="16">
        <v>162433.55999999997</v>
      </c>
      <c r="BC258" s="16">
        <v>6027518.2400000002</v>
      </c>
      <c r="BD258" s="16">
        <v>462</v>
      </c>
      <c r="BE258" s="16">
        <v>1767965</v>
      </c>
      <c r="BF258" s="16">
        <v>546302.93999999994</v>
      </c>
      <c r="BG258" s="16">
        <v>3808900.67</v>
      </c>
      <c r="BH258" s="16">
        <v>174940.78</v>
      </c>
      <c r="BI258" s="16">
        <v>6298109.3899999997</v>
      </c>
      <c r="BJ258" s="16">
        <v>466</v>
      </c>
      <c r="BK258" s="16">
        <v>1866991</v>
      </c>
      <c r="BL258" s="16">
        <v>566936.71</v>
      </c>
      <c r="BM258" s="16">
        <v>3924999.93</v>
      </c>
      <c r="BN258" s="16">
        <v>253447.01</v>
      </c>
      <c r="BO258" s="16">
        <v>6612374.6500000004</v>
      </c>
      <c r="BP258" s="16">
        <v>478</v>
      </c>
      <c r="BQ258" s="16">
        <v>1728662</v>
      </c>
      <c r="BR258" s="16">
        <v>680551.27</v>
      </c>
      <c r="BS258" s="16">
        <v>4248425.4400000004</v>
      </c>
      <c r="BT258" s="16">
        <v>180039.24</v>
      </c>
      <c r="BU258" s="16">
        <v>6837677.9500000002</v>
      </c>
      <c r="BV258" s="16">
        <v>489</v>
      </c>
      <c r="BW258" s="16">
        <v>1693919</v>
      </c>
      <c r="BX258" s="16">
        <v>775678.3</v>
      </c>
      <c r="BY258" s="16">
        <v>4394287.5199999996</v>
      </c>
      <c r="BZ258" s="16">
        <v>138832.59</v>
      </c>
      <c r="CA258" s="16">
        <v>7002717.4100000001</v>
      </c>
      <c r="CB258" s="16">
        <v>473</v>
      </c>
      <c r="CC258" s="16">
        <v>1705568</v>
      </c>
      <c r="CD258" s="16">
        <v>1366232.14</v>
      </c>
      <c r="CE258" s="16">
        <v>4484574.84</v>
      </c>
      <c r="CF258" s="16">
        <v>249059.37</v>
      </c>
      <c r="CG258" s="16">
        <v>7805434.3499999996</v>
      </c>
      <c r="CH258" s="16">
        <v>441</v>
      </c>
      <c r="CI258" s="16">
        <v>1839275</v>
      </c>
      <c r="CJ258" s="16">
        <v>1757030.8</v>
      </c>
      <c r="CK258" s="16">
        <v>4384811.7</v>
      </c>
      <c r="CL258" s="16">
        <v>162933.1</v>
      </c>
      <c r="CM258" s="16">
        <v>8144050.5999999996</v>
      </c>
      <c r="CN258" s="16">
        <v>434</v>
      </c>
    </row>
    <row r="259" spans="1:226" x14ac:dyDescent="0.2">
      <c r="A259" s="17">
        <v>3983</v>
      </c>
      <c r="B259" s="31" t="s">
        <v>473</v>
      </c>
      <c r="C259" s="32">
        <v>3985495</v>
      </c>
      <c r="D259" s="32">
        <v>640558.56000000006</v>
      </c>
      <c r="E259" s="32">
        <v>8861524.1300000008</v>
      </c>
      <c r="F259" s="32">
        <v>793834.8600000001</v>
      </c>
      <c r="G259" s="32">
        <v>14281412.550000001</v>
      </c>
      <c r="H259" s="33">
        <v>1289</v>
      </c>
      <c r="I259" s="32">
        <v>4178066</v>
      </c>
      <c r="J259" s="32">
        <v>1677064.25</v>
      </c>
      <c r="K259" s="32">
        <v>8230198.6299999999</v>
      </c>
      <c r="L259" s="32">
        <v>658819.43000000017</v>
      </c>
      <c r="M259" s="32">
        <v>14744148.310000001</v>
      </c>
      <c r="N259" s="32">
        <v>1278</v>
      </c>
      <c r="O259" s="34">
        <v>4147339</v>
      </c>
      <c r="P259" s="34">
        <v>1422644.12</v>
      </c>
      <c r="Q259" s="34">
        <v>8825233.6099999994</v>
      </c>
      <c r="R259" s="34">
        <v>663083.35999999987</v>
      </c>
      <c r="S259" s="34">
        <v>15058300.09</v>
      </c>
      <c r="T259" s="34">
        <v>1228</v>
      </c>
      <c r="U259" s="32">
        <v>4455683</v>
      </c>
      <c r="V259" s="32">
        <v>1208338.92</v>
      </c>
      <c r="W259" s="32">
        <v>8841996.2800000012</v>
      </c>
      <c r="X259" s="32">
        <v>819846.15</v>
      </c>
      <c r="Y259" s="32">
        <v>15325864.350000001</v>
      </c>
      <c r="Z259" s="32">
        <v>1220</v>
      </c>
      <c r="AA259" s="32">
        <v>4728765</v>
      </c>
      <c r="AB259" s="32">
        <v>1432450.28</v>
      </c>
      <c r="AC259" s="32">
        <v>8157565.54</v>
      </c>
      <c r="AD259" s="32">
        <v>855725.06000000017</v>
      </c>
      <c r="AE259" s="32">
        <v>15174505.880000001</v>
      </c>
      <c r="AF259" s="32">
        <v>1205</v>
      </c>
      <c r="AG259" s="17">
        <v>4762207</v>
      </c>
      <c r="AH259" s="17">
        <v>1089372.23</v>
      </c>
      <c r="AI259" s="17">
        <v>8021710.0600000005</v>
      </c>
      <c r="AJ259" s="17">
        <v>678262.45000000007</v>
      </c>
      <c r="AK259" s="17">
        <v>14551551.74</v>
      </c>
      <c r="AL259" s="17">
        <v>1226</v>
      </c>
      <c r="AM259" s="47">
        <v>4615930</v>
      </c>
      <c r="AN259" s="47">
        <v>1106018.94</v>
      </c>
      <c r="AO259" s="47">
        <v>8442906.75</v>
      </c>
      <c r="AP259" s="47">
        <v>625015.56000000006</v>
      </c>
      <c r="AQ259" s="47">
        <v>14789871.25</v>
      </c>
      <c r="AR259" s="47">
        <v>1250</v>
      </c>
      <c r="AS259" s="17">
        <v>4633781</v>
      </c>
      <c r="AT259" s="17">
        <v>1030644.12</v>
      </c>
      <c r="AU259" s="17">
        <v>8801640.0999999996</v>
      </c>
      <c r="AV259" s="17">
        <v>674787.82999999973</v>
      </c>
      <c r="AW259" s="17">
        <v>15140853.049999999</v>
      </c>
      <c r="AX259" s="17">
        <v>1268</v>
      </c>
      <c r="AY259" s="16">
        <v>4585237</v>
      </c>
      <c r="AZ259" s="16">
        <v>1012747.25</v>
      </c>
      <c r="BA259" s="16">
        <v>9440295.5099999998</v>
      </c>
      <c r="BB259" s="16">
        <v>669979.32999999984</v>
      </c>
      <c r="BC259" s="16">
        <v>15708259.09</v>
      </c>
      <c r="BD259" s="16">
        <v>1332</v>
      </c>
      <c r="BE259" s="16">
        <v>4770501</v>
      </c>
      <c r="BF259" s="16">
        <v>1146732.76</v>
      </c>
      <c r="BG259" s="16">
        <v>10292788.300000001</v>
      </c>
      <c r="BH259" s="16">
        <v>686422.6</v>
      </c>
      <c r="BI259" s="16">
        <v>16896444.66</v>
      </c>
      <c r="BJ259" s="16">
        <v>1321</v>
      </c>
      <c r="BK259" s="16">
        <v>5211355</v>
      </c>
      <c r="BL259" s="16">
        <v>1131975.31</v>
      </c>
      <c r="BM259" s="16">
        <v>10657809.85</v>
      </c>
      <c r="BN259" s="16">
        <v>1263969.99</v>
      </c>
      <c r="BO259" s="16">
        <v>18265110.149999999</v>
      </c>
      <c r="BP259" s="16">
        <v>1355</v>
      </c>
      <c r="BQ259" s="16">
        <v>5305559</v>
      </c>
      <c r="BR259" s="16">
        <v>1393273.24</v>
      </c>
      <c r="BS259" s="16">
        <v>12018912.550000001</v>
      </c>
      <c r="BT259" s="16">
        <v>664702.52</v>
      </c>
      <c r="BU259" s="16">
        <v>19382447.309999999</v>
      </c>
      <c r="BV259" s="16">
        <v>1332</v>
      </c>
      <c r="BW259" s="16">
        <v>5838620</v>
      </c>
      <c r="BX259" s="16">
        <v>1316664.03</v>
      </c>
      <c r="BY259" s="16">
        <v>12127195.720000001</v>
      </c>
      <c r="BZ259" s="16">
        <v>1322368.1499999999</v>
      </c>
      <c r="CA259" s="16">
        <v>20604847.899999999</v>
      </c>
      <c r="CB259" s="16">
        <v>1400</v>
      </c>
      <c r="CC259" s="16">
        <v>5653971</v>
      </c>
      <c r="CD259" s="16">
        <v>2068197.76</v>
      </c>
      <c r="CE259" s="16">
        <v>13020284.26</v>
      </c>
      <c r="CF259" s="16">
        <v>866422</v>
      </c>
      <c r="CG259" s="16">
        <v>21608875.02</v>
      </c>
      <c r="CH259" s="16">
        <v>1378</v>
      </c>
      <c r="CI259" s="16">
        <v>5640621</v>
      </c>
      <c r="CJ259" s="16">
        <v>3191848.93</v>
      </c>
      <c r="CK259" s="16">
        <v>14144391.199999999</v>
      </c>
      <c r="CL259" s="16">
        <v>1207596.46</v>
      </c>
      <c r="CM259" s="16">
        <v>24184457.59</v>
      </c>
      <c r="CN259" s="16">
        <v>1387</v>
      </c>
    </row>
    <row r="260" spans="1:226" x14ac:dyDescent="0.2">
      <c r="A260" s="17">
        <v>3514</v>
      </c>
      <c r="B260" s="31" t="s">
        <v>239</v>
      </c>
      <c r="C260" s="32">
        <v>2895667</v>
      </c>
      <c r="D260" s="32">
        <v>60602.17</v>
      </c>
      <c r="E260" s="32">
        <v>821494.5</v>
      </c>
      <c r="F260" s="32">
        <v>265688.0500000001</v>
      </c>
      <c r="G260" s="32">
        <v>4043451.72</v>
      </c>
      <c r="H260" s="33">
        <v>348</v>
      </c>
      <c r="I260" s="32">
        <v>2931989</v>
      </c>
      <c r="J260" s="32">
        <v>155280.20000000001</v>
      </c>
      <c r="K260" s="32">
        <v>829523.5</v>
      </c>
      <c r="L260" s="32">
        <v>344269.91</v>
      </c>
      <c r="M260" s="32">
        <v>4261062.6100000003</v>
      </c>
      <c r="N260" s="32">
        <v>363</v>
      </c>
      <c r="O260" s="34">
        <v>2940244</v>
      </c>
      <c r="P260" s="34">
        <v>161487.26</v>
      </c>
      <c r="Q260" s="34">
        <v>977070.5</v>
      </c>
      <c r="R260" s="34">
        <v>292209.43000000011</v>
      </c>
      <c r="S260" s="34">
        <v>4371011.1900000004</v>
      </c>
      <c r="T260" s="34">
        <v>357</v>
      </c>
      <c r="U260" s="32">
        <v>3062237</v>
      </c>
      <c r="V260" s="32">
        <v>301431.97000000003</v>
      </c>
      <c r="W260" s="32">
        <v>983271.65</v>
      </c>
      <c r="X260" s="32">
        <v>242985.73000000019</v>
      </c>
      <c r="Y260" s="32">
        <v>4589926.3500000006</v>
      </c>
      <c r="Z260" s="32">
        <v>332</v>
      </c>
      <c r="AA260" s="32">
        <v>2893578</v>
      </c>
      <c r="AB260" s="32">
        <v>173596.26</v>
      </c>
      <c r="AC260" s="32">
        <v>908256.64</v>
      </c>
      <c r="AD260" s="32">
        <v>232599.59000000023</v>
      </c>
      <c r="AE260" s="32">
        <v>4208030.49</v>
      </c>
      <c r="AF260" s="32">
        <v>363</v>
      </c>
      <c r="AG260" s="17">
        <v>2741837</v>
      </c>
      <c r="AH260" s="17">
        <v>182250.76</v>
      </c>
      <c r="AI260" s="17">
        <v>1180979.56</v>
      </c>
      <c r="AJ260" s="17">
        <v>280285.85000000015</v>
      </c>
      <c r="AK260" s="17">
        <v>4385353.17</v>
      </c>
      <c r="AL260" s="17">
        <v>372</v>
      </c>
      <c r="AM260" s="47">
        <v>2633129</v>
      </c>
      <c r="AN260" s="47">
        <v>171322.56</v>
      </c>
      <c r="AO260" s="47">
        <v>1265207.3999999999</v>
      </c>
      <c r="AP260" s="47">
        <v>247979.76</v>
      </c>
      <c r="AQ260" s="47">
        <v>4317638.72</v>
      </c>
      <c r="AR260" s="47">
        <v>356</v>
      </c>
      <c r="AS260" s="17">
        <v>2903405</v>
      </c>
      <c r="AT260" s="17">
        <v>163690.58000000002</v>
      </c>
      <c r="AU260" s="17">
        <v>1158092</v>
      </c>
      <c r="AV260" s="17">
        <v>282289.89999999985</v>
      </c>
      <c r="AW260" s="17">
        <v>4507477.4799999995</v>
      </c>
      <c r="AX260" s="17">
        <v>322</v>
      </c>
      <c r="AY260" s="16">
        <v>3019142</v>
      </c>
      <c r="AZ260" s="16">
        <v>132504.18</v>
      </c>
      <c r="BA260" s="16">
        <v>1019508.28</v>
      </c>
      <c r="BB260" s="16">
        <v>252990.12000000011</v>
      </c>
      <c r="BC260" s="16">
        <v>4424144.58</v>
      </c>
      <c r="BD260" s="16">
        <v>309</v>
      </c>
      <c r="BE260" s="16">
        <v>2905901</v>
      </c>
      <c r="BF260" s="16">
        <v>141826.25</v>
      </c>
      <c r="BG260" s="16">
        <v>884027</v>
      </c>
      <c r="BH260" s="16">
        <v>274244.27</v>
      </c>
      <c r="BI260" s="16">
        <v>4205998.5199999996</v>
      </c>
      <c r="BJ260" s="16">
        <v>293</v>
      </c>
      <c r="BK260" s="16">
        <v>2744489</v>
      </c>
      <c r="BL260" s="16">
        <v>139862.09</v>
      </c>
      <c r="BM260" s="16">
        <v>844117.16</v>
      </c>
      <c r="BN260" s="16">
        <v>265875.95</v>
      </c>
      <c r="BO260" s="16">
        <v>3994344.2</v>
      </c>
      <c r="BP260" s="16">
        <v>294</v>
      </c>
      <c r="BQ260" s="16">
        <v>2718804.34</v>
      </c>
      <c r="BR260" s="16">
        <v>129590.52</v>
      </c>
      <c r="BS260" s="16">
        <v>821579.03</v>
      </c>
      <c r="BT260" s="16">
        <v>362976.9</v>
      </c>
      <c r="BU260" s="16">
        <v>4032950.79</v>
      </c>
      <c r="BV260" s="16">
        <v>279</v>
      </c>
      <c r="BW260" s="16">
        <v>2664579</v>
      </c>
      <c r="BX260" s="16">
        <v>107318.91</v>
      </c>
      <c r="BY260" s="16">
        <v>766096.57</v>
      </c>
      <c r="BZ260" s="16">
        <v>256123.31</v>
      </c>
      <c r="CA260" s="16">
        <v>3794117.79</v>
      </c>
      <c r="CB260" s="16">
        <v>271</v>
      </c>
      <c r="CC260" s="16">
        <v>2839414</v>
      </c>
      <c r="CD260" s="16">
        <v>169894.49</v>
      </c>
      <c r="CE260" s="16">
        <v>746120.38</v>
      </c>
      <c r="CF260" s="16">
        <v>182673.34</v>
      </c>
      <c r="CG260" s="16">
        <v>3938102.21</v>
      </c>
      <c r="CH260" s="16">
        <v>244</v>
      </c>
      <c r="CI260" s="16">
        <v>2709480</v>
      </c>
      <c r="CJ260" s="16">
        <v>385337.73</v>
      </c>
      <c r="CK260" s="16">
        <v>668576.06000000006</v>
      </c>
      <c r="CL260" s="16">
        <v>284360.23</v>
      </c>
      <c r="CM260" s="16">
        <v>4047754.02</v>
      </c>
      <c r="CN260" s="16">
        <v>249</v>
      </c>
    </row>
    <row r="261" spans="1:226" x14ac:dyDescent="0.2">
      <c r="A261" s="17">
        <v>616</v>
      </c>
      <c r="B261" s="31" t="s">
        <v>240</v>
      </c>
      <c r="C261" s="32">
        <v>3421485</v>
      </c>
      <c r="D261" s="32">
        <v>139448.16</v>
      </c>
      <c r="E261" s="32">
        <v>226506.97</v>
      </c>
      <c r="F261" s="32">
        <v>180983.49000000005</v>
      </c>
      <c r="G261" s="32">
        <v>3968423.62</v>
      </c>
      <c r="H261" s="33">
        <v>185</v>
      </c>
      <c r="I261" s="32">
        <v>3509492</v>
      </c>
      <c r="J261" s="32">
        <v>158195.29</v>
      </c>
      <c r="K261" s="32">
        <v>238273.65</v>
      </c>
      <c r="L261" s="32">
        <v>106882.2199999998</v>
      </c>
      <c r="M261" s="32">
        <v>4012843.1599999997</v>
      </c>
      <c r="N261" s="32">
        <v>185</v>
      </c>
      <c r="O261" s="34">
        <v>4159443</v>
      </c>
      <c r="P261" s="34">
        <v>293293.88</v>
      </c>
      <c r="Q261" s="34">
        <v>280560.02</v>
      </c>
      <c r="R261" s="34">
        <v>70698.439999999842</v>
      </c>
      <c r="S261" s="34">
        <v>4803995.34</v>
      </c>
      <c r="T261" s="34">
        <v>166</v>
      </c>
      <c r="U261" s="32">
        <v>4384980</v>
      </c>
      <c r="V261" s="32">
        <v>222241.41</v>
      </c>
      <c r="W261" s="32">
        <v>341171.05000000005</v>
      </c>
      <c r="X261" s="32">
        <v>77178.019999999946</v>
      </c>
      <c r="Y261" s="32">
        <v>5025570.4799999995</v>
      </c>
      <c r="Z261" s="32">
        <v>154</v>
      </c>
      <c r="AA261" s="32">
        <v>3795188</v>
      </c>
      <c r="AB261" s="32">
        <v>237484.84</v>
      </c>
      <c r="AC261" s="32">
        <v>305105.3</v>
      </c>
      <c r="AD261" s="32">
        <v>89969.180000000095</v>
      </c>
      <c r="AE261" s="32">
        <v>4427747.32</v>
      </c>
      <c r="AF261" s="32">
        <v>158</v>
      </c>
      <c r="AG261" s="36">
        <v>3470123</v>
      </c>
      <c r="AH261" s="36">
        <v>164779.14000000001</v>
      </c>
      <c r="AI261" s="36">
        <v>296562.62</v>
      </c>
      <c r="AJ261" s="36">
        <v>96055.650000000227</v>
      </c>
      <c r="AK261" s="36">
        <v>4027520.41</v>
      </c>
      <c r="AL261" s="36">
        <v>164</v>
      </c>
      <c r="AM261" s="47">
        <v>3285881</v>
      </c>
      <c r="AN261" s="47">
        <v>190133.04</v>
      </c>
      <c r="AO261" s="47">
        <v>351544.19</v>
      </c>
      <c r="AP261" s="47">
        <v>1147593.4099999999</v>
      </c>
      <c r="AQ261" s="47">
        <v>4975151.6399999997</v>
      </c>
      <c r="AR261" s="47">
        <v>147</v>
      </c>
      <c r="AS261" s="17">
        <v>3372551</v>
      </c>
      <c r="AT261" s="17">
        <v>171231.16999999998</v>
      </c>
      <c r="AU261" s="17">
        <v>373947.07</v>
      </c>
      <c r="AV261" s="17">
        <v>133204.38999999993</v>
      </c>
      <c r="AW261" s="17">
        <v>4050933.63</v>
      </c>
      <c r="AX261" s="17">
        <v>153</v>
      </c>
      <c r="AY261" s="16">
        <v>3446650</v>
      </c>
      <c r="AZ261" s="16">
        <v>165799.67000000001</v>
      </c>
      <c r="BA261" s="16">
        <v>421164.38</v>
      </c>
      <c r="BB261" s="16">
        <v>88846.160000000207</v>
      </c>
      <c r="BC261" s="16">
        <v>4122460.2100000004</v>
      </c>
      <c r="BD261" s="16">
        <v>137</v>
      </c>
      <c r="BE261" s="16">
        <v>3083592</v>
      </c>
      <c r="BF261" s="16">
        <v>166812.51999999999</v>
      </c>
      <c r="BG261" s="16">
        <v>411051.2</v>
      </c>
      <c r="BH261" s="16">
        <v>400906.01</v>
      </c>
      <c r="BI261" s="16">
        <v>4062361.73</v>
      </c>
      <c r="BJ261" s="16">
        <v>148</v>
      </c>
      <c r="BK261" s="16">
        <v>3201114</v>
      </c>
      <c r="BL261" s="16">
        <v>155694.93</v>
      </c>
      <c r="BM261" s="16">
        <v>535349.61</v>
      </c>
      <c r="BN261" s="16">
        <v>119271.21</v>
      </c>
      <c r="BO261" s="16">
        <v>4011429.75</v>
      </c>
      <c r="BP261" s="16">
        <v>134</v>
      </c>
      <c r="BQ261" s="16">
        <v>3016041</v>
      </c>
      <c r="BR261" s="16">
        <v>160981.71</v>
      </c>
      <c r="BS261" s="16">
        <v>561483.84</v>
      </c>
      <c r="BT261" s="16">
        <v>125584.8</v>
      </c>
      <c r="BU261" s="16">
        <v>3864091.35</v>
      </c>
      <c r="BV261" s="16">
        <v>131</v>
      </c>
      <c r="BW261" s="16">
        <v>3093542.5</v>
      </c>
      <c r="BX261" s="16">
        <v>184546.29</v>
      </c>
      <c r="BY261" s="16">
        <v>612006.75</v>
      </c>
      <c r="BZ261" s="16">
        <v>186345.93</v>
      </c>
      <c r="CA261" s="16">
        <v>4076441.47</v>
      </c>
      <c r="CB261" s="16">
        <v>129</v>
      </c>
      <c r="CC261" s="16">
        <v>2888505</v>
      </c>
      <c r="CD261" s="16">
        <v>258248.76</v>
      </c>
      <c r="CE261" s="16">
        <v>631419.43999999994</v>
      </c>
      <c r="CF261" s="16">
        <v>105337.97</v>
      </c>
      <c r="CG261" s="16">
        <v>3883511.17</v>
      </c>
      <c r="CH261" s="16">
        <v>133</v>
      </c>
      <c r="CI261" s="16">
        <v>2852553</v>
      </c>
      <c r="CJ261" s="16">
        <v>458780.13</v>
      </c>
      <c r="CK261" s="16">
        <v>612121.91</v>
      </c>
      <c r="CL261" s="16">
        <v>581988.84</v>
      </c>
      <c r="CM261" s="16">
        <v>4505443.88</v>
      </c>
      <c r="CN261" s="16">
        <v>125</v>
      </c>
    </row>
    <row r="262" spans="1:226" x14ac:dyDescent="0.2">
      <c r="A262" s="17">
        <v>1945</v>
      </c>
      <c r="B262" s="31" t="s">
        <v>241</v>
      </c>
      <c r="C262" s="32">
        <v>5413643</v>
      </c>
      <c r="D262" s="32">
        <v>349983.14</v>
      </c>
      <c r="E262" s="32">
        <v>3803329.59</v>
      </c>
      <c r="F262" s="32">
        <v>457683.29000000039</v>
      </c>
      <c r="G262" s="32">
        <v>10024639.02</v>
      </c>
      <c r="H262" s="33">
        <v>841</v>
      </c>
      <c r="I262" s="32">
        <v>5959935.7800000003</v>
      </c>
      <c r="J262" s="32">
        <v>736757.33000000007</v>
      </c>
      <c r="K262" s="32">
        <v>3174015.46</v>
      </c>
      <c r="L262" s="32">
        <v>571312.87000000011</v>
      </c>
      <c r="M262" s="32">
        <v>10442021.440000001</v>
      </c>
      <c r="N262" s="32">
        <v>872</v>
      </c>
      <c r="O262" s="34">
        <v>5859194</v>
      </c>
      <c r="P262" s="34">
        <v>967324.22</v>
      </c>
      <c r="Q262" s="34">
        <v>3685641.35</v>
      </c>
      <c r="R262" s="34">
        <v>402114.35000000009</v>
      </c>
      <c r="S262" s="34">
        <v>10914273.92</v>
      </c>
      <c r="T262" s="34">
        <v>871</v>
      </c>
      <c r="U262" s="32">
        <v>6632906</v>
      </c>
      <c r="V262" s="32">
        <v>733762.24</v>
      </c>
      <c r="W262" s="32">
        <v>3438655.97</v>
      </c>
      <c r="X262" s="32">
        <v>389481.66999999958</v>
      </c>
      <c r="Y262" s="32">
        <v>11194805.880000001</v>
      </c>
      <c r="Z262" s="32">
        <v>871</v>
      </c>
      <c r="AA262" s="32">
        <v>6462241</v>
      </c>
      <c r="AB262" s="32">
        <v>413743.72000000003</v>
      </c>
      <c r="AC262" s="32">
        <v>3262838.37</v>
      </c>
      <c r="AD262" s="32">
        <v>1157525.0099999995</v>
      </c>
      <c r="AE262" s="32">
        <v>11296348.1</v>
      </c>
      <c r="AF262" s="32">
        <v>881</v>
      </c>
      <c r="AG262" s="17">
        <v>6274217</v>
      </c>
      <c r="AH262" s="17">
        <v>430395.16000000003</v>
      </c>
      <c r="AI262" s="17">
        <v>3339447.13</v>
      </c>
      <c r="AJ262" s="17">
        <v>1425049.5500000003</v>
      </c>
      <c r="AK262" s="17">
        <v>11469108.84</v>
      </c>
      <c r="AL262" s="17">
        <v>854</v>
      </c>
      <c r="AM262" s="47">
        <v>6557769</v>
      </c>
      <c r="AN262" s="47">
        <v>410325.51</v>
      </c>
      <c r="AO262" s="47">
        <v>3179489.4</v>
      </c>
      <c r="AP262" s="47">
        <v>1399112.9700000004</v>
      </c>
      <c r="AQ262" s="47">
        <v>11546696.880000001</v>
      </c>
      <c r="AR262" s="47">
        <v>830</v>
      </c>
      <c r="AS262" s="17">
        <v>6597291</v>
      </c>
      <c r="AT262" s="17">
        <v>401882.6</v>
      </c>
      <c r="AU262" s="17">
        <v>3293447.54</v>
      </c>
      <c r="AV262" s="17">
        <v>1380063.6899999997</v>
      </c>
      <c r="AW262" s="17">
        <v>11672684.83</v>
      </c>
      <c r="AX262" s="17">
        <v>841</v>
      </c>
      <c r="AY262" s="16">
        <v>6089884</v>
      </c>
      <c r="AZ262" s="16">
        <v>427422.98</v>
      </c>
      <c r="BA262" s="16">
        <v>3573894.02</v>
      </c>
      <c r="BB262" s="16">
        <v>955237.88000000047</v>
      </c>
      <c r="BC262" s="16">
        <v>11046438.880000001</v>
      </c>
      <c r="BD262" s="16">
        <v>836</v>
      </c>
      <c r="BE262" s="16">
        <v>6062036</v>
      </c>
      <c r="BF262" s="16">
        <v>440447.09</v>
      </c>
      <c r="BG262" s="16">
        <v>3867815.75</v>
      </c>
      <c r="BH262" s="16">
        <v>792454.21</v>
      </c>
      <c r="BI262" s="16">
        <v>11162753.050000001</v>
      </c>
      <c r="BJ262" s="16">
        <v>823</v>
      </c>
      <c r="BK262" s="16">
        <v>6089565</v>
      </c>
      <c r="BL262" s="16">
        <v>446031.46</v>
      </c>
      <c r="BM262" s="16">
        <v>3770589.83</v>
      </c>
      <c r="BN262" s="16">
        <v>755241.98</v>
      </c>
      <c r="BO262" s="16">
        <v>11061428.27</v>
      </c>
      <c r="BP262" s="16">
        <v>840</v>
      </c>
      <c r="BQ262" s="16">
        <v>6585835</v>
      </c>
      <c r="BR262" s="16">
        <v>417427.29</v>
      </c>
      <c r="BS262" s="16">
        <v>4471244.8600000003</v>
      </c>
      <c r="BT262" s="16">
        <v>1178438.23</v>
      </c>
      <c r="BU262" s="16">
        <v>12652945.380000001</v>
      </c>
      <c r="BV262" s="16">
        <v>825</v>
      </c>
      <c r="BW262" s="16">
        <v>6843089</v>
      </c>
      <c r="BX262" s="16">
        <v>496418.16</v>
      </c>
      <c r="BY262" s="16">
        <v>4417877.45</v>
      </c>
      <c r="BZ262" s="16">
        <v>993373.18</v>
      </c>
      <c r="CA262" s="16">
        <v>12750757.789999999</v>
      </c>
      <c r="CB262" s="16">
        <v>790</v>
      </c>
      <c r="CC262" s="16">
        <v>7179081</v>
      </c>
      <c r="CD262" s="16">
        <v>633360.26</v>
      </c>
      <c r="CE262" s="16">
        <v>3931135.68</v>
      </c>
      <c r="CF262" s="16">
        <v>1087487.74</v>
      </c>
      <c r="CG262" s="16">
        <v>12831064.68</v>
      </c>
      <c r="CH262" s="16">
        <v>750</v>
      </c>
      <c r="CI262" s="16">
        <v>7386932</v>
      </c>
      <c r="CJ262" s="16">
        <v>1370903.68</v>
      </c>
      <c r="CK262" s="16">
        <v>4405132.37</v>
      </c>
      <c r="CL262" s="16">
        <v>1733348.28</v>
      </c>
      <c r="CM262" s="16">
        <v>14896316.33</v>
      </c>
      <c r="CN262" s="16">
        <v>776</v>
      </c>
    </row>
    <row r="263" spans="1:226" x14ac:dyDescent="0.2">
      <c r="A263" s="17">
        <v>1526</v>
      </c>
      <c r="B263" s="31" t="s">
        <v>242</v>
      </c>
      <c r="C263" s="32">
        <v>19365705</v>
      </c>
      <c r="D263" s="32">
        <v>1100186.81</v>
      </c>
      <c r="E263" s="32">
        <v>1476593.34</v>
      </c>
      <c r="F263" s="32">
        <v>909582.72000000032</v>
      </c>
      <c r="G263" s="32">
        <v>22852067.870000001</v>
      </c>
      <c r="H263" s="33">
        <v>1390</v>
      </c>
      <c r="I263" s="32">
        <v>19638536</v>
      </c>
      <c r="J263" s="32">
        <v>1048036.81</v>
      </c>
      <c r="K263" s="32">
        <v>1496709.1700000002</v>
      </c>
      <c r="L263" s="32">
        <v>625412.18999999948</v>
      </c>
      <c r="M263" s="32">
        <v>22808694.169999998</v>
      </c>
      <c r="N263" s="32">
        <v>1403</v>
      </c>
      <c r="O263" s="34">
        <v>21358310</v>
      </c>
      <c r="P263" s="34">
        <v>1471052.34</v>
      </c>
      <c r="Q263" s="34">
        <v>1439109.26</v>
      </c>
      <c r="R263" s="34">
        <v>665651.36000000138</v>
      </c>
      <c r="S263" s="34">
        <v>24934122.960000001</v>
      </c>
      <c r="T263" s="34">
        <v>1401</v>
      </c>
      <c r="U263" s="32">
        <v>21607517</v>
      </c>
      <c r="V263" s="32">
        <v>1135534.1000000001</v>
      </c>
      <c r="W263" s="32">
        <v>1512599.99</v>
      </c>
      <c r="X263" s="32">
        <v>539551.60999999824</v>
      </c>
      <c r="Y263" s="32">
        <v>24795202.699999999</v>
      </c>
      <c r="Z263" s="32">
        <v>1395</v>
      </c>
      <c r="AA263" s="32">
        <v>20993921</v>
      </c>
      <c r="AB263" s="32">
        <v>891440.78</v>
      </c>
      <c r="AC263" s="32">
        <v>1540900.4300000002</v>
      </c>
      <c r="AD263" s="32">
        <v>595811.50000000023</v>
      </c>
      <c r="AE263" s="32">
        <v>24022073.710000001</v>
      </c>
      <c r="AF263" s="32">
        <v>1362</v>
      </c>
      <c r="AG263" s="17">
        <v>16702872</v>
      </c>
      <c r="AH263" s="17">
        <v>1003607.64</v>
      </c>
      <c r="AI263" s="17">
        <v>1520686.6</v>
      </c>
      <c r="AJ263" s="17">
        <v>1232610.9199999992</v>
      </c>
      <c r="AK263" s="17">
        <v>20459777.16</v>
      </c>
      <c r="AL263" s="17">
        <v>1370</v>
      </c>
      <c r="AM263" s="47">
        <v>19951783</v>
      </c>
      <c r="AN263" s="47">
        <v>1023883.85</v>
      </c>
      <c r="AO263" s="47">
        <v>1638110.25</v>
      </c>
      <c r="AP263" s="47">
        <v>539058.03000000166</v>
      </c>
      <c r="AQ263" s="47">
        <v>23152835.130000003</v>
      </c>
      <c r="AR263" s="47">
        <v>1317</v>
      </c>
      <c r="AS263" s="17">
        <v>19086436</v>
      </c>
      <c r="AT263" s="17">
        <v>1303439.8</v>
      </c>
      <c r="AU263" s="17">
        <v>1712824.8</v>
      </c>
      <c r="AV263" s="17">
        <v>578389.36999999941</v>
      </c>
      <c r="AW263" s="17">
        <v>22681089.969999999</v>
      </c>
      <c r="AX263" s="17">
        <v>1302</v>
      </c>
      <c r="AY263" s="16">
        <v>19050771</v>
      </c>
      <c r="AZ263" s="16">
        <v>963276.79</v>
      </c>
      <c r="BA263" s="16">
        <v>1817046.59</v>
      </c>
      <c r="BB263" s="16">
        <v>614910.29</v>
      </c>
      <c r="BC263" s="16">
        <v>22446004.670000002</v>
      </c>
      <c r="BD263" s="16">
        <v>1257</v>
      </c>
      <c r="BE263" s="16">
        <v>19589183</v>
      </c>
      <c r="BF263" s="16">
        <v>1048007.15</v>
      </c>
      <c r="BG263" s="16">
        <v>1866301.49</v>
      </c>
      <c r="BH263" s="16">
        <v>705516.57</v>
      </c>
      <c r="BI263" s="16">
        <v>23209008.210000001</v>
      </c>
      <c r="BJ263" s="16">
        <v>1316</v>
      </c>
      <c r="BK263" s="16">
        <v>19604015</v>
      </c>
      <c r="BL263" s="16">
        <v>894774.52</v>
      </c>
      <c r="BM263" s="16">
        <v>2304858.4900000002</v>
      </c>
      <c r="BN263" s="16">
        <v>899210.1</v>
      </c>
      <c r="BO263" s="16">
        <v>23702858.109999999</v>
      </c>
      <c r="BP263" s="16">
        <v>1278</v>
      </c>
      <c r="BQ263" s="16">
        <v>19498419</v>
      </c>
      <c r="BR263" s="16">
        <v>1090617.1000000001</v>
      </c>
      <c r="BS263" s="16">
        <v>2776724.76</v>
      </c>
      <c r="BT263" s="16">
        <v>720897.11</v>
      </c>
      <c r="BU263" s="16">
        <v>24086657.969999999</v>
      </c>
      <c r="BV263" s="16">
        <v>1272</v>
      </c>
      <c r="BW263" s="16">
        <v>20402910</v>
      </c>
      <c r="BX263" s="16">
        <v>1206316.6299999999</v>
      </c>
      <c r="BY263" s="16">
        <v>2825053.74</v>
      </c>
      <c r="BZ263" s="16">
        <v>819311.11</v>
      </c>
      <c r="CA263" s="16">
        <v>25253591.48</v>
      </c>
      <c r="CB263" s="16">
        <v>1272</v>
      </c>
      <c r="CC263" s="16">
        <v>20517716</v>
      </c>
      <c r="CD263" s="16">
        <v>2047854.3</v>
      </c>
      <c r="CE263" s="16">
        <v>3170889.32</v>
      </c>
      <c r="CF263" s="16">
        <v>606120.97</v>
      </c>
      <c r="CG263" s="16">
        <v>26342580.59</v>
      </c>
      <c r="CH263" s="16">
        <v>1287</v>
      </c>
      <c r="CI263" s="16">
        <v>20542163</v>
      </c>
      <c r="CJ263" s="16">
        <v>2459352.35</v>
      </c>
      <c r="CK263" s="16">
        <v>3073216.54</v>
      </c>
      <c r="CL263" s="16">
        <v>724163.69</v>
      </c>
      <c r="CM263" s="16">
        <v>26798895.579999998</v>
      </c>
      <c r="CN263" s="16">
        <v>1307</v>
      </c>
    </row>
    <row r="264" spans="1:226" x14ac:dyDescent="0.2">
      <c r="A264" s="17">
        <v>3654</v>
      </c>
      <c r="B264" s="31" t="s">
        <v>243</v>
      </c>
      <c r="C264" s="32">
        <v>4582753</v>
      </c>
      <c r="D264" s="32">
        <v>630087.38</v>
      </c>
      <c r="E264" s="32">
        <v>539805.32999999996</v>
      </c>
      <c r="F264" s="32">
        <v>201135.10999999993</v>
      </c>
      <c r="G264" s="32">
        <v>5953780.8200000003</v>
      </c>
      <c r="H264" s="33">
        <v>434</v>
      </c>
      <c r="I264" s="32">
        <v>4745025</v>
      </c>
      <c r="J264" s="32">
        <v>744499.44</v>
      </c>
      <c r="K264" s="32">
        <v>614094.74</v>
      </c>
      <c r="L264" s="32">
        <v>147061.41000000018</v>
      </c>
      <c r="M264" s="32">
        <v>6250680.5899999999</v>
      </c>
      <c r="N264" s="32">
        <v>418</v>
      </c>
      <c r="O264" s="34">
        <v>4866530</v>
      </c>
      <c r="P264" s="34">
        <v>794182.87</v>
      </c>
      <c r="Q264" s="34">
        <v>473586.74</v>
      </c>
      <c r="R264" s="34">
        <v>156698.06999999995</v>
      </c>
      <c r="S264" s="34">
        <v>6290997.6799999997</v>
      </c>
      <c r="T264" s="34">
        <v>401</v>
      </c>
      <c r="U264" s="32">
        <v>5048982</v>
      </c>
      <c r="V264" s="32">
        <v>815138.97000000009</v>
      </c>
      <c r="W264" s="32">
        <v>508540.69</v>
      </c>
      <c r="X264" s="32">
        <v>142773.95999999979</v>
      </c>
      <c r="Y264" s="32">
        <v>6515435.6200000001</v>
      </c>
      <c r="Z264" s="32">
        <v>390</v>
      </c>
      <c r="AA264" s="32">
        <v>4813651</v>
      </c>
      <c r="AB264" s="32">
        <v>859886.1</v>
      </c>
      <c r="AC264" s="32">
        <v>515081.67</v>
      </c>
      <c r="AD264" s="32">
        <v>106052.50000000004</v>
      </c>
      <c r="AE264" s="32">
        <v>6294671.2699999996</v>
      </c>
      <c r="AF264" s="32">
        <v>382</v>
      </c>
      <c r="AG264" s="17">
        <v>4691584</v>
      </c>
      <c r="AH264" s="17">
        <v>837701.27</v>
      </c>
      <c r="AI264" s="17">
        <v>510340.69</v>
      </c>
      <c r="AJ264" s="17">
        <v>106650.39000000013</v>
      </c>
      <c r="AK264" s="17">
        <v>6146276.3500000006</v>
      </c>
      <c r="AL264" s="17">
        <v>379</v>
      </c>
      <c r="AM264" s="47">
        <v>4531876</v>
      </c>
      <c r="AN264" s="47">
        <v>798606.83</v>
      </c>
      <c r="AO264" s="47">
        <v>533508.62</v>
      </c>
      <c r="AP264" s="47">
        <v>213585.69000000015</v>
      </c>
      <c r="AQ264" s="47">
        <v>6077577.1399999997</v>
      </c>
      <c r="AR264" s="47">
        <v>394</v>
      </c>
      <c r="AS264" s="17">
        <v>4527168</v>
      </c>
      <c r="AT264" s="17">
        <v>528503.64</v>
      </c>
      <c r="AU264" s="17">
        <v>564352.57999999996</v>
      </c>
      <c r="AV264" s="17">
        <v>158385.07000000027</v>
      </c>
      <c r="AW264" s="17">
        <v>5778409.29</v>
      </c>
      <c r="AX264" s="17">
        <v>373</v>
      </c>
      <c r="AY264" s="16">
        <v>4362688</v>
      </c>
      <c r="AZ264" s="16">
        <v>445473.14</v>
      </c>
      <c r="BA264" s="16">
        <v>621320.24</v>
      </c>
      <c r="BB264" s="16">
        <v>144233.3499999996</v>
      </c>
      <c r="BC264" s="16">
        <v>5573714.7299999995</v>
      </c>
      <c r="BD264" s="16">
        <v>366</v>
      </c>
      <c r="BE264" s="16">
        <v>4032299</v>
      </c>
      <c r="BF264" s="16">
        <v>458073.73</v>
      </c>
      <c r="BG264" s="16">
        <v>668036.80000000005</v>
      </c>
      <c r="BH264" s="16">
        <v>129296.41</v>
      </c>
      <c r="BI264" s="16">
        <v>5287705.9400000004</v>
      </c>
      <c r="BJ264" s="16">
        <v>368</v>
      </c>
      <c r="BK264" s="16">
        <v>3984108</v>
      </c>
      <c r="BL264" s="16">
        <v>429996.07</v>
      </c>
      <c r="BM264" s="16">
        <v>739724.46</v>
      </c>
      <c r="BN264" s="16">
        <v>125838.54</v>
      </c>
      <c r="BO264" s="16">
        <v>5279667.07</v>
      </c>
      <c r="BP264" s="16">
        <v>341</v>
      </c>
      <c r="BQ264" s="16">
        <v>3915664</v>
      </c>
      <c r="BR264" s="16">
        <v>437694.82</v>
      </c>
      <c r="BS264" s="16">
        <v>955449.57</v>
      </c>
      <c r="BT264" s="16">
        <v>126721.29</v>
      </c>
      <c r="BU264" s="16">
        <v>5435529.6799999997</v>
      </c>
      <c r="BV264" s="16">
        <v>329</v>
      </c>
      <c r="BW264" s="16">
        <v>3865170</v>
      </c>
      <c r="BX264" s="16">
        <v>355004.71</v>
      </c>
      <c r="BY264" s="16">
        <v>849743.57</v>
      </c>
      <c r="BZ264" s="16">
        <v>446704.46</v>
      </c>
      <c r="CA264" s="16">
        <v>5516622.7400000002</v>
      </c>
      <c r="CB264" s="16">
        <v>327</v>
      </c>
      <c r="CC264" s="16">
        <v>3698921</v>
      </c>
      <c r="CD264" s="16">
        <v>626678.25</v>
      </c>
      <c r="CE264" s="16">
        <v>755837.24</v>
      </c>
      <c r="CF264" s="16">
        <v>222081.82</v>
      </c>
      <c r="CG264" s="16">
        <v>5303518.3099999996</v>
      </c>
      <c r="CH264" s="16">
        <v>323</v>
      </c>
      <c r="CI264" s="16">
        <v>3744266</v>
      </c>
      <c r="CJ264" s="16">
        <v>908364.99</v>
      </c>
      <c r="CK264" s="16">
        <v>1277826.77</v>
      </c>
      <c r="CL264" s="16">
        <v>290423.7</v>
      </c>
      <c r="CM264" s="16">
        <v>6220881.46</v>
      </c>
      <c r="CN264" s="16">
        <v>324</v>
      </c>
    </row>
    <row r="265" spans="1:226" x14ac:dyDescent="0.2">
      <c r="A265" s="17">
        <v>3990</v>
      </c>
      <c r="B265" s="31" t="s">
        <v>244</v>
      </c>
      <c r="C265" s="32">
        <v>1525393</v>
      </c>
      <c r="D265" s="32">
        <v>666143.76</v>
      </c>
      <c r="E265" s="32">
        <v>5677896.1699999999</v>
      </c>
      <c r="F265" s="32">
        <v>260971.02000000002</v>
      </c>
      <c r="G265" s="32">
        <v>8130403.9500000002</v>
      </c>
      <c r="H265" s="33">
        <v>695</v>
      </c>
      <c r="I265" s="32">
        <v>1681586</v>
      </c>
      <c r="J265" s="32">
        <v>1316668.47</v>
      </c>
      <c r="K265" s="32">
        <v>5377641.9900000002</v>
      </c>
      <c r="L265" s="32">
        <v>218211.61999999994</v>
      </c>
      <c r="M265" s="32">
        <v>8594108.0800000001</v>
      </c>
      <c r="N265" s="32">
        <v>691</v>
      </c>
      <c r="O265" s="34">
        <v>1721230</v>
      </c>
      <c r="P265" s="34">
        <v>1343317.3</v>
      </c>
      <c r="Q265" s="34">
        <v>5791235.4900000002</v>
      </c>
      <c r="R265" s="34">
        <v>193682.99</v>
      </c>
      <c r="S265" s="34">
        <v>9049465.7800000012</v>
      </c>
      <c r="T265" s="34">
        <v>684</v>
      </c>
      <c r="U265" s="32">
        <v>2052219</v>
      </c>
      <c r="V265" s="32">
        <v>1178543.51</v>
      </c>
      <c r="W265" s="32">
        <v>6281202.25</v>
      </c>
      <c r="X265" s="32">
        <v>210301.56000000006</v>
      </c>
      <c r="Y265" s="32">
        <v>9722266.3200000003</v>
      </c>
      <c r="Z265" s="32">
        <v>676</v>
      </c>
      <c r="AA265" s="32">
        <v>1714061</v>
      </c>
      <c r="AB265" s="32">
        <v>1135989.04</v>
      </c>
      <c r="AC265" s="32">
        <v>6029673.9299999997</v>
      </c>
      <c r="AD265" s="32">
        <v>609930.85000000009</v>
      </c>
      <c r="AE265" s="32">
        <v>9489654.8200000003</v>
      </c>
      <c r="AF265" s="32">
        <v>670</v>
      </c>
      <c r="AG265" s="17">
        <v>1874395</v>
      </c>
      <c r="AH265" s="17">
        <v>932011.23</v>
      </c>
      <c r="AI265" s="17">
        <v>5877539.0699999994</v>
      </c>
      <c r="AJ265" s="17">
        <v>510362.49000000011</v>
      </c>
      <c r="AK265" s="17">
        <v>9194307.7899999991</v>
      </c>
      <c r="AL265" s="17">
        <v>691</v>
      </c>
      <c r="AM265" s="47">
        <v>1854383</v>
      </c>
      <c r="AN265" s="47">
        <v>1021177.3</v>
      </c>
      <c r="AO265" s="47">
        <v>6056276.9299999997</v>
      </c>
      <c r="AP265" s="47">
        <v>523810.39000000013</v>
      </c>
      <c r="AQ265" s="47">
        <v>9455647.6199999992</v>
      </c>
      <c r="AR265" s="47">
        <v>713</v>
      </c>
      <c r="AS265" s="17">
        <v>1831475</v>
      </c>
      <c r="AT265" s="17">
        <v>937818.07000000007</v>
      </c>
      <c r="AU265" s="17">
        <v>6458350.2699999996</v>
      </c>
      <c r="AV265" s="17">
        <v>379492.09</v>
      </c>
      <c r="AW265" s="17">
        <v>9607135.4299999997</v>
      </c>
      <c r="AX265" s="17">
        <v>722</v>
      </c>
      <c r="AY265" s="16">
        <v>1904645</v>
      </c>
      <c r="AZ265" s="16">
        <v>1006588.78</v>
      </c>
      <c r="BA265" s="16">
        <v>6625155.5300000003</v>
      </c>
      <c r="BB265" s="16">
        <v>356735.69000000006</v>
      </c>
      <c r="BC265" s="16">
        <v>9893125</v>
      </c>
      <c r="BD265" s="16">
        <v>713</v>
      </c>
      <c r="BE265" s="16">
        <v>1790408</v>
      </c>
      <c r="BF265" s="16">
        <v>1033902.14</v>
      </c>
      <c r="BG265" s="16">
        <v>6916402.4400000004</v>
      </c>
      <c r="BH265" s="16">
        <v>377344.79</v>
      </c>
      <c r="BI265" s="16">
        <v>10118057.369999999</v>
      </c>
      <c r="BJ265" s="16">
        <v>680</v>
      </c>
      <c r="BK265" s="16">
        <v>2079660</v>
      </c>
      <c r="BL265" s="16">
        <v>1063270.77</v>
      </c>
      <c r="BM265" s="16">
        <v>6883128.04</v>
      </c>
      <c r="BN265" s="16">
        <v>469585.19</v>
      </c>
      <c r="BO265" s="16">
        <v>10495644</v>
      </c>
      <c r="BP265" s="16">
        <v>669</v>
      </c>
      <c r="BQ265" s="16">
        <v>2105999</v>
      </c>
      <c r="BR265" s="16">
        <v>1163325.56</v>
      </c>
      <c r="BS265" s="16">
        <v>7002809.0899999999</v>
      </c>
      <c r="BT265" s="16">
        <v>407644.47</v>
      </c>
      <c r="BU265" s="16">
        <v>10679778.119999999</v>
      </c>
      <c r="BV265" s="16">
        <v>655</v>
      </c>
      <c r="BW265" s="16">
        <v>1783495</v>
      </c>
      <c r="BX265" s="16">
        <v>1093386.48</v>
      </c>
      <c r="BY265" s="16">
        <v>6933632.79</v>
      </c>
      <c r="BZ265" s="16">
        <v>813754.83</v>
      </c>
      <c r="CA265" s="16">
        <v>10624269.1</v>
      </c>
      <c r="CB265" s="16">
        <v>638</v>
      </c>
      <c r="CC265" s="16">
        <v>1805020</v>
      </c>
      <c r="CD265" s="16">
        <v>1684272.86</v>
      </c>
      <c r="CE265" s="16">
        <v>6899379.0599999996</v>
      </c>
      <c r="CF265" s="16">
        <v>276352.98</v>
      </c>
      <c r="CG265" s="16">
        <v>10665024.9</v>
      </c>
      <c r="CH265" s="16">
        <v>598</v>
      </c>
      <c r="CI265" s="16">
        <v>1884332</v>
      </c>
      <c r="CJ265" s="16">
        <v>2038083.36</v>
      </c>
      <c r="CK265" s="16">
        <v>6803363.8700000001</v>
      </c>
      <c r="CL265" s="16">
        <v>389301.1</v>
      </c>
      <c r="CM265" s="16">
        <v>11115080.33</v>
      </c>
      <c r="CN265" s="16">
        <v>614</v>
      </c>
    </row>
    <row r="266" spans="1:226" s="56" customFormat="1" x14ac:dyDescent="0.2">
      <c r="A266" s="17">
        <v>4011</v>
      </c>
      <c r="B266" s="31" t="s">
        <v>245</v>
      </c>
      <c r="C266" s="32">
        <v>730752</v>
      </c>
      <c r="D266" s="32">
        <v>76433.399999999994</v>
      </c>
      <c r="E266" s="32">
        <v>630153.1</v>
      </c>
      <c r="F266" s="32">
        <v>48748.089999999967</v>
      </c>
      <c r="G266" s="32">
        <v>1486086.5899999999</v>
      </c>
      <c r="H266" s="33">
        <v>105</v>
      </c>
      <c r="I266" s="32">
        <v>898144</v>
      </c>
      <c r="J266" s="32">
        <v>149229.1</v>
      </c>
      <c r="K266" s="32">
        <v>466999.37000000005</v>
      </c>
      <c r="L266" s="32">
        <v>72280.210000000021</v>
      </c>
      <c r="M266" s="32">
        <v>1586652.6800000002</v>
      </c>
      <c r="N266" s="32">
        <v>80</v>
      </c>
      <c r="O266" s="34">
        <v>882165</v>
      </c>
      <c r="P266" s="34">
        <v>121393.47</v>
      </c>
      <c r="Q266" s="34">
        <v>434475.25</v>
      </c>
      <c r="R266" s="34">
        <v>39759.989999999983</v>
      </c>
      <c r="S266" s="34">
        <v>1477793.71</v>
      </c>
      <c r="T266" s="34">
        <v>86</v>
      </c>
      <c r="U266" s="32">
        <v>918172</v>
      </c>
      <c r="V266" s="32">
        <v>104029.89</v>
      </c>
      <c r="W266" s="32">
        <v>413915.97</v>
      </c>
      <c r="X266" s="32">
        <v>32080.610000000055</v>
      </c>
      <c r="Y266" s="32">
        <v>1468198.47</v>
      </c>
      <c r="Z266" s="32">
        <v>86</v>
      </c>
      <c r="AA266" s="32">
        <v>824254</v>
      </c>
      <c r="AB266" s="32">
        <v>66885.11</v>
      </c>
      <c r="AC266" s="32">
        <v>379673.92000000004</v>
      </c>
      <c r="AD266" s="32">
        <v>32276.840000000051</v>
      </c>
      <c r="AE266" s="32">
        <v>1303089.8700000001</v>
      </c>
      <c r="AF266" s="32">
        <v>77</v>
      </c>
      <c r="AG266" s="17">
        <v>771601</v>
      </c>
      <c r="AH266" s="17">
        <v>79053.510000000009</v>
      </c>
      <c r="AI266" s="17">
        <v>329711.23</v>
      </c>
      <c r="AJ266" s="17">
        <v>43581.460000000057</v>
      </c>
      <c r="AK266" s="17">
        <v>1223947.2</v>
      </c>
      <c r="AL266" s="17">
        <v>84</v>
      </c>
      <c r="AM266" s="47">
        <v>782966</v>
      </c>
      <c r="AN266" s="47">
        <v>76066.920000000013</v>
      </c>
      <c r="AO266" s="47">
        <v>283798.33999999997</v>
      </c>
      <c r="AP266" s="47">
        <v>32935.930000000008</v>
      </c>
      <c r="AQ266" s="47">
        <v>1175767.19</v>
      </c>
      <c r="AR266" s="47">
        <v>81</v>
      </c>
      <c r="AS266" s="17">
        <v>829679</v>
      </c>
      <c r="AT266" s="17">
        <v>65765.070000000007</v>
      </c>
      <c r="AU266" s="17">
        <v>247552.51</v>
      </c>
      <c r="AV266" s="17">
        <v>87064.910000000018</v>
      </c>
      <c r="AW266" s="17">
        <v>1230061.49</v>
      </c>
      <c r="AX266" s="17">
        <v>89</v>
      </c>
      <c r="AY266" s="16">
        <v>867925</v>
      </c>
      <c r="AZ266" s="16">
        <v>60653.62</v>
      </c>
      <c r="BA266" s="16">
        <v>244415.98</v>
      </c>
      <c r="BB266" s="16">
        <v>52122.790000000052</v>
      </c>
      <c r="BC266" s="16">
        <v>1225117.3900000001</v>
      </c>
      <c r="BD266" s="16">
        <v>87</v>
      </c>
      <c r="BE266" s="16">
        <v>871445.64</v>
      </c>
      <c r="BF266" s="16">
        <v>56258.11</v>
      </c>
      <c r="BG266" s="16">
        <v>272244.34000000003</v>
      </c>
      <c r="BH266" s="16">
        <v>54005.72</v>
      </c>
      <c r="BI266" s="16">
        <v>1253953.81</v>
      </c>
      <c r="BJ266" s="16">
        <v>94</v>
      </c>
      <c r="BK266" s="16">
        <v>813327</v>
      </c>
      <c r="BL266" s="16">
        <v>46906.05</v>
      </c>
      <c r="BM266" s="16">
        <v>388142.13</v>
      </c>
      <c r="BN266" s="16">
        <v>50800.99</v>
      </c>
      <c r="BO266" s="16">
        <v>1299176.17</v>
      </c>
      <c r="BP266" s="16">
        <v>91</v>
      </c>
      <c r="BQ266" s="16">
        <v>823736</v>
      </c>
      <c r="BR266" s="16">
        <v>63183.09</v>
      </c>
      <c r="BS266" s="16">
        <v>411789.41</v>
      </c>
      <c r="BT266" s="16">
        <v>67849.14</v>
      </c>
      <c r="BU266" s="16">
        <v>1366557.64</v>
      </c>
      <c r="BV266" s="16">
        <v>89</v>
      </c>
      <c r="BW266" s="16">
        <v>884717</v>
      </c>
      <c r="BX266" s="16">
        <v>38112.959999999999</v>
      </c>
      <c r="BY266" s="16">
        <v>385496.91</v>
      </c>
      <c r="BZ266" s="16">
        <v>58710.66</v>
      </c>
      <c r="CA266" s="16">
        <v>1367037.53</v>
      </c>
      <c r="CB266" s="16">
        <v>93</v>
      </c>
      <c r="CC266" s="16">
        <v>850558</v>
      </c>
      <c r="CD266" s="16">
        <v>89875.29</v>
      </c>
      <c r="CE266" s="16">
        <v>417933.77</v>
      </c>
      <c r="CF266" s="16">
        <v>46941.86</v>
      </c>
      <c r="CG266" s="16">
        <v>1405308.92</v>
      </c>
      <c r="CH266" s="16">
        <v>86</v>
      </c>
      <c r="CI266" s="16">
        <v>909205</v>
      </c>
      <c r="CJ266" s="16">
        <v>187184.32</v>
      </c>
      <c r="CK266" s="16">
        <v>411818.39</v>
      </c>
      <c r="CL266" s="16">
        <v>31763.29</v>
      </c>
      <c r="CM266" s="16">
        <v>1539971</v>
      </c>
      <c r="CN266" s="16">
        <v>83</v>
      </c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</row>
    <row r="267" spans="1:226" x14ac:dyDescent="0.2">
      <c r="A267" s="17">
        <v>4018</v>
      </c>
      <c r="B267" s="31" t="s">
        <v>246</v>
      </c>
      <c r="C267" s="32">
        <v>28447369</v>
      </c>
      <c r="D267" s="32">
        <v>1718788.23</v>
      </c>
      <c r="E267" s="32">
        <v>28657952.739999998</v>
      </c>
      <c r="F267" s="32">
        <v>3049476.4299999983</v>
      </c>
      <c r="G267" s="32">
        <v>61873586.399999999</v>
      </c>
      <c r="H267" s="33">
        <v>5743</v>
      </c>
      <c r="I267" s="32">
        <v>30959416</v>
      </c>
      <c r="J267" s="32">
        <v>5558678.7599999998</v>
      </c>
      <c r="K267" s="32">
        <v>26200523.119999997</v>
      </c>
      <c r="L267" s="32">
        <v>2721601.899999998</v>
      </c>
      <c r="M267" s="32">
        <v>65440219.779999994</v>
      </c>
      <c r="N267" s="32">
        <v>5863</v>
      </c>
      <c r="O267" s="34">
        <v>32381171</v>
      </c>
      <c r="P267" s="34">
        <v>4306170.71</v>
      </c>
      <c r="Q267" s="34">
        <v>26671530.349999998</v>
      </c>
      <c r="R267" s="34">
        <v>2856533.2300000014</v>
      </c>
      <c r="S267" s="34">
        <v>66215405.289999999</v>
      </c>
      <c r="T267" s="34">
        <v>5942</v>
      </c>
      <c r="U267" s="32">
        <v>32111332</v>
      </c>
      <c r="V267" s="32">
        <v>3967384.84</v>
      </c>
      <c r="W267" s="32">
        <v>30167061.059999999</v>
      </c>
      <c r="X267" s="32">
        <f>2884921.29+65</f>
        <v>2884986.29</v>
      </c>
      <c r="Y267" s="32">
        <v>69130764.190000013</v>
      </c>
      <c r="Z267" s="32">
        <v>5966</v>
      </c>
      <c r="AA267" s="32">
        <v>32111332</v>
      </c>
      <c r="AB267" s="32">
        <v>4258228.59</v>
      </c>
      <c r="AC267" s="32">
        <v>27490464.559999999</v>
      </c>
      <c r="AD267" s="32">
        <v>3070450.3899999992</v>
      </c>
      <c r="AE267" s="32">
        <v>66930475.539999999</v>
      </c>
      <c r="AF267" s="32">
        <v>6100</v>
      </c>
      <c r="AG267" s="17">
        <v>32352007</v>
      </c>
      <c r="AH267" s="17">
        <v>3237579.81</v>
      </c>
      <c r="AI267" s="17">
        <v>28408577.609999999</v>
      </c>
      <c r="AJ267" s="17">
        <v>3112791.6699999981</v>
      </c>
      <c r="AK267" s="17">
        <v>67110956.090000004</v>
      </c>
      <c r="AL267" s="17">
        <v>6179</v>
      </c>
      <c r="AM267" s="47">
        <v>31825473</v>
      </c>
      <c r="AN267" s="47">
        <v>3251412.51</v>
      </c>
      <c r="AO267" s="47">
        <v>31176417.66</v>
      </c>
      <c r="AP267" s="47">
        <v>3410978.9599999981</v>
      </c>
      <c r="AQ267" s="47">
        <v>69664282.129999995</v>
      </c>
      <c r="AR267" s="47">
        <v>6236</v>
      </c>
      <c r="AS267" s="17">
        <v>31786075</v>
      </c>
      <c r="AT267" s="17">
        <v>3160121.55</v>
      </c>
      <c r="AU267" s="17">
        <v>32916443.420000002</v>
      </c>
      <c r="AV267" s="17">
        <v>4951277.620000002</v>
      </c>
      <c r="AW267" s="17">
        <v>72813917.590000004</v>
      </c>
      <c r="AX267" s="17">
        <v>6349</v>
      </c>
      <c r="AY267" s="16">
        <v>34437440</v>
      </c>
      <c r="AZ267" s="16">
        <v>3127591.18</v>
      </c>
      <c r="BA267" s="16">
        <v>33469884.370000001</v>
      </c>
      <c r="BB267" s="16">
        <v>3253692.9100000006</v>
      </c>
      <c r="BC267" s="16">
        <v>74288608.460000008</v>
      </c>
      <c r="BD267" s="16">
        <v>6410</v>
      </c>
      <c r="BE267" s="16">
        <v>32665342</v>
      </c>
      <c r="BF267" s="16">
        <v>3224875.5</v>
      </c>
      <c r="BG267" s="16">
        <v>36662022.520000003</v>
      </c>
      <c r="BH267" s="16">
        <v>3627557.45</v>
      </c>
      <c r="BI267" s="16">
        <v>76179797.469999999</v>
      </c>
      <c r="BJ267" s="16">
        <v>6425</v>
      </c>
      <c r="BK267" s="16">
        <v>32918625</v>
      </c>
      <c r="BL267" s="16">
        <v>3203371.5</v>
      </c>
      <c r="BM267" s="16">
        <v>37993306.399999999</v>
      </c>
      <c r="BN267" s="16">
        <v>4057684.96</v>
      </c>
      <c r="BO267" s="16">
        <v>78172987.859999999</v>
      </c>
      <c r="BP267" s="16">
        <v>6406</v>
      </c>
      <c r="BQ267" s="16">
        <v>33462197</v>
      </c>
      <c r="BR267" s="16">
        <v>3181221.33</v>
      </c>
      <c r="BS267" s="16">
        <v>40597529.07</v>
      </c>
      <c r="BT267" s="16">
        <v>4546741.68</v>
      </c>
      <c r="BU267" s="16">
        <v>81787689.079999998</v>
      </c>
      <c r="BV267" s="16">
        <v>6396</v>
      </c>
      <c r="BW267" s="16">
        <v>37018775</v>
      </c>
      <c r="BX267" s="16">
        <v>3485772.88</v>
      </c>
      <c r="BY267" s="16">
        <v>41795736.57</v>
      </c>
      <c r="BZ267" s="16">
        <v>6985005.6600000001</v>
      </c>
      <c r="CA267" s="16">
        <v>89285290.109999999</v>
      </c>
      <c r="CB267" s="16">
        <v>6306</v>
      </c>
      <c r="CC267" s="16">
        <v>39015130</v>
      </c>
      <c r="CD267" s="16">
        <v>7323948.8600000003</v>
      </c>
      <c r="CE267" s="16">
        <v>42336973.119999997</v>
      </c>
      <c r="CF267" s="16">
        <v>2474431.9700000002</v>
      </c>
      <c r="CG267" s="16">
        <v>91150483.950000003</v>
      </c>
      <c r="CH267" s="16">
        <v>6224</v>
      </c>
      <c r="CI267" s="16">
        <v>41526479</v>
      </c>
      <c r="CJ267" s="16">
        <v>11817441.810000001</v>
      </c>
      <c r="CK267" s="16">
        <v>45283493.5</v>
      </c>
      <c r="CL267" s="16">
        <v>4364434.62</v>
      </c>
      <c r="CM267" s="16">
        <v>102991848.93000001</v>
      </c>
      <c r="CN267" s="16">
        <v>6376</v>
      </c>
    </row>
    <row r="268" spans="1:226" x14ac:dyDescent="0.2">
      <c r="A268" s="17">
        <v>4025</v>
      </c>
      <c r="B268" s="31" t="s">
        <v>247</v>
      </c>
      <c r="C268" s="32">
        <v>1819085</v>
      </c>
      <c r="D268" s="32">
        <v>263068.13</v>
      </c>
      <c r="E268" s="32">
        <v>4020880.1</v>
      </c>
      <c r="F268" s="32">
        <v>493977.49000000005</v>
      </c>
      <c r="G268" s="32">
        <v>6597010.7199999997</v>
      </c>
      <c r="H268" s="33">
        <v>571</v>
      </c>
      <c r="I268" s="32">
        <v>1855855</v>
      </c>
      <c r="J268" s="32">
        <v>706662.28</v>
      </c>
      <c r="K268" s="32">
        <v>3669370.38</v>
      </c>
      <c r="L268" s="32">
        <v>517304.89000000013</v>
      </c>
      <c r="M268" s="32">
        <v>6749192.5499999998</v>
      </c>
      <c r="N268" s="32">
        <v>571</v>
      </c>
      <c r="O268" s="34">
        <v>1822916</v>
      </c>
      <c r="P268" s="34">
        <v>559260.11</v>
      </c>
      <c r="Q268" s="34">
        <v>3940489.88</v>
      </c>
      <c r="R268" s="34">
        <v>614142.07999999996</v>
      </c>
      <c r="S268" s="34">
        <v>6936808.0700000003</v>
      </c>
      <c r="T268" s="34">
        <v>539</v>
      </c>
      <c r="U268" s="32">
        <v>2075132</v>
      </c>
      <c r="V268" s="32">
        <v>497102.23</v>
      </c>
      <c r="W268" s="32">
        <v>3827932.8</v>
      </c>
      <c r="X268" s="32">
        <v>586790.97000000009</v>
      </c>
      <c r="Y268" s="32">
        <v>6986957.9999999991</v>
      </c>
      <c r="Z268" s="32">
        <v>519</v>
      </c>
      <c r="AA268" s="32">
        <v>2154975</v>
      </c>
      <c r="AB268" s="32">
        <v>345627.47000000003</v>
      </c>
      <c r="AC268" s="32">
        <v>3588233.6</v>
      </c>
      <c r="AD268" s="32">
        <v>593479.52000000025</v>
      </c>
      <c r="AE268" s="32">
        <v>6682315.5900000008</v>
      </c>
      <c r="AF268" s="32">
        <v>499</v>
      </c>
      <c r="AG268" s="17">
        <v>2214633</v>
      </c>
      <c r="AH268" s="17">
        <v>320499.71000000002</v>
      </c>
      <c r="AI268" s="17">
        <v>3430739.61</v>
      </c>
      <c r="AJ268" s="17">
        <v>580722.69000000006</v>
      </c>
      <c r="AK268" s="17">
        <v>6546595.0099999998</v>
      </c>
      <c r="AL268" s="17">
        <v>501</v>
      </c>
      <c r="AM268" s="47">
        <v>2132968</v>
      </c>
      <c r="AN268" s="47">
        <v>312603.74</v>
      </c>
      <c r="AO268" s="47">
        <v>3440098.62</v>
      </c>
      <c r="AP268" s="47">
        <v>668300.55000000028</v>
      </c>
      <c r="AQ268" s="47">
        <v>6553970.9100000001</v>
      </c>
      <c r="AR268" s="47">
        <v>507</v>
      </c>
      <c r="AS268" s="17">
        <v>2391487</v>
      </c>
      <c r="AT268" s="17">
        <v>326304.13</v>
      </c>
      <c r="AU268" s="17">
        <v>3306603.58</v>
      </c>
      <c r="AV268" s="17">
        <v>637604.7200000002</v>
      </c>
      <c r="AW268" s="17">
        <v>6661999.4300000006</v>
      </c>
      <c r="AX268" s="17">
        <v>503</v>
      </c>
      <c r="AY268" s="16">
        <v>2392720</v>
      </c>
      <c r="AZ268" s="16">
        <v>377960.8</v>
      </c>
      <c r="BA268" s="16">
        <v>3452421.8899999997</v>
      </c>
      <c r="BB268" s="16">
        <v>650498.71999999986</v>
      </c>
      <c r="BC268" s="16">
        <v>6873601.4099999992</v>
      </c>
      <c r="BD268" s="16">
        <v>499</v>
      </c>
      <c r="BE268" s="16">
        <v>2481511</v>
      </c>
      <c r="BF268" s="16">
        <v>329990.01</v>
      </c>
      <c r="BG268" s="16">
        <v>3535740.23</v>
      </c>
      <c r="BH268" s="16">
        <v>700251.64</v>
      </c>
      <c r="BI268" s="16">
        <v>7047492.8799999999</v>
      </c>
      <c r="BJ268" s="16">
        <v>506</v>
      </c>
      <c r="BK268" s="16">
        <v>2648107</v>
      </c>
      <c r="BL268" s="16">
        <v>341223.6</v>
      </c>
      <c r="BM268" s="16">
        <v>3716722.27</v>
      </c>
      <c r="BN268" s="16">
        <v>729263.77</v>
      </c>
      <c r="BO268" s="16">
        <v>7435316.6399999997</v>
      </c>
      <c r="BP268" s="16">
        <v>517</v>
      </c>
      <c r="BQ268" s="16">
        <v>2442332</v>
      </c>
      <c r="BR268" s="16">
        <v>332557.08</v>
      </c>
      <c r="BS268" s="16">
        <v>4258664.8600000003</v>
      </c>
      <c r="BT268" s="16">
        <v>812503.6</v>
      </c>
      <c r="BU268" s="16">
        <v>7846057.54</v>
      </c>
      <c r="BV268" s="16">
        <v>514</v>
      </c>
      <c r="BW268" s="16">
        <v>2319285</v>
      </c>
      <c r="BX268" s="16">
        <v>396809.95</v>
      </c>
      <c r="BY268" s="16">
        <v>4485951.54</v>
      </c>
      <c r="BZ268" s="16">
        <v>674404.95</v>
      </c>
      <c r="CA268" s="16">
        <v>7876451.4400000004</v>
      </c>
      <c r="CB268" s="16">
        <v>507</v>
      </c>
      <c r="CC268" s="16">
        <v>2200787</v>
      </c>
      <c r="CD268" s="16">
        <v>651188.87</v>
      </c>
      <c r="CE268" s="16">
        <v>4648711.1500000004</v>
      </c>
      <c r="CF268" s="16">
        <v>1010089.99</v>
      </c>
      <c r="CG268" s="16">
        <v>8510777.0099999998</v>
      </c>
      <c r="CH268" s="16">
        <v>496</v>
      </c>
      <c r="CI268" s="16">
        <v>2443879</v>
      </c>
      <c r="CJ268" s="16">
        <v>752367.37</v>
      </c>
      <c r="CK268" s="16">
        <v>4534006.38</v>
      </c>
      <c r="CL268" s="16">
        <v>1076076.8</v>
      </c>
      <c r="CM268" s="16">
        <v>8806329.5500000007</v>
      </c>
      <c r="CN268" s="16">
        <v>490</v>
      </c>
    </row>
    <row r="269" spans="1:226" x14ac:dyDescent="0.2">
      <c r="A269" s="17">
        <v>4060</v>
      </c>
      <c r="B269" s="31" t="s">
        <v>248</v>
      </c>
      <c r="C269" s="32">
        <v>39311543</v>
      </c>
      <c r="D269" s="32">
        <v>1698425.4000000001</v>
      </c>
      <c r="E269" s="32">
        <v>9773204.4299999997</v>
      </c>
      <c r="F269" s="32">
        <v>3865874.450000003</v>
      </c>
      <c r="G269" s="32">
        <v>54649047.280000001</v>
      </c>
      <c r="H269" s="33">
        <v>4770</v>
      </c>
      <c r="I269" s="32">
        <v>42905394</v>
      </c>
      <c r="J269" s="32">
        <v>2689868.19</v>
      </c>
      <c r="K269" s="32">
        <v>8042189.5200000005</v>
      </c>
      <c r="L269" s="32">
        <v>2819967.3999999962</v>
      </c>
      <c r="M269" s="32">
        <v>56457419.109999999</v>
      </c>
      <c r="N269" s="32">
        <v>4882</v>
      </c>
      <c r="O269" s="34">
        <v>46745824</v>
      </c>
      <c r="P269" s="34">
        <v>3518796.48</v>
      </c>
      <c r="Q269" s="34">
        <v>7618824.2599999998</v>
      </c>
      <c r="R269" s="34">
        <v>2782367.8900000034</v>
      </c>
      <c r="S269" s="34">
        <v>60665812.630000003</v>
      </c>
      <c r="T269" s="34">
        <v>4996</v>
      </c>
      <c r="U269" s="32">
        <v>48485211</v>
      </c>
      <c r="V269" s="32">
        <v>5022532.1900000004</v>
      </c>
      <c r="W269" s="32">
        <v>9198906.0899999999</v>
      </c>
      <c r="X269" s="32">
        <v>2946507.260000003</v>
      </c>
      <c r="Y269" s="32">
        <v>65653156.540000007</v>
      </c>
      <c r="Z269" s="32">
        <v>5180</v>
      </c>
      <c r="AA269" s="32">
        <v>48399859</v>
      </c>
      <c r="AB269" s="32">
        <v>2691113.87</v>
      </c>
      <c r="AC269" s="32">
        <v>7703506.04</v>
      </c>
      <c r="AD269" s="32">
        <v>3096166.6700000023</v>
      </c>
      <c r="AE269" s="32">
        <v>61890645.580000006</v>
      </c>
      <c r="AF269" s="32">
        <v>5245</v>
      </c>
      <c r="AG269" s="17">
        <v>50306937</v>
      </c>
      <c r="AH269" s="17">
        <v>2117947.64</v>
      </c>
      <c r="AI269" s="17">
        <v>7605149.0700000003</v>
      </c>
      <c r="AJ269" s="17">
        <v>4252801.629999999</v>
      </c>
      <c r="AK269" s="17">
        <v>64282835.339999996</v>
      </c>
      <c r="AL269" s="17">
        <v>5303</v>
      </c>
      <c r="AM269" s="47">
        <v>48260652</v>
      </c>
      <c r="AN269" s="47">
        <v>2741583.44</v>
      </c>
      <c r="AO269" s="47">
        <v>11261855.57</v>
      </c>
      <c r="AP269" s="47">
        <v>3774457.7500000023</v>
      </c>
      <c r="AQ269" s="47">
        <v>66038548.760000005</v>
      </c>
      <c r="AR269" s="47">
        <v>5440</v>
      </c>
      <c r="AS269" s="17">
        <v>48439752</v>
      </c>
      <c r="AT269" s="17">
        <v>2390669.38</v>
      </c>
      <c r="AU269" s="17">
        <v>12896669.989999998</v>
      </c>
      <c r="AV269" s="17">
        <v>3075106.0199999972</v>
      </c>
      <c r="AW269" s="17">
        <v>66802197.389999993</v>
      </c>
      <c r="AX269" s="17">
        <v>5497</v>
      </c>
      <c r="AY269" s="16">
        <v>50120720</v>
      </c>
      <c r="AZ269" s="16">
        <v>2501111.7999999998</v>
      </c>
      <c r="BA269" s="16">
        <v>12350345.140000001</v>
      </c>
      <c r="BB269" s="16">
        <v>3508739.7100000028</v>
      </c>
      <c r="BC269" s="16">
        <v>68480916.650000006</v>
      </c>
      <c r="BD269" s="16">
        <v>5528</v>
      </c>
      <c r="BE269" s="16">
        <v>50110911</v>
      </c>
      <c r="BF269" s="16">
        <v>2403053.2400000002</v>
      </c>
      <c r="BG269" s="16">
        <v>14116720.09</v>
      </c>
      <c r="BH269" s="16">
        <v>3429834</v>
      </c>
      <c r="BI269" s="16">
        <v>70060518.329999998</v>
      </c>
      <c r="BJ269" s="16">
        <v>5688</v>
      </c>
      <c r="BK269" s="16">
        <v>51622661</v>
      </c>
      <c r="BL269" s="16">
        <v>2156414.08</v>
      </c>
      <c r="BM269" s="16">
        <v>17136693.309999999</v>
      </c>
      <c r="BN269" s="16">
        <v>4281538.8600000003</v>
      </c>
      <c r="BO269" s="16">
        <v>75197307.25</v>
      </c>
      <c r="BP269" s="16">
        <v>5737</v>
      </c>
      <c r="BQ269" s="16">
        <v>52295553</v>
      </c>
      <c r="BR269" s="16">
        <v>2415049.2599999998</v>
      </c>
      <c r="BS269" s="16">
        <v>18930980.329999998</v>
      </c>
      <c r="BT269" s="16">
        <v>3793048.6</v>
      </c>
      <c r="BU269" s="16">
        <v>77434631.189999998</v>
      </c>
      <c r="BV269" s="16">
        <v>5631</v>
      </c>
      <c r="BW269" s="16">
        <v>56079494</v>
      </c>
      <c r="BX269" s="16">
        <v>2809608.46</v>
      </c>
      <c r="BY269" s="16">
        <v>17597839.629999999</v>
      </c>
      <c r="BZ269" s="16">
        <v>3201689.11</v>
      </c>
      <c r="CA269" s="16">
        <v>79688631.200000003</v>
      </c>
      <c r="CB269" s="16">
        <v>5627</v>
      </c>
      <c r="CC269" s="16">
        <v>58078869.700000003</v>
      </c>
      <c r="CD269" s="16">
        <v>4238296.6399999997</v>
      </c>
      <c r="CE269" s="16">
        <v>17713588.899999999</v>
      </c>
      <c r="CF269" s="16">
        <v>2372356.0699999998</v>
      </c>
      <c r="CG269" s="16">
        <v>82403111.310000002</v>
      </c>
      <c r="CH269" s="16">
        <v>5328</v>
      </c>
      <c r="CI269" s="16">
        <v>58860128.960000001</v>
      </c>
      <c r="CJ269" s="16">
        <v>5427946.3099999996</v>
      </c>
      <c r="CK269" s="16">
        <v>16796051.760000002</v>
      </c>
      <c r="CL269" s="16">
        <v>3396881.01</v>
      </c>
      <c r="CM269" s="16">
        <v>84481008.040000007</v>
      </c>
      <c r="CN269" s="16">
        <v>5441</v>
      </c>
    </row>
    <row r="270" spans="1:226" x14ac:dyDescent="0.2">
      <c r="A270" s="17">
        <v>4067</v>
      </c>
      <c r="B270" s="31" t="s">
        <v>249</v>
      </c>
      <c r="C270" s="32">
        <v>3898682</v>
      </c>
      <c r="D270" s="32">
        <v>937645.96</v>
      </c>
      <c r="E270" s="32">
        <v>9000543.2599999998</v>
      </c>
      <c r="F270" s="32">
        <v>475853.77000000014</v>
      </c>
      <c r="G270" s="32">
        <v>14312724.99</v>
      </c>
      <c r="H270" s="33">
        <v>1244</v>
      </c>
      <c r="I270" s="32">
        <v>3821541</v>
      </c>
      <c r="J270" s="32">
        <v>1969458.34</v>
      </c>
      <c r="K270" s="32">
        <v>8559202.3000000007</v>
      </c>
      <c r="L270" s="32">
        <v>344814.27999999997</v>
      </c>
      <c r="M270" s="32">
        <v>14695015.92</v>
      </c>
      <c r="N270" s="32">
        <v>1219</v>
      </c>
      <c r="O270" s="34">
        <v>3862903</v>
      </c>
      <c r="P270" s="34">
        <v>1522198.99</v>
      </c>
      <c r="Q270" s="34">
        <v>8994875.6799999997</v>
      </c>
      <c r="R270" s="34">
        <v>301237.19000000012</v>
      </c>
      <c r="S270" s="34">
        <v>14681214.859999999</v>
      </c>
      <c r="T270" s="34">
        <v>1211</v>
      </c>
      <c r="U270" s="32">
        <v>4148377</v>
      </c>
      <c r="V270" s="32">
        <v>1066977.7</v>
      </c>
      <c r="W270" s="32">
        <v>9508357.8200000003</v>
      </c>
      <c r="X270" s="32">
        <v>329116.75000000023</v>
      </c>
      <c r="Y270" s="32">
        <v>15052829.27</v>
      </c>
      <c r="Z270" s="32">
        <v>1138</v>
      </c>
      <c r="AA270" s="32">
        <v>4605179</v>
      </c>
      <c r="AB270" s="32">
        <v>979647.73</v>
      </c>
      <c r="AC270" s="32">
        <v>8759874.1099999994</v>
      </c>
      <c r="AD270" s="32">
        <v>329703.51000000018</v>
      </c>
      <c r="AE270" s="32">
        <v>14674404.35</v>
      </c>
      <c r="AF270" s="32">
        <v>1112</v>
      </c>
      <c r="AG270" s="17">
        <v>4335182</v>
      </c>
      <c r="AH270" s="17">
        <v>1003612.0800000001</v>
      </c>
      <c r="AI270" s="17">
        <v>8336916.2600000007</v>
      </c>
      <c r="AJ270" s="17">
        <v>365968.90999999974</v>
      </c>
      <c r="AK270" s="17">
        <v>14041679.25</v>
      </c>
      <c r="AL270" s="17">
        <v>1124</v>
      </c>
      <c r="AM270" s="47">
        <v>4136388</v>
      </c>
      <c r="AN270" s="47">
        <v>1109227</v>
      </c>
      <c r="AO270" s="47">
        <v>8348439.4199999999</v>
      </c>
      <c r="AP270" s="47">
        <v>3742941.42</v>
      </c>
      <c r="AQ270" s="47">
        <v>17336995.84</v>
      </c>
      <c r="AR270" s="47">
        <v>1130</v>
      </c>
      <c r="AS270" s="17">
        <v>4282985</v>
      </c>
      <c r="AT270" s="17">
        <v>1317472.21</v>
      </c>
      <c r="AU270" s="17">
        <v>8680998.5800000001</v>
      </c>
      <c r="AV270" s="17">
        <v>2806244.23</v>
      </c>
      <c r="AW270" s="17">
        <v>17087700.02</v>
      </c>
      <c r="AX270" s="17">
        <v>1154</v>
      </c>
      <c r="AY270" s="16">
        <v>4293360</v>
      </c>
      <c r="AZ270" s="16">
        <v>914655.23</v>
      </c>
      <c r="BA270" s="16">
        <v>9117878.0600000005</v>
      </c>
      <c r="BB270" s="16">
        <v>351573.28000000009</v>
      </c>
      <c r="BC270" s="16">
        <v>14677466.57</v>
      </c>
      <c r="BD270" s="16">
        <v>1128</v>
      </c>
      <c r="BE270" s="16">
        <v>4216456</v>
      </c>
      <c r="BF270" s="16">
        <v>881566.81</v>
      </c>
      <c r="BG270" s="16">
        <v>9489856.8100000005</v>
      </c>
      <c r="BH270" s="16">
        <v>321722.55</v>
      </c>
      <c r="BI270" s="16">
        <v>14909602.17</v>
      </c>
      <c r="BJ270" s="16">
        <v>1121</v>
      </c>
      <c r="BK270" s="16">
        <v>4347405</v>
      </c>
      <c r="BL270" s="16">
        <v>882932.94</v>
      </c>
      <c r="BM270" s="16">
        <v>9491496.8200000003</v>
      </c>
      <c r="BN270" s="16">
        <v>243168.83</v>
      </c>
      <c r="BO270" s="16">
        <v>14965003.59</v>
      </c>
      <c r="BP270" s="16">
        <v>1107</v>
      </c>
      <c r="BQ270" s="16">
        <v>4547683</v>
      </c>
      <c r="BR270" s="16">
        <v>895690.16</v>
      </c>
      <c r="BS270" s="16">
        <v>9653045.5600000005</v>
      </c>
      <c r="BT270" s="16">
        <v>238013.71</v>
      </c>
      <c r="BU270" s="16">
        <v>15334432.43</v>
      </c>
      <c r="BV270" s="16">
        <v>1076</v>
      </c>
      <c r="BW270" s="16">
        <v>4744668</v>
      </c>
      <c r="BX270" s="16">
        <v>1142908.03</v>
      </c>
      <c r="BY270" s="16">
        <v>8979810.7699999996</v>
      </c>
      <c r="BZ270" s="16">
        <v>281935.62</v>
      </c>
      <c r="CA270" s="16">
        <v>15149322.42</v>
      </c>
      <c r="CB270" s="16">
        <v>1058</v>
      </c>
      <c r="CC270" s="16">
        <v>4807330</v>
      </c>
      <c r="CD270" s="16">
        <v>2172605.66</v>
      </c>
      <c r="CE270" s="16">
        <v>9312290.0199999996</v>
      </c>
      <c r="CF270" s="16">
        <v>1283520.79</v>
      </c>
      <c r="CG270" s="16">
        <v>17575746.469999999</v>
      </c>
      <c r="CH270" s="16">
        <v>1033</v>
      </c>
      <c r="CI270" s="16">
        <v>5164748</v>
      </c>
      <c r="CJ270" s="16">
        <v>2228216.62</v>
      </c>
      <c r="CK270" s="16">
        <v>9575806.2599999998</v>
      </c>
      <c r="CL270" s="16">
        <v>578294.72</v>
      </c>
      <c r="CM270" s="16">
        <v>17547065.600000001</v>
      </c>
      <c r="CN270" s="16">
        <v>1055</v>
      </c>
    </row>
    <row r="271" spans="1:226" x14ac:dyDescent="0.2">
      <c r="A271" s="17">
        <v>4074</v>
      </c>
      <c r="B271" s="31" t="s">
        <v>250</v>
      </c>
      <c r="C271" s="32">
        <v>7226678</v>
      </c>
      <c r="D271" s="32">
        <v>1106791.78</v>
      </c>
      <c r="E271" s="32">
        <v>13329309.110000001</v>
      </c>
      <c r="F271" s="32">
        <v>890034.61000000022</v>
      </c>
      <c r="G271" s="32">
        <v>22552813.5</v>
      </c>
      <c r="H271" s="33">
        <v>1935</v>
      </c>
      <c r="I271" s="32">
        <v>7186678</v>
      </c>
      <c r="J271" s="32">
        <v>2702068.37</v>
      </c>
      <c r="K271" s="32">
        <v>12468154.16</v>
      </c>
      <c r="L271" s="32">
        <v>698490.29000000039</v>
      </c>
      <c r="M271" s="32">
        <v>23055390.82</v>
      </c>
      <c r="N271" s="32">
        <v>1906</v>
      </c>
      <c r="O271" s="34">
        <v>8067421</v>
      </c>
      <c r="P271" s="34">
        <v>2138339.77</v>
      </c>
      <c r="Q271" s="34">
        <v>12781886.620000001</v>
      </c>
      <c r="R271" s="34">
        <v>713548.60999999952</v>
      </c>
      <c r="S271" s="34">
        <v>23701196</v>
      </c>
      <c r="T271" s="34">
        <v>1879</v>
      </c>
      <c r="U271" s="32">
        <v>8422504</v>
      </c>
      <c r="V271" s="32">
        <v>1579792.1</v>
      </c>
      <c r="W271" s="32">
        <v>13266013.549999999</v>
      </c>
      <c r="X271" s="32">
        <v>690156.50999999989</v>
      </c>
      <c r="Y271" s="32">
        <v>23958466.16</v>
      </c>
      <c r="Z271" s="32">
        <v>1855</v>
      </c>
      <c r="AA271" s="32">
        <v>8391181</v>
      </c>
      <c r="AB271" s="32">
        <v>1237647.68</v>
      </c>
      <c r="AC271" s="32">
        <v>12019320.25</v>
      </c>
      <c r="AD271" s="32">
        <v>743842.30999999947</v>
      </c>
      <c r="AE271" s="32">
        <v>22391991.239999998</v>
      </c>
      <c r="AF271" s="32">
        <v>1868</v>
      </c>
      <c r="AG271" s="17">
        <v>8258081</v>
      </c>
      <c r="AH271" s="17">
        <v>1172554.08</v>
      </c>
      <c r="AI271" s="17">
        <v>12225632.25</v>
      </c>
      <c r="AJ271" s="17">
        <v>726249.4099999998</v>
      </c>
      <c r="AK271" s="17">
        <v>22382516.739999998</v>
      </c>
      <c r="AL271" s="17">
        <v>1831</v>
      </c>
      <c r="AM271" s="47">
        <v>8490643</v>
      </c>
      <c r="AN271" s="47">
        <v>1269776.76</v>
      </c>
      <c r="AO271" s="47">
        <v>12104516.780000001</v>
      </c>
      <c r="AP271" s="47">
        <v>909179.13999999978</v>
      </c>
      <c r="AQ271" s="47">
        <v>22774115.68</v>
      </c>
      <c r="AR271" s="47">
        <v>1836</v>
      </c>
      <c r="AS271" s="17">
        <v>8675920</v>
      </c>
      <c r="AT271" s="17">
        <v>1186915.46</v>
      </c>
      <c r="AU271" s="17">
        <v>12411980.65</v>
      </c>
      <c r="AV271" s="17">
        <v>710846.9499999996</v>
      </c>
      <c r="AW271" s="17">
        <v>22985663.059999999</v>
      </c>
      <c r="AX271" s="17">
        <v>1817</v>
      </c>
      <c r="AY271" s="16">
        <v>8706321</v>
      </c>
      <c r="AZ271" s="16">
        <v>1074476.3799999999</v>
      </c>
      <c r="BA271" s="16">
        <v>12322940.239999998</v>
      </c>
      <c r="BB271" s="16">
        <v>760343.7799999998</v>
      </c>
      <c r="BC271" s="16">
        <v>22864081.399999999</v>
      </c>
      <c r="BD271" s="16">
        <v>1788</v>
      </c>
      <c r="BE271" s="16">
        <v>8891709</v>
      </c>
      <c r="BF271" s="16">
        <v>1240814.77</v>
      </c>
      <c r="BG271" s="16">
        <v>12488435.689999999</v>
      </c>
      <c r="BH271" s="16">
        <v>767123.41</v>
      </c>
      <c r="BI271" s="16">
        <v>23388082.870000001</v>
      </c>
      <c r="BJ271" s="16">
        <v>1817</v>
      </c>
      <c r="BK271" s="16">
        <v>9390728</v>
      </c>
      <c r="BL271" s="16">
        <v>1179239.82</v>
      </c>
      <c r="BM271" s="16">
        <v>13255427.65</v>
      </c>
      <c r="BN271" s="16">
        <v>751191</v>
      </c>
      <c r="BO271" s="16">
        <v>24576586.469999999</v>
      </c>
      <c r="BP271" s="16">
        <v>1795</v>
      </c>
      <c r="BQ271" s="16">
        <v>9898970</v>
      </c>
      <c r="BR271" s="16">
        <v>1218281.03</v>
      </c>
      <c r="BS271" s="16">
        <v>14063533.189999999</v>
      </c>
      <c r="BT271" s="16">
        <v>814686.87</v>
      </c>
      <c r="BU271" s="16">
        <v>25995471.09</v>
      </c>
      <c r="BV271" s="16">
        <v>1791</v>
      </c>
      <c r="BW271" s="16">
        <v>10582226</v>
      </c>
      <c r="BX271" s="16">
        <v>1201867.52</v>
      </c>
      <c r="BY271" s="16">
        <v>14092764.49</v>
      </c>
      <c r="BZ271" s="16">
        <v>733037.47</v>
      </c>
      <c r="CA271" s="16">
        <v>26609895.48</v>
      </c>
      <c r="CB271" s="16">
        <v>1747</v>
      </c>
      <c r="CC271" s="16">
        <v>10906494</v>
      </c>
      <c r="CD271" s="16">
        <v>1653142.1</v>
      </c>
      <c r="CE271" s="16">
        <v>13834968.25</v>
      </c>
      <c r="CF271" s="16">
        <v>864293.29</v>
      </c>
      <c r="CG271" s="16">
        <v>27258897.640000001</v>
      </c>
      <c r="CH271" s="16">
        <v>1690</v>
      </c>
      <c r="CI271" s="16">
        <v>11292282</v>
      </c>
      <c r="CJ271" s="16">
        <v>3177258.17</v>
      </c>
      <c r="CK271" s="16">
        <v>14965581.460000001</v>
      </c>
      <c r="CL271" s="16">
        <v>898795.55</v>
      </c>
      <c r="CM271" s="16">
        <v>30333917.18</v>
      </c>
      <c r="CN271" s="16">
        <v>1762</v>
      </c>
    </row>
    <row r="272" spans="1:226" x14ac:dyDescent="0.2">
      <c r="A272" s="17">
        <v>4088</v>
      </c>
      <c r="B272" s="31" t="s">
        <v>251</v>
      </c>
      <c r="C272" s="32">
        <v>4454442</v>
      </c>
      <c r="D272" s="32">
        <v>490392.25</v>
      </c>
      <c r="E272" s="32">
        <v>8970377.6300000008</v>
      </c>
      <c r="F272" s="32">
        <v>636214.61000000022</v>
      </c>
      <c r="G272" s="32">
        <v>14551426.49</v>
      </c>
      <c r="H272" s="33">
        <v>1304</v>
      </c>
      <c r="I272" s="32">
        <v>4239706</v>
      </c>
      <c r="J272" s="32">
        <v>1550192.51</v>
      </c>
      <c r="K272" s="32">
        <v>8460787.5399999991</v>
      </c>
      <c r="L272" s="32">
        <v>624042.97</v>
      </c>
      <c r="M272" s="32">
        <v>14874729.02</v>
      </c>
      <c r="N272" s="32">
        <v>1312</v>
      </c>
      <c r="O272" s="34">
        <v>4544903</v>
      </c>
      <c r="P272" s="34">
        <v>1269250.3600000001</v>
      </c>
      <c r="Q272" s="34">
        <v>8943900.7799999993</v>
      </c>
      <c r="R272" s="34">
        <v>622414.24</v>
      </c>
      <c r="S272" s="34">
        <v>15380468.379999999</v>
      </c>
      <c r="T272" s="34">
        <v>1310</v>
      </c>
      <c r="U272" s="32">
        <v>4923588.5</v>
      </c>
      <c r="V272" s="32">
        <v>1106895.67</v>
      </c>
      <c r="W272" s="32">
        <v>9238996.2699999996</v>
      </c>
      <c r="X272" s="32">
        <v>552475.75999999978</v>
      </c>
      <c r="Y272" s="32">
        <v>15821956.199999999</v>
      </c>
      <c r="Z272" s="32">
        <v>1289</v>
      </c>
      <c r="AA272" s="32">
        <v>5030576</v>
      </c>
      <c r="AB272" s="32">
        <v>936455.63</v>
      </c>
      <c r="AC272" s="32">
        <v>8356542.6399999997</v>
      </c>
      <c r="AD272" s="32">
        <v>702205.60000000009</v>
      </c>
      <c r="AE272" s="32">
        <v>15025779.869999999</v>
      </c>
      <c r="AF272" s="32">
        <v>1287</v>
      </c>
      <c r="AG272" s="17">
        <v>5146012</v>
      </c>
      <c r="AH272" s="17">
        <v>835748.82</v>
      </c>
      <c r="AI272" s="17">
        <v>8247762.7800000003</v>
      </c>
      <c r="AJ272" s="17">
        <v>593383.02</v>
      </c>
      <c r="AK272" s="17">
        <v>14822906.620000001</v>
      </c>
      <c r="AL272" s="17">
        <v>1316</v>
      </c>
      <c r="AM272" s="47">
        <v>5052990</v>
      </c>
      <c r="AN272" s="47">
        <v>862912.07</v>
      </c>
      <c r="AO272" s="47">
        <v>8507404.3499999996</v>
      </c>
      <c r="AP272" s="47">
        <v>722347.62000000011</v>
      </c>
      <c r="AQ272" s="47">
        <v>15145654.039999999</v>
      </c>
      <c r="AR272" s="47">
        <v>1305</v>
      </c>
      <c r="AS272" s="17">
        <v>4989205</v>
      </c>
      <c r="AT272" s="17">
        <v>763001.05999999994</v>
      </c>
      <c r="AU272" s="17">
        <v>8817443.7100000009</v>
      </c>
      <c r="AV272" s="17">
        <v>703079.9099999998</v>
      </c>
      <c r="AW272" s="17">
        <v>15272729.68</v>
      </c>
      <c r="AX272" s="17">
        <v>1290</v>
      </c>
      <c r="AY272" s="16">
        <v>5250236</v>
      </c>
      <c r="AZ272" s="16">
        <v>815061.02</v>
      </c>
      <c r="BA272" s="16">
        <v>8641194.040000001</v>
      </c>
      <c r="BB272" s="16">
        <v>715064.34</v>
      </c>
      <c r="BC272" s="16">
        <v>15421555.4</v>
      </c>
      <c r="BD272" s="16">
        <v>1317</v>
      </c>
      <c r="BE272" s="16">
        <v>4944732</v>
      </c>
      <c r="BF272" s="16">
        <v>883882.64</v>
      </c>
      <c r="BG272" s="16">
        <v>9111966.6899999995</v>
      </c>
      <c r="BH272" s="16">
        <v>696527.39</v>
      </c>
      <c r="BI272" s="16">
        <v>15637108.720000001</v>
      </c>
      <c r="BJ272" s="16">
        <v>1309</v>
      </c>
      <c r="BK272" s="16">
        <v>5237438</v>
      </c>
      <c r="BL272" s="16">
        <v>885065.43</v>
      </c>
      <c r="BM272" s="16">
        <v>9271326.0999999996</v>
      </c>
      <c r="BN272" s="16">
        <v>662180.80000000005</v>
      </c>
      <c r="BO272" s="16">
        <v>16056010.33</v>
      </c>
      <c r="BP272" s="16">
        <v>1293</v>
      </c>
      <c r="BQ272" s="16">
        <v>5782878</v>
      </c>
      <c r="BR272" s="16">
        <v>898666.87</v>
      </c>
      <c r="BS272" s="16">
        <v>9415646.7300000004</v>
      </c>
      <c r="BT272" s="16">
        <v>606285.44999999995</v>
      </c>
      <c r="BU272" s="16">
        <v>16703477.050000001</v>
      </c>
      <c r="BV272" s="16">
        <v>1298</v>
      </c>
      <c r="BW272" s="16">
        <v>5545300</v>
      </c>
      <c r="BX272" s="16">
        <v>919438.82</v>
      </c>
      <c r="BY272" s="16">
        <v>10042407.710000001</v>
      </c>
      <c r="BZ272" s="16">
        <v>422181.27</v>
      </c>
      <c r="CA272" s="16">
        <v>16929327.800000001</v>
      </c>
      <c r="CB272" s="16">
        <v>1317</v>
      </c>
      <c r="CC272" s="16">
        <v>6190140</v>
      </c>
      <c r="CD272" s="16">
        <v>1661087.9</v>
      </c>
      <c r="CE272" s="16">
        <v>10283510.15</v>
      </c>
      <c r="CF272" s="16">
        <v>734747.36</v>
      </c>
      <c r="CG272" s="16">
        <v>18869485.41</v>
      </c>
      <c r="CH272" s="16">
        <v>1241</v>
      </c>
      <c r="CI272" s="16">
        <v>6515407</v>
      </c>
      <c r="CJ272" s="16">
        <v>2165349.6800000002</v>
      </c>
      <c r="CK272" s="16">
        <v>10002349.67</v>
      </c>
      <c r="CL272" s="16">
        <v>700232.21</v>
      </c>
      <c r="CM272" s="16">
        <v>19383338.559999999</v>
      </c>
      <c r="CN272" s="16">
        <v>1261</v>
      </c>
    </row>
    <row r="273" spans="1:226" x14ac:dyDescent="0.2">
      <c r="A273" s="17">
        <v>4095</v>
      </c>
      <c r="B273" s="31" t="s">
        <v>252</v>
      </c>
      <c r="C273" s="32">
        <v>11849680</v>
      </c>
      <c r="D273" s="32">
        <v>1217623.8600000001</v>
      </c>
      <c r="E273" s="32">
        <v>16244785.209999999</v>
      </c>
      <c r="F273" s="32">
        <v>1426783.39</v>
      </c>
      <c r="G273" s="32">
        <v>30738872.460000001</v>
      </c>
      <c r="H273" s="33">
        <v>2958</v>
      </c>
      <c r="I273" s="32">
        <v>11736747</v>
      </c>
      <c r="J273" s="32">
        <v>3339073.2600000002</v>
      </c>
      <c r="K273" s="32">
        <v>15711344.84</v>
      </c>
      <c r="L273" s="32">
        <v>1339542.7999999996</v>
      </c>
      <c r="M273" s="32">
        <v>32126707.899999999</v>
      </c>
      <c r="N273" s="32">
        <v>2912</v>
      </c>
      <c r="O273" s="34">
        <v>12920661</v>
      </c>
      <c r="P273" s="34">
        <v>2818242.71</v>
      </c>
      <c r="Q273" s="34">
        <v>16038863.549999999</v>
      </c>
      <c r="R273" s="34">
        <v>1334267.4200000002</v>
      </c>
      <c r="S273" s="34">
        <v>33112034.68</v>
      </c>
      <c r="T273" s="34">
        <v>2916</v>
      </c>
      <c r="U273" s="32">
        <v>14173856</v>
      </c>
      <c r="V273" s="32">
        <v>1917805.17</v>
      </c>
      <c r="W273" s="32">
        <v>16286333.23</v>
      </c>
      <c r="X273" s="32">
        <f>1352309.63+3525</f>
        <v>1355834.63</v>
      </c>
      <c r="Y273" s="32">
        <v>33733829.030000001</v>
      </c>
      <c r="Z273" s="32">
        <v>2928</v>
      </c>
      <c r="AA273" s="32">
        <v>14609281</v>
      </c>
      <c r="AB273" s="32">
        <v>2248788.65</v>
      </c>
      <c r="AC273" s="32">
        <v>14914176.950000001</v>
      </c>
      <c r="AD273" s="32">
        <v>1482473.2300000007</v>
      </c>
      <c r="AE273" s="32">
        <v>33254719.830000002</v>
      </c>
      <c r="AF273" s="32">
        <v>2905</v>
      </c>
      <c r="AG273" s="17">
        <v>15346229</v>
      </c>
      <c r="AH273" s="17">
        <v>1681904.56</v>
      </c>
      <c r="AI273" s="17">
        <v>15087529.799999999</v>
      </c>
      <c r="AJ273" s="17">
        <v>1672739.6899999995</v>
      </c>
      <c r="AK273" s="17">
        <v>33788403.049999997</v>
      </c>
      <c r="AL273" s="17">
        <v>2930</v>
      </c>
      <c r="AM273" s="47">
        <v>15983894</v>
      </c>
      <c r="AN273" s="47">
        <v>1837996.9400000002</v>
      </c>
      <c r="AO273" s="47">
        <v>15105456.619999999</v>
      </c>
      <c r="AP273" s="47">
        <v>1668017.2199999997</v>
      </c>
      <c r="AQ273" s="47">
        <v>34595364.780000001</v>
      </c>
      <c r="AR273" s="47">
        <v>2935</v>
      </c>
      <c r="AS273" s="17">
        <v>17712922.75</v>
      </c>
      <c r="AT273" s="17">
        <v>1732806.79</v>
      </c>
      <c r="AU273" s="17">
        <v>15164467.029999999</v>
      </c>
      <c r="AV273" s="17">
        <v>1515379.3599999999</v>
      </c>
      <c r="AW273" s="17">
        <v>36125575.93</v>
      </c>
      <c r="AX273" s="17">
        <v>2919</v>
      </c>
      <c r="AY273" s="16">
        <v>18558707</v>
      </c>
      <c r="AZ273" s="16">
        <v>1625244.2600000002</v>
      </c>
      <c r="BA273" s="16">
        <v>14760274.84</v>
      </c>
      <c r="BB273" s="16">
        <v>1689784.3099999998</v>
      </c>
      <c r="BC273" s="16">
        <v>36634010.409999996</v>
      </c>
      <c r="BD273" s="16">
        <v>2965</v>
      </c>
      <c r="BE273" s="16">
        <v>17930992</v>
      </c>
      <c r="BF273" s="16">
        <v>1916910.72</v>
      </c>
      <c r="BG273" s="16">
        <v>16177495.59</v>
      </c>
      <c r="BH273" s="16">
        <v>1843725.05</v>
      </c>
      <c r="BI273" s="16">
        <v>37869123.359999999</v>
      </c>
      <c r="BJ273" s="16">
        <v>2959</v>
      </c>
      <c r="BK273" s="16">
        <v>18126865</v>
      </c>
      <c r="BL273" s="16">
        <v>1729761.61</v>
      </c>
      <c r="BM273" s="16">
        <v>16484014.99</v>
      </c>
      <c r="BN273" s="16">
        <v>2719672.19</v>
      </c>
      <c r="BO273" s="16">
        <v>39060313.789999999</v>
      </c>
      <c r="BP273" s="16">
        <v>2963</v>
      </c>
      <c r="BQ273" s="16">
        <v>17785594</v>
      </c>
      <c r="BR273" s="16">
        <v>1666817.19</v>
      </c>
      <c r="BS273" s="16">
        <v>17824533.059999999</v>
      </c>
      <c r="BT273" s="16">
        <v>2562705.5699999998</v>
      </c>
      <c r="BU273" s="16">
        <v>39839649.82</v>
      </c>
      <c r="BV273" s="16">
        <v>2929</v>
      </c>
      <c r="BW273" s="16">
        <v>18453768</v>
      </c>
      <c r="BX273" s="16">
        <v>1842551.38</v>
      </c>
      <c r="BY273" s="16">
        <v>18316862.82</v>
      </c>
      <c r="BZ273" s="16">
        <v>1464877.85</v>
      </c>
      <c r="CA273" s="16">
        <v>40078060.049999997</v>
      </c>
      <c r="CB273" s="16">
        <v>3012</v>
      </c>
      <c r="CC273" s="16">
        <v>17829376</v>
      </c>
      <c r="CD273" s="16">
        <v>2456942.89</v>
      </c>
      <c r="CE273" s="16">
        <v>19984800.010000002</v>
      </c>
      <c r="CF273" s="16">
        <v>1202877.93</v>
      </c>
      <c r="CG273" s="16">
        <v>41473996.829999998</v>
      </c>
      <c r="CH273" s="16">
        <v>2765</v>
      </c>
      <c r="CI273" s="16">
        <v>18768131</v>
      </c>
      <c r="CJ273" s="16">
        <v>4220402.84</v>
      </c>
      <c r="CK273" s="16">
        <v>19312219.879999999</v>
      </c>
      <c r="CL273" s="16">
        <v>1419334.15</v>
      </c>
      <c r="CM273" s="16">
        <v>43720087.869999997</v>
      </c>
      <c r="CN273" s="16">
        <v>2900</v>
      </c>
    </row>
    <row r="274" spans="1:226" x14ac:dyDescent="0.2">
      <c r="A274" s="17">
        <v>4137</v>
      </c>
      <c r="B274" s="31" t="s">
        <v>253</v>
      </c>
      <c r="C274" s="32">
        <v>4487118</v>
      </c>
      <c r="D274" s="32">
        <v>294481.83</v>
      </c>
      <c r="E274" s="32">
        <v>5723091.5299999993</v>
      </c>
      <c r="F274" s="32">
        <v>479682.7</v>
      </c>
      <c r="G274" s="32">
        <v>10984374.059999999</v>
      </c>
      <c r="H274" s="33">
        <v>986</v>
      </c>
      <c r="I274" s="32">
        <v>4936303</v>
      </c>
      <c r="J274" s="32">
        <v>898688.51</v>
      </c>
      <c r="K274" s="32">
        <v>5082091.42</v>
      </c>
      <c r="L274" s="32">
        <v>455868.06</v>
      </c>
      <c r="M274" s="32">
        <v>11372950.99</v>
      </c>
      <c r="N274" s="32">
        <v>1022</v>
      </c>
      <c r="O274" s="34">
        <v>4936303</v>
      </c>
      <c r="P274" s="34">
        <v>692976.62</v>
      </c>
      <c r="Q274" s="34">
        <v>5476102.5800000001</v>
      </c>
      <c r="R274" s="34">
        <v>417375.18000000028</v>
      </c>
      <c r="S274" s="34">
        <v>11522757.380000001</v>
      </c>
      <c r="T274" s="34">
        <v>1034</v>
      </c>
      <c r="U274" s="32">
        <v>5035030</v>
      </c>
      <c r="V274" s="32">
        <v>399363.48</v>
      </c>
      <c r="W274" s="32">
        <v>5835649.7999999998</v>
      </c>
      <c r="X274" s="32">
        <v>404377.72</v>
      </c>
      <c r="Y274" s="32">
        <v>11674421.000000002</v>
      </c>
      <c r="Z274" s="32">
        <v>1034</v>
      </c>
      <c r="AA274" s="32">
        <v>5035030</v>
      </c>
      <c r="AB274" s="32">
        <v>622229.06000000006</v>
      </c>
      <c r="AC274" s="32">
        <v>5317300.63</v>
      </c>
      <c r="AD274" s="32">
        <v>441940.8799999996</v>
      </c>
      <c r="AE274" s="32">
        <v>11416500.57</v>
      </c>
      <c r="AF274" s="32">
        <v>1036</v>
      </c>
      <c r="AG274" s="17">
        <v>5035030</v>
      </c>
      <c r="AH274" s="17">
        <v>450510.32</v>
      </c>
      <c r="AI274" s="17">
        <v>5272841.2</v>
      </c>
      <c r="AJ274" s="17">
        <v>540942.81000000041</v>
      </c>
      <c r="AK274" s="17">
        <v>11299324.33</v>
      </c>
      <c r="AL274" s="17">
        <v>1028</v>
      </c>
      <c r="AM274" s="47">
        <v>5135731</v>
      </c>
      <c r="AN274" s="47">
        <v>486329.98</v>
      </c>
      <c r="AO274" s="47">
        <v>5422810.3599999994</v>
      </c>
      <c r="AP274" s="47">
        <v>499608.82000000007</v>
      </c>
      <c r="AQ274" s="47">
        <v>11544480.16</v>
      </c>
      <c r="AR274" s="47">
        <v>1039</v>
      </c>
      <c r="AS274" s="17">
        <v>5121174</v>
      </c>
      <c r="AT274" s="17">
        <v>436788.55</v>
      </c>
      <c r="AU274" s="17">
        <v>5863722.7000000002</v>
      </c>
      <c r="AV274" s="17">
        <v>607261.50000000012</v>
      </c>
      <c r="AW274" s="17">
        <v>12028946.75</v>
      </c>
      <c r="AX274" s="17">
        <v>1000</v>
      </c>
      <c r="AY274" s="16">
        <v>5196221</v>
      </c>
      <c r="AZ274" s="16">
        <v>441524.14</v>
      </c>
      <c r="BA274" s="16">
        <v>5637849.0499999998</v>
      </c>
      <c r="BB274" s="16">
        <v>645302.23999999953</v>
      </c>
      <c r="BC274" s="16">
        <v>11920896.43</v>
      </c>
      <c r="BD274" s="16">
        <v>1002</v>
      </c>
      <c r="BE274" s="16">
        <v>5129507</v>
      </c>
      <c r="BF274" s="16">
        <v>372671.69</v>
      </c>
      <c r="BG274" s="16">
        <v>6002856.5</v>
      </c>
      <c r="BH274" s="16">
        <v>630058.93999999994</v>
      </c>
      <c r="BI274" s="16">
        <v>12135094.130000001</v>
      </c>
      <c r="BJ274" s="16">
        <v>978</v>
      </c>
      <c r="BK274" s="16">
        <v>5196874</v>
      </c>
      <c r="BL274" s="16">
        <v>464960.45</v>
      </c>
      <c r="BM274" s="16">
        <v>6097866.7699999996</v>
      </c>
      <c r="BN274" s="16">
        <v>630637.71</v>
      </c>
      <c r="BO274" s="16">
        <v>12390338.93</v>
      </c>
      <c r="BP274" s="16">
        <v>989</v>
      </c>
      <c r="BQ274" s="16">
        <v>5240322</v>
      </c>
      <c r="BR274" s="16">
        <v>499508.55</v>
      </c>
      <c r="BS274" s="16">
        <v>6550339.7199999997</v>
      </c>
      <c r="BT274" s="16">
        <v>600895.86</v>
      </c>
      <c r="BU274" s="16">
        <v>12891066.130000001</v>
      </c>
      <c r="BV274" s="16">
        <v>982</v>
      </c>
      <c r="BW274" s="16">
        <v>5338753</v>
      </c>
      <c r="BX274" s="16">
        <v>578342.28</v>
      </c>
      <c r="BY274" s="16">
        <v>6635275.5700000003</v>
      </c>
      <c r="BZ274" s="16">
        <v>477266.1</v>
      </c>
      <c r="CA274" s="16">
        <v>13029636.949999999</v>
      </c>
      <c r="CB274" s="16">
        <v>986</v>
      </c>
      <c r="CC274" s="16">
        <v>5353750</v>
      </c>
      <c r="CD274" s="16">
        <v>724683.79</v>
      </c>
      <c r="CE274" s="16">
        <v>7061897.0300000003</v>
      </c>
      <c r="CF274" s="16">
        <v>988209.07</v>
      </c>
      <c r="CG274" s="16">
        <v>14128539.890000001</v>
      </c>
      <c r="CH274" s="16">
        <v>977</v>
      </c>
      <c r="CI274" s="16">
        <v>5445540</v>
      </c>
      <c r="CJ274" s="16">
        <v>1776043.81</v>
      </c>
      <c r="CK274" s="16">
        <v>7549910.0700000003</v>
      </c>
      <c r="CL274" s="16">
        <v>1553078.97</v>
      </c>
      <c r="CM274" s="16">
        <v>16324572.85</v>
      </c>
      <c r="CN274" s="16">
        <v>999</v>
      </c>
    </row>
    <row r="275" spans="1:226" x14ac:dyDescent="0.2">
      <c r="A275" s="17">
        <v>4144</v>
      </c>
      <c r="B275" s="31" t="s">
        <v>254</v>
      </c>
      <c r="C275" s="32">
        <v>19867430</v>
      </c>
      <c r="D275" s="32">
        <v>997067.1</v>
      </c>
      <c r="E275" s="32">
        <v>22711297.719999999</v>
      </c>
      <c r="F275" s="32">
        <v>2237973.4000000008</v>
      </c>
      <c r="G275" s="32">
        <v>45813768.219999999</v>
      </c>
      <c r="H275" s="33">
        <v>3647</v>
      </c>
      <c r="I275" s="32">
        <v>20534568</v>
      </c>
      <c r="J275" s="32">
        <v>3626417.29</v>
      </c>
      <c r="K275" s="32">
        <v>21050954.800000001</v>
      </c>
      <c r="L275" s="32">
        <v>2362501.0500000012</v>
      </c>
      <c r="M275" s="32">
        <v>47574441.140000001</v>
      </c>
      <c r="N275" s="32">
        <v>3701</v>
      </c>
      <c r="O275" s="34">
        <v>21339546</v>
      </c>
      <c r="P275" s="34">
        <v>2949767.04</v>
      </c>
      <c r="Q275" s="34">
        <v>21787475.969999999</v>
      </c>
      <c r="R275" s="34">
        <v>2891940.0599999996</v>
      </c>
      <c r="S275" s="34">
        <v>48968729.07</v>
      </c>
      <c r="T275" s="34">
        <v>3641</v>
      </c>
      <c r="U275" s="32">
        <v>22336629</v>
      </c>
      <c r="V275" s="32">
        <v>2468469.1800000002</v>
      </c>
      <c r="W275" s="32">
        <v>22214411.169999998</v>
      </c>
      <c r="X275" s="32">
        <v>2617303.63</v>
      </c>
      <c r="Y275" s="32">
        <v>49636812.979999997</v>
      </c>
      <c r="Z275" s="32">
        <v>3701</v>
      </c>
      <c r="AA275" s="32">
        <v>22779953</v>
      </c>
      <c r="AB275" s="32">
        <v>1486051.97</v>
      </c>
      <c r="AC275" s="32">
        <v>20231870.829999998</v>
      </c>
      <c r="AD275" s="32">
        <v>2241429.6999999997</v>
      </c>
      <c r="AE275" s="32">
        <v>46739305.5</v>
      </c>
      <c r="AF275" s="32">
        <v>3661</v>
      </c>
      <c r="AG275" s="17">
        <v>22779953</v>
      </c>
      <c r="AH275" s="17">
        <v>1484181.99</v>
      </c>
      <c r="AI275" s="17">
        <v>20551165.260000002</v>
      </c>
      <c r="AJ275" s="17">
        <v>2810080.0000000005</v>
      </c>
      <c r="AK275" s="17">
        <v>47625380.25</v>
      </c>
      <c r="AL275" s="17">
        <v>3664</v>
      </c>
      <c r="AM275" s="47">
        <v>22779953</v>
      </c>
      <c r="AN275" s="47">
        <v>1467543</v>
      </c>
      <c r="AO275" s="47">
        <v>20963265.710000001</v>
      </c>
      <c r="AP275" s="47">
        <v>2805522.6300000018</v>
      </c>
      <c r="AQ275" s="47">
        <v>48016284.340000004</v>
      </c>
      <c r="AR275" s="47">
        <v>3692</v>
      </c>
      <c r="AS275" s="17">
        <v>23132060</v>
      </c>
      <c r="AT275" s="17">
        <v>1418328.76</v>
      </c>
      <c r="AU275" s="17">
        <v>21956182.460000001</v>
      </c>
      <c r="AV275" s="17">
        <v>5828473.2200000016</v>
      </c>
      <c r="AW275" s="17">
        <v>52335044.440000005</v>
      </c>
      <c r="AX275" s="17">
        <v>3695</v>
      </c>
      <c r="AY275" s="16">
        <v>24257550</v>
      </c>
      <c r="AZ275" s="16">
        <v>1355967.72</v>
      </c>
      <c r="BA275" s="16">
        <v>21347887.109999999</v>
      </c>
      <c r="BB275" s="16">
        <v>2721078.4299999992</v>
      </c>
      <c r="BC275" s="16">
        <v>49682483.259999998</v>
      </c>
      <c r="BD275" s="16">
        <v>3760</v>
      </c>
      <c r="BE275" s="16">
        <v>25035981</v>
      </c>
      <c r="BF275" s="16">
        <v>1601878.5</v>
      </c>
      <c r="BG275" s="16">
        <v>23029193.07</v>
      </c>
      <c r="BH275" s="16">
        <v>2984093.29</v>
      </c>
      <c r="BI275" s="16">
        <v>52651145.859999999</v>
      </c>
      <c r="BJ275" s="16">
        <v>3803</v>
      </c>
      <c r="BK275" s="16">
        <v>26167252</v>
      </c>
      <c r="BL275" s="16">
        <v>1629575.09</v>
      </c>
      <c r="BM275" s="16">
        <v>23534273.93</v>
      </c>
      <c r="BN275" s="16">
        <v>4106036.61</v>
      </c>
      <c r="BO275" s="16">
        <v>55437137.630000003</v>
      </c>
      <c r="BP275" s="16">
        <v>3879</v>
      </c>
      <c r="BQ275" s="16">
        <v>27805029</v>
      </c>
      <c r="BR275" s="16">
        <v>1577946.58</v>
      </c>
      <c r="BS275" s="16">
        <v>25405710.699999999</v>
      </c>
      <c r="BT275" s="16">
        <v>3249042.7</v>
      </c>
      <c r="BU275" s="16">
        <v>58037728.979999997</v>
      </c>
      <c r="BV275" s="16">
        <v>3927</v>
      </c>
      <c r="BW275" s="16">
        <v>29058509</v>
      </c>
      <c r="BX275" s="16">
        <v>1569187.34</v>
      </c>
      <c r="BY275" s="16">
        <v>26350245.370000001</v>
      </c>
      <c r="BZ275" s="16">
        <v>4215702.3600000003</v>
      </c>
      <c r="CA275" s="16">
        <v>61193644.07</v>
      </c>
      <c r="CB275" s="16">
        <v>3937</v>
      </c>
      <c r="CC275" s="16">
        <v>31207114</v>
      </c>
      <c r="CD275" s="16">
        <v>3234211.43</v>
      </c>
      <c r="CE275" s="16">
        <v>27002119.030000001</v>
      </c>
      <c r="CF275" s="16">
        <v>1616607.94</v>
      </c>
      <c r="CG275" s="16">
        <v>63060052.399999999</v>
      </c>
      <c r="CH275" s="16">
        <v>3834</v>
      </c>
      <c r="CI275" s="16">
        <v>31996945</v>
      </c>
      <c r="CJ275" s="16">
        <v>5025802.3099999996</v>
      </c>
      <c r="CK275" s="16">
        <v>27717226.550000001</v>
      </c>
      <c r="CL275" s="16">
        <v>1722403.85</v>
      </c>
      <c r="CM275" s="16">
        <v>66462377.710000001</v>
      </c>
      <c r="CN275" s="16">
        <v>3908</v>
      </c>
    </row>
    <row r="276" spans="1:226" x14ac:dyDescent="0.2">
      <c r="A276" s="17">
        <v>4165</v>
      </c>
      <c r="B276" s="31" t="s">
        <v>255</v>
      </c>
      <c r="C276" s="32">
        <v>7165063</v>
      </c>
      <c r="D276" s="32">
        <v>812992.19000000006</v>
      </c>
      <c r="E276" s="32">
        <v>11313115.159999998</v>
      </c>
      <c r="F276" s="32">
        <v>1026826.9299999996</v>
      </c>
      <c r="G276" s="32">
        <v>20317997.279999997</v>
      </c>
      <c r="H276" s="33">
        <v>1856</v>
      </c>
      <c r="I276" s="32">
        <v>7223197</v>
      </c>
      <c r="J276" s="32">
        <v>1996202.49</v>
      </c>
      <c r="K276" s="32">
        <v>10628797.720000001</v>
      </c>
      <c r="L276" s="32">
        <v>867627.28999999992</v>
      </c>
      <c r="M276" s="32">
        <v>20715824.5</v>
      </c>
      <c r="N276" s="32">
        <v>1877</v>
      </c>
      <c r="O276" s="34">
        <v>7177180</v>
      </c>
      <c r="P276" s="34">
        <v>1531510.71</v>
      </c>
      <c r="Q276" s="34">
        <v>11211580.970000001</v>
      </c>
      <c r="R276" s="34">
        <v>826568.28999999992</v>
      </c>
      <c r="S276" s="34">
        <v>20746839.969999999</v>
      </c>
      <c r="T276" s="34">
        <v>1844</v>
      </c>
      <c r="U276" s="32">
        <v>7405312</v>
      </c>
      <c r="V276" s="32">
        <v>1520777.17</v>
      </c>
      <c r="W276" s="32">
        <v>11718801.52</v>
      </c>
      <c r="X276" s="32">
        <v>925005.88999999978</v>
      </c>
      <c r="Y276" s="32">
        <v>21569896.579999998</v>
      </c>
      <c r="Z276" s="32">
        <v>1810</v>
      </c>
      <c r="AA276" s="32">
        <v>7405311</v>
      </c>
      <c r="AB276" s="32">
        <v>857001.25</v>
      </c>
      <c r="AC276" s="32">
        <v>10663961.09</v>
      </c>
      <c r="AD276" s="32">
        <v>890177.98999999953</v>
      </c>
      <c r="AE276" s="32">
        <v>19816451.329999998</v>
      </c>
      <c r="AF276" s="32">
        <v>1776</v>
      </c>
      <c r="AG276" s="17">
        <v>7145130</v>
      </c>
      <c r="AH276" s="17">
        <v>800722.78</v>
      </c>
      <c r="AI276" s="17">
        <v>11471680.189999999</v>
      </c>
      <c r="AJ276" s="17">
        <v>986195.90000000014</v>
      </c>
      <c r="AK276" s="17">
        <v>20403728.870000001</v>
      </c>
      <c r="AL276" s="17">
        <v>1760</v>
      </c>
      <c r="AM276" s="47">
        <v>6948755</v>
      </c>
      <c r="AN276" s="47">
        <v>1261412.44</v>
      </c>
      <c r="AO276" s="47">
        <v>11714984.02</v>
      </c>
      <c r="AP276" s="47">
        <v>893915.28999999992</v>
      </c>
      <c r="AQ276" s="47">
        <v>20819066.75</v>
      </c>
      <c r="AR276" s="47">
        <v>1711</v>
      </c>
      <c r="AS276" s="17">
        <v>7196322</v>
      </c>
      <c r="AT276" s="17">
        <v>1196758.94</v>
      </c>
      <c r="AU276" s="17">
        <v>11681971.99</v>
      </c>
      <c r="AV276" s="17">
        <v>915598.39000000025</v>
      </c>
      <c r="AW276" s="17">
        <v>20990651.32</v>
      </c>
      <c r="AX276" s="17">
        <v>1705</v>
      </c>
      <c r="AY276" s="16">
        <v>7486265</v>
      </c>
      <c r="AZ276" s="16">
        <v>1118179.24</v>
      </c>
      <c r="BA276" s="16">
        <v>11473626.289999999</v>
      </c>
      <c r="BB276" s="16">
        <v>1034868.14</v>
      </c>
      <c r="BC276" s="16">
        <v>21112938.669999998</v>
      </c>
      <c r="BD276" s="16">
        <v>1688</v>
      </c>
      <c r="BE276" s="16">
        <v>7912980</v>
      </c>
      <c r="BF276" s="16">
        <v>1125630.42</v>
      </c>
      <c r="BG276" s="16">
        <v>11475306.189999999</v>
      </c>
      <c r="BH276" s="16">
        <v>1056045.82</v>
      </c>
      <c r="BI276" s="16">
        <v>21569962.43</v>
      </c>
      <c r="BJ276" s="16">
        <v>1684</v>
      </c>
      <c r="BK276" s="16">
        <v>8003489</v>
      </c>
      <c r="BL276" s="16">
        <v>956940.2</v>
      </c>
      <c r="BM276" s="16">
        <v>11643726.93</v>
      </c>
      <c r="BN276" s="16">
        <v>1137113.8999999999</v>
      </c>
      <c r="BO276" s="16">
        <v>21741270.030000001</v>
      </c>
      <c r="BP276" s="16">
        <v>1680</v>
      </c>
      <c r="BQ276" s="16">
        <v>8187190</v>
      </c>
      <c r="BR276" s="16">
        <v>1055133.6299999999</v>
      </c>
      <c r="BS276" s="16">
        <v>12228334.84</v>
      </c>
      <c r="BT276" s="16">
        <v>1051683.76</v>
      </c>
      <c r="BU276" s="16">
        <v>22522342.23</v>
      </c>
      <c r="BV276" s="16">
        <v>1681</v>
      </c>
      <c r="BW276" s="16">
        <v>8864614</v>
      </c>
      <c r="BX276" s="16">
        <v>1080732.3500000001</v>
      </c>
      <c r="BY276" s="16">
        <v>12166757.48</v>
      </c>
      <c r="BZ276" s="16">
        <v>1024511.53</v>
      </c>
      <c r="CA276" s="16">
        <v>23136615.359999999</v>
      </c>
      <c r="CB276" s="16">
        <v>1659</v>
      </c>
      <c r="CC276" s="16">
        <v>8864614</v>
      </c>
      <c r="CD276" s="16">
        <v>1506504.68</v>
      </c>
      <c r="CE276" s="16">
        <v>12382454.789999999</v>
      </c>
      <c r="CF276" s="16">
        <v>1821286</v>
      </c>
      <c r="CG276" s="16">
        <v>24574859.469999999</v>
      </c>
      <c r="CH276" s="16">
        <v>1490</v>
      </c>
      <c r="CI276" s="16">
        <v>8864614</v>
      </c>
      <c r="CJ276" s="16">
        <v>2944577.66</v>
      </c>
      <c r="CK276" s="16">
        <v>11266972.49</v>
      </c>
      <c r="CL276" s="16">
        <v>1505431.17</v>
      </c>
      <c r="CM276" s="16">
        <v>24581595.32</v>
      </c>
      <c r="CN276" s="16">
        <v>1551</v>
      </c>
    </row>
    <row r="277" spans="1:226" x14ac:dyDescent="0.2">
      <c r="A277" s="17">
        <v>4179</v>
      </c>
      <c r="B277" s="31" t="s">
        <v>256</v>
      </c>
      <c r="C277" s="32">
        <v>34831155</v>
      </c>
      <c r="D277" s="32">
        <v>6716781.4400000004</v>
      </c>
      <c r="E277" s="32">
        <v>66173924.060000002</v>
      </c>
      <c r="F277" s="32">
        <v>4287030.2600000007</v>
      </c>
      <c r="G277" s="32">
        <v>112008890.76000001</v>
      </c>
      <c r="H277" s="33">
        <v>10263</v>
      </c>
      <c r="I277" s="32">
        <v>35913121</v>
      </c>
      <c r="J277" s="32">
        <v>13976453.479999999</v>
      </c>
      <c r="K277" s="32">
        <v>61332354.019999996</v>
      </c>
      <c r="L277" s="32">
        <v>4101945.1900000004</v>
      </c>
      <c r="M277" s="32">
        <v>115323873.69</v>
      </c>
      <c r="N277" s="32">
        <v>10213</v>
      </c>
      <c r="O277" s="34">
        <v>38058995</v>
      </c>
      <c r="P277" s="34">
        <v>11585155.130000001</v>
      </c>
      <c r="Q277" s="34">
        <v>62570661.849999994</v>
      </c>
      <c r="R277" s="34">
        <v>3750219.8199999975</v>
      </c>
      <c r="S277" s="34">
        <v>115965031.8</v>
      </c>
      <c r="T277" s="34">
        <v>10055</v>
      </c>
      <c r="U277" s="32">
        <v>40966169</v>
      </c>
      <c r="V277" s="32">
        <v>9181384.9499999993</v>
      </c>
      <c r="W277" s="32">
        <v>64422226.640000001</v>
      </c>
      <c r="X277" s="32">
        <v>4945734.3499999968</v>
      </c>
      <c r="Y277" s="32">
        <v>119515514.94</v>
      </c>
      <c r="Z277" s="32">
        <v>9972</v>
      </c>
      <c r="AA277" s="32">
        <v>40488734</v>
      </c>
      <c r="AB277" s="32">
        <v>9357167.9499999993</v>
      </c>
      <c r="AC277" s="32">
        <v>58922964.199999996</v>
      </c>
      <c r="AD277" s="32">
        <v>3835158.1099999985</v>
      </c>
      <c r="AE277" s="32">
        <v>112604024.25999999</v>
      </c>
      <c r="AF277" s="32">
        <v>9986</v>
      </c>
      <c r="AG277" s="17">
        <v>41710678</v>
      </c>
      <c r="AH277" s="17">
        <v>6944011.8499999996</v>
      </c>
      <c r="AI277" s="17">
        <v>58491925.559999995</v>
      </c>
      <c r="AJ277" s="17">
        <v>3838497.8099999968</v>
      </c>
      <c r="AK277" s="17">
        <v>110985113.22</v>
      </c>
      <c r="AL277" s="17">
        <v>9947</v>
      </c>
      <c r="AM277" s="47">
        <v>43248185</v>
      </c>
      <c r="AN277" s="47">
        <v>7343484.6200000001</v>
      </c>
      <c r="AO277" s="47">
        <v>59368205.119999997</v>
      </c>
      <c r="AP277" s="47">
        <v>3834017.220000003</v>
      </c>
      <c r="AQ277" s="47">
        <v>113793891.95999999</v>
      </c>
      <c r="AR277" s="47">
        <v>9863</v>
      </c>
      <c r="AS277" s="17">
        <v>46534736</v>
      </c>
      <c r="AT277" s="17">
        <v>7959939.6200000001</v>
      </c>
      <c r="AU277" s="17">
        <v>61211710.839999996</v>
      </c>
      <c r="AV277" s="17">
        <v>4631461.7400000021</v>
      </c>
      <c r="AW277" s="17">
        <v>120337848.2</v>
      </c>
      <c r="AX277" s="17">
        <v>9805</v>
      </c>
      <c r="AY277" s="16">
        <v>46106713</v>
      </c>
      <c r="AZ277" s="16">
        <v>8378756.2000000002</v>
      </c>
      <c r="BA277" s="16">
        <v>62887205.440000005</v>
      </c>
      <c r="BB277" s="16">
        <v>5544991.5000000009</v>
      </c>
      <c r="BC277" s="16">
        <v>122917666.14</v>
      </c>
      <c r="BD277" s="16">
        <v>9859</v>
      </c>
      <c r="BE277" s="16">
        <v>49124632</v>
      </c>
      <c r="BF277" s="16">
        <v>8437890.8100000005</v>
      </c>
      <c r="BG277" s="16">
        <v>66563489.090000004</v>
      </c>
      <c r="BH277" s="16">
        <v>5425951.5700000003</v>
      </c>
      <c r="BI277" s="16">
        <v>129551963.47</v>
      </c>
      <c r="BJ277" s="16">
        <v>9886</v>
      </c>
      <c r="BK277" s="16">
        <v>48456616</v>
      </c>
      <c r="BL277" s="16">
        <v>8588363.8200000003</v>
      </c>
      <c r="BM277" s="16">
        <v>69330733.140000001</v>
      </c>
      <c r="BN277" s="16">
        <v>4481104.42</v>
      </c>
      <c r="BO277" s="16">
        <v>130856817.38</v>
      </c>
      <c r="BP277" s="16">
        <v>9970</v>
      </c>
      <c r="BQ277" s="16">
        <v>48294277</v>
      </c>
      <c r="BR277" s="16">
        <v>8548501.1899999995</v>
      </c>
      <c r="BS277" s="16">
        <v>74084738.769999996</v>
      </c>
      <c r="BT277" s="16">
        <v>3569384.36</v>
      </c>
      <c r="BU277" s="16">
        <v>134496901.31999999</v>
      </c>
      <c r="BV277" s="16">
        <v>10090</v>
      </c>
      <c r="BW277" s="16">
        <v>51418741</v>
      </c>
      <c r="BX277" s="16">
        <v>8904597.8399999999</v>
      </c>
      <c r="BY277" s="16">
        <v>75861785.079999998</v>
      </c>
      <c r="BZ277" s="16">
        <v>3550632.72</v>
      </c>
      <c r="CA277" s="16">
        <v>139735756.63999999</v>
      </c>
      <c r="CB277" s="16">
        <v>10125</v>
      </c>
      <c r="CC277" s="16">
        <v>51935420</v>
      </c>
      <c r="CD277" s="16">
        <v>11982257.039999999</v>
      </c>
      <c r="CE277" s="16">
        <v>80694913.099999994</v>
      </c>
      <c r="CF277" s="16">
        <v>7837400.04</v>
      </c>
      <c r="CG277" s="16">
        <v>152449990.18000001</v>
      </c>
      <c r="CH277" s="16">
        <v>9693</v>
      </c>
      <c r="CI277" s="16">
        <v>58921019</v>
      </c>
      <c r="CJ277" s="16">
        <v>19076760.93</v>
      </c>
      <c r="CK277" s="16">
        <v>81621847.120000005</v>
      </c>
      <c r="CL277" s="16">
        <v>4871431.08</v>
      </c>
      <c r="CM277" s="16">
        <v>164491058.13</v>
      </c>
      <c r="CN277" s="16">
        <v>9754</v>
      </c>
    </row>
    <row r="278" spans="1:226" x14ac:dyDescent="0.2">
      <c r="A278" s="17">
        <v>4186</v>
      </c>
      <c r="B278" s="31" t="s">
        <v>257</v>
      </c>
      <c r="C278" s="32">
        <v>3160664</v>
      </c>
      <c r="D278" s="32">
        <v>540945.02</v>
      </c>
      <c r="E278" s="32">
        <v>8544226.0199999996</v>
      </c>
      <c r="F278" s="32">
        <v>384803.11</v>
      </c>
      <c r="G278" s="32">
        <v>12630638.15</v>
      </c>
      <c r="H278" s="33">
        <v>1027</v>
      </c>
      <c r="I278" s="32">
        <v>3453804</v>
      </c>
      <c r="J278" s="32">
        <v>1450759.56</v>
      </c>
      <c r="K278" s="32">
        <v>7662477.5599999996</v>
      </c>
      <c r="L278" s="32">
        <v>364563.31000000011</v>
      </c>
      <c r="M278" s="32">
        <v>12931604.43</v>
      </c>
      <c r="N278" s="32">
        <v>1001</v>
      </c>
      <c r="O278" s="34">
        <v>3787748</v>
      </c>
      <c r="P278" s="34">
        <v>1156629.1100000001</v>
      </c>
      <c r="Q278" s="34">
        <v>7895460.5499999998</v>
      </c>
      <c r="R278" s="34">
        <v>377673.5300000002</v>
      </c>
      <c r="S278" s="34">
        <v>13217511.189999999</v>
      </c>
      <c r="T278" s="34">
        <v>1028</v>
      </c>
      <c r="U278" s="32">
        <v>3811161</v>
      </c>
      <c r="V278" s="32">
        <v>1047311.31</v>
      </c>
      <c r="W278" s="32">
        <v>8248664.5</v>
      </c>
      <c r="X278" s="32">
        <v>348940.59000000014</v>
      </c>
      <c r="Y278" s="32">
        <v>13456077.4</v>
      </c>
      <c r="Z278" s="32">
        <v>1000</v>
      </c>
      <c r="AA278" s="32">
        <v>3922592</v>
      </c>
      <c r="AB278" s="32">
        <v>874793.18</v>
      </c>
      <c r="AC278" s="32">
        <v>7450450.0599999996</v>
      </c>
      <c r="AD278" s="32">
        <v>414682.41999999981</v>
      </c>
      <c r="AE278" s="32">
        <v>12662517.66</v>
      </c>
      <c r="AF278" s="32">
        <v>1011</v>
      </c>
      <c r="AG278" s="17">
        <v>3981892</v>
      </c>
      <c r="AH278" s="17">
        <v>763872.20000000007</v>
      </c>
      <c r="AI278" s="17">
        <v>7439233.9199999999</v>
      </c>
      <c r="AJ278" s="17">
        <v>407127.5400000001</v>
      </c>
      <c r="AK278" s="17">
        <v>12592125.66</v>
      </c>
      <c r="AL278" s="17">
        <v>1004</v>
      </c>
      <c r="AM278" s="47">
        <v>4053524</v>
      </c>
      <c r="AN278" s="47">
        <v>802403.61</v>
      </c>
      <c r="AO278" s="47">
        <v>7369308.6499999994</v>
      </c>
      <c r="AP278" s="47">
        <v>549408.43000000017</v>
      </c>
      <c r="AQ278" s="47">
        <v>12774644.689999999</v>
      </c>
      <c r="AR278" s="47">
        <v>976</v>
      </c>
      <c r="AS278" s="17">
        <v>4477827</v>
      </c>
      <c r="AT278" s="17">
        <v>759316.76</v>
      </c>
      <c r="AU278" s="17">
        <v>7215602.2800000003</v>
      </c>
      <c r="AV278" s="17">
        <v>571079.19999999972</v>
      </c>
      <c r="AW278" s="17">
        <v>13023825.24</v>
      </c>
      <c r="AX278" s="17">
        <v>938</v>
      </c>
      <c r="AY278" s="16">
        <v>4622351</v>
      </c>
      <c r="AZ278" s="16">
        <v>714997.70000000007</v>
      </c>
      <c r="BA278" s="16">
        <v>7034157.54</v>
      </c>
      <c r="BB278" s="16">
        <v>448767.91000000009</v>
      </c>
      <c r="BC278" s="16">
        <v>12820274.15</v>
      </c>
      <c r="BD278" s="16">
        <v>936</v>
      </c>
      <c r="BE278" s="16">
        <v>4651924</v>
      </c>
      <c r="BF278" s="16">
        <v>652236.13</v>
      </c>
      <c r="BG278" s="16">
        <v>7254931.1900000004</v>
      </c>
      <c r="BH278" s="16">
        <v>365975.15</v>
      </c>
      <c r="BI278" s="16">
        <v>12925066.470000001</v>
      </c>
      <c r="BJ278" s="16">
        <v>945</v>
      </c>
      <c r="BK278" s="16">
        <v>4934140</v>
      </c>
      <c r="BL278" s="16">
        <v>615686.87</v>
      </c>
      <c r="BM278" s="16">
        <v>7468715.3099999996</v>
      </c>
      <c r="BN278" s="16">
        <v>345788.85</v>
      </c>
      <c r="BO278" s="16">
        <v>13364331.029999999</v>
      </c>
      <c r="BP278" s="16">
        <v>927</v>
      </c>
      <c r="BQ278" s="16">
        <v>4707682</v>
      </c>
      <c r="BR278" s="16">
        <v>648720.84</v>
      </c>
      <c r="BS278" s="16">
        <v>7795838.6299999999</v>
      </c>
      <c r="BT278" s="16">
        <v>364957.79</v>
      </c>
      <c r="BU278" s="16">
        <v>13517199.26</v>
      </c>
      <c r="BV278" s="16">
        <v>894</v>
      </c>
      <c r="BW278" s="16">
        <v>4814994</v>
      </c>
      <c r="BX278" s="16">
        <v>1027000.5</v>
      </c>
      <c r="BY278" s="16">
        <v>7551392.9699999997</v>
      </c>
      <c r="BZ278" s="16">
        <v>315039.38</v>
      </c>
      <c r="CA278" s="16">
        <v>13708426.85</v>
      </c>
      <c r="CB278" s="16">
        <v>910</v>
      </c>
      <c r="CC278" s="16">
        <v>4748490</v>
      </c>
      <c r="CD278" s="16">
        <v>1805048.36</v>
      </c>
      <c r="CE278" s="16">
        <v>7984909.7699999996</v>
      </c>
      <c r="CF278" s="16">
        <v>677798.68</v>
      </c>
      <c r="CG278" s="16">
        <v>15216246.810000001</v>
      </c>
      <c r="CH278" s="16">
        <v>838</v>
      </c>
      <c r="CI278" s="16">
        <v>4707044</v>
      </c>
      <c r="CJ278" s="16">
        <v>2462394.09</v>
      </c>
      <c r="CK278" s="16">
        <v>8092152.7000000002</v>
      </c>
      <c r="CL278" s="16">
        <v>679140.64</v>
      </c>
      <c r="CM278" s="16">
        <v>15940731.43</v>
      </c>
      <c r="CN278" s="16">
        <v>867</v>
      </c>
    </row>
    <row r="279" spans="1:226" x14ac:dyDescent="0.2">
      <c r="A279" s="17">
        <v>4207</v>
      </c>
      <c r="B279" s="31" t="s">
        <v>258</v>
      </c>
      <c r="C279" s="32">
        <v>1351512</v>
      </c>
      <c r="D279" s="32">
        <v>440698.63</v>
      </c>
      <c r="E279" s="32">
        <v>4590761.3099999996</v>
      </c>
      <c r="F279" s="32">
        <v>214880.89</v>
      </c>
      <c r="G279" s="32">
        <v>6597852.8300000001</v>
      </c>
      <c r="H279" s="33">
        <v>624</v>
      </c>
      <c r="I279" s="32">
        <v>1369671</v>
      </c>
      <c r="J279" s="32">
        <v>931866.36</v>
      </c>
      <c r="K279" s="32">
        <v>4238316.8</v>
      </c>
      <c r="L279" s="32">
        <v>188325.15000000008</v>
      </c>
      <c r="M279" s="32">
        <v>6728179.3099999996</v>
      </c>
      <c r="N279" s="32">
        <v>578</v>
      </c>
      <c r="O279" s="34">
        <v>1690190</v>
      </c>
      <c r="P279" s="34">
        <v>929718.07</v>
      </c>
      <c r="Q279" s="34">
        <v>4234283.12</v>
      </c>
      <c r="R279" s="34">
        <v>179077.19000000012</v>
      </c>
      <c r="S279" s="34">
        <v>7033268.3799999999</v>
      </c>
      <c r="T279" s="34">
        <v>561</v>
      </c>
      <c r="U279" s="32">
        <v>1905174</v>
      </c>
      <c r="V279" s="32">
        <v>796677.43</v>
      </c>
      <c r="W279" s="32">
        <v>4475965.4000000004</v>
      </c>
      <c r="X279" s="32">
        <v>261504.66999999995</v>
      </c>
      <c r="Y279" s="32">
        <v>7439321.5</v>
      </c>
      <c r="Z279" s="32">
        <v>534</v>
      </c>
      <c r="AA279" s="32">
        <v>1735365</v>
      </c>
      <c r="AB279" s="32">
        <v>705199.01</v>
      </c>
      <c r="AC279" s="32">
        <v>4145690.21</v>
      </c>
      <c r="AD279" s="32">
        <v>168701.62</v>
      </c>
      <c r="AE279" s="32">
        <v>6754955.8399999999</v>
      </c>
      <c r="AF279" s="32">
        <v>536</v>
      </c>
      <c r="AG279" s="17">
        <v>1569546</v>
      </c>
      <c r="AH279" s="17">
        <v>667276.73</v>
      </c>
      <c r="AI279" s="17">
        <v>4047663.06</v>
      </c>
      <c r="AJ279" s="17">
        <v>160803.69999999998</v>
      </c>
      <c r="AK279" s="17">
        <v>6445289.4900000002</v>
      </c>
      <c r="AL279" s="17">
        <v>536</v>
      </c>
      <c r="AM279" s="47">
        <v>1555063</v>
      </c>
      <c r="AN279" s="47">
        <v>637418.6</v>
      </c>
      <c r="AO279" s="47">
        <v>4021555.48</v>
      </c>
      <c r="AP279" s="47">
        <v>171423.7399999999</v>
      </c>
      <c r="AQ279" s="47">
        <v>6385460.8200000003</v>
      </c>
      <c r="AR279" s="47">
        <v>526</v>
      </c>
      <c r="AS279" s="17">
        <v>1895730</v>
      </c>
      <c r="AT279" s="17">
        <v>626474.63</v>
      </c>
      <c r="AU279" s="17">
        <v>3929609.61</v>
      </c>
      <c r="AV279" s="17">
        <v>200925.40000000002</v>
      </c>
      <c r="AW279" s="17">
        <v>6652739.6399999997</v>
      </c>
      <c r="AX279" s="17">
        <v>516</v>
      </c>
      <c r="AY279" s="16">
        <v>1850680</v>
      </c>
      <c r="AZ279" s="16">
        <v>621720.58000000007</v>
      </c>
      <c r="BA279" s="16">
        <v>3932705.1599999997</v>
      </c>
      <c r="BB279" s="16">
        <v>199566.82999999993</v>
      </c>
      <c r="BC279" s="16">
        <v>6604672.5699999994</v>
      </c>
      <c r="BD279" s="16">
        <v>510</v>
      </c>
      <c r="BE279" s="16">
        <v>1998334</v>
      </c>
      <c r="BF279" s="16">
        <v>642682.27</v>
      </c>
      <c r="BG279" s="16">
        <v>4000841.28</v>
      </c>
      <c r="BH279" s="16">
        <v>288942.89</v>
      </c>
      <c r="BI279" s="16">
        <v>6930800.4400000004</v>
      </c>
      <c r="BJ279" s="16">
        <v>495</v>
      </c>
      <c r="BK279" s="16">
        <v>2001771</v>
      </c>
      <c r="BL279" s="16">
        <v>682788.58</v>
      </c>
      <c r="BM279" s="16">
        <v>3980200.29</v>
      </c>
      <c r="BN279" s="16">
        <v>272109.56</v>
      </c>
      <c r="BO279" s="16">
        <v>6936869.4299999997</v>
      </c>
      <c r="BP279" s="16">
        <v>490</v>
      </c>
      <c r="BQ279" s="16">
        <v>1754130</v>
      </c>
      <c r="BR279" s="16">
        <v>658332.29</v>
      </c>
      <c r="BS279" s="16">
        <v>4228891.46</v>
      </c>
      <c r="BT279" s="16">
        <v>199597.04</v>
      </c>
      <c r="BU279" s="16">
        <v>6840950.79</v>
      </c>
      <c r="BV279" s="16">
        <v>486</v>
      </c>
      <c r="BW279" s="16">
        <v>2141971</v>
      </c>
      <c r="BX279" s="16">
        <v>787180.8</v>
      </c>
      <c r="BY279" s="16">
        <v>4287035.8</v>
      </c>
      <c r="BZ279" s="16">
        <v>147071.81</v>
      </c>
      <c r="CA279" s="16">
        <v>7363259.4100000001</v>
      </c>
      <c r="CB279" s="16">
        <v>506</v>
      </c>
      <c r="CC279" s="16">
        <v>2117870</v>
      </c>
      <c r="CD279" s="16">
        <v>1039345.35</v>
      </c>
      <c r="CE279" s="16">
        <v>4603894.43</v>
      </c>
      <c r="CF279" s="16">
        <v>396162.6</v>
      </c>
      <c r="CG279" s="16">
        <v>8157272.3799999999</v>
      </c>
      <c r="CH279" s="16">
        <v>486</v>
      </c>
      <c r="CI279" s="16">
        <v>2138762</v>
      </c>
      <c r="CJ279" s="16">
        <v>2339484.39</v>
      </c>
      <c r="CK279" s="16">
        <v>4765889.07</v>
      </c>
      <c r="CL279" s="16">
        <v>273449.42</v>
      </c>
      <c r="CM279" s="16">
        <v>9517584.8800000008</v>
      </c>
      <c r="CN279" s="16">
        <v>470</v>
      </c>
    </row>
    <row r="280" spans="1:226" x14ac:dyDescent="0.2">
      <c r="A280" s="17">
        <v>4221</v>
      </c>
      <c r="B280" s="31" t="s">
        <v>259</v>
      </c>
      <c r="C280" s="32">
        <v>6910233</v>
      </c>
      <c r="D280" s="32">
        <v>550877.74</v>
      </c>
      <c r="E280" s="32">
        <v>6719986.54</v>
      </c>
      <c r="F280" s="32">
        <v>613801.56999999995</v>
      </c>
      <c r="G280" s="32">
        <v>14794898.85</v>
      </c>
      <c r="H280" s="33">
        <v>1290</v>
      </c>
      <c r="I280" s="32">
        <v>7183239</v>
      </c>
      <c r="J280" s="32">
        <v>1299330.55</v>
      </c>
      <c r="K280" s="32">
        <v>6194015.3399999999</v>
      </c>
      <c r="L280" s="32">
        <v>559760.31000000029</v>
      </c>
      <c r="M280" s="32">
        <v>15236345.199999999</v>
      </c>
      <c r="N280" s="32">
        <v>1270</v>
      </c>
      <c r="O280" s="34">
        <v>7848091</v>
      </c>
      <c r="P280" s="34">
        <v>1052308.95</v>
      </c>
      <c r="Q280" s="34">
        <v>6197996.9500000002</v>
      </c>
      <c r="R280" s="34">
        <v>516484.92000000033</v>
      </c>
      <c r="S280" s="34">
        <v>15614881.82</v>
      </c>
      <c r="T280" s="34">
        <v>1281</v>
      </c>
      <c r="U280" s="32">
        <v>8018374</v>
      </c>
      <c r="V280" s="32">
        <v>766674.32000000007</v>
      </c>
      <c r="W280" s="32">
        <v>6599379.5200000005</v>
      </c>
      <c r="X280" s="32">
        <v>553120.78999999992</v>
      </c>
      <c r="Y280" s="32">
        <v>15937548.629999999</v>
      </c>
      <c r="Z280" s="32">
        <v>1281</v>
      </c>
      <c r="AA280" s="32">
        <v>8105515</v>
      </c>
      <c r="AB280" s="32">
        <v>879800.18</v>
      </c>
      <c r="AC280" s="32">
        <v>6006005.25</v>
      </c>
      <c r="AD280" s="32">
        <v>530107.54</v>
      </c>
      <c r="AE280" s="32">
        <v>15521427.970000001</v>
      </c>
      <c r="AF280" s="32">
        <v>1272</v>
      </c>
      <c r="AG280" s="17">
        <v>7751716</v>
      </c>
      <c r="AH280" s="17">
        <v>641656.4</v>
      </c>
      <c r="AI280" s="17">
        <v>6149541.3700000001</v>
      </c>
      <c r="AJ280" s="17">
        <v>551325.41999999969</v>
      </c>
      <c r="AK280" s="17">
        <v>15094239.189999999</v>
      </c>
      <c r="AL280" s="17">
        <v>1244</v>
      </c>
      <c r="AM280" s="47">
        <v>8033656</v>
      </c>
      <c r="AN280" s="47">
        <v>471823.33</v>
      </c>
      <c r="AO280" s="47">
        <v>6104794.6900000004</v>
      </c>
      <c r="AP280" s="47">
        <v>766187.44</v>
      </c>
      <c r="AQ280" s="47">
        <v>15376461.460000001</v>
      </c>
      <c r="AR280" s="47">
        <v>1199</v>
      </c>
      <c r="AS280" s="17">
        <v>8296188</v>
      </c>
      <c r="AT280" s="17">
        <v>638893.94000000006</v>
      </c>
      <c r="AU280" s="17">
        <v>5918167.2800000003</v>
      </c>
      <c r="AV280" s="17">
        <v>718350.03999999992</v>
      </c>
      <c r="AW280" s="17">
        <v>15571599.26</v>
      </c>
      <c r="AX280" s="17">
        <v>1172</v>
      </c>
      <c r="AY280" s="16">
        <v>8263629</v>
      </c>
      <c r="AZ280" s="16">
        <v>505060.77</v>
      </c>
      <c r="BA280" s="16">
        <v>5736973.46</v>
      </c>
      <c r="BB280" s="16">
        <v>685913.91999999958</v>
      </c>
      <c r="BC280" s="16">
        <v>15191577.15</v>
      </c>
      <c r="BD280" s="16">
        <v>1169</v>
      </c>
      <c r="BE280" s="16">
        <v>8134144</v>
      </c>
      <c r="BF280" s="16">
        <v>510143.48</v>
      </c>
      <c r="BG280" s="16">
        <v>5879485.1500000004</v>
      </c>
      <c r="BH280" s="16">
        <v>708813.36</v>
      </c>
      <c r="BI280" s="16">
        <v>15232585.99</v>
      </c>
      <c r="BJ280" s="16">
        <v>1106</v>
      </c>
      <c r="BK280" s="16">
        <v>8594185</v>
      </c>
      <c r="BL280" s="16">
        <v>484775.71</v>
      </c>
      <c r="BM280" s="16">
        <v>5343310.1100000003</v>
      </c>
      <c r="BN280" s="16">
        <v>2513455.98</v>
      </c>
      <c r="BO280" s="16">
        <v>16935726.800000001</v>
      </c>
      <c r="BP280" s="16">
        <v>1093</v>
      </c>
      <c r="BQ280" s="16">
        <v>9041675</v>
      </c>
      <c r="BR280" s="16">
        <v>518804.13</v>
      </c>
      <c r="BS280" s="16">
        <v>5565756.0099999998</v>
      </c>
      <c r="BT280" s="16">
        <v>434471.2</v>
      </c>
      <c r="BU280" s="16">
        <v>15560706.34</v>
      </c>
      <c r="BV280" s="16">
        <v>1032</v>
      </c>
      <c r="BW280" s="16">
        <v>8747423</v>
      </c>
      <c r="BX280" s="16">
        <v>457130.62</v>
      </c>
      <c r="BY280" s="16">
        <v>4837664.6100000003</v>
      </c>
      <c r="BZ280" s="16">
        <v>413159.8</v>
      </c>
      <c r="CA280" s="16">
        <v>14455378.029999999</v>
      </c>
      <c r="CB280" s="16">
        <v>986</v>
      </c>
      <c r="CC280" s="16">
        <v>9218116</v>
      </c>
      <c r="CD280" s="16">
        <v>634666.75</v>
      </c>
      <c r="CE280" s="16">
        <v>4349038.29</v>
      </c>
      <c r="CF280" s="16">
        <v>506117.04</v>
      </c>
      <c r="CG280" s="16">
        <v>14707938.08</v>
      </c>
      <c r="CH280" s="16">
        <v>978</v>
      </c>
      <c r="CI280" s="16">
        <v>8112276</v>
      </c>
      <c r="CJ280" s="16">
        <v>1164245.6100000001</v>
      </c>
      <c r="CK280" s="16">
        <v>5082067.22</v>
      </c>
      <c r="CL280" s="16">
        <v>385764.86</v>
      </c>
      <c r="CM280" s="16">
        <v>14744353.689999999</v>
      </c>
      <c r="CN280" s="16">
        <v>978</v>
      </c>
    </row>
    <row r="281" spans="1:226" x14ac:dyDescent="0.2">
      <c r="A281" s="17">
        <v>4228</v>
      </c>
      <c r="B281" s="31" t="s">
        <v>260</v>
      </c>
      <c r="C281" s="32">
        <v>4228534</v>
      </c>
      <c r="D281" s="32">
        <v>352242.09</v>
      </c>
      <c r="E281" s="32">
        <v>5856021.4699999997</v>
      </c>
      <c r="F281" s="32">
        <v>416789.64999999991</v>
      </c>
      <c r="G281" s="32">
        <v>10853587.209999999</v>
      </c>
      <c r="H281" s="33">
        <v>995</v>
      </c>
      <c r="I281" s="32">
        <v>4530433</v>
      </c>
      <c r="J281" s="32">
        <v>985590.27</v>
      </c>
      <c r="K281" s="32">
        <v>5279448.1400000006</v>
      </c>
      <c r="L281" s="32">
        <v>345730.87999999995</v>
      </c>
      <c r="M281" s="32">
        <v>11141202.290000001</v>
      </c>
      <c r="N281" s="32">
        <v>963</v>
      </c>
      <c r="O281" s="34">
        <v>5317613</v>
      </c>
      <c r="P281" s="34">
        <v>769870.12</v>
      </c>
      <c r="Q281" s="34">
        <v>5210830.12</v>
      </c>
      <c r="R281" s="34">
        <v>333306.02000000048</v>
      </c>
      <c r="S281" s="34">
        <v>11631619.26</v>
      </c>
      <c r="T281" s="34">
        <v>930</v>
      </c>
      <c r="U281" s="32">
        <v>5412338</v>
      </c>
      <c r="V281" s="32">
        <v>638770.55000000005</v>
      </c>
      <c r="W281" s="32">
        <v>5285997.5999999996</v>
      </c>
      <c r="X281" s="32">
        <v>334598.4699999998</v>
      </c>
      <c r="Y281" s="32">
        <v>11671704.619999999</v>
      </c>
      <c r="Z281" s="32">
        <v>918</v>
      </c>
      <c r="AA281" s="32">
        <v>5264156</v>
      </c>
      <c r="AB281" s="32">
        <v>836414.76</v>
      </c>
      <c r="AC281" s="32">
        <v>4832922.07</v>
      </c>
      <c r="AD281" s="32">
        <v>405467.91000000009</v>
      </c>
      <c r="AE281" s="32">
        <v>11338960.74</v>
      </c>
      <c r="AF281" s="32">
        <v>894</v>
      </c>
      <c r="AG281" s="17">
        <v>5252861</v>
      </c>
      <c r="AH281" s="17">
        <v>729157.67999999993</v>
      </c>
      <c r="AI281" s="17">
        <v>4631788.8000000007</v>
      </c>
      <c r="AJ281" s="17">
        <v>292168.88999999984</v>
      </c>
      <c r="AK281" s="17">
        <v>10905976.370000001</v>
      </c>
      <c r="AL281" s="17">
        <v>893</v>
      </c>
      <c r="AM281" s="47">
        <v>5418318</v>
      </c>
      <c r="AN281" s="47">
        <v>623767.43999999994</v>
      </c>
      <c r="AO281" s="47">
        <v>4545311.5600000005</v>
      </c>
      <c r="AP281" s="47">
        <v>508638.50999999989</v>
      </c>
      <c r="AQ281" s="47">
        <v>11096035.51</v>
      </c>
      <c r="AR281" s="47">
        <v>889</v>
      </c>
      <c r="AS281" s="17">
        <v>5244795</v>
      </c>
      <c r="AT281" s="17">
        <v>671511.23</v>
      </c>
      <c r="AU281" s="17">
        <v>4733533.9400000004</v>
      </c>
      <c r="AV281" s="17">
        <v>285003.57999999967</v>
      </c>
      <c r="AW281" s="17">
        <v>10934843.75</v>
      </c>
      <c r="AX281" s="17">
        <v>888</v>
      </c>
      <c r="AY281" s="16">
        <v>5188985</v>
      </c>
      <c r="AZ281" s="16">
        <v>567878.92000000004</v>
      </c>
      <c r="BA281" s="16">
        <v>4796102.3599999994</v>
      </c>
      <c r="BB281" s="16">
        <v>274322.67999999993</v>
      </c>
      <c r="BC281" s="16">
        <v>10827288.959999999</v>
      </c>
      <c r="BD281" s="16">
        <v>888</v>
      </c>
      <c r="BE281" s="16">
        <v>4920258</v>
      </c>
      <c r="BF281" s="16">
        <v>631149.64</v>
      </c>
      <c r="BG281" s="16">
        <v>5161669.8099999996</v>
      </c>
      <c r="BH281" s="16">
        <v>409499.97</v>
      </c>
      <c r="BI281" s="16">
        <v>11122577.42</v>
      </c>
      <c r="BJ281" s="16">
        <v>861</v>
      </c>
      <c r="BK281" s="16">
        <v>5702746</v>
      </c>
      <c r="BL281" s="16">
        <v>705403.76</v>
      </c>
      <c r="BM281" s="16">
        <v>4950047.1900000004</v>
      </c>
      <c r="BN281" s="16">
        <v>490175.33</v>
      </c>
      <c r="BO281" s="16">
        <v>11848372.279999999</v>
      </c>
      <c r="BP281" s="16">
        <v>866</v>
      </c>
      <c r="BQ281" s="16">
        <v>5651097</v>
      </c>
      <c r="BR281" s="16">
        <v>627742.17000000004</v>
      </c>
      <c r="BS281" s="16">
        <v>5345752.8899999997</v>
      </c>
      <c r="BT281" s="16">
        <v>350346.03</v>
      </c>
      <c r="BU281" s="16">
        <v>11974938.09</v>
      </c>
      <c r="BV281" s="16">
        <v>850</v>
      </c>
      <c r="BW281" s="16">
        <v>5778982</v>
      </c>
      <c r="BX281" s="16">
        <v>602494.19999999995</v>
      </c>
      <c r="BY281" s="16">
        <v>5373901.5099999998</v>
      </c>
      <c r="BZ281" s="16">
        <v>318504.81</v>
      </c>
      <c r="CA281" s="16">
        <v>12073882.52</v>
      </c>
      <c r="CB281" s="16">
        <v>860</v>
      </c>
      <c r="CC281" s="16">
        <v>5614661</v>
      </c>
      <c r="CD281" s="16">
        <v>1030277.54</v>
      </c>
      <c r="CE281" s="16">
        <v>5695021.8700000001</v>
      </c>
      <c r="CF281" s="16">
        <v>107014.83</v>
      </c>
      <c r="CG281" s="16">
        <v>12446975.24</v>
      </c>
      <c r="CH281" s="16">
        <v>856</v>
      </c>
      <c r="CI281" s="16">
        <v>5582048</v>
      </c>
      <c r="CJ281" s="16">
        <v>1885319.99</v>
      </c>
      <c r="CK281" s="16">
        <v>6316369.9699999997</v>
      </c>
      <c r="CL281" s="16">
        <v>170383.71</v>
      </c>
      <c r="CM281" s="16">
        <v>13954121.67</v>
      </c>
      <c r="CN281" s="16">
        <v>877</v>
      </c>
    </row>
    <row r="282" spans="1:226" x14ac:dyDescent="0.2">
      <c r="A282" s="17">
        <v>4235</v>
      </c>
      <c r="B282" s="31" t="s">
        <v>261</v>
      </c>
      <c r="C282" s="32">
        <v>1638206</v>
      </c>
      <c r="D282" s="32">
        <v>121223.14000000001</v>
      </c>
      <c r="E282" s="32">
        <v>667604.64</v>
      </c>
      <c r="F282" s="32">
        <v>82849.77</v>
      </c>
      <c r="G282" s="32">
        <v>2509883.5499999998</v>
      </c>
      <c r="H282" s="33">
        <v>190</v>
      </c>
      <c r="I282" s="32">
        <v>1711896</v>
      </c>
      <c r="J282" s="32">
        <v>114391.75</v>
      </c>
      <c r="K282" s="32">
        <v>527262.43999999994</v>
      </c>
      <c r="L282" s="32">
        <v>100623.78000000004</v>
      </c>
      <c r="M282" s="32">
        <v>2454173.9700000002</v>
      </c>
      <c r="N282" s="32">
        <v>195</v>
      </c>
      <c r="O282" s="34">
        <v>2190555</v>
      </c>
      <c r="P282" s="34">
        <v>92826.5</v>
      </c>
      <c r="Q282" s="34">
        <v>492952.75</v>
      </c>
      <c r="R282" s="34">
        <v>71113.570000000051</v>
      </c>
      <c r="S282" s="34">
        <v>2847447.82</v>
      </c>
      <c r="T282" s="34">
        <v>178</v>
      </c>
      <c r="U282" s="32">
        <v>2114245</v>
      </c>
      <c r="V282" s="32">
        <v>168219.74</v>
      </c>
      <c r="W282" s="32">
        <v>437253.97</v>
      </c>
      <c r="X282" s="32">
        <v>99246.649999999965</v>
      </c>
      <c r="Y282" s="32">
        <v>2818965.36</v>
      </c>
      <c r="Z282" s="32">
        <v>189</v>
      </c>
      <c r="AA282" s="32">
        <v>2004449</v>
      </c>
      <c r="AB282" s="32">
        <v>138325.35</v>
      </c>
      <c r="AC282" s="32">
        <v>395929.25000000006</v>
      </c>
      <c r="AD282" s="32">
        <v>84314.990000000063</v>
      </c>
      <c r="AE282" s="32">
        <v>2623018.5900000003</v>
      </c>
      <c r="AF282" s="32">
        <v>201</v>
      </c>
      <c r="AG282" s="17">
        <v>1884553</v>
      </c>
      <c r="AH282" s="17">
        <v>165729.77000000002</v>
      </c>
      <c r="AI282" s="17">
        <v>403089.87</v>
      </c>
      <c r="AJ282" s="17">
        <v>131446.87000000002</v>
      </c>
      <c r="AK282" s="17">
        <v>2584819.5100000002</v>
      </c>
      <c r="AL282" s="17">
        <v>191</v>
      </c>
      <c r="AM282" s="47">
        <v>1960133</v>
      </c>
      <c r="AN282" s="47">
        <v>169705.41</v>
      </c>
      <c r="AO282" s="47">
        <v>412696.35</v>
      </c>
      <c r="AP282" s="47">
        <v>137221.38000000012</v>
      </c>
      <c r="AQ282" s="47">
        <v>2679756.14</v>
      </c>
      <c r="AR282" s="47">
        <v>171</v>
      </c>
      <c r="AS282" s="17">
        <v>1945759</v>
      </c>
      <c r="AT282" s="17">
        <v>146972.5</v>
      </c>
      <c r="AU282" s="17">
        <v>340397.48</v>
      </c>
      <c r="AV282" s="17">
        <v>145506.81000000008</v>
      </c>
      <c r="AW282" s="17">
        <v>2578635.79</v>
      </c>
      <c r="AX282" s="17">
        <v>170</v>
      </c>
      <c r="AY282" s="16">
        <v>1786909</v>
      </c>
      <c r="AZ282" s="16">
        <v>137526.58000000002</v>
      </c>
      <c r="BA282" s="16">
        <v>345731.77</v>
      </c>
      <c r="BB282" s="16">
        <v>161182.85000000006</v>
      </c>
      <c r="BC282" s="16">
        <v>2431350.2000000002</v>
      </c>
      <c r="BD282" s="16">
        <v>158</v>
      </c>
      <c r="BE282" s="16">
        <v>1664899</v>
      </c>
      <c r="BF282" s="16">
        <v>161751.07</v>
      </c>
      <c r="BG282" s="16">
        <v>344000.79</v>
      </c>
      <c r="BH282" s="16">
        <v>94281.96</v>
      </c>
      <c r="BI282" s="16">
        <v>2264932.8199999998</v>
      </c>
      <c r="BJ282" s="16">
        <v>154</v>
      </c>
      <c r="BK282" s="16">
        <v>1561262</v>
      </c>
      <c r="BL282" s="16">
        <v>189856.03</v>
      </c>
      <c r="BM282" s="16">
        <v>392196.59</v>
      </c>
      <c r="BN282" s="16">
        <v>126951.33</v>
      </c>
      <c r="BO282" s="16">
        <v>2270265.9500000002</v>
      </c>
      <c r="BP282" s="16">
        <v>162</v>
      </c>
      <c r="BQ282" s="16">
        <v>1563437</v>
      </c>
      <c r="BR282" s="16">
        <v>174881.36</v>
      </c>
      <c r="BS282" s="16">
        <v>442271.59</v>
      </c>
      <c r="BT282" s="16">
        <v>173107.91</v>
      </c>
      <c r="BU282" s="16">
        <v>2353697.86</v>
      </c>
      <c r="BV282" s="16">
        <v>153</v>
      </c>
      <c r="BW282" s="16">
        <v>1635536</v>
      </c>
      <c r="BX282" s="16">
        <v>140771.21</v>
      </c>
      <c r="BY282" s="16">
        <v>545793.67000000004</v>
      </c>
      <c r="BZ282" s="16">
        <v>159204.6</v>
      </c>
      <c r="CA282" s="16">
        <v>2481305.48</v>
      </c>
      <c r="CB282" s="16">
        <v>173</v>
      </c>
      <c r="CC282" s="16">
        <v>1695618</v>
      </c>
      <c r="CD282" s="16">
        <v>215378.34</v>
      </c>
      <c r="CE282" s="16">
        <v>420289.64</v>
      </c>
      <c r="CF282" s="16">
        <v>134290.63</v>
      </c>
      <c r="CG282" s="16">
        <v>2465576.61</v>
      </c>
      <c r="CH282" s="16">
        <v>167</v>
      </c>
      <c r="CI282" s="16">
        <v>1807891</v>
      </c>
      <c r="CJ282" s="16">
        <v>314623.02</v>
      </c>
      <c r="CK282" s="16">
        <v>429602.02</v>
      </c>
      <c r="CL282" s="16">
        <v>135922.42000000001</v>
      </c>
      <c r="CM282" s="16">
        <v>2688038.46</v>
      </c>
      <c r="CN282" s="16">
        <v>179</v>
      </c>
    </row>
    <row r="283" spans="1:226" x14ac:dyDescent="0.2">
      <c r="A283" s="53">
        <v>4242</v>
      </c>
      <c r="B283" s="53" t="s">
        <v>262</v>
      </c>
      <c r="C283" s="26">
        <v>3844298</v>
      </c>
      <c r="D283" s="26">
        <v>474093.52</v>
      </c>
      <c r="E283" s="26">
        <v>3023154.2300000004</v>
      </c>
      <c r="F283" s="26">
        <v>370996.96</v>
      </c>
      <c r="G283" s="26">
        <v>7712542.7100000009</v>
      </c>
      <c r="H283" s="54">
        <v>738</v>
      </c>
      <c r="I283" s="26">
        <v>4184618</v>
      </c>
      <c r="J283" s="26">
        <v>815862.22</v>
      </c>
      <c r="K283" s="26">
        <v>2561722.8199999998</v>
      </c>
      <c r="L283" s="26">
        <v>356649.59000000014</v>
      </c>
      <c r="M283" s="26">
        <v>7918852.6299999999</v>
      </c>
      <c r="N283" s="26">
        <v>724</v>
      </c>
      <c r="O283" s="55"/>
      <c r="P283" s="55"/>
      <c r="Q283" s="55"/>
      <c r="R283" s="55"/>
      <c r="S283" s="55"/>
      <c r="T283" s="55"/>
      <c r="U283" s="26"/>
      <c r="V283" s="26"/>
      <c r="W283" s="26"/>
      <c r="X283" s="26"/>
      <c r="Y283" s="26">
        <v>0</v>
      </c>
      <c r="Z283" s="26"/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 t="s">
        <v>411</v>
      </c>
      <c r="BX283" s="56" t="s">
        <v>411</v>
      </c>
      <c r="BY283" s="56" t="s">
        <v>411</v>
      </c>
      <c r="BZ283" s="56" t="s">
        <v>411</v>
      </c>
      <c r="CA283" s="56" t="s">
        <v>411</v>
      </c>
      <c r="CB283" s="56" t="s">
        <v>411</v>
      </c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  <c r="GF283" s="56"/>
      <c r="GG283" s="56"/>
      <c r="GH283" s="56"/>
      <c r="GI283" s="56"/>
      <c r="GJ283" s="56"/>
      <c r="GK283" s="56"/>
      <c r="GL283" s="56"/>
      <c r="GM283" s="56"/>
      <c r="GN283" s="56"/>
      <c r="GO283" s="56"/>
      <c r="GP283" s="56"/>
      <c r="GQ283" s="56"/>
      <c r="GR283" s="56"/>
      <c r="GS283" s="56"/>
      <c r="GT283" s="56"/>
      <c r="GU283" s="56"/>
      <c r="GV283" s="56"/>
      <c r="GW283" s="56"/>
      <c r="GX283" s="56"/>
      <c r="GY283" s="56"/>
      <c r="GZ283" s="56"/>
      <c r="HA283" s="56"/>
      <c r="HB283" s="56"/>
      <c r="HC283" s="56"/>
      <c r="HD283" s="56"/>
      <c r="HE283" s="56"/>
      <c r="HF283" s="56"/>
      <c r="HG283" s="56"/>
      <c r="HH283" s="56"/>
      <c r="HI283" s="56"/>
      <c r="HJ283" s="56"/>
      <c r="HK283" s="56"/>
      <c r="HL283" s="56"/>
      <c r="HM283" s="56"/>
      <c r="HN283" s="56"/>
      <c r="HO283" s="56"/>
      <c r="HP283" s="56"/>
      <c r="HQ283" s="56"/>
      <c r="HR283" s="56"/>
    </row>
    <row r="284" spans="1:226" x14ac:dyDescent="0.2">
      <c r="A284" s="17">
        <v>4151</v>
      </c>
      <c r="B284" s="31" t="s">
        <v>263</v>
      </c>
      <c r="C284" s="32">
        <v>3554969</v>
      </c>
      <c r="D284" s="32">
        <v>481251.22000000003</v>
      </c>
      <c r="E284" s="32">
        <v>7902795.25</v>
      </c>
      <c r="F284" s="32">
        <v>495830.49000000028</v>
      </c>
      <c r="G284" s="32">
        <v>12434845.960000001</v>
      </c>
      <c r="H284" s="33">
        <v>1106</v>
      </c>
      <c r="I284" s="32">
        <v>3531948</v>
      </c>
      <c r="J284" s="32">
        <v>1420673.21</v>
      </c>
      <c r="K284" s="32">
        <v>7292576.0200000005</v>
      </c>
      <c r="L284" s="32">
        <v>425706.80999999988</v>
      </c>
      <c r="M284" s="32">
        <v>12670904.040000001</v>
      </c>
      <c r="N284" s="32">
        <v>1089</v>
      </c>
      <c r="O284" s="34">
        <v>3741524</v>
      </c>
      <c r="P284" s="34">
        <v>1201165.82</v>
      </c>
      <c r="Q284" s="34">
        <v>7484930.6299999999</v>
      </c>
      <c r="R284" s="34">
        <v>355687.87000000005</v>
      </c>
      <c r="S284" s="34">
        <v>12783308.32</v>
      </c>
      <c r="T284" s="34">
        <v>1050</v>
      </c>
      <c r="U284" s="32">
        <v>4190570</v>
      </c>
      <c r="V284" s="32">
        <v>611078.09</v>
      </c>
      <c r="W284" s="32">
        <v>7560632.2599999998</v>
      </c>
      <c r="X284" s="32">
        <v>350807.34000000014</v>
      </c>
      <c r="Y284" s="32">
        <v>12713087.689999999</v>
      </c>
      <c r="Z284" s="32">
        <v>999</v>
      </c>
      <c r="AA284" s="32">
        <v>3968782</v>
      </c>
      <c r="AB284" s="32">
        <v>769265.11</v>
      </c>
      <c r="AC284" s="32">
        <v>6847666.54</v>
      </c>
      <c r="AD284" s="32">
        <v>394857.96000000025</v>
      </c>
      <c r="AE284" s="32">
        <v>11980571.609999999</v>
      </c>
      <c r="AF284" s="32">
        <v>962</v>
      </c>
      <c r="AG284" s="17">
        <v>3927580</v>
      </c>
      <c r="AH284" s="17">
        <v>551459.36</v>
      </c>
      <c r="AI284" s="17">
        <v>6369735.6699999999</v>
      </c>
      <c r="AJ284" s="17">
        <v>625704.07000000018</v>
      </c>
      <c r="AK284" s="17">
        <v>11474479.1</v>
      </c>
      <c r="AL284" s="17">
        <v>939</v>
      </c>
      <c r="AM284" s="47">
        <v>3961803</v>
      </c>
      <c r="AN284" s="47">
        <v>729423.17</v>
      </c>
      <c r="AO284" s="47">
        <v>6220886.2999999998</v>
      </c>
      <c r="AP284" s="47">
        <v>351324.9</v>
      </c>
      <c r="AQ284" s="47">
        <v>11263437.369999999</v>
      </c>
      <c r="AR284" s="47">
        <v>899</v>
      </c>
      <c r="AS284" s="17">
        <v>5093046</v>
      </c>
      <c r="AT284" s="17">
        <v>701955.47</v>
      </c>
      <c r="AU284" s="17">
        <v>6116360.1099999994</v>
      </c>
      <c r="AV284" s="17">
        <v>758114.44000000018</v>
      </c>
      <c r="AW284" s="17">
        <v>12669476.02</v>
      </c>
      <c r="AX284" s="17">
        <v>880</v>
      </c>
      <c r="AY284" s="16">
        <v>5212469</v>
      </c>
      <c r="AZ284" s="16">
        <v>625022.64</v>
      </c>
      <c r="BA284" s="16">
        <v>6092480.3200000003</v>
      </c>
      <c r="BB284" s="16">
        <v>750017.68999999983</v>
      </c>
      <c r="BC284" s="16">
        <v>12679989.65</v>
      </c>
      <c r="BD284" s="16">
        <v>881</v>
      </c>
      <c r="BE284" s="16">
        <v>4861830</v>
      </c>
      <c r="BF284" s="16">
        <v>597048.98</v>
      </c>
      <c r="BG284" s="16">
        <v>6295294.0199999996</v>
      </c>
      <c r="BH284" s="16">
        <v>387304.11</v>
      </c>
      <c r="BI284" s="16">
        <v>12141477.109999999</v>
      </c>
      <c r="BJ284" s="16">
        <v>849</v>
      </c>
      <c r="BK284" s="16">
        <v>4968572</v>
      </c>
      <c r="BL284" s="16">
        <v>571748.32999999996</v>
      </c>
      <c r="BM284" s="16">
        <v>6187950.6299999999</v>
      </c>
      <c r="BN284" s="16">
        <v>431995.94</v>
      </c>
      <c r="BO284" s="16">
        <v>12160266.9</v>
      </c>
      <c r="BP284" s="16">
        <v>827</v>
      </c>
      <c r="BQ284" s="16">
        <v>4968572</v>
      </c>
      <c r="BR284" s="16">
        <v>684431.96</v>
      </c>
      <c r="BS284" s="16">
        <v>6325596.4800000004</v>
      </c>
      <c r="BT284" s="16">
        <v>469990.55</v>
      </c>
      <c r="BU284" s="16">
        <v>12448590.99</v>
      </c>
      <c r="BV284" s="16">
        <v>849</v>
      </c>
      <c r="BW284" s="16">
        <v>5149741</v>
      </c>
      <c r="BX284" s="16">
        <v>766438.03</v>
      </c>
      <c r="BY284" s="16">
        <v>6545037.7999999998</v>
      </c>
      <c r="BZ284" s="16">
        <v>723709.12</v>
      </c>
      <c r="CA284" s="16">
        <v>13184925.949999999</v>
      </c>
      <c r="CB284" s="16">
        <v>821</v>
      </c>
      <c r="CC284" s="16">
        <v>5190198</v>
      </c>
      <c r="CD284" s="16">
        <v>1312133.25</v>
      </c>
      <c r="CE284" s="16">
        <v>6499245.9400000004</v>
      </c>
      <c r="CF284" s="16">
        <v>333625.94</v>
      </c>
      <c r="CG284" s="16">
        <v>13335203.130000001</v>
      </c>
      <c r="CH284" s="16">
        <v>854</v>
      </c>
      <c r="CI284" s="16">
        <v>4932044</v>
      </c>
      <c r="CJ284" s="16">
        <v>1627550.42</v>
      </c>
      <c r="CK284" s="16">
        <v>7733634.75</v>
      </c>
      <c r="CL284" s="16">
        <v>534575.81000000006</v>
      </c>
      <c r="CM284" s="16">
        <v>14827804.98</v>
      </c>
      <c r="CN284" s="16">
        <v>876</v>
      </c>
    </row>
    <row r="285" spans="1:226" x14ac:dyDescent="0.2">
      <c r="A285" s="17">
        <v>490</v>
      </c>
      <c r="B285" s="31" t="s">
        <v>264</v>
      </c>
      <c r="C285" s="32">
        <v>2138342</v>
      </c>
      <c r="D285" s="32">
        <v>415460.33</v>
      </c>
      <c r="E285" s="32">
        <v>3339829.14</v>
      </c>
      <c r="F285" s="32">
        <v>265872.35999999993</v>
      </c>
      <c r="G285" s="32">
        <v>6159503.8300000001</v>
      </c>
      <c r="H285" s="33">
        <v>450</v>
      </c>
      <c r="I285" s="32">
        <v>2463694</v>
      </c>
      <c r="J285" s="32">
        <v>768340.07</v>
      </c>
      <c r="K285" s="32">
        <v>2932669.97</v>
      </c>
      <c r="L285" s="32">
        <v>223553.13999999998</v>
      </c>
      <c r="M285" s="32">
        <v>6388257.1799999997</v>
      </c>
      <c r="N285" s="32">
        <v>454</v>
      </c>
      <c r="O285" s="34">
        <v>2718046</v>
      </c>
      <c r="P285" s="34">
        <v>694542.45</v>
      </c>
      <c r="Q285" s="34">
        <v>3028428.8600000003</v>
      </c>
      <c r="R285" s="34">
        <v>237807.25000000003</v>
      </c>
      <c r="S285" s="34">
        <v>6678824.5600000005</v>
      </c>
      <c r="T285" s="34">
        <v>460</v>
      </c>
      <c r="U285" s="32">
        <v>2718073</v>
      </c>
      <c r="V285" s="32">
        <v>496976.2</v>
      </c>
      <c r="W285" s="32">
        <v>3367965.61</v>
      </c>
      <c r="X285" s="32">
        <v>209483.29999999987</v>
      </c>
      <c r="Y285" s="32">
        <v>6792498.1100000003</v>
      </c>
      <c r="Z285" s="32">
        <v>459</v>
      </c>
      <c r="AA285" s="32">
        <v>2569027</v>
      </c>
      <c r="AB285" s="32">
        <v>338362.65</v>
      </c>
      <c r="AC285" s="32">
        <v>3067500.47</v>
      </c>
      <c r="AD285" s="32">
        <v>192091.70999999996</v>
      </c>
      <c r="AE285" s="32">
        <v>6166981.8300000001</v>
      </c>
      <c r="AF285" s="32">
        <v>452</v>
      </c>
      <c r="AG285" s="36">
        <v>2522113</v>
      </c>
      <c r="AH285" s="36">
        <v>410299.68</v>
      </c>
      <c r="AI285" s="36">
        <v>3072968.35</v>
      </c>
      <c r="AJ285" s="36">
        <v>184758.82999999981</v>
      </c>
      <c r="AK285" s="36">
        <v>6190139.8600000003</v>
      </c>
      <c r="AL285" s="36">
        <v>445</v>
      </c>
      <c r="AM285" s="47">
        <v>2690101</v>
      </c>
      <c r="AN285" s="47">
        <v>351319.94</v>
      </c>
      <c r="AO285" s="47">
        <v>2951117.8</v>
      </c>
      <c r="AP285" s="47">
        <v>296907.9700000002</v>
      </c>
      <c r="AQ285" s="47">
        <v>6289446.71</v>
      </c>
      <c r="AR285" s="47">
        <v>433</v>
      </c>
      <c r="AS285" s="17">
        <v>2696046.86</v>
      </c>
      <c r="AT285" s="17">
        <v>321107</v>
      </c>
      <c r="AU285" s="17">
        <v>2865996.98</v>
      </c>
      <c r="AV285" s="17">
        <v>250289.60000000009</v>
      </c>
      <c r="AW285" s="17">
        <v>6133440.4399999995</v>
      </c>
      <c r="AX285" s="17">
        <v>452</v>
      </c>
      <c r="AY285" s="16">
        <v>2598811</v>
      </c>
      <c r="AZ285" s="16">
        <v>319500.02</v>
      </c>
      <c r="BA285" s="16">
        <v>3115190.37</v>
      </c>
      <c r="BB285" s="16">
        <v>263321.36999999988</v>
      </c>
      <c r="BC285" s="16">
        <v>6296822.7599999998</v>
      </c>
      <c r="BD285" s="16">
        <v>462</v>
      </c>
      <c r="BE285" s="16">
        <v>2604083</v>
      </c>
      <c r="BF285" s="16">
        <v>325078.67</v>
      </c>
      <c r="BG285" s="16">
        <v>3335139.96</v>
      </c>
      <c r="BH285" s="16">
        <v>266699.33</v>
      </c>
      <c r="BI285" s="16">
        <v>6531000.96</v>
      </c>
      <c r="BJ285" s="16">
        <v>468</v>
      </c>
      <c r="BK285" s="16">
        <v>2892278.86</v>
      </c>
      <c r="BL285" s="16">
        <v>316591.46999999997</v>
      </c>
      <c r="BM285" s="16">
        <v>3553144.73</v>
      </c>
      <c r="BN285" s="16">
        <v>245658.28</v>
      </c>
      <c r="BO285" s="16">
        <v>7007673.3399999999</v>
      </c>
      <c r="BP285" s="16">
        <v>474</v>
      </c>
      <c r="BQ285" s="16">
        <v>2870598</v>
      </c>
      <c r="BR285" s="16">
        <v>364702.26</v>
      </c>
      <c r="BS285" s="16">
        <v>3879658.83</v>
      </c>
      <c r="BT285" s="16">
        <v>272045.58</v>
      </c>
      <c r="BU285" s="16">
        <v>7387004.6699999999</v>
      </c>
      <c r="BV285" s="16">
        <v>433</v>
      </c>
      <c r="BW285" s="16">
        <v>3105479</v>
      </c>
      <c r="BX285" s="16">
        <v>369620.1</v>
      </c>
      <c r="BY285" s="16">
        <v>3520309.24</v>
      </c>
      <c r="BZ285" s="16">
        <v>230465.4</v>
      </c>
      <c r="CA285" s="16">
        <v>7225873.7400000002</v>
      </c>
      <c r="CB285" s="16">
        <v>425</v>
      </c>
      <c r="CC285" s="16">
        <v>3006675</v>
      </c>
      <c r="CD285" s="16">
        <v>637620.52</v>
      </c>
      <c r="CE285" s="16">
        <v>3517244.86</v>
      </c>
      <c r="CF285" s="16">
        <v>192783.81</v>
      </c>
      <c r="CG285" s="16">
        <v>7354324.1900000004</v>
      </c>
      <c r="CH285" s="16">
        <v>427</v>
      </c>
      <c r="CI285" s="16">
        <v>3009936</v>
      </c>
      <c r="CJ285" s="16">
        <v>807261.02</v>
      </c>
      <c r="CK285" s="16">
        <v>3931597.34</v>
      </c>
      <c r="CL285" s="16">
        <v>205901.62</v>
      </c>
      <c r="CM285" s="16">
        <v>7954695.9800000004</v>
      </c>
      <c r="CN285" s="16">
        <v>445</v>
      </c>
    </row>
    <row r="286" spans="1:226" x14ac:dyDescent="0.2">
      <c r="A286" s="17">
        <v>4270</v>
      </c>
      <c r="B286" s="31" t="s">
        <v>265</v>
      </c>
      <c r="C286" s="32">
        <v>2517854.91</v>
      </c>
      <c r="D286" s="32">
        <v>177838.76</v>
      </c>
      <c r="E286" s="32">
        <v>1350024.9000000001</v>
      </c>
      <c r="F286" s="32">
        <v>125535.54000000001</v>
      </c>
      <c r="G286" s="32">
        <v>4171254.1100000003</v>
      </c>
      <c r="H286" s="33">
        <v>284</v>
      </c>
      <c r="I286" s="32">
        <v>3020145</v>
      </c>
      <c r="J286" s="32">
        <v>284999.56</v>
      </c>
      <c r="K286" s="32">
        <v>1060590.3500000001</v>
      </c>
      <c r="L286" s="32">
        <v>177838.30999999988</v>
      </c>
      <c r="M286" s="32">
        <v>4543573.22</v>
      </c>
      <c r="N286" s="32">
        <v>257</v>
      </c>
      <c r="O286" s="34">
        <v>3017516</v>
      </c>
      <c r="P286" s="34">
        <v>306868.71999999997</v>
      </c>
      <c r="Q286" s="34">
        <v>1032604.03</v>
      </c>
      <c r="R286" s="34">
        <v>155125.55999999985</v>
      </c>
      <c r="S286" s="34">
        <v>4512114.3099999996</v>
      </c>
      <c r="T286" s="34">
        <v>260</v>
      </c>
      <c r="U286" s="32">
        <v>3080570</v>
      </c>
      <c r="V286" s="32">
        <v>203753.26</v>
      </c>
      <c r="W286" s="32">
        <v>955351.85</v>
      </c>
      <c r="X286" s="32">
        <v>166720.39000000007</v>
      </c>
      <c r="Y286" s="32">
        <v>4406395.4999999991</v>
      </c>
      <c r="Z286" s="32">
        <v>256</v>
      </c>
      <c r="AA286" s="32">
        <v>3080271</v>
      </c>
      <c r="AB286" s="32">
        <v>181687.29</v>
      </c>
      <c r="AC286" s="32">
        <v>870991.74</v>
      </c>
      <c r="AD286" s="32">
        <v>154112.08999999994</v>
      </c>
      <c r="AE286" s="32">
        <v>4287062.12</v>
      </c>
      <c r="AF286" s="32">
        <v>237</v>
      </c>
      <c r="AG286" s="17">
        <v>3068948</v>
      </c>
      <c r="AH286" s="17">
        <v>179630.74</v>
      </c>
      <c r="AI286" s="17">
        <v>779768.44</v>
      </c>
      <c r="AJ286" s="17">
        <v>195544.02000000005</v>
      </c>
      <c r="AK286" s="17">
        <v>4223891.2</v>
      </c>
      <c r="AL286" s="17">
        <v>247</v>
      </c>
      <c r="AM286" s="47">
        <v>3205455</v>
      </c>
      <c r="AN286" s="47">
        <v>180215.86</v>
      </c>
      <c r="AO286" s="47">
        <v>744302.38</v>
      </c>
      <c r="AP286" s="47">
        <v>177471.00999999998</v>
      </c>
      <c r="AQ286" s="47">
        <v>4307444.25</v>
      </c>
      <c r="AR286" s="47">
        <v>244</v>
      </c>
      <c r="AS286" s="17">
        <v>3057908</v>
      </c>
      <c r="AT286" s="17">
        <v>157391.29999999999</v>
      </c>
      <c r="AU286" s="17">
        <v>685825.42</v>
      </c>
      <c r="AV286" s="17">
        <v>156042.90999999997</v>
      </c>
      <c r="AW286" s="17">
        <v>4057167.63</v>
      </c>
      <c r="AX286" s="17">
        <v>249</v>
      </c>
      <c r="AY286" s="16">
        <v>3065159</v>
      </c>
      <c r="AZ286" s="16">
        <v>153634.99</v>
      </c>
      <c r="BA286" s="16">
        <v>645378.78</v>
      </c>
      <c r="BB286" s="16">
        <v>224856.0299999998</v>
      </c>
      <c r="BC286" s="16">
        <v>4089028.8</v>
      </c>
      <c r="BD286" s="16">
        <v>253</v>
      </c>
      <c r="BE286" s="16">
        <v>3188322</v>
      </c>
      <c r="BF286" s="16">
        <v>171491.14</v>
      </c>
      <c r="BG286" s="16">
        <v>761054.78</v>
      </c>
      <c r="BH286" s="16">
        <v>216249.49</v>
      </c>
      <c r="BI286" s="16">
        <v>4337117.41</v>
      </c>
      <c r="BJ286" s="16">
        <v>251</v>
      </c>
      <c r="BK286" s="16">
        <v>3237901</v>
      </c>
      <c r="BL286" s="16">
        <v>198406.32</v>
      </c>
      <c r="BM286" s="16">
        <v>647496.91</v>
      </c>
      <c r="BN286" s="16">
        <v>188203.36</v>
      </c>
      <c r="BO286" s="16">
        <v>4272007.59</v>
      </c>
      <c r="BP286" s="16">
        <v>250</v>
      </c>
      <c r="BQ286" s="16">
        <v>3292211</v>
      </c>
      <c r="BR286" s="16">
        <v>169077.95</v>
      </c>
      <c r="BS286" s="16">
        <v>880283.48</v>
      </c>
      <c r="BT286" s="16">
        <v>177279.78</v>
      </c>
      <c r="BU286" s="16">
        <v>4518852.21</v>
      </c>
      <c r="BV286" s="16">
        <v>254</v>
      </c>
      <c r="BW286" s="16">
        <v>3505905</v>
      </c>
      <c r="BX286" s="16">
        <v>232515.24</v>
      </c>
      <c r="BY286" s="16">
        <v>778891.57</v>
      </c>
      <c r="BZ286" s="16">
        <v>217405.3</v>
      </c>
      <c r="CA286" s="16">
        <v>4734717.1100000003</v>
      </c>
      <c r="CB286" s="16">
        <v>266</v>
      </c>
      <c r="CC286" s="16">
        <v>3167624</v>
      </c>
      <c r="CD286" s="16">
        <v>495047.4</v>
      </c>
      <c r="CE286" s="16">
        <v>1136818.1000000001</v>
      </c>
      <c r="CF286" s="16">
        <v>213982.26</v>
      </c>
      <c r="CG286" s="16">
        <v>5013471.76</v>
      </c>
      <c r="CH286" s="16">
        <v>237</v>
      </c>
      <c r="CI286" s="16">
        <v>3248158</v>
      </c>
      <c r="CJ286" s="16">
        <v>728142.9</v>
      </c>
      <c r="CK286" s="16">
        <v>1109130.1000000001</v>
      </c>
      <c r="CL286" s="16">
        <v>283722.59999999998</v>
      </c>
      <c r="CM286" s="16">
        <v>5369153.5999999996</v>
      </c>
      <c r="CN286" s="16">
        <v>251</v>
      </c>
    </row>
    <row r="287" spans="1:226" s="56" customFormat="1" x14ac:dyDescent="0.2">
      <c r="A287" s="17">
        <v>4305</v>
      </c>
      <c r="B287" s="31" t="s">
        <v>266</v>
      </c>
      <c r="C287" s="32">
        <v>2561781</v>
      </c>
      <c r="D287" s="32">
        <v>438753.38</v>
      </c>
      <c r="E287" s="32">
        <v>8957353.7200000007</v>
      </c>
      <c r="F287" s="32">
        <v>455742.82999999996</v>
      </c>
      <c r="G287" s="32">
        <v>12413630.93</v>
      </c>
      <c r="H287" s="33">
        <v>1131</v>
      </c>
      <c r="I287" s="32">
        <v>2690236</v>
      </c>
      <c r="J287" s="32">
        <v>1582558.09</v>
      </c>
      <c r="K287" s="32">
        <v>8101823.0499999998</v>
      </c>
      <c r="L287" s="32">
        <v>435797.68000000023</v>
      </c>
      <c r="M287" s="32">
        <v>12810414.82</v>
      </c>
      <c r="N287" s="32">
        <v>1154</v>
      </c>
      <c r="O287" s="34">
        <v>2634438</v>
      </c>
      <c r="P287" s="34">
        <v>1211383.06</v>
      </c>
      <c r="Q287" s="34">
        <v>8725975.1699999999</v>
      </c>
      <c r="R287" s="34">
        <v>404094.68000000005</v>
      </c>
      <c r="S287" s="34">
        <v>12975890.91</v>
      </c>
      <c r="T287" s="34">
        <v>1157</v>
      </c>
      <c r="U287" s="32">
        <v>3138922</v>
      </c>
      <c r="V287" s="32">
        <v>982246.63000000012</v>
      </c>
      <c r="W287" s="32">
        <v>9057713.6899999995</v>
      </c>
      <c r="X287" s="32">
        <v>390796.63</v>
      </c>
      <c r="Y287" s="32">
        <v>13569678.950000001</v>
      </c>
      <c r="Z287" s="32">
        <v>1152</v>
      </c>
      <c r="AA287" s="32">
        <v>3066900.99</v>
      </c>
      <c r="AB287" s="32">
        <v>757172.51</v>
      </c>
      <c r="AC287" s="32">
        <v>8676063.5099999998</v>
      </c>
      <c r="AD287" s="32">
        <v>362880.7199999998</v>
      </c>
      <c r="AE287" s="32">
        <v>12863017.73</v>
      </c>
      <c r="AF287" s="32">
        <v>1134</v>
      </c>
      <c r="AG287" s="17">
        <v>3205231</v>
      </c>
      <c r="AH287" s="17">
        <v>854811.65</v>
      </c>
      <c r="AI287" s="17">
        <v>8543422.0800000001</v>
      </c>
      <c r="AJ287" s="17">
        <v>396561.66999999987</v>
      </c>
      <c r="AK287" s="17">
        <v>13000026.4</v>
      </c>
      <c r="AL287" s="17">
        <v>1165</v>
      </c>
      <c r="AM287" s="47">
        <v>3075176</v>
      </c>
      <c r="AN287" s="47">
        <v>695127.34000000008</v>
      </c>
      <c r="AO287" s="47">
        <v>8861608.8800000008</v>
      </c>
      <c r="AP287" s="47">
        <v>419696.32</v>
      </c>
      <c r="AQ287" s="47">
        <v>13051608.540000001</v>
      </c>
      <c r="AR287" s="47">
        <v>1186</v>
      </c>
      <c r="AS287" s="17">
        <v>2990070</v>
      </c>
      <c r="AT287" s="17">
        <v>751226</v>
      </c>
      <c r="AU287" s="17">
        <v>9111234.1400000006</v>
      </c>
      <c r="AV287" s="17">
        <v>837440.7</v>
      </c>
      <c r="AW287" s="17">
        <v>13689970.84</v>
      </c>
      <c r="AX287" s="17">
        <v>1134</v>
      </c>
      <c r="AY287" s="16">
        <v>3179159</v>
      </c>
      <c r="AZ287" s="16">
        <v>844961.49</v>
      </c>
      <c r="BA287" s="16">
        <v>9012075.0899999999</v>
      </c>
      <c r="BB287" s="16">
        <v>425332.68000000011</v>
      </c>
      <c r="BC287" s="16">
        <v>13461528.26</v>
      </c>
      <c r="BD287" s="16">
        <v>1104</v>
      </c>
      <c r="BE287" s="16">
        <v>3225471</v>
      </c>
      <c r="BF287" s="16">
        <v>771948.06</v>
      </c>
      <c r="BG287" s="16">
        <v>9040301.6099999994</v>
      </c>
      <c r="BH287" s="16">
        <v>358699.82</v>
      </c>
      <c r="BI287" s="16">
        <v>13396420.49</v>
      </c>
      <c r="BJ287" s="16">
        <v>1095</v>
      </c>
      <c r="BK287" s="16">
        <v>2964553</v>
      </c>
      <c r="BL287" s="16">
        <v>806293.63</v>
      </c>
      <c r="BM287" s="16">
        <v>9178754.8300000001</v>
      </c>
      <c r="BN287" s="16">
        <v>393069.78</v>
      </c>
      <c r="BO287" s="16">
        <v>13342671.24</v>
      </c>
      <c r="BP287" s="16">
        <v>1078</v>
      </c>
      <c r="BQ287" s="16">
        <v>3355143</v>
      </c>
      <c r="BR287" s="16">
        <v>824392.72</v>
      </c>
      <c r="BS287" s="16">
        <v>9392516.1300000008</v>
      </c>
      <c r="BT287" s="16">
        <v>413100.9</v>
      </c>
      <c r="BU287" s="16">
        <v>13985152.75</v>
      </c>
      <c r="BV287" s="16">
        <v>1045</v>
      </c>
      <c r="BW287" s="16">
        <v>3454089</v>
      </c>
      <c r="BX287" s="16">
        <v>898138.45</v>
      </c>
      <c r="BY287" s="16">
        <v>9066064.8399999999</v>
      </c>
      <c r="BZ287" s="16">
        <v>363350.44</v>
      </c>
      <c r="CA287" s="16">
        <v>13781642.73</v>
      </c>
      <c r="CB287" s="16">
        <v>1014</v>
      </c>
      <c r="CC287" s="16">
        <v>3502538</v>
      </c>
      <c r="CD287" s="16">
        <v>1432265.39</v>
      </c>
      <c r="CE287" s="16">
        <v>9107963.1199999992</v>
      </c>
      <c r="CF287" s="16">
        <v>494479.31</v>
      </c>
      <c r="CG287" s="16">
        <v>14537245.82</v>
      </c>
      <c r="CH287" s="16">
        <v>993</v>
      </c>
      <c r="CI287" s="16">
        <v>3254079</v>
      </c>
      <c r="CJ287" s="16">
        <v>2090225.78</v>
      </c>
      <c r="CK287" s="16">
        <v>9444960.4900000002</v>
      </c>
      <c r="CL287" s="16">
        <v>372132.69</v>
      </c>
      <c r="CM287" s="16">
        <v>15161397.960000001</v>
      </c>
      <c r="CN287" s="16">
        <v>986</v>
      </c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</row>
    <row r="288" spans="1:226" x14ac:dyDescent="0.2">
      <c r="A288" s="17">
        <v>4312</v>
      </c>
      <c r="B288" s="31" t="s">
        <v>267</v>
      </c>
      <c r="C288" s="32">
        <v>23450042.41</v>
      </c>
      <c r="D288" s="32">
        <v>668491.97000000009</v>
      </c>
      <c r="E288" s="32">
        <v>1962567.52</v>
      </c>
      <c r="F288" s="32">
        <v>1353057.9599999993</v>
      </c>
      <c r="G288" s="32">
        <v>27434159.859999999</v>
      </c>
      <c r="H288" s="33">
        <v>2144</v>
      </c>
      <c r="I288" s="32">
        <v>24199064.449999999</v>
      </c>
      <c r="J288" s="32">
        <v>854879.95</v>
      </c>
      <c r="K288" s="32">
        <v>1976345.37</v>
      </c>
      <c r="L288" s="32">
        <v>1279069.7599999984</v>
      </c>
      <c r="M288" s="32">
        <v>28309359.529999997</v>
      </c>
      <c r="N288" s="32">
        <v>2247</v>
      </c>
      <c r="O288" s="34">
        <v>25120033.91</v>
      </c>
      <c r="P288" s="34">
        <v>1072741.56</v>
      </c>
      <c r="Q288" s="34">
        <v>2098814</v>
      </c>
      <c r="R288" s="34">
        <v>1091054.3600000001</v>
      </c>
      <c r="S288" s="34">
        <v>29382643.830000002</v>
      </c>
      <c r="T288" s="34">
        <v>2306</v>
      </c>
      <c r="U288" s="32">
        <v>26291392.73</v>
      </c>
      <c r="V288" s="32">
        <v>1006103.9400000001</v>
      </c>
      <c r="W288" s="32">
        <v>2099136.94</v>
      </c>
      <c r="X288" s="32">
        <v>1893880.98</v>
      </c>
      <c r="Y288" s="32">
        <v>31290514.590000004</v>
      </c>
      <c r="Z288" s="32">
        <v>2364</v>
      </c>
      <c r="AA288" s="32">
        <v>25731459.399999999</v>
      </c>
      <c r="AB288" s="32">
        <v>967270.98</v>
      </c>
      <c r="AC288" s="32">
        <v>2211958.96</v>
      </c>
      <c r="AD288" s="32">
        <v>1254288.6900000013</v>
      </c>
      <c r="AE288" s="32">
        <v>30164978.030000001</v>
      </c>
      <c r="AF288" s="32">
        <v>2467</v>
      </c>
      <c r="AG288" s="17">
        <v>26072516</v>
      </c>
      <c r="AH288" s="17">
        <v>1084625.6200000001</v>
      </c>
      <c r="AI288" s="17">
        <v>2799585.0100000002</v>
      </c>
      <c r="AJ288" s="17">
        <v>1241107.8999999987</v>
      </c>
      <c r="AK288" s="17">
        <v>31197834.529999997</v>
      </c>
      <c r="AL288" s="17">
        <v>2500</v>
      </c>
      <c r="AM288" s="47">
        <v>27300729</v>
      </c>
      <c r="AN288" s="47">
        <v>1053452.5</v>
      </c>
      <c r="AO288" s="47">
        <v>2617242.11</v>
      </c>
      <c r="AP288" s="47">
        <v>1228238.6700000018</v>
      </c>
      <c r="AQ288" s="47">
        <v>32199662.280000001</v>
      </c>
      <c r="AR288" s="47">
        <v>2643</v>
      </c>
      <c r="AS288" s="17">
        <v>25939693</v>
      </c>
      <c r="AT288" s="17">
        <v>992290.7</v>
      </c>
      <c r="AU288" s="17">
        <v>4862907.09</v>
      </c>
      <c r="AV288" s="17">
        <v>1176289.0900000015</v>
      </c>
      <c r="AW288" s="17">
        <v>32971179.880000003</v>
      </c>
      <c r="AX288" s="17">
        <v>2682</v>
      </c>
      <c r="AY288" s="16">
        <v>26499683</v>
      </c>
      <c r="AZ288" s="16">
        <v>1087486.69</v>
      </c>
      <c r="BA288" s="16">
        <v>5220392.22</v>
      </c>
      <c r="BB288" s="16">
        <v>1265372.2699999984</v>
      </c>
      <c r="BC288" s="16">
        <v>34072934.18</v>
      </c>
      <c r="BD288" s="16">
        <v>2754</v>
      </c>
      <c r="BE288" s="16">
        <v>26440524</v>
      </c>
      <c r="BF288" s="16">
        <v>1049670.8700000001</v>
      </c>
      <c r="BG288" s="16">
        <v>6178014.6699999999</v>
      </c>
      <c r="BH288" s="16">
        <v>1322957.08</v>
      </c>
      <c r="BI288" s="16">
        <v>34991166.619999997</v>
      </c>
      <c r="BJ288" s="16">
        <v>2828</v>
      </c>
      <c r="BK288" s="16">
        <v>26208939</v>
      </c>
      <c r="BL288" s="16">
        <v>1025866.19</v>
      </c>
      <c r="BM288" s="16">
        <v>7377679.1699999999</v>
      </c>
      <c r="BN288" s="16">
        <v>1407366.73</v>
      </c>
      <c r="BO288" s="16">
        <v>36019851.090000004</v>
      </c>
      <c r="BP288" s="16">
        <v>2822</v>
      </c>
      <c r="BQ288" s="16">
        <v>26051903</v>
      </c>
      <c r="BR288" s="16">
        <v>1038310.45</v>
      </c>
      <c r="BS288" s="16">
        <v>9364270.4000000004</v>
      </c>
      <c r="BT288" s="16">
        <v>4118786.7</v>
      </c>
      <c r="BU288" s="16">
        <v>40573270.549999997</v>
      </c>
      <c r="BV288" s="16">
        <v>2824</v>
      </c>
      <c r="BW288" s="16">
        <v>27769261.719999999</v>
      </c>
      <c r="BX288" s="16">
        <v>881024.98</v>
      </c>
      <c r="BY288" s="16">
        <v>11535654.470000001</v>
      </c>
      <c r="BZ288" s="16">
        <v>1275511.03</v>
      </c>
      <c r="CA288" s="16">
        <v>41461452.200000003</v>
      </c>
      <c r="CB288" s="16">
        <v>2826</v>
      </c>
      <c r="CC288" s="16">
        <v>28586570</v>
      </c>
      <c r="CD288" s="16">
        <v>1860546.55</v>
      </c>
      <c r="CE288" s="16">
        <v>10437632.869999999</v>
      </c>
      <c r="CF288" s="16">
        <v>1144298.95</v>
      </c>
      <c r="CG288" s="16">
        <v>42029048.369999997</v>
      </c>
      <c r="CH288" s="16">
        <v>2722</v>
      </c>
      <c r="CI288" s="16">
        <v>28266758</v>
      </c>
      <c r="CJ288" s="16">
        <v>3412016.33</v>
      </c>
      <c r="CK288" s="16">
        <v>11770323.949999999</v>
      </c>
      <c r="CL288" s="16">
        <v>1570934.67</v>
      </c>
      <c r="CM288" s="16">
        <v>45020032.950000003</v>
      </c>
      <c r="CN288" s="16">
        <v>2777</v>
      </c>
    </row>
    <row r="289" spans="1:92" x14ac:dyDescent="0.2">
      <c r="A289" s="17">
        <v>4330</v>
      </c>
      <c r="B289" s="31" t="s">
        <v>268</v>
      </c>
      <c r="C289" s="32">
        <v>2956235.5</v>
      </c>
      <c r="D289" s="32">
        <v>147855.99</v>
      </c>
      <c r="E289" s="32">
        <v>171955.44</v>
      </c>
      <c r="F289" s="32">
        <v>114581.68000000025</v>
      </c>
      <c r="G289" s="32">
        <v>3390628.6100000003</v>
      </c>
      <c r="H289" s="33">
        <v>155</v>
      </c>
      <c r="I289" s="32">
        <v>3019957</v>
      </c>
      <c r="J289" s="32">
        <v>163063.5</v>
      </c>
      <c r="K289" s="32">
        <v>175396.01</v>
      </c>
      <c r="L289" s="32">
        <v>126978.62000000017</v>
      </c>
      <c r="M289" s="32">
        <v>3485395.1300000004</v>
      </c>
      <c r="N289" s="32">
        <v>140</v>
      </c>
      <c r="O289" s="34">
        <v>3008941.45</v>
      </c>
      <c r="P289" s="34">
        <v>167442.17000000001</v>
      </c>
      <c r="Q289" s="34">
        <v>186330.65</v>
      </c>
      <c r="R289" s="34">
        <v>51174.180000000109</v>
      </c>
      <c r="S289" s="34">
        <v>3413888.45</v>
      </c>
      <c r="T289" s="34">
        <v>140</v>
      </c>
      <c r="U289" s="32">
        <v>2903189.5</v>
      </c>
      <c r="V289" s="32">
        <v>147464.79999999999</v>
      </c>
      <c r="W289" s="32">
        <v>182498.75</v>
      </c>
      <c r="X289" s="32">
        <v>140550.69000000032</v>
      </c>
      <c r="Y289" s="32">
        <v>3373703.74</v>
      </c>
      <c r="Z289" s="32">
        <v>150</v>
      </c>
      <c r="AA289" s="32">
        <v>2782154.45</v>
      </c>
      <c r="AB289" s="32">
        <v>192747.79</v>
      </c>
      <c r="AC289" s="32">
        <v>152984.73000000001</v>
      </c>
      <c r="AD289" s="32">
        <v>66450.02999999981</v>
      </c>
      <c r="AE289" s="32">
        <v>3194337</v>
      </c>
      <c r="AF289" s="32">
        <v>137</v>
      </c>
      <c r="AG289" s="17">
        <v>2848477.45</v>
      </c>
      <c r="AH289" s="17">
        <v>172458.56</v>
      </c>
      <c r="AI289" s="17">
        <v>144727.56</v>
      </c>
      <c r="AJ289" s="17">
        <v>49326.339999999851</v>
      </c>
      <c r="AK289" s="17">
        <v>3214989.91</v>
      </c>
      <c r="AL289" s="17">
        <v>141</v>
      </c>
      <c r="AM289" s="47">
        <v>2896124.95</v>
      </c>
      <c r="AN289" s="47">
        <v>160713.95000000001</v>
      </c>
      <c r="AO289" s="47">
        <v>223855.45</v>
      </c>
      <c r="AP289" s="47">
        <v>72617.119999999835</v>
      </c>
      <c r="AQ289" s="47">
        <v>3353311.47</v>
      </c>
      <c r="AR289" s="47">
        <v>147</v>
      </c>
      <c r="AS289" s="17">
        <v>2887588.75</v>
      </c>
      <c r="AT289" s="17">
        <v>137733.23000000001</v>
      </c>
      <c r="AU289" s="17">
        <v>208523.24000000002</v>
      </c>
      <c r="AV289" s="17">
        <v>40680.820000000072</v>
      </c>
      <c r="AW289" s="17">
        <v>3274526.04</v>
      </c>
      <c r="AX289" s="17">
        <v>143</v>
      </c>
      <c r="AY289" s="16">
        <v>2837940</v>
      </c>
      <c r="AZ289" s="16">
        <v>165038.39000000001</v>
      </c>
      <c r="BA289" s="16">
        <v>232430.24000000002</v>
      </c>
      <c r="BB289" s="16">
        <v>117967.54000000018</v>
      </c>
      <c r="BC289" s="16">
        <v>3353376.1700000004</v>
      </c>
      <c r="BD289" s="16">
        <v>159</v>
      </c>
      <c r="BE289" s="16">
        <v>2881055</v>
      </c>
      <c r="BF289" s="16">
        <v>150633.67000000001</v>
      </c>
      <c r="BG289" s="16">
        <v>272229.96999999997</v>
      </c>
      <c r="BH289" s="16">
        <v>126840.1</v>
      </c>
      <c r="BI289" s="16">
        <v>3430758.74</v>
      </c>
      <c r="BJ289" s="16">
        <v>153</v>
      </c>
      <c r="BK289" s="16">
        <v>2904425</v>
      </c>
      <c r="BL289" s="16">
        <v>122356.51</v>
      </c>
      <c r="BM289" s="16">
        <v>353907.41</v>
      </c>
      <c r="BN289" s="16">
        <v>168603.04</v>
      </c>
      <c r="BO289" s="16">
        <v>3549291.96</v>
      </c>
      <c r="BP289" s="16">
        <v>149</v>
      </c>
      <c r="BQ289" s="16">
        <v>3009638</v>
      </c>
      <c r="BR289" s="16">
        <v>237066.05</v>
      </c>
      <c r="BS289" s="16">
        <v>357651.99</v>
      </c>
      <c r="BT289" s="16">
        <v>191030.2</v>
      </c>
      <c r="BU289" s="16">
        <v>3795386.24</v>
      </c>
      <c r="BV289" s="16">
        <v>137</v>
      </c>
      <c r="BW289" s="16">
        <v>3017886</v>
      </c>
      <c r="BX289" s="16">
        <v>206717.68</v>
      </c>
      <c r="BY289" s="16">
        <v>351426.63</v>
      </c>
      <c r="BZ289" s="16">
        <v>200250.31</v>
      </c>
      <c r="CA289" s="16">
        <v>3776280.62</v>
      </c>
      <c r="CB289" s="16">
        <v>123</v>
      </c>
      <c r="CC289" s="16">
        <v>2995620</v>
      </c>
      <c r="CD289" s="16">
        <v>266491.09000000003</v>
      </c>
      <c r="CE289" s="16">
        <v>362967.62</v>
      </c>
      <c r="CF289" s="16">
        <v>273213.37</v>
      </c>
      <c r="CG289" s="16">
        <v>3898292.08</v>
      </c>
      <c r="CH289" s="16">
        <v>104</v>
      </c>
      <c r="CI289" s="16">
        <v>2761988</v>
      </c>
      <c r="CJ289" s="16">
        <v>604655.63</v>
      </c>
      <c r="CK289" s="16">
        <v>310486.98</v>
      </c>
      <c r="CL289" s="16">
        <v>131384.32000000001</v>
      </c>
      <c r="CM289" s="16">
        <v>3808514.93</v>
      </c>
      <c r="CN289" s="16">
        <v>107</v>
      </c>
    </row>
    <row r="290" spans="1:92" x14ac:dyDescent="0.2">
      <c r="A290" s="17">
        <v>4347</v>
      </c>
      <c r="B290" s="31" t="s">
        <v>269</v>
      </c>
      <c r="C290" s="32">
        <v>4737605</v>
      </c>
      <c r="D290" s="32">
        <v>622173.77</v>
      </c>
      <c r="E290" s="32">
        <v>5014039.97</v>
      </c>
      <c r="F290" s="32">
        <v>535990.77000000014</v>
      </c>
      <c r="G290" s="32">
        <v>10909809.51</v>
      </c>
      <c r="H290" s="33">
        <v>918</v>
      </c>
      <c r="I290" s="32">
        <v>4930073</v>
      </c>
      <c r="J290" s="32">
        <v>1077454.67</v>
      </c>
      <c r="K290" s="32">
        <v>4353260.5200000005</v>
      </c>
      <c r="L290" s="32">
        <v>385143.2600000003</v>
      </c>
      <c r="M290" s="32">
        <v>10745931.450000001</v>
      </c>
      <c r="N290" s="32">
        <v>914</v>
      </c>
      <c r="O290" s="34">
        <v>5114422.66</v>
      </c>
      <c r="P290" s="34">
        <v>993889.47</v>
      </c>
      <c r="Q290" s="34">
        <v>4111895.0999999996</v>
      </c>
      <c r="R290" s="34">
        <v>376964.51000000042</v>
      </c>
      <c r="S290" s="34">
        <v>10597171.74</v>
      </c>
      <c r="T290" s="34">
        <v>889</v>
      </c>
      <c r="U290" s="32">
        <v>5543595</v>
      </c>
      <c r="V290" s="32">
        <v>775144.97</v>
      </c>
      <c r="W290" s="32">
        <v>3860048.66</v>
      </c>
      <c r="X290" s="32">
        <v>550782.70999999961</v>
      </c>
      <c r="Y290" s="32">
        <v>10729571.339999998</v>
      </c>
      <c r="Z290" s="32">
        <v>850</v>
      </c>
      <c r="AA290" s="32">
        <v>5250710</v>
      </c>
      <c r="AB290" s="32">
        <v>946484.63</v>
      </c>
      <c r="AC290" s="32">
        <v>3581015.87</v>
      </c>
      <c r="AD290" s="32">
        <v>461816.4100000005</v>
      </c>
      <c r="AE290" s="32">
        <v>10240026.91</v>
      </c>
      <c r="AF290" s="32">
        <v>831</v>
      </c>
      <c r="AG290" s="17">
        <v>5474027.9400000004</v>
      </c>
      <c r="AH290" s="17">
        <v>605684.28</v>
      </c>
      <c r="AI290" s="17">
        <v>3173742.1100000003</v>
      </c>
      <c r="AJ290" s="17">
        <v>383013.88999999972</v>
      </c>
      <c r="AK290" s="17">
        <v>9636468.2200000007</v>
      </c>
      <c r="AL290" s="17">
        <v>841</v>
      </c>
      <c r="AM290" s="47">
        <v>5278530</v>
      </c>
      <c r="AN290" s="47">
        <v>674704.86</v>
      </c>
      <c r="AO290" s="47">
        <v>3368219.8200000003</v>
      </c>
      <c r="AP290" s="47">
        <v>419717.74999999988</v>
      </c>
      <c r="AQ290" s="47">
        <v>9741172.4299999997</v>
      </c>
      <c r="AR290" s="47">
        <v>821</v>
      </c>
      <c r="AS290" s="17">
        <v>5497149.7999999998</v>
      </c>
      <c r="AT290" s="17">
        <v>798068.07000000007</v>
      </c>
      <c r="AU290" s="17">
        <v>3282048.4899999998</v>
      </c>
      <c r="AV290" s="17">
        <v>381982.72999999975</v>
      </c>
      <c r="AW290" s="17">
        <v>9959249.0899999999</v>
      </c>
      <c r="AX290" s="17">
        <v>816</v>
      </c>
      <c r="AY290" s="16">
        <v>5731280.4699999997</v>
      </c>
      <c r="AZ290" s="16">
        <v>875094.05</v>
      </c>
      <c r="BA290" s="16">
        <v>3313460.63</v>
      </c>
      <c r="BB290" s="16">
        <v>500211.29000000004</v>
      </c>
      <c r="BC290" s="16">
        <v>10420046.439999999</v>
      </c>
      <c r="BD290" s="16">
        <v>793</v>
      </c>
      <c r="BE290" s="16">
        <v>5154449.47</v>
      </c>
      <c r="BF290" s="16">
        <v>828877.94</v>
      </c>
      <c r="BG290" s="16">
        <v>3677475.17</v>
      </c>
      <c r="BH290" s="16">
        <v>430913.16</v>
      </c>
      <c r="BI290" s="16">
        <v>10091715.74</v>
      </c>
      <c r="BJ290" s="16">
        <v>794</v>
      </c>
      <c r="BK290" s="16">
        <v>4874852</v>
      </c>
      <c r="BL290" s="16">
        <v>869415.04</v>
      </c>
      <c r="BM290" s="16">
        <v>4041051.02</v>
      </c>
      <c r="BN290" s="16">
        <v>609748.38</v>
      </c>
      <c r="BO290" s="16">
        <v>10395066.439999999</v>
      </c>
      <c r="BP290" s="16">
        <v>800</v>
      </c>
      <c r="BQ290" s="16">
        <v>4552268</v>
      </c>
      <c r="BR290" s="16">
        <v>805842.84</v>
      </c>
      <c r="BS290" s="16">
        <v>4568674.3</v>
      </c>
      <c r="BT290" s="16">
        <v>457549.66</v>
      </c>
      <c r="BU290" s="16">
        <v>10384334.800000001</v>
      </c>
      <c r="BV290" s="16">
        <v>784</v>
      </c>
      <c r="BW290" s="16">
        <v>4624328</v>
      </c>
      <c r="BX290" s="16">
        <v>901925.26</v>
      </c>
      <c r="BY290" s="16">
        <v>4844425.57</v>
      </c>
      <c r="BZ290" s="16">
        <v>348573.5</v>
      </c>
      <c r="CA290" s="16">
        <v>10719252.33</v>
      </c>
      <c r="CB290" s="16">
        <v>767</v>
      </c>
      <c r="CC290" s="16">
        <v>5208898.67</v>
      </c>
      <c r="CD290" s="16">
        <v>1203903.47</v>
      </c>
      <c r="CE290" s="16">
        <v>4933967.4000000004</v>
      </c>
      <c r="CF290" s="16">
        <v>596955.26</v>
      </c>
      <c r="CG290" s="16">
        <v>11943724.800000001</v>
      </c>
      <c r="CH290" s="16">
        <v>746</v>
      </c>
      <c r="CI290" s="16">
        <v>5165373</v>
      </c>
      <c r="CJ290" s="16">
        <v>1916751.2</v>
      </c>
      <c r="CK290" s="16">
        <v>5472304.5300000003</v>
      </c>
      <c r="CL290" s="16">
        <v>453751.73</v>
      </c>
      <c r="CM290" s="16">
        <v>13008180.460000001</v>
      </c>
      <c r="CN290" s="16">
        <v>745</v>
      </c>
    </row>
    <row r="291" spans="1:92" x14ac:dyDescent="0.2">
      <c r="A291" s="17">
        <v>4368</v>
      </c>
      <c r="B291" s="31" t="s">
        <v>270</v>
      </c>
      <c r="C291" s="32">
        <v>2500839.5</v>
      </c>
      <c r="D291" s="32">
        <v>437951.13</v>
      </c>
      <c r="E291" s="32">
        <v>4868282.37</v>
      </c>
      <c r="F291" s="32">
        <v>401379.74000000005</v>
      </c>
      <c r="G291" s="32">
        <v>8208452.7400000002</v>
      </c>
      <c r="H291" s="33">
        <v>697</v>
      </c>
      <c r="I291" s="32">
        <v>2779771.5</v>
      </c>
      <c r="J291" s="32">
        <v>1103378.21</v>
      </c>
      <c r="K291" s="32">
        <v>4606192.79</v>
      </c>
      <c r="L291" s="32">
        <v>344686.65000000026</v>
      </c>
      <c r="M291" s="32">
        <v>8834029.1500000004</v>
      </c>
      <c r="N291" s="32">
        <v>649</v>
      </c>
      <c r="O291" s="34">
        <v>3134504.66</v>
      </c>
      <c r="P291" s="34">
        <v>818996.63</v>
      </c>
      <c r="Q291" s="34">
        <v>4316341.4800000004</v>
      </c>
      <c r="R291" s="34">
        <v>308664.20000000019</v>
      </c>
      <c r="S291" s="34">
        <v>8578506.9700000007</v>
      </c>
      <c r="T291" s="34">
        <v>663</v>
      </c>
      <c r="U291" s="32">
        <v>3563180.84</v>
      </c>
      <c r="V291" s="32">
        <v>741832</v>
      </c>
      <c r="W291" s="32">
        <v>4516331.6400000006</v>
      </c>
      <c r="X291" s="32">
        <v>251587.17000000004</v>
      </c>
      <c r="Y291" s="32">
        <v>9072931.6500000004</v>
      </c>
      <c r="Z291" s="32">
        <v>618</v>
      </c>
      <c r="AA291" s="32">
        <v>3340311</v>
      </c>
      <c r="AB291" s="32">
        <v>571574.57999999996</v>
      </c>
      <c r="AC291" s="32">
        <v>4051623.56</v>
      </c>
      <c r="AD291" s="32">
        <v>304803.55999999988</v>
      </c>
      <c r="AE291" s="32">
        <v>8268312.7000000002</v>
      </c>
      <c r="AF291" s="32">
        <v>627</v>
      </c>
      <c r="AG291" s="17">
        <v>3368489.56</v>
      </c>
      <c r="AH291" s="17">
        <v>447575.06</v>
      </c>
      <c r="AI291" s="17">
        <v>3886984.65</v>
      </c>
      <c r="AJ291" s="17">
        <v>244880.51000000007</v>
      </c>
      <c r="AK291" s="17">
        <v>7947929.7800000003</v>
      </c>
      <c r="AL291" s="17">
        <v>629</v>
      </c>
      <c r="AM291" s="47">
        <v>2980710</v>
      </c>
      <c r="AN291" s="47">
        <v>513610.92000000004</v>
      </c>
      <c r="AO291" s="47">
        <v>4031143.23</v>
      </c>
      <c r="AP291" s="47">
        <v>415731.75000000023</v>
      </c>
      <c r="AQ291" s="47">
        <v>7941195.9000000004</v>
      </c>
      <c r="AR291" s="47">
        <v>611</v>
      </c>
      <c r="AS291" s="17">
        <v>3201323</v>
      </c>
      <c r="AT291" s="17">
        <v>794547.02</v>
      </c>
      <c r="AU291" s="17">
        <v>3822010.5</v>
      </c>
      <c r="AV291" s="17">
        <v>229273.37</v>
      </c>
      <c r="AW291" s="17">
        <v>8047153.8899999997</v>
      </c>
      <c r="AX291" s="17">
        <v>590</v>
      </c>
      <c r="AY291" s="16">
        <v>3207130</v>
      </c>
      <c r="AZ291" s="16">
        <v>668556.87</v>
      </c>
      <c r="BA291" s="16">
        <v>3800846.89</v>
      </c>
      <c r="BB291" s="16">
        <v>362040.77999999985</v>
      </c>
      <c r="BC291" s="16">
        <v>8038574.54</v>
      </c>
      <c r="BD291" s="16">
        <v>588</v>
      </c>
      <c r="BE291" s="16">
        <v>3046464.42</v>
      </c>
      <c r="BF291" s="16">
        <v>705079.63</v>
      </c>
      <c r="BG291" s="16">
        <v>3912112.33</v>
      </c>
      <c r="BH291" s="16">
        <v>268248.2</v>
      </c>
      <c r="BI291" s="16">
        <v>7931904.5800000001</v>
      </c>
      <c r="BJ291" s="16">
        <v>586</v>
      </c>
      <c r="BK291" s="16">
        <v>3023991</v>
      </c>
      <c r="BL291" s="16">
        <v>492591.06</v>
      </c>
      <c r="BM291" s="16">
        <v>4091186.36</v>
      </c>
      <c r="BN291" s="16">
        <v>325892.61</v>
      </c>
      <c r="BO291" s="16">
        <v>7933661.0300000003</v>
      </c>
      <c r="BP291" s="16">
        <v>588</v>
      </c>
      <c r="BQ291" s="16">
        <v>2969165</v>
      </c>
      <c r="BR291" s="16">
        <v>523661.87</v>
      </c>
      <c r="BS291" s="16">
        <v>4466434.32</v>
      </c>
      <c r="BT291" s="16">
        <v>349798.46</v>
      </c>
      <c r="BU291" s="16">
        <v>8309059.6500000004</v>
      </c>
      <c r="BV291" s="16">
        <v>586</v>
      </c>
      <c r="BW291" s="16">
        <v>3076583</v>
      </c>
      <c r="BX291" s="16">
        <v>551258.65</v>
      </c>
      <c r="BY291" s="16">
        <v>4529863.54</v>
      </c>
      <c r="BZ291" s="16">
        <v>497108.35</v>
      </c>
      <c r="CA291" s="16">
        <v>8654813.5399999991</v>
      </c>
      <c r="CB291" s="16">
        <v>581</v>
      </c>
      <c r="CC291" s="16">
        <v>3192068</v>
      </c>
      <c r="CD291" s="16">
        <v>995281</v>
      </c>
      <c r="CE291" s="16">
        <v>4767767.8099999996</v>
      </c>
      <c r="CF291" s="16">
        <v>656404.39</v>
      </c>
      <c r="CG291" s="16">
        <v>9611521.1999999993</v>
      </c>
      <c r="CH291" s="16">
        <v>542</v>
      </c>
      <c r="CI291" s="16">
        <v>3162083</v>
      </c>
      <c r="CJ291" s="16">
        <v>1518203.62</v>
      </c>
      <c r="CK291" s="16">
        <v>4760210.3099999996</v>
      </c>
      <c r="CL291" s="16">
        <v>481996.2</v>
      </c>
      <c r="CM291" s="16">
        <v>9922493.1300000008</v>
      </c>
      <c r="CN291" s="16">
        <v>551</v>
      </c>
    </row>
    <row r="292" spans="1:92" x14ac:dyDescent="0.2">
      <c r="A292" s="17">
        <v>4389</v>
      </c>
      <c r="B292" s="31" t="s">
        <v>271</v>
      </c>
      <c r="C292" s="32">
        <v>6821244</v>
      </c>
      <c r="D292" s="32">
        <v>994871.49</v>
      </c>
      <c r="E292" s="32">
        <v>9021685.2300000004</v>
      </c>
      <c r="F292" s="32">
        <v>715883.97999999975</v>
      </c>
      <c r="G292" s="32">
        <v>17553684.699999999</v>
      </c>
      <c r="H292" s="33">
        <v>1384</v>
      </c>
      <c r="I292" s="32">
        <v>7352401</v>
      </c>
      <c r="J292" s="32">
        <v>2045522.6400000001</v>
      </c>
      <c r="K292" s="32">
        <v>8041041.1299999999</v>
      </c>
      <c r="L292" s="32">
        <v>752342.85000000044</v>
      </c>
      <c r="M292" s="32">
        <v>18191307.620000001</v>
      </c>
      <c r="N292" s="32">
        <v>1382</v>
      </c>
      <c r="O292" s="34">
        <v>7897251</v>
      </c>
      <c r="P292" s="34">
        <v>1909610.51</v>
      </c>
      <c r="Q292" s="34">
        <v>8045252.4800000004</v>
      </c>
      <c r="R292" s="34">
        <v>762426.34999999963</v>
      </c>
      <c r="S292" s="34">
        <v>18614540.34</v>
      </c>
      <c r="T292" s="34">
        <v>1409</v>
      </c>
      <c r="U292" s="32">
        <v>8119406</v>
      </c>
      <c r="V292" s="32">
        <v>1569720.4700000002</v>
      </c>
      <c r="W292" s="32">
        <v>8514061.4900000002</v>
      </c>
      <c r="X292" s="32">
        <v>849100.2899999998</v>
      </c>
      <c r="Y292" s="32">
        <v>19052288.25</v>
      </c>
      <c r="Z292" s="32">
        <v>1419</v>
      </c>
      <c r="AA292" s="32">
        <v>8265398</v>
      </c>
      <c r="AB292" s="32">
        <v>1109291.45</v>
      </c>
      <c r="AC292" s="32">
        <v>7755813.2199999997</v>
      </c>
      <c r="AD292" s="32">
        <v>844969.85999999964</v>
      </c>
      <c r="AE292" s="32">
        <v>17975472.530000001</v>
      </c>
      <c r="AF292" s="32">
        <v>1441</v>
      </c>
      <c r="AG292" s="17">
        <v>8349130</v>
      </c>
      <c r="AH292" s="17">
        <v>1162153.53</v>
      </c>
      <c r="AI292" s="17">
        <v>8018124.4299999997</v>
      </c>
      <c r="AJ292" s="17">
        <v>721037.14000000036</v>
      </c>
      <c r="AK292" s="17">
        <v>18250445.100000001</v>
      </c>
      <c r="AL292" s="17">
        <v>1485</v>
      </c>
      <c r="AM292" s="47">
        <v>8409533</v>
      </c>
      <c r="AN292" s="47">
        <v>1276335.49</v>
      </c>
      <c r="AO292" s="47">
        <v>8286847.5200000005</v>
      </c>
      <c r="AP292" s="47">
        <v>620782.83999999985</v>
      </c>
      <c r="AQ292" s="47">
        <v>18593498.850000001</v>
      </c>
      <c r="AR292" s="47">
        <v>1479</v>
      </c>
      <c r="AS292" s="17">
        <v>8616806</v>
      </c>
      <c r="AT292" s="17">
        <v>1251708.02</v>
      </c>
      <c r="AU292" s="17">
        <v>8553575.0800000001</v>
      </c>
      <c r="AV292" s="17">
        <v>711654.35000000033</v>
      </c>
      <c r="AW292" s="17">
        <v>19133743.449999999</v>
      </c>
      <c r="AX292" s="17">
        <v>1496</v>
      </c>
      <c r="AY292" s="16">
        <v>8945768</v>
      </c>
      <c r="AZ292" s="16">
        <v>1182202.9300000002</v>
      </c>
      <c r="BA292" s="16">
        <v>8319565.8400000008</v>
      </c>
      <c r="BB292" s="16">
        <v>1074230.3799999999</v>
      </c>
      <c r="BC292" s="16">
        <v>19521767.150000002</v>
      </c>
      <c r="BD292" s="16">
        <v>1512</v>
      </c>
      <c r="BE292" s="16">
        <v>8620983</v>
      </c>
      <c r="BF292" s="16">
        <v>1315121.49</v>
      </c>
      <c r="BG292" s="16">
        <v>8916661.4800000004</v>
      </c>
      <c r="BH292" s="16">
        <v>820300.95</v>
      </c>
      <c r="BI292" s="16">
        <v>19673066.920000002</v>
      </c>
      <c r="BJ292" s="16">
        <v>1505</v>
      </c>
      <c r="BK292" s="16">
        <v>8837171</v>
      </c>
      <c r="BL292" s="16">
        <v>1234034.08</v>
      </c>
      <c r="BM292" s="16">
        <v>9019717.9600000009</v>
      </c>
      <c r="BN292" s="16">
        <v>733256.25</v>
      </c>
      <c r="BO292" s="16">
        <v>19824179.289999999</v>
      </c>
      <c r="BP292" s="16">
        <v>1508</v>
      </c>
      <c r="BQ292" s="16">
        <v>8645217</v>
      </c>
      <c r="BR292" s="16">
        <v>1302729.54</v>
      </c>
      <c r="BS292" s="16">
        <v>9804310.7799999993</v>
      </c>
      <c r="BT292" s="16">
        <v>799462.96</v>
      </c>
      <c r="BU292" s="16">
        <v>20551720.280000001</v>
      </c>
      <c r="BV292" s="16">
        <v>1518</v>
      </c>
      <c r="BW292" s="16">
        <v>8849421</v>
      </c>
      <c r="BX292" s="16">
        <v>1341849.48</v>
      </c>
      <c r="BY292" s="16">
        <v>10342809.34</v>
      </c>
      <c r="BZ292" s="16">
        <v>914561.86</v>
      </c>
      <c r="CA292" s="16">
        <v>21448641.68</v>
      </c>
      <c r="CB292" s="16">
        <v>1536</v>
      </c>
      <c r="CC292" s="16">
        <v>8703044</v>
      </c>
      <c r="CD292" s="16">
        <v>2310102.69</v>
      </c>
      <c r="CE292" s="16">
        <v>11094044.130000001</v>
      </c>
      <c r="CF292" s="16">
        <v>662735.55000000005</v>
      </c>
      <c r="CG292" s="16">
        <v>22769926.370000001</v>
      </c>
      <c r="CH292" s="16">
        <v>1542</v>
      </c>
      <c r="CI292" s="16">
        <v>8075718</v>
      </c>
      <c r="CJ292" s="16">
        <v>4241753.55</v>
      </c>
      <c r="CK292" s="16">
        <v>12431237.060000001</v>
      </c>
      <c r="CL292" s="16">
        <v>703204.76</v>
      </c>
      <c r="CM292" s="16">
        <v>25451913.370000001</v>
      </c>
      <c r="CN292" s="16">
        <v>1547</v>
      </c>
    </row>
    <row r="293" spans="1:92" x14ac:dyDescent="0.2">
      <c r="A293" s="17">
        <v>4459</v>
      </c>
      <c r="B293" s="31" t="s">
        <v>272</v>
      </c>
      <c r="C293" s="32">
        <v>1298776</v>
      </c>
      <c r="D293" s="32">
        <v>403686.69</v>
      </c>
      <c r="E293" s="32">
        <v>2554070.2600000002</v>
      </c>
      <c r="F293" s="32">
        <v>113596.06000000003</v>
      </c>
      <c r="G293" s="32">
        <v>4370129.0100000007</v>
      </c>
      <c r="H293" s="33">
        <v>313</v>
      </c>
      <c r="I293" s="32">
        <v>1312660</v>
      </c>
      <c r="J293" s="32">
        <v>648220.55000000005</v>
      </c>
      <c r="K293" s="32">
        <v>2137688.58</v>
      </c>
      <c r="L293" s="32">
        <v>125262.28</v>
      </c>
      <c r="M293" s="32">
        <v>4223831.41</v>
      </c>
      <c r="N293" s="32">
        <v>303</v>
      </c>
      <c r="O293" s="34">
        <v>1505406</v>
      </c>
      <c r="P293" s="34">
        <v>597868.34</v>
      </c>
      <c r="Q293" s="34">
        <v>2139746.12</v>
      </c>
      <c r="R293" s="34">
        <v>121003.2200000001</v>
      </c>
      <c r="S293" s="34">
        <v>4364023.6800000006</v>
      </c>
      <c r="T293" s="34">
        <v>292</v>
      </c>
      <c r="U293" s="32">
        <v>1440821</v>
      </c>
      <c r="V293" s="32">
        <v>287095.57</v>
      </c>
      <c r="W293" s="32">
        <v>2073250.21</v>
      </c>
      <c r="X293" s="32">
        <v>110442.19000000002</v>
      </c>
      <c r="Y293" s="32">
        <v>3911608.97</v>
      </c>
      <c r="Z293" s="32">
        <v>289</v>
      </c>
      <c r="AA293" s="32">
        <v>1413082</v>
      </c>
      <c r="AB293" s="32">
        <v>260464.87</v>
      </c>
      <c r="AC293" s="32">
        <v>1853056.97</v>
      </c>
      <c r="AD293" s="32">
        <v>107300.58000000009</v>
      </c>
      <c r="AE293" s="32">
        <v>3633904.42</v>
      </c>
      <c r="AF293" s="32">
        <v>266</v>
      </c>
      <c r="AG293" s="17">
        <v>1426803</v>
      </c>
      <c r="AH293" s="17">
        <v>201985.33</v>
      </c>
      <c r="AI293" s="17">
        <v>1684616.91</v>
      </c>
      <c r="AJ293" s="17">
        <v>107250.28000000003</v>
      </c>
      <c r="AK293" s="17">
        <v>3420655.52</v>
      </c>
      <c r="AL293" s="17">
        <v>279</v>
      </c>
      <c r="AM293" s="47">
        <v>1288136</v>
      </c>
      <c r="AN293" s="47">
        <v>210747.81</v>
      </c>
      <c r="AO293" s="47">
        <v>1830604.1199999999</v>
      </c>
      <c r="AP293" s="47">
        <v>94522.360000000102</v>
      </c>
      <c r="AQ293" s="47">
        <v>3424010.29</v>
      </c>
      <c r="AR293" s="47">
        <v>280</v>
      </c>
      <c r="AS293" s="17">
        <v>1383876</v>
      </c>
      <c r="AT293" s="17">
        <v>215497.65000000002</v>
      </c>
      <c r="AU293" s="17">
        <v>1816104.24</v>
      </c>
      <c r="AV293" s="17">
        <v>101005.81000000006</v>
      </c>
      <c r="AW293" s="17">
        <v>3516483.7</v>
      </c>
      <c r="AX293" s="17">
        <v>284</v>
      </c>
      <c r="AY293" s="16">
        <v>1398091</v>
      </c>
      <c r="AZ293" s="16">
        <v>216184.68</v>
      </c>
      <c r="BA293" s="16">
        <v>1925146.01</v>
      </c>
      <c r="BB293" s="16">
        <v>165953.62999999992</v>
      </c>
      <c r="BC293" s="16">
        <v>3705375.32</v>
      </c>
      <c r="BD293" s="16">
        <v>293</v>
      </c>
      <c r="BE293" s="16">
        <v>1665593</v>
      </c>
      <c r="BF293" s="16">
        <v>251079.54</v>
      </c>
      <c r="BG293" s="16">
        <v>2048927.82</v>
      </c>
      <c r="BH293" s="16">
        <v>86477.11</v>
      </c>
      <c r="BI293" s="16">
        <v>4052077.47</v>
      </c>
      <c r="BJ293" s="16">
        <v>279</v>
      </c>
      <c r="BK293" s="16">
        <v>1775498</v>
      </c>
      <c r="BL293" s="16">
        <v>204682.31</v>
      </c>
      <c r="BM293" s="16">
        <v>2156597.37</v>
      </c>
      <c r="BN293" s="16">
        <v>156850.07999999999</v>
      </c>
      <c r="BO293" s="16">
        <v>4293627.76</v>
      </c>
      <c r="BP293" s="16">
        <v>277</v>
      </c>
      <c r="BQ293" s="16">
        <v>1793380</v>
      </c>
      <c r="BR293" s="16">
        <v>208277.47</v>
      </c>
      <c r="BS293" s="16">
        <v>2190786.79</v>
      </c>
      <c r="BT293" s="16">
        <v>99069.36</v>
      </c>
      <c r="BU293" s="16">
        <v>4291513.62</v>
      </c>
      <c r="BV293" s="16">
        <v>266</v>
      </c>
      <c r="BW293" s="16">
        <v>1745799</v>
      </c>
      <c r="BX293" s="16">
        <v>270856.73</v>
      </c>
      <c r="BY293" s="16">
        <v>2153145.08</v>
      </c>
      <c r="BZ293" s="16">
        <v>353179.45</v>
      </c>
      <c r="CA293" s="16">
        <v>4522980.26</v>
      </c>
      <c r="CB293" s="16">
        <v>253</v>
      </c>
      <c r="CC293" s="16">
        <v>1787647</v>
      </c>
      <c r="CD293" s="16">
        <v>341585.01</v>
      </c>
      <c r="CE293" s="16">
        <v>2080159.46</v>
      </c>
      <c r="CF293" s="16">
        <v>273000.38</v>
      </c>
      <c r="CG293" s="16">
        <v>4482391.8499999996</v>
      </c>
      <c r="CH293" s="16">
        <v>256</v>
      </c>
      <c r="CI293" s="16">
        <v>1487647</v>
      </c>
      <c r="CJ293" s="16">
        <v>732166.78</v>
      </c>
      <c r="CK293" s="16">
        <v>2255334.37</v>
      </c>
      <c r="CL293" s="16">
        <v>279052.63</v>
      </c>
      <c r="CM293" s="16">
        <v>4754200.78</v>
      </c>
      <c r="CN293" s="16">
        <v>267</v>
      </c>
    </row>
    <row r="294" spans="1:92" x14ac:dyDescent="0.2">
      <c r="A294" s="17">
        <v>4473</v>
      </c>
      <c r="B294" s="31" t="s">
        <v>273</v>
      </c>
      <c r="C294" s="32">
        <v>9240315</v>
      </c>
      <c r="D294" s="32">
        <v>1093928.2</v>
      </c>
      <c r="E294" s="32">
        <v>14666514.129999999</v>
      </c>
      <c r="F294" s="32">
        <v>1753351.5000000005</v>
      </c>
      <c r="G294" s="32">
        <v>26754108.829999998</v>
      </c>
      <c r="H294" s="33">
        <v>2470</v>
      </c>
      <c r="I294" s="32">
        <v>9508215</v>
      </c>
      <c r="J294" s="32">
        <v>2613774.42</v>
      </c>
      <c r="K294" s="32">
        <v>13515918.98</v>
      </c>
      <c r="L294" s="32">
        <v>1664202.57</v>
      </c>
      <c r="M294" s="32">
        <v>27302110.969999999</v>
      </c>
      <c r="N294" s="32">
        <v>2468</v>
      </c>
      <c r="O294" s="34">
        <v>10576250</v>
      </c>
      <c r="P294" s="34">
        <v>2097281.0499999998</v>
      </c>
      <c r="Q294" s="34">
        <v>13812165.92</v>
      </c>
      <c r="R294" s="34">
        <v>1616487.2199999995</v>
      </c>
      <c r="S294" s="34">
        <v>28102184.189999998</v>
      </c>
      <c r="T294" s="34">
        <v>2410</v>
      </c>
      <c r="U294" s="32">
        <v>11565799</v>
      </c>
      <c r="V294" s="32">
        <v>1668209.8399999999</v>
      </c>
      <c r="W294" s="32">
        <v>13808911.309999999</v>
      </c>
      <c r="X294" s="32">
        <v>1672893.9800000004</v>
      </c>
      <c r="Y294" s="32">
        <v>28715814.129999999</v>
      </c>
      <c r="Z294" s="32">
        <v>2399</v>
      </c>
      <c r="AA294" s="32">
        <v>11508077</v>
      </c>
      <c r="AB294" s="32">
        <v>1639160.38</v>
      </c>
      <c r="AC294" s="32">
        <v>12567885.17</v>
      </c>
      <c r="AD294" s="32">
        <v>1581011.2300000009</v>
      </c>
      <c r="AE294" s="32">
        <v>27296133.780000001</v>
      </c>
      <c r="AF294" s="32">
        <v>2311</v>
      </c>
      <c r="AG294" s="17">
        <v>12080828</v>
      </c>
      <c r="AH294" s="17">
        <v>1232512.3600000001</v>
      </c>
      <c r="AI294" s="17">
        <v>11789062.18</v>
      </c>
      <c r="AJ294" s="17">
        <v>1592903.320000001</v>
      </c>
      <c r="AK294" s="17">
        <v>26695305.859999999</v>
      </c>
      <c r="AL294" s="17">
        <v>2255</v>
      </c>
      <c r="AM294" s="47">
        <v>12369224</v>
      </c>
      <c r="AN294" s="47">
        <v>1230321.93</v>
      </c>
      <c r="AO294" s="47">
        <v>11540191.959999999</v>
      </c>
      <c r="AP294" s="47">
        <v>1507448.9200000004</v>
      </c>
      <c r="AQ294" s="47">
        <v>26647186.809999999</v>
      </c>
      <c r="AR294" s="47">
        <v>2279</v>
      </c>
      <c r="AS294" s="17">
        <v>11342022</v>
      </c>
      <c r="AT294" s="17">
        <v>1233669.67</v>
      </c>
      <c r="AU294" s="17">
        <v>12280314.43</v>
      </c>
      <c r="AV294" s="17">
        <v>1480837.7700000003</v>
      </c>
      <c r="AW294" s="17">
        <v>26336843.870000001</v>
      </c>
      <c r="AX294" s="17">
        <v>2312</v>
      </c>
      <c r="AY294" s="16">
        <v>11271617</v>
      </c>
      <c r="AZ294" s="16">
        <v>1238220.31</v>
      </c>
      <c r="BA294" s="16">
        <v>12472313.800000001</v>
      </c>
      <c r="BB294" s="16">
        <v>1593932.15</v>
      </c>
      <c r="BC294" s="16">
        <v>26576083.260000002</v>
      </c>
      <c r="BD294" s="16">
        <v>2312</v>
      </c>
      <c r="BE294" s="16">
        <v>11213860</v>
      </c>
      <c r="BF294" s="16">
        <v>1376676.29</v>
      </c>
      <c r="BG294" s="16">
        <v>12813254.609999999</v>
      </c>
      <c r="BH294" s="16">
        <v>2037607.37</v>
      </c>
      <c r="BI294" s="16">
        <v>27441398.27</v>
      </c>
      <c r="BJ294" s="16">
        <v>2329</v>
      </c>
      <c r="BK294" s="16">
        <v>11303019.5</v>
      </c>
      <c r="BL294" s="16">
        <v>1443508.03</v>
      </c>
      <c r="BM294" s="16">
        <v>13336683.48</v>
      </c>
      <c r="BN294" s="16">
        <v>1821172.23</v>
      </c>
      <c r="BO294" s="16">
        <v>27904383.239999998</v>
      </c>
      <c r="BP294" s="16">
        <v>2299</v>
      </c>
      <c r="BQ294" s="16">
        <v>12167983.5</v>
      </c>
      <c r="BR294" s="16">
        <v>1407994.5</v>
      </c>
      <c r="BS294" s="16">
        <v>14429093.380000001</v>
      </c>
      <c r="BT294" s="16">
        <v>1991375.7</v>
      </c>
      <c r="BU294" s="16">
        <v>29996447.079999998</v>
      </c>
      <c r="BV294" s="16">
        <v>2297</v>
      </c>
      <c r="BW294" s="16">
        <v>13060970.550000001</v>
      </c>
      <c r="BX294" s="16">
        <v>1322130.4099999999</v>
      </c>
      <c r="BY294" s="16">
        <v>14799465.550000001</v>
      </c>
      <c r="BZ294" s="16">
        <v>2135236.7200000002</v>
      </c>
      <c r="CA294" s="16">
        <v>31317803.23</v>
      </c>
      <c r="CB294" s="16">
        <v>2279</v>
      </c>
      <c r="CC294" s="16">
        <v>13093247.289999999</v>
      </c>
      <c r="CD294" s="16">
        <v>2108010.5099999998</v>
      </c>
      <c r="CE294" s="16">
        <v>15798928.119999999</v>
      </c>
      <c r="CF294" s="16">
        <v>1237388.4099999999</v>
      </c>
      <c r="CG294" s="16">
        <v>32237574.329999998</v>
      </c>
      <c r="CH294" s="16">
        <v>2161</v>
      </c>
      <c r="CI294" s="16">
        <v>13093741.5</v>
      </c>
      <c r="CJ294" s="16">
        <v>3499487.03</v>
      </c>
      <c r="CK294" s="16">
        <v>15798948.16</v>
      </c>
      <c r="CL294" s="16">
        <v>1701820.46</v>
      </c>
      <c r="CM294" s="16">
        <v>34093997.149999999</v>
      </c>
      <c r="CN294" s="16">
        <v>2208</v>
      </c>
    </row>
    <row r="295" spans="1:92" x14ac:dyDescent="0.2">
      <c r="A295" s="17">
        <v>4508</v>
      </c>
      <c r="B295" s="31" t="s">
        <v>274</v>
      </c>
      <c r="C295" s="32">
        <v>1993470</v>
      </c>
      <c r="D295" s="32">
        <v>305681.86</v>
      </c>
      <c r="E295" s="32">
        <v>3517409.2</v>
      </c>
      <c r="F295" s="32">
        <v>223388.11</v>
      </c>
      <c r="G295" s="32">
        <v>6039949.1699999999</v>
      </c>
      <c r="H295" s="33">
        <v>467</v>
      </c>
      <c r="I295" s="32">
        <v>1881389</v>
      </c>
      <c r="J295" s="32">
        <v>703890.77</v>
      </c>
      <c r="K295" s="32">
        <v>3303485.1399999997</v>
      </c>
      <c r="L295" s="32">
        <v>439519.38</v>
      </c>
      <c r="M295" s="32">
        <v>6328284.29</v>
      </c>
      <c r="N295" s="32">
        <v>473</v>
      </c>
      <c r="O295" s="34">
        <v>1986871</v>
      </c>
      <c r="P295" s="34">
        <v>568143.86</v>
      </c>
      <c r="Q295" s="34">
        <v>3369600.2800000003</v>
      </c>
      <c r="R295" s="34">
        <v>174336.84999999995</v>
      </c>
      <c r="S295" s="34">
        <v>6098951.9900000002</v>
      </c>
      <c r="T295" s="34">
        <v>465</v>
      </c>
      <c r="U295" s="32">
        <v>2042670</v>
      </c>
      <c r="V295" s="32">
        <v>489348.51</v>
      </c>
      <c r="W295" s="32">
        <v>3529704.83</v>
      </c>
      <c r="X295" s="32">
        <v>159185.52999999988</v>
      </c>
      <c r="Y295" s="32">
        <v>6220908.8700000001</v>
      </c>
      <c r="Z295" s="32">
        <v>457</v>
      </c>
      <c r="AA295" s="32">
        <v>2039357</v>
      </c>
      <c r="AB295" s="32">
        <v>370896.99</v>
      </c>
      <c r="AC295" s="32">
        <v>3084915.52</v>
      </c>
      <c r="AD295" s="32">
        <v>204371.83999999997</v>
      </c>
      <c r="AE295" s="32">
        <v>5699541.3499999996</v>
      </c>
      <c r="AF295" s="32">
        <v>422</v>
      </c>
      <c r="AG295" s="17">
        <v>2110325</v>
      </c>
      <c r="AH295" s="17">
        <v>332445.81</v>
      </c>
      <c r="AI295" s="17">
        <v>2887641.77</v>
      </c>
      <c r="AJ295" s="17">
        <v>197262.65000000002</v>
      </c>
      <c r="AK295" s="17">
        <v>5527675.2300000004</v>
      </c>
      <c r="AL295" s="17">
        <v>421</v>
      </c>
      <c r="AM295" s="47">
        <v>2132620</v>
      </c>
      <c r="AN295" s="47">
        <v>336049.3</v>
      </c>
      <c r="AO295" s="47">
        <v>2930769.6</v>
      </c>
      <c r="AP295" s="47">
        <v>168130.29</v>
      </c>
      <c r="AQ295" s="47">
        <v>5567569.1900000004</v>
      </c>
      <c r="AR295" s="47">
        <v>414</v>
      </c>
      <c r="AS295" s="17">
        <v>1990240</v>
      </c>
      <c r="AT295" s="17">
        <v>315054.92</v>
      </c>
      <c r="AU295" s="17">
        <v>2957752.76</v>
      </c>
      <c r="AV295" s="17">
        <v>179713.45000000013</v>
      </c>
      <c r="AW295" s="17">
        <v>5442761.1299999999</v>
      </c>
      <c r="AX295" s="17">
        <v>377</v>
      </c>
      <c r="AY295" s="16">
        <v>2110914</v>
      </c>
      <c r="AZ295" s="16">
        <v>338843.37</v>
      </c>
      <c r="BA295" s="16">
        <v>2808132.81</v>
      </c>
      <c r="BB295" s="16">
        <v>268258.73</v>
      </c>
      <c r="BC295" s="16">
        <v>5526148.9100000001</v>
      </c>
      <c r="BD295" s="16">
        <v>386</v>
      </c>
      <c r="BE295" s="16">
        <v>2098296</v>
      </c>
      <c r="BF295" s="16">
        <v>378937.44</v>
      </c>
      <c r="BG295" s="16">
        <v>2890179.02</v>
      </c>
      <c r="BH295" s="16">
        <v>284661.55</v>
      </c>
      <c r="BI295" s="16">
        <v>5652074.0099999998</v>
      </c>
      <c r="BJ295" s="16">
        <v>401</v>
      </c>
      <c r="BK295" s="16">
        <v>2073861</v>
      </c>
      <c r="BL295" s="16">
        <v>410912.47</v>
      </c>
      <c r="BM295" s="16">
        <v>3115872</v>
      </c>
      <c r="BN295" s="16">
        <v>191830.31</v>
      </c>
      <c r="BO295" s="16">
        <v>5792475.7800000003</v>
      </c>
      <c r="BP295" s="16">
        <v>407</v>
      </c>
      <c r="BQ295" s="16">
        <v>2055711</v>
      </c>
      <c r="BR295" s="16">
        <v>406599.64</v>
      </c>
      <c r="BS295" s="16">
        <v>3498775.78</v>
      </c>
      <c r="BT295" s="16">
        <v>181163.66</v>
      </c>
      <c r="BU295" s="16">
        <v>6142250.0800000001</v>
      </c>
      <c r="BV295" s="16">
        <v>443</v>
      </c>
      <c r="BW295" s="16">
        <v>2202735</v>
      </c>
      <c r="BX295" s="16">
        <v>494342.09</v>
      </c>
      <c r="BY295" s="16">
        <v>3918897.52</v>
      </c>
      <c r="BZ295" s="16">
        <v>192892.45</v>
      </c>
      <c r="CA295" s="16">
        <v>6808867.0599999996</v>
      </c>
      <c r="CB295" s="16">
        <v>477</v>
      </c>
      <c r="CC295" s="16">
        <v>2045983</v>
      </c>
      <c r="CD295" s="16">
        <v>722863.22</v>
      </c>
      <c r="CE295" s="16">
        <v>4292448.47</v>
      </c>
      <c r="CF295" s="16">
        <v>168690</v>
      </c>
      <c r="CG295" s="16">
        <v>7229984.6900000004</v>
      </c>
      <c r="CH295" s="16">
        <v>426</v>
      </c>
      <c r="CI295" s="16">
        <v>2147204</v>
      </c>
      <c r="CJ295" s="16">
        <v>997647.83</v>
      </c>
      <c r="CK295" s="16">
        <v>4260454.57</v>
      </c>
      <c r="CL295" s="16">
        <v>131557.92000000001</v>
      </c>
      <c r="CM295" s="16">
        <v>7536864.3200000003</v>
      </c>
      <c r="CN295" s="16">
        <v>456</v>
      </c>
    </row>
    <row r="296" spans="1:92" x14ac:dyDescent="0.2">
      <c r="A296" s="17">
        <v>4515</v>
      </c>
      <c r="B296" s="31" t="s">
        <v>425</v>
      </c>
      <c r="C296" s="32">
        <v>13170658.1</v>
      </c>
      <c r="D296" s="32">
        <v>1069932.52</v>
      </c>
      <c r="E296" s="32">
        <v>15602727.51</v>
      </c>
      <c r="F296" s="32">
        <v>1665048.9</v>
      </c>
      <c r="G296" s="32">
        <v>31508367.030000001</v>
      </c>
      <c r="H296" s="33">
        <v>2676</v>
      </c>
      <c r="I296" s="32">
        <v>13053506</v>
      </c>
      <c r="J296" s="32">
        <v>2854079.49</v>
      </c>
      <c r="K296" s="32">
        <v>13870432.050000001</v>
      </c>
      <c r="L296" s="32">
        <v>1465325.3599999994</v>
      </c>
      <c r="M296" s="32">
        <v>31243342.899999999</v>
      </c>
      <c r="N296" s="32">
        <v>2749</v>
      </c>
      <c r="O296" s="34">
        <v>13966478</v>
      </c>
      <c r="P296" s="34">
        <v>2302987.65</v>
      </c>
      <c r="Q296" s="34">
        <v>14705071.939999999</v>
      </c>
      <c r="R296" s="34">
        <v>1584783.2499999995</v>
      </c>
      <c r="S296" s="34">
        <v>32559320.84</v>
      </c>
      <c r="T296" s="34">
        <v>2783</v>
      </c>
      <c r="U296" s="32">
        <v>14322608</v>
      </c>
      <c r="V296" s="32">
        <v>1554911.3800000001</v>
      </c>
      <c r="W296" s="32">
        <v>15843069.110000001</v>
      </c>
      <c r="X296" s="32">
        <v>1369748.6300000001</v>
      </c>
      <c r="Y296" s="32">
        <v>33090337.120000001</v>
      </c>
      <c r="Z296" s="32">
        <v>2764</v>
      </c>
      <c r="AA296" s="32">
        <v>14175244</v>
      </c>
      <c r="AB296" s="32">
        <v>1430057.4300000002</v>
      </c>
      <c r="AC296" s="32">
        <v>14264355.130000001</v>
      </c>
      <c r="AD296" s="32">
        <v>1544852.9999999995</v>
      </c>
      <c r="AE296" s="32">
        <v>31414509.560000002</v>
      </c>
      <c r="AF296" s="32">
        <v>2749</v>
      </c>
      <c r="AG296" s="17">
        <v>14224622</v>
      </c>
      <c r="AH296" s="17">
        <v>2006374.7000000002</v>
      </c>
      <c r="AI296" s="17">
        <v>14167636.960000001</v>
      </c>
      <c r="AJ296" s="17">
        <v>1352506.71</v>
      </c>
      <c r="AK296" s="17">
        <v>31751140.370000001</v>
      </c>
      <c r="AL296" s="17">
        <v>2723</v>
      </c>
      <c r="AM296" s="47">
        <v>14154182</v>
      </c>
      <c r="AN296" s="47">
        <v>1340240.5</v>
      </c>
      <c r="AO296" s="47">
        <v>14297130.970000001</v>
      </c>
      <c r="AP296" s="47">
        <v>1351768.2599999995</v>
      </c>
      <c r="AQ296" s="47">
        <v>31143321.73</v>
      </c>
      <c r="AR296" s="47">
        <v>2735</v>
      </c>
      <c r="AS296" s="17">
        <v>13750326</v>
      </c>
      <c r="AT296" s="17">
        <v>1357927.79</v>
      </c>
      <c r="AU296" s="17">
        <v>15153175.25</v>
      </c>
      <c r="AV296" s="17">
        <v>3491852.6799999997</v>
      </c>
      <c r="AW296" s="17">
        <v>33753281.719999999</v>
      </c>
      <c r="AX296" s="17">
        <v>2677</v>
      </c>
      <c r="AY296" s="16">
        <v>15801211</v>
      </c>
      <c r="AZ296" s="16">
        <v>1312353.69</v>
      </c>
      <c r="BA296" s="16">
        <v>14167018.17</v>
      </c>
      <c r="BB296" s="16">
        <v>1667001.0899999994</v>
      </c>
      <c r="BC296" s="16">
        <v>32947583.949999999</v>
      </c>
      <c r="BD296" s="16">
        <v>2683</v>
      </c>
      <c r="BE296" s="16">
        <v>15952036</v>
      </c>
      <c r="BF296" s="16">
        <v>1242478.47</v>
      </c>
      <c r="BG296" s="16">
        <v>15367711.810000001</v>
      </c>
      <c r="BH296" s="16">
        <v>1525186.81</v>
      </c>
      <c r="BI296" s="16">
        <v>34087413.090000004</v>
      </c>
      <c r="BJ296" s="16">
        <v>2634</v>
      </c>
      <c r="BK296" s="16">
        <v>16564094</v>
      </c>
      <c r="BL296" s="16">
        <v>1303434.6100000001</v>
      </c>
      <c r="BM296" s="16">
        <v>15312064.050000001</v>
      </c>
      <c r="BN296" s="16">
        <v>1731651.93</v>
      </c>
      <c r="BO296" s="16">
        <v>34911244.590000004</v>
      </c>
      <c r="BP296" s="16">
        <v>2673</v>
      </c>
      <c r="BQ296" s="16">
        <v>16577547</v>
      </c>
      <c r="BR296" s="16">
        <v>1353920.33</v>
      </c>
      <c r="BS296" s="16">
        <v>17142230.91</v>
      </c>
      <c r="BT296" s="16">
        <v>1618285.63</v>
      </c>
      <c r="BU296" s="16">
        <v>36691983.869999997</v>
      </c>
      <c r="BV296" s="16">
        <v>2681</v>
      </c>
      <c r="BW296" s="16">
        <v>17204571</v>
      </c>
      <c r="BX296" s="16">
        <v>1304207.1399999999</v>
      </c>
      <c r="BY296" s="16">
        <v>17456622.23</v>
      </c>
      <c r="BZ296" s="16">
        <v>1421646.47</v>
      </c>
      <c r="CA296" s="16">
        <v>37387046.840000004</v>
      </c>
      <c r="CB296" s="16">
        <v>2714</v>
      </c>
      <c r="CC296" s="16">
        <v>17165941</v>
      </c>
      <c r="CD296" s="16">
        <v>1957206.15</v>
      </c>
      <c r="CE296" s="16">
        <v>18521141.289999999</v>
      </c>
      <c r="CF296" s="16">
        <v>1248546.1399999999</v>
      </c>
      <c r="CG296" s="16">
        <v>38892834.579999998</v>
      </c>
      <c r="CH296" s="16">
        <v>2543</v>
      </c>
      <c r="CI296" s="16">
        <v>17783829</v>
      </c>
      <c r="CJ296" s="16">
        <v>3450593.92</v>
      </c>
      <c r="CK296" s="16">
        <v>17994066.469999999</v>
      </c>
      <c r="CL296" s="16">
        <v>1331164.48</v>
      </c>
      <c r="CM296" s="16">
        <v>40559653.869999997</v>
      </c>
      <c r="CN296" s="16">
        <v>2701</v>
      </c>
    </row>
    <row r="297" spans="1:92" x14ac:dyDescent="0.2">
      <c r="A297" s="17">
        <v>4501</v>
      </c>
      <c r="B297" s="31" t="s">
        <v>275</v>
      </c>
      <c r="C297" s="32">
        <v>10973914</v>
      </c>
      <c r="D297" s="32">
        <v>1387199.28</v>
      </c>
      <c r="E297" s="32">
        <v>15793699.709999999</v>
      </c>
      <c r="F297" s="32">
        <v>1286569.3599999996</v>
      </c>
      <c r="G297" s="32">
        <v>29441382.349999998</v>
      </c>
      <c r="H297" s="33">
        <v>2504</v>
      </c>
      <c r="I297" s="32">
        <v>11834874</v>
      </c>
      <c r="J297" s="32">
        <v>3158824.66</v>
      </c>
      <c r="K297" s="32">
        <v>14515966.189999999</v>
      </c>
      <c r="L297" s="32">
        <v>1341832.1399999999</v>
      </c>
      <c r="M297" s="32">
        <v>30851496.989999998</v>
      </c>
      <c r="N297" s="32">
        <v>2484</v>
      </c>
      <c r="O297" s="34">
        <v>12744014</v>
      </c>
      <c r="P297" s="34">
        <v>2777908.08</v>
      </c>
      <c r="Q297" s="34">
        <v>14811165.560000001</v>
      </c>
      <c r="R297" s="34">
        <v>1039023.7400000005</v>
      </c>
      <c r="S297" s="34">
        <v>31372111.380000003</v>
      </c>
      <c r="T297" s="34">
        <v>2471</v>
      </c>
      <c r="U297" s="32">
        <v>12157600</v>
      </c>
      <c r="V297" s="32">
        <v>1915178.54</v>
      </c>
      <c r="W297" s="32">
        <v>15242094.99</v>
      </c>
      <c r="X297" s="32">
        <v>974700.31999999972</v>
      </c>
      <c r="Y297" s="32">
        <v>30289573.850000001</v>
      </c>
      <c r="Z297" s="32">
        <v>2500</v>
      </c>
      <c r="AA297" s="32">
        <v>12423434</v>
      </c>
      <c r="AB297" s="32">
        <v>2340552.5699999998</v>
      </c>
      <c r="AC297" s="32">
        <v>13997056.49</v>
      </c>
      <c r="AD297" s="32">
        <v>816352.82000000018</v>
      </c>
      <c r="AE297" s="32">
        <v>29577395.879999999</v>
      </c>
      <c r="AF297" s="32">
        <v>2489</v>
      </c>
      <c r="AG297" s="17">
        <v>11739887</v>
      </c>
      <c r="AH297" s="17">
        <v>1755817.3900000001</v>
      </c>
      <c r="AI297" s="17">
        <v>14542672.51</v>
      </c>
      <c r="AJ297" s="17">
        <v>789912.91999999923</v>
      </c>
      <c r="AK297" s="17">
        <v>28828289.82</v>
      </c>
      <c r="AL297" s="17">
        <v>2530</v>
      </c>
      <c r="AM297" s="47">
        <v>10937915</v>
      </c>
      <c r="AN297" s="47">
        <v>1744636.3</v>
      </c>
      <c r="AO297" s="47">
        <v>15754020.049999999</v>
      </c>
      <c r="AP297" s="47">
        <v>874390.76999999955</v>
      </c>
      <c r="AQ297" s="47">
        <v>29310962.119999997</v>
      </c>
      <c r="AR297" s="47">
        <v>2445</v>
      </c>
      <c r="AS297" s="17">
        <v>11567154</v>
      </c>
      <c r="AT297" s="17">
        <v>1736489.06</v>
      </c>
      <c r="AU297" s="17">
        <v>15544187.789999999</v>
      </c>
      <c r="AV297" s="17">
        <v>866648.41999999993</v>
      </c>
      <c r="AW297" s="17">
        <v>29714479.27</v>
      </c>
      <c r="AX297" s="17">
        <v>2421</v>
      </c>
      <c r="AY297" s="16">
        <v>11823643</v>
      </c>
      <c r="AZ297" s="16">
        <v>1614700.88</v>
      </c>
      <c r="BA297" s="16">
        <v>15018680.24</v>
      </c>
      <c r="BB297" s="16">
        <v>1386309.3999999992</v>
      </c>
      <c r="BC297" s="16">
        <v>29843333.52</v>
      </c>
      <c r="BD297" s="16">
        <v>2443</v>
      </c>
      <c r="BE297" s="16">
        <v>11370500</v>
      </c>
      <c r="BF297" s="16">
        <v>1739345.48</v>
      </c>
      <c r="BG297" s="16">
        <v>16129276.880000001</v>
      </c>
      <c r="BH297" s="16">
        <v>1267960.2</v>
      </c>
      <c r="BI297" s="16">
        <v>30507082.559999999</v>
      </c>
      <c r="BJ297" s="16">
        <v>2427</v>
      </c>
      <c r="BK297" s="16">
        <v>11773004</v>
      </c>
      <c r="BL297" s="16">
        <v>1608790.43</v>
      </c>
      <c r="BM297" s="16">
        <v>16406504.52</v>
      </c>
      <c r="BN297" s="16">
        <v>1429290.78</v>
      </c>
      <c r="BO297" s="16">
        <v>31217589.73</v>
      </c>
      <c r="BP297" s="16">
        <v>2322</v>
      </c>
      <c r="BQ297" s="16">
        <v>12129777</v>
      </c>
      <c r="BR297" s="16">
        <v>1756748.03</v>
      </c>
      <c r="BS297" s="16">
        <v>16418483.890000001</v>
      </c>
      <c r="BT297" s="16">
        <v>808701.16</v>
      </c>
      <c r="BU297" s="16">
        <v>31113710.079999998</v>
      </c>
      <c r="BV297" s="16">
        <v>2278</v>
      </c>
      <c r="BW297" s="16">
        <v>12367771</v>
      </c>
      <c r="BX297" s="16">
        <v>1506893.4</v>
      </c>
      <c r="BY297" s="16">
        <v>16416163.119999999</v>
      </c>
      <c r="BZ297" s="16">
        <v>692841.04</v>
      </c>
      <c r="CA297" s="16">
        <v>30983668.559999999</v>
      </c>
      <c r="CB297" s="16">
        <v>2274</v>
      </c>
      <c r="CC297" s="16">
        <v>11944526</v>
      </c>
      <c r="CD297" s="16">
        <v>2081180.14</v>
      </c>
      <c r="CE297" s="16">
        <v>16924079.789999999</v>
      </c>
      <c r="CF297" s="16">
        <v>929459.13</v>
      </c>
      <c r="CG297" s="16">
        <v>31879245.059999999</v>
      </c>
      <c r="CH297" s="16">
        <v>2141</v>
      </c>
      <c r="CI297" s="16">
        <v>12337062</v>
      </c>
      <c r="CJ297" s="16">
        <v>3906774.39</v>
      </c>
      <c r="CK297" s="16">
        <v>16951703.199999999</v>
      </c>
      <c r="CL297" s="16">
        <v>1165520.96</v>
      </c>
      <c r="CM297" s="16">
        <v>34361060.549999997</v>
      </c>
      <c r="CN297" s="16">
        <v>2182</v>
      </c>
    </row>
    <row r="298" spans="1:92" x14ac:dyDescent="0.2">
      <c r="A298" s="17">
        <v>4529</v>
      </c>
      <c r="B298" s="31" t="s">
        <v>276</v>
      </c>
      <c r="C298" s="32">
        <v>1415524</v>
      </c>
      <c r="D298" s="32">
        <v>229202.42</v>
      </c>
      <c r="E298" s="32">
        <v>3340883.95</v>
      </c>
      <c r="F298" s="32">
        <v>233241.57000000004</v>
      </c>
      <c r="G298" s="32">
        <v>5218851.9400000004</v>
      </c>
      <c r="H298" s="33">
        <v>408</v>
      </c>
      <c r="I298" s="32">
        <v>1460564</v>
      </c>
      <c r="J298" s="32">
        <v>621211.31999999995</v>
      </c>
      <c r="K298" s="32">
        <v>3134677.0100000002</v>
      </c>
      <c r="L298" s="32">
        <v>251833.82000000007</v>
      </c>
      <c r="M298" s="32">
        <v>5468286.1500000004</v>
      </c>
      <c r="N298" s="32">
        <v>394</v>
      </c>
      <c r="O298" s="34">
        <v>1629163</v>
      </c>
      <c r="P298" s="34">
        <v>520810.71</v>
      </c>
      <c r="Q298" s="34">
        <v>3120283.32</v>
      </c>
      <c r="R298" s="34">
        <v>203076.23999999993</v>
      </c>
      <c r="S298" s="34">
        <v>5473333.2699999996</v>
      </c>
      <c r="T298" s="34">
        <v>364</v>
      </c>
      <c r="U298" s="32">
        <v>1683546</v>
      </c>
      <c r="V298" s="32">
        <v>341471.25</v>
      </c>
      <c r="W298" s="32">
        <v>3181720.3200000003</v>
      </c>
      <c r="X298" s="32">
        <v>192657.03999999998</v>
      </c>
      <c r="Y298" s="32">
        <v>5399394.6100000003</v>
      </c>
      <c r="Z298" s="32">
        <v>349</v>
      </c>
      <c r="AA298" s="32">
        <v>1768328</v>
      </c>
      <c r="AB298" s="32">
        <v>387339.17000000004</v>
      </c>
      <c r="AC298" s="32">
        <v>2834167.8000000003</v>
      </c>
      <c r="AD298" s="32">
        <v>182844.88000000009</v>
      </c>
      <c r="AE298" s="32">
        <v>5172679.8500000006</v>
      </c>
      <c r="AF298" s="32">
        <v>356</v>
      </c>
      <c r="AG298" s="17">
        <v>1585711</v>
      </c>
      <c r="AH298" s="17">
        <v>334133.03999999998</v>
      </c>
      <c r="AI298" s="17">
        <v>2848426.7399999998</v>
      </c>
      <c r="AJ298" s="17">
        <v>215450.72999999998</v>
      </c>
      <c r="AK298" s="17">
        <v>4983721.51</v>
      </c>
      <c r="AL298" s="17">
        <v>357</v>
      </c>
      <c r="AM298" s="47">
        <v>1595436</v>
      </c>
      <c r="AN298" s="47">
        <v>408599.29</v>
      </c>
      <c r="AO298" s="47">
        <v>2821507.06</v>
      </c>
      <c r="AP298" s="47">
        <v>195990.43000000005</v>
      </c>
      <c r="AQ298" s="47">
        <v>5021532.78</v>
      </c>
      <c r="AR298" s="47">
        <v>331</v>
      </c>
      <c r="AS298" s="17">
        <v>1747651</v>
      </c>
      <c r="AT298" s="17">
        <v>302561.95</v>
      </c>
      <c r="AU298" s="17">
        <v>2519706.25</v>
      </c>
      <c r="AV298" s="17">
        <v>226134.42000000013</v>
      </c>
      <c r="AW298" s="17">
        <v>4796053.62</v>
      </c>
      <c r="AX298" s="17">
        <v>338</v>
      </c>
      <c r="AY298" s="16">
        <v>1782335</v>
      </c>
      <c r="AZ298" s="16">
        <v>313587.78000000003</v>
      </c>
      <c r="BA298" s="16">
        <v>2637150.42</v>
      </c>
      <c r="BB298" s="16">
        <v>210539.68</v>
      </c>
      <c r="BC298" s="16">
        <v>4943612.88</v>
      </c>
      <c r="BD298" s="16">
        <v>334</v>
      </c>
      <c r="BE298" s="16">
        <v>1806998</v>
      </c>
      <c r="BF298" s="16">
        <v>315812.46999999997</v>
      </c>
      <c r="BG298" s="16">
        <v>2608118.4300000002</v>
      </c>
      <c r="BH298" s="16">
        <v>319384.71000000002</v>
      </c>
      <c r="BI298" s="16">
        <v>5050313.6100000003</v>
      </c>
      <c r="BJ298" s="16">
        <v>330</v>
      </c>
      <c r="BK298" s="16">
        <v>1880322</v>
      </c>
      <c r="BL298" s="16">
        <v>349981.1</v>
      </c>
      <c r="BM298" s="16">
        <v>2718469.9</v>
      </c>
      <c r="BN298" s="16">
        <v>265420.71000000002</v>
      </c>
      <c r="BO298" s="16">
        <v>5214193.71</v>
      </c>
      <c r="BP298" s="16">
        <v>326</v>
      </c>
      <c r="BQ298" s="16">
        <v>1904876</v>
      </c>
      <c r="BR298" s="16">
        <v>382508.61</v>
      </c>
      <c r="BS298" s="16">
        <v>2926286.28</v>
      </c>
      <c r="BT298" s="16">
        <v>275219.23</v>
      </c>
      <c r="BU298" s="16">
        <v>5488890.1200000001</v>
      </c>
      <c r="BV298" s="16">
        <v>327</v>
      </c>
      <c r="BW298" s="16">
        <v>2043931</v>
      </c>
      <c r="BX298" s="16">
        <v>425914.2</v>
      </c>
      <c r="BY298" s="16">
        <v>2943643.29</v>
      </c>
      <c r="BZ298" s="16">
        <v>337262.35</v>
      </c>
      <c r="CA298" s="16">
        <v>5750750.8399999999</v>
      </c>
      <c r="CB298" s="16">
        <v>321</v>
      </c>
      <c r="CC298" s="16">
        <v>2187875</v>
      </c>
      <c r="CD298" s="16">
        <v>514163.25</v>
      </c>
      <c r="CE298" s="16">
        <v>3045511.45</v>
      </c>
      <c r="CF298" s="16">
        <v>245347.21</v>
      </c>
      <c r="CG298" s="16">
        <v>5992896.9100000001</v>
      </c>
      <c r="CH298" s="16">
        <v>294</v>
      </c>
      <c r="CI298" s="16">
        <v>2294791</v>
      </c>
      <c r="CJ298" s="16">
        <v>829277.08</v>
      </c>
      <c r="CK298" s="16">
        <v>2918332.59</v>
      </c>
      <c r="CL298" s="16">
        <v>330659.48</v>
      </c>
      <c r="CM298" s="16">
        <v>6373060.1500000004</v>
      </c>
      <c r="CN298" s="16">
        <v>305</v>
      </c>
    </row>
    <row r="299" spans="1:92" x14ac:dyDescent="0.2">
      <c r="A299" s="17">
        <v>4536</v>
      </c>
      <c r="B299" s="31" t="s">
        <v>277</v>
      </c>
      <c r="C299" s="32">
        <v>5241234</v>
      </c>
      <c r="D299" s="32">
        <v>359702.09</v>
      </c>
      <c r="E299" s="32">
        <v>6249778.75</v>
      </c>
      <c r="F299" s="32">
        <v>498555.6199999997</v>
      </c>
      <c r="G299" s="32">
        <v>12349270.459999999</v>
      </c>
      <c r="H299" s="33">
        <v>1110</v>
      </c>
      <c r="I299" s="32">
        <v>5553430</v>
      </c>
      <c r="J299" s="32">
        <v>1161000.3999999999</v>
      </c>
      <c r="K299" s="32">
        <v>5485547.6400000006</v>
      </c>
      <c r="L299" s="32">
        <v>437902.78000000032</v>
      </c>
      <c r="M299" s="32">
        <v>12637880.82</v>
      </c>
      <c r="N299" s="32">
        <v>1119</v>
      </c>
      <c r="O299" s="34">
        <v>5944424</v>
      </c>
      <c r="P299" s="34">
        <v>932056.55999999994</v>
      </c>
      <c r="Q299" s="34">
        <v>5474147.96</v>
      </c>
      <c r="R299" s="34">
        <v>457241.12999999995</v>
      </c>
      <c r="S299" s="34">
        <v>12807869.65</v>
      </c>
      <c r="T299" s="34">
        <v>1135</v>
      </c>
      <c r="U299" s="32">
        <v>6035376</v>
      </c>
      <c r="V299" s="32">
        <v>656094.22</v>
      </c>
      <c r="W299" s="32">
        <v>5945512.0499999998</v>
      </c>
      <c r="X299" s="32">
        <v>428321.21000000031</v>
      </c>
      <c r="Y299" s="32">
        <v>13065303.48</v>
      </c>
      <c r="Z299" s="32">
        <v>1153</v>
      </c>
      <c r="AA299" s="32">
        <v>6190356</v>
      </c>
      <c r="AB299" s="32">
        <v>771626.03</v>
      </c>
      <c r="AC299" s="32">
        <v>5353513.87</v>
      </c>
      <c r="AD299" s="32">
        <v>483873.46</v>
      </c>
      <c r="AE299" s="32">
        <v>12799369.359999999</v>
      </c>
      <c r="AF299" s="32">
        <v>1141</v>
      </c>
      <c r="AG299" s="17">
        <v>6128996</v>
      </c>
      <c r="AH299" s="17">
        <v>536756.85</v>
      </c>
      <c r="AI299" s="17">
        <v>5612772.25</v>
      </c>
      <c r="AJ299" s="17">
        <v>545919.94999999972</v>
      </c>
      <c r="AK299" s="17">
        <v>12824445.049999999</v>
      </c>
      <c r="AL299" s="17">
        <v>1131</v>
      </c>
      <c r="AM299" s="47">
        <v>6234367</v>
      </c>
      <c r="AN299" s="47">
        <v>566749.55000000005</v>
      </c>
      <c r="AO299" s="47">
        <v>5706838.1400000006</v>
      </c>
      <c r="AP299" s="47">
        <v>549017.18999999971</v>
      </c>
      <c r="AQ299" s="47">
        <v>13056971.880000001</v>
      </c>
      <c r="AR299" s="47">
        <v>1124</v>
      </c>
      <c r="AS299" s="17">
        <v>5913627</v>
      </c>
      <c r="AT299" s="17">
        <v>539596.05000000005</v>
      </c>
      <c r="AU299" s="17">
        <v>6039137.7300000004</v>
      </c>
      <c r="AV299" s="17">
        <v>519582.2900000005</v>
      </c>
      <c r="AW299" s="17">
        <v>13011943.07</v>
      </c>
      <c r="AX299" s="17">
        <v>1140</v>
      </c>
      <c r="AY299" s="16">
        <v>5917314</v>
      </c>
      <c r="AZ299" s="16">
        <v>525807</v>
      </c>
      <c r="BA299" s="16">
        <v>6098514.29</v>
      </c>
      <c r="BB299" s="16">
        <v>567806.52999999968</v>
      </c>
      <c r="BC299" s="16">
        <v>13109441.82</v>
      </c>
      <c r="BD299" s="16">
        <v>1117</v>
      </c>
      <c r="BE299" s="16">
        <v>5757362</v>
      </c>
      <c r="BF299" s="16">
        <v>556744.93000000005</v>
      </c>
      <c r="BG299" s="16">
        <v>6283589.25</v>
      </c>
      <c r="BH299" s="16">
        <v>525695.87</v>
      </c>
      <c r="BI299" s="16">
        <v>13123392.050000001</v>
      </c>
      <c r="BJ299" s="16">
        <v>1103</v>
      </c>
      <c r="BK299" s="16">
        <v>6151481</v>
      </c>
      <c r="BL299" s="16">
        <v>623323.81999999995</v>
      </c>
      <c r="BM299" s="16">
        <v>6210179.2800000003</v>
      </c>
      <c r="BN299" s="16">
        <v>544447.91</v>
      </c>
      <c r="BO299" s="16">
        <v>13529432.01</v>
      </c>
      <c r="BP299" s="16">
        <v>1076</v>
      </c>
      <c r="BQ299" s="16">
        <v>6515492</v>
      </c>
      <c r="BR299" s="16">
        <v>640103.02</v>
      </c>
      <c r="BS299" s="16">
        <v>6459921.5700000003</v>
      </c>
      <c r="BT299" s="16">
        <v>545097.30000000005</v>
      </c>
      <c r="BU299" s="16">
        <v>14160613.890000001</v>
      </c>
      <c r="BV299" s="16">
        <v>1082</v>
      </c>
      <c r="BW299" s="16">
        <v>7504750</v>
      </c>
      <c r="BX299" s="16">
        <v>530106.39</v>
      </c>
      <c r="BY299" s="16">
        <v>6562609.7999999998</v>
      </c>
      <c r="BZ299" s="16">
        <v>1169490.22</v>
      </c>
      <c r="CA299" s="16">
        <v>15766956.41</v>
      </c>
      <c r="CB299" s="16">
        <v>1068</v>
      </c>
      <c r="CC299" s="16">
        <v>7627034</v>
      </c>
      <c r="CD299" s="16">
        <v>711838.01</v>
      </c>
      <c r="CE299" s="16">
        <v>6767780.9500000002</v>
      </c>
      <c r="CF299" s="16">
        <v>655520.36</v>
      </c>
      <c r="CG299" s="16">
        <v>15762173.32</v>
      </c>
      <c r="CH299" s="16">
        <v>1045</v>
      </c>
      <c r="CI299" s="16">
        <v>7777302</v>
      </c>
      <c r="CJ299" s="16">
        <v>1386307.45</v>
      </c>
      <c r="CK299" s="16">
        <v>7172324.46</v>
      </c>
      <c r="CL299" s="16">
        <v>349536.35</v>
      </c>
      <c r="CM299" s="16">
        <v>16685470.26</v>
      </c>
      <c r="CN299" s="16">
        <v>1043</v>
      </c>
    </row>
    <row r="300" spans="1:92" x14ac:dyDescent="0.2">
      <c r="A300" s="17">
        <v>4543</v>
      </c>
      <c r="B300" s="31" t="s">
        <v>474</v>
      </c>
      <c r="C300" s="32">
        <v>4604203</v>
      </c>
      <c r="D300" s="32">
        <v>858461.11</v>
      </c>
      <c r="E300" s="32">
        <v>9333666.709999999</v>
      </c>
      <c r="F300" s="32">
        <v>473914.02999999985</v>
      </c>
      <c r="G300" s="32">
        <v>15270244.85</v>
      </c>
      <c r="H300" s="33">
        <v>1228</v>
      </c>
      <c r="I300" s="32">
        <v>4553877</v>
      </c>
      <c r="J300" s="32">
        <v>2094042.6199999999</v>
      </c>
      <c r="K300" s="32">
        <v>8455981.1500000004</v>
      </c>
      <c r="L300" s="32">
        <v>453639.89000000013</v>
      </c>
      <c r="M300" s="32">
        <v>15557540.66</v>
      </c>
      <c r="N300" s="32">
        <v>1243</v>
      </c>
      <c r="O300" s="34">
        <v>4706310</v>
      </c>
      <c r="P300" s="34">
        <v>1732039.33</v>
      </c>
      <c r="Q300" s="34">
        <v>9509015.2599999998</v>
      </c>
      <c r="R300" s="34">
        <v>347193.42000000016</v>
      </c>
      <c r="S300" s="34">
        <v>16294558.01</v>
      </c>
      <c r="T300" s="34">
        <v>1213</v>
      </c>
      <c r="U300" s="32">
        <v>4591122</v>
      </c>
      <c r="V300" s="32">
        <v>1413056.06</v>
      </c>
      <c r="W300" s="32">
        <v>9440178.8200000003</v>
      </c>
      <c r="X300" s="32">
        <v>749457.9099999998</v>
      </c>
      <c r="Y300" s="32">
        <v>16193814.790000001</v>
      </c>
      <c r="Z300" s="32">
        <v>1200</v>
      </c>
      <c r="AA300" s="32">
        <v>4575767</v>
      </c>
      <c r="AB300" s="32">
        <v>1353517.64</v>
      </c>
      <c r="AC300" s="32">
        <v>8718522.3499999996</v>
      </c>
      <c r="AD300" s="32">
        <v>350174.21999999991</v>
      </c>
      <c r="AE300" s="32">
        <v>14997981.209999999</v>
      </c>
      <c r="AF300" s="32">
        <v>1161</v>
      </c>
      <c r="AG300" s="17">
        <v>4725438</v>
      </c>
      <c r="AH300" s="17">
        <v>1256931.06</v>
      </c>
      <c r="AI300" s="17">
        <v>8396725.9299999997</v>
      </c>
      <c r="AJ300" s="17">
        <v>473651.47999999992</v>
      </c>
      <c r="AK300" s="17">
        <v>14852746.469999999</v>
      </c>
      <c r="AL300" s="17">
        <v>1146</v>
      </c>
      <c r="AM300" s="47">
        <v>4855889</v>
      </c>
      <c r="AN300" s="47">
        <v>1232472.05</v>
      </c>
      <c r="AO300" s="47">
        <v>8267096.4199999999</v>
      </c>
      <c r="AP300" s="47">
        <v>371790.36000000016</v>
      </c>
      <c r="AQ300" s="47">
        <v>14727247.83</v>
      </c>
      <c r="AR300" s="47">
        <v>1159</v>
      </c>
      <c r="AS300" s="17">
        <v>5074112</v>
      </c>
      <c r="AT300" s="17">
        <v>1156359.8600000001</v>
      </c>
      <c r="AU300" s="17">
        <v>8582687.4399999995</v>
      </c>
      <c r="AV300" s="17">
        <v>355941.52000000008</v>
      </c>
      <c r="AW300" s="17">
        <v>15169100.82</v>
      </c>
      <c r="AX300" s="17">
        <v>1121</v>
      </c>
      <c r="AY300" s="16">
        <v>5250867</v>
      </c>
      <c r="AZ300" s="16">
        <v>1013154.47</v>
      </c>
      <c r="BA300" s="16">
        <v>8449003.8499999996</v>
      </c>
      <c r="BB300" s="16">
        <v>430144.06999999989</v>
      </c>
      <c r="BC300" s="16">
        <v>15143169.389999999</v>
      </c>
      <c r="BD300" s="16">
        <v>1118</v>
      </c>
      <c r="BE300" s="16">
        <v>5489327</v>
      </c>
      <c r="BF300" s="16">
        <v>1118298.1599999999</v>
      </c>
      <c r="BG300" s="16">
        <v>8657597.1500000004</v>
      </c>
      <c r="BH300" s="16">
        <v>908510.44</v>
      </c>
      <c r="BI300" s="16">
        <v>16173732.75</v>
      </c>
      <c r="BJ300" s="16">
        <v>1088</v>
      </c>
      <c r="BK300" s="16">
        <v>5585238</v>
      </c>
      <c r="BL300" s="16">
        <v>1168259.2</v>
      </c>
      <c r="BM300" s="16">
        <v>8629600.3000000007</v>
      </c>
      <c r="BN300" s="16">
        <v>416728.74</v>
      </c>
      <c r="BO300" s="16">
        <v>15799826.24</v>
      </c>
      <c r="BP300" s="16">
        <v>1102</v>
      </c>
      <c r="BQ300" s="16">
        <v>5746975</v>
      </c>
      <c r="BR300" s="16">
        <v>1094389.4099999999</v>
      </c>
      <c r="BS300" s="16">
        <v>9248198.7400000002</v>
      </c>
      <c r="BT300" s="16">
        <v>600958.29</v>
      </c>
      <c r="BU300" s="16">
        <v>16690521.439999999</v>
      </c>
      <c r="BV300" s="16">
        <v>1111</v>
      </c>
      <c r="BW300" s="16">
        <v>5958203</v>
      </c>
      <c r="BX300" s="16">
        <v>1116527.76</v>
      </c>
      <c r="BY300" s="16">
        <v>9720512.3399999999</v>
      </c>
      <c r="BZ300" s="16">
        <v>494901.57</v>
      </c>
      <c r="CA300" s="16">
        <v>17290144.670000002</v>
      </c>
      <c r="CB300" s="16">
        <v>1083</v>
      </c>
      <c r="CC300" s="16">
        <v>6150393</v>
      </c>
      <c r="CD300" s="16">
        <v>1831053.41</v>
      </c>
      <c r="CE300" s="16">
        <v>9391474.6500000004</v>
      </c>
      <c r="CF300" s="16">
        <v>644448.06000000006</v>
      </c>
      <c r="CG300" s="16">
        <v>18017369.120000001</v>
      </c>
      <c r="CH300" s="16">
        <v>985</v>
      </c>
      <c r="CI300" s="16">
        <v>7130878</v>
      </c>
      <c r="CJ300" s="16">
        <v>2274437.41</v>
      </c>
      <c r="CK300" s="16">
        <v>9181700.3499999996</v>
      </c>
      <c r="CL300" s="16">
        <v>1288440.27</v>
      </c>
      <c r="CM300" s="16">
        <v>19875456.030000001</v>
      </c>
      <c r="CN300" s="16">
        <v>998</v>
      </c>
    </row>
    <row r="301" spans="1:92" x14ac:dyDescent="0.2">
      <c r="A301" s="17">
        <v>4557</v>
      </c>
      <c r="B301" s="31" t="s">
        <v>278</v>
      </c>
      <c r="C301" s="32">
        <v>1338775</v>
      </c>
      <c r="D301" s="32">
        <v>141689.64000000001</v>
      </c>
      <c r="E301" s="32">
        <v>2675278.09</v>
      </c>
      <c r="F301" s="32">
        <v>236356.49000000002</v>
      </c>
      <c r="G301" s="32">
        <v>4392099.22</v>
      </c>
      <c r="H301" s="33">
        <v>326</v>
      </c>
      <c r="I301" s="32">
        <v>1229787</v>
      </c>
      <c r="J301" s="32">
        <v>513338.89</v>
      </c>
      <c r="K301" s="32">
        <v>2553561.9299999997</v>
      </c>
      <c r="L301" s="32">
        <v>168419.57</v>
      </c>
      <c r="M301" s="32">
        <v>4465107.3899999997</v>
      </c>
      <c r="N301" s="32">
        <v>329</v>
      </c>
      <c r="O301" s="34">
        <v>1187980</v>
      </c>
      <c r="P301" s="34">
        <v>411457.35000000003</v>
      </c>
      <c r="Q301" s="34">
        <v>2762122.56</v>
      </c>
      <c r="R301" s="34">
        <v>161923.22000000003</v>
      </c>
      <c r="S301" s="34">
        <v>4523483.13</v>
      </c>
      <c r="T301" s="34">
        <v>333</v>
      </c>
      <c r="U301" s="32">
        <v>1359069</v>
      </c>
      <c r="V301" s="32">
        <v>313690.08</v>
      </c>
      <c r="W301" s="32">
        <v>2860414.06</v>
      </c>
      <c r="X301" s="32">
        <v>183992.4800000001</v>
      </c>
      <c r="Y301" s="32">
        <v>4717165.620000001</v>
      </c>
      <c r="Z301" s="32">
        <v>332</v>
      </c>
      <c r="AA301" s="32">
        <v>1262265</v>
      </c>
      <c r="AB301" s="32">
        <v>277236.75</v>
      </c>
      <c r="AC301" s="32">
        <v>2909773.27</v>
      </c>
      <c r="AD301" s="32">
        <v>250061.62000000008</v>
      </c>
      <c r="AE301" s="32">
        <v>4699336.6399999997</v>
      </c>
      <c r="AF301" s="32">
        <v>338</v>
      </c>
      <c r="AG301" s="17">
        <v>1107774</v>
      </c>
      <c r="AH301" s="17">
        <v>266415.06</v>
      </c>
      <c r="AI301" s="17">
        <v>2904826.12</v>
      </c>
      <c r="AJ301" s="17">
        <v>171967.38999999998</v>
      </c>
      <c r="AK301" s="17">
        <v>4450982.57</v>
      </c>
      <c r="AL301" s="17">
        <v>335</v>
      </c>
      <c r="AM301" s="47">
        <v>1190544</v>
      </c>
      <c r="AN301" s="47">
        <v>293250.71000000002</v>
      </c>
      <c r="AO301" s="47">
        <v>2921719.0700000003</v>
      </c>
      <c r="AP301" s="47">
        <v>136245.33000000013</v>
      </c>
      <c r="AQ301" s="47">
        <v>4541759.1100000003</v>
      </c>
      <c r="AR301" s="47">
        <v>345</v>
      </c>
      <c r="AS301" s="17">
        <v>1095181</v>
      </c>
      <c r="AT301" s="17">
        <v>276937.86</v>
      </c>
      <c r="AU301" s="17">
        <v>3014215.08</v>
      </c>
      <c r="AV301" s="17">
        <v>154600.98000000001</v>
      </c>
      <c r="AW301" s="17">
        <v>4540934.92</v>
      </c>
      <c r="AX301" s="17">
        <v>335</v>
      </c>
      <c r="AY301" s="16">
        <v>1271941</v>
      </c>
      <c r="AZ301" s="16">
        <v>268771.01</v>
      </c>
      <c r="BA301" s="16">
        <v>2918051.6</v>
      </c>
      <c r="BB301" s="16">
        <v>187645.37999999998</v>
      </c>
      <c r="BC301" s="16">
        <v>4646408.99</v>
      </c>
      <c r="BD301" s="16">
        <v>314</v>
      </c>
      <c r="BE301" s="16">
        <v>1527888</v>
      </c>
      <c r="BF301" s="16">
        <v>348962.98</v>
      </c>
      <c r="BG301" s="16">
        <v>2559880.35</v>
      </c>
      <c r="BH301" s="16">
        <v>237624.44</v>
      </c>
      <c r="BI301" s="16">
        <v>4674355.7699999996</v>
      </c>
      <c r="BJ301" s="16">
        <v>332</v>
      </c>
      <c r="BK301" s="16">
        <v>1412362</v>
      </c>
      <c r="BL301" s="16">
        <v>270947.89</v>
      </c>
      <c r="BM301" s="16">
        <v>2800793.64</v>
      </c>
      <c r="BN301" s="16">
        <v>271735.96999999997</v>
      </c>
      <c r="BO301" s="16">
        <v>4755839.5</v>
      </c>
      <c r="BP301" s="16">
        <v>316</v>
      </c>
      <c r="BQ301" s="16">
        <v>1465914</v>
      </c>
      <c r="BR301" s="16">
        <v>325179.12</v>
      </c>
      <c r="BS301" s="16">
        <v>2969621.23</v>
      </c>
      <c r="BT301" s="16">
        <v>312538.71999999997</v>
      </c>
      <c r="BU301" s="16">
        <v>5073253.07</v>
      </c>
      <c r="BV301" s="16">
        <v>315</v>
      </c>
      <c r="BW301" s="16">
        <v>1458445</v>
      </c>
      <c r="BX301" s="16">
        <v>377515.62</v>
      </c>
      <c r="BY301" s="16">
        <v>3025556.17</v>
      </c>
      <c r="BZ301" s="16">
        <v>314801.37</v>
      </c>
      <c r="CA301" s="16">
        <v>5176318.16</v>
      </c>
      <c r="CB301" s="16">
        <v>321</v>
      </c>
      <c r="CC301" s="16">
        <v>1381379</v>
      </c>
      <c r="CD301" s="16">
        <v>452377.5</v>
      </c>
      <c r="CE301" s="16">
        <v>3146015.53</v>
      </c>
      <c r="CF301" s="16">
        <v>175595.11</v>
      </c>
      <c r="CG301" s="16">
        <v>5155367.1399999997</v>
      </c>
      <c r="CH301" s="16">
        <v>311</v>
      </c>
      <c r="CI301" s="16">
        <v>1278772</v>
      </c>
      <c r="CJ301" s="16">
        <v>783888.36</v>
      </c>
      <c r="CK301" s="16">
        <v>3389598.44</v>
      </c>
      <c r="CL301" s="16">
        <v>365766.57</v>
      </c>
      <c r="CM301" s="16">
        <v>5818025.3700000001</v>
      </c>
      <c r="CN301" s="16">
        <v>302</v>
      </c>
    </row>
    <row r="302" spans="1:92" x14ac:dyDescent="0.2">
      <c r="A302" s="17">
        <v>4571</v>
      </c>
      <c r="B302" s="31" t="s">
        <v>279</v>
      </c>
      <c r="C302" s="32">
        <v>2600320</v>
      </c>
      <c r="D302" s="32">
        <v>606484.64</v>
      </c>
      <c r="E302" s="32">
        <v>2855283.0700000003</v>
      </c>
      <c r="F302" s="32">
        <v>371301.29</v>
      </c>
      <c r="G302" s="32">
        <v>6433389</v>
      </c>
      <c r="H302" s="33">
        <v>490</v>
      </c>
      <c r="I302" s="32">
        <v>2752126</v>
      </c>
      <c r="J302" s="32">
        <v>865165.13</v>
      </c>
      <c r="K302" s="32">
        <v>2573105.13</v>
      </c>
      <c r="L302" s="32">
        <v>185447.5799999999</v>
      </c>
      <c r="M302" s="32">
        <v>6375843.8399999999</v>
      </c>
      <c r="N302" s="32">
        <v>476</v>
      </c>
      <c r="O302" s="34">
        <v>3203251</v>
      </c>
      <c r="P302" s="34">
        <v>826048.58</v>
      </c>
      <c r="Q302" s="34">
        <v>2435235.2799999998</v>
      </c>
      <c r="R302" s="34">
        <v>197082.77000000011</v>
      </c>
      <c r="S302" s="34">
        <v>6661617.6299999999</v>
      </c>
      <c r="T302" s="34">
        <v>441</v>
      </c>
      <c r="U302" s="32">
        <v>3375128</v>
      </c>
      <c r="V302" s="32">
        <v>506088.71</v>
      </c>
      <c r="W302" s="32">
        <v>2222661.79</v>
      </c>
      <c r="X302" s="32">
        <v>252543.81999999983</v>
      </c>
      <c r="Y302" s="32">
        <v>6356422.3200000003</v>
      </c>
      <c r="Z302" s="32">
        <v>441</v>
      </c>
      <c r="AA302" s="32">
        <v>3164383</v>
      </c>
      <c r="AB302" s="32">
        <v>424677.51</v>
      </c>
      <c r="AC302" s="32">
        <v>2038656.58</v>
      </c>
      <c r="AD302" s="32">
        <v>185286.66000000006</v>
      </c>
      <c r="AE302" s="32">
        <v>5813003.75</v>
      </c>
      <c r="AF302" s="32">
        <v>451</v>
      </c>
      <c r="AG302" s="17">
        <v>3093651</v>
      </c>
      <c r="AH302" s="17">
        <v>402163.87</v>
      </c>
      <c r="AI302" s="17">
        <v>2054795.7000000002</v>
      </c>
      <c r="AJ302" s="17">
        <v>124409.7200000001</v>
      </c>
      <c r="AK302" s="17">
        <v>5675020.29</v>
      </c>
      <c r="AL302" s="17">
        <v>458</v>
      </c>
      <c r="AM302" s="47">
        <v>3211972</v>
      </c>
      <c r="AN302" s="47">
        <v>402983.32</v>
      </c>
      <c r="AO302" s="47">
        <v>2080892.17</v>
      </c>
      <c r="AP302" s="47">
        <v>113169.52000000019</v>
      </c>
      <c r="AQ302" s="47">
        <v>5809017.0099999998</v>
      </c>
      <c r="AR302" s="47">
        <v>456</v>
      </c>
      <c r="AS302" s="17">
        <v>3146348</v>
      </c>
      <c r="AT302" s="17">
        <v>363316.51</v>
      </c>
      <c r="AU302" s="17">
        <v>2230402.42</v>
      </c>
      <c r="AV302" s="17">
        <v>385729.49000000017</v>
      </c>
      <c r="AW302" s="17">
        <v>6125796.4199999999</v>
      </c>
      <c r="AX302" s="17">
        <v>435</v>
      </c>
      <c r="AY302" s="16">
        <v>3438813</v>
      </c>
      <c r="AZ302" s="16">
        <v>345330.26</v>
      </c>
      <c r="BA302" s="16">
        <v>2025754.95</v>
      </c>
      <c r="BB302" s="16">
        <v>162203.31999999986</v>
      </c>
      <c r="BC302" s="16">
        <v>5972101.5300000003</v>
      </c>
      <c r="BD302" s="16">
        <v>428</v>
      </c>
      <c r="BE302" s="16">
        <v>3336684</v>
      </c>
      <c r="BF302" s="16">
        <v>346182.92</v>
      </c>
      <c r="BG302" s="16">
        <v>2100703.02</v>
      </c>
      <c r="BH302" s="16">
        <v>88385.88</v>
      </c>
      <c r="BI302" s="16">
        <v>5871955.8200000003</v>
      </c>
      <c r="BJ302" s="16">
        <v>423</v>
      </c>
      <c r="BK302" s="16">
        <v>2727410</v>
      </c>
      <c r="BL302" s="16">
        <v>350261.49</v>
      </c>
      <c r="BM302" s="16">
        <v>2288370.46</v>
      </c>
      <c r="BN302" s="16">
        <v>87338.03</v>
      </c>
      <c r="BO302" s="16">
        <v>5453379.9800000004</v>
      </c>
      <c r="BP302" s="16">
        <v>422</v>
      </c>
      <c r="BQ302" s="16">
        <v>3199619</v>
      </c>
      <c r="BR302" s="16">
        <v>372682.64</v>
      </c>
      <c r="BS302" s="16">
        <v>2672871.0099999998</v>
      </c>
      <c r="BT302" s="16">
        <v>75866.539999999994</v>
      </c>
      <c r="BU302" s="16">
        <v>6321039.1900000004</v>
      </c>
      <c r="BV302" s="16">
        <v>402</v>
      </c>
      <c r="BW302" s="16">
        <v>3096548</v>
      </c>
      <c r="BX302" s="16">
        <v>431867.84</v>
      </c>
      <c r="BY302" s="16">
        <v>2567998.39</v>
      </c>
      <c r="BZ302" s="16">
        <v>456920.28</v>
      </c>
      <c r="CA302" s="16">
        <v>6553334.5099999998</v>
      </c>
      <c r="CB302" s="16">
        <v>416</v>
      </c>
      <c r="CC302" s="16">
        <v>2883759</v>
      </c>
      <c r="CD302" s="16">
        <v>564537.86</v>
      </c>
      <c r="CE302" s="16">
        <v>2876564.91</v>
      </c>
      <c r="CF302" s="16">
        <v>113830.54</v>
      </c>
      <c r="CG302" s="16">
        <v>6438692.3099999996</v>
      </c>
      <c r="CH302" s="16">
        <v>358</v>
      </c>
      <c r="CI302" s="16">
        <v>2935725</v>
      </c>
      <c r="CJ302" s="16">
        <v>936710.34</v>
      </c>
      <c r="CK302" s="16">
        <v>2592425.9</v>
      </c>
      <c r="CL302" s="16">
        <v>225451.59</v>
      </c>
      <c r="CM302" s="16">
        <v>6690312.8300000001</v>
      </c>
      <c r="CN302" s="16">
        <v>375</v>
      </c>
    </row>
    <row r="303" spans="1:92" x14ac:dyDescent="0.2">
      <c r="A303" s="17">
        <v>4578</v>
      </c>
      <c r="B303" s="31" t="s">
        <v>280</v>
      </c>
      <c r="C303" s="32">
        <v>7368348</v>
      </c>
      <c r="D303" s="32">
        <v>450555.93000000005</v>
      </c>
      <c r="E303" s="32">
        <v>5487531.4100000001</v>
      </c>
      <c r="F303" s="32">
        <v>779254.12000000023</v>
      </c>
      <c r="G303" s="32">
        <v>14085689.460000001</v>
      </c>
      <c r="H303" s="33">
        <v>1246</v>
      </c>
      <c r="I303" s="32">
        <v>7562377</v>
      </c>
      <c r="J303" s="32">
        <v>1101342.3700000001</v>
      </c>
      <c r="K303" s="32">
        <v>5890494.7599999998</v>
      </c>
      <c r="L303" s="32">
        <v>708695.34</v>
      </c>
      <c r="M303" s="32">
        <v>15262909.470000001</v>
      </c>
      <c r="N303" s="32">
        <v>1316</v>
      </c>
      <c r="O303" s="34">
        <v>7642641</v>
      </c>
      <c r="P303" s="34">
        <v>979242.11</v>
      </c>
      <c r="Q303" s="34">
        <v>6551474.1299999999</v>
      </c>
      <c r="R303" s="34">
        <v>691483.50999999966</v>
      </c>
      <c r="S303" s="34">
        <v>15864840.75</v>
      </c>
      <c r="T303" s="34">
        <v>1306</v>
      </c>
      <c r="U303" s="32">
        <v>7524362</v>
      </c>
      <c r="V303" s="32">
        <v>828759</v>
      </c>
      <c r="W303" s="32">
        <v>7369926.9500000002</v>
      </c>
      <c r="X303" s="32">
        <f>703587.73+500</f>
        <v>704087.73</v>
      </c>
      <c r="Y303" s="32">
        <v>16427135.68</v>
      </c>
      <c r="Z303" s="32">
        <v>1339</v>
      </c>
      <c r="AA303" s="32">
        <v>7587559</v>
      </c>
      <c r="AB303" s="32">
        <v>776445.03</v>
      </c>
      <c r="AC303" s="32">
        <v>6748486.6400000006</v>
      </c>
      <c r="AD303" s="32">
        <v>785520.87000000023</v>
      </c>
      <c r="AE303" s="32">
        <v>15898011.540000001</v>
      </c>
      <c r="AF303" s="32">
        <v>1369</v>
      </c>
      <c r="AG303" s="17">
        <v>7312601</v>
      </c>
      <c r="AH303" s="17">
        <v>554720.02</v>
      </c>
      <c r="AI303" s="17">
        <v>7790956.1500000004</v>
      </c>
      <c r="AJ303" s="17">
        <v>1163145.1999999997</v>
      </c>
      <c r="AK303" s="17">
        <v>16821422.370000001</v>
      </c>
      <c r="AL303" s="17">
        <v>1397</v>
      </c>
      <c r="AM303" s="47">
        <v>7112099</v>
      </c>
      <c r="AN303" s="47">
        <v>666852.89</v>
      </c>
      <c r="AO303" s="47">
        <v>8377591.3099999996</v>
      </c>
      <c r="AP303" s="47">
        <v>759851.31999999972</v>
      </c>
      <c r="AQ303" s="47">
        <v>16916394.52</v>
      </c>
      <c r="AR303" s="47">
        <v>1389</v>
      </c>
      <c r="AS303" s="17">
        <v>8409821</v>
      </c>
      <c r="AT303" s="17">
        <v>689324.44000000006</v>
      </c>
      <c r="AU303" s="17">
        <v>8639706.3200000003</v>
      </c>
      <c r="AV303" s="17">
        <v>1769375.49</v>
      </c>
      <c r="AW303" s="17">
        <v>19508227.25</v>
      </c>
      <c r="AX303" s="17">
        <v>1416</v>
      </c>
      <c r="AY303" s="16">
        <v>8715836</v>
      </c>
      <c r="AZ303" s="16">
        <v>696869.26</v>
      </c>
      <c r="BA303" s="16">
        <v>8784393.9900000002</v>
      </c>
      <c r="BB303" s="16">
        <v>778416.46999999951</v>
      </c>
      <c r="BC303" s="16">
        <v>18975515.719999999</v>
      </c>
      <c r="BD303" s="16">
        <v>1411</v>
      </c>
      <c r="BE303" s="16">
        <v>8886915</v>
      </c>
      <c r="BF303" s="16">
        <v>606421.29</v>
      </c>
      <c r="BG303" s="16">
        <v>8935149.4199999999</v>
      </c>
      <c r="BH303" s="16">
        <v>992888.48</v>
      </c>
      <c r="BI303" s="16">
        <v>19421374.190000001</v>
      </c>
      <c r="BJ303" s="16">
        <v>1384</v>
      </c>
      <c r="BK303" s="16">
        <v>9551757</v>
      </c>
      <c r="BL303" s="16">
        <v>720740.18</v>
      </c>
      <c r="BM303" s="16">
        <v>8987162.8300000001</v>
      </c>
      <c r="BN303" s="16">
        <v>1253868.26</v>
      </c>
      <c r="BO303" s="16">
        <v>20513528.27</v>
      </c>
      <c r="BP303" s="16">
        <v>1454</v>
      </c>
      <c r="BQ303" s="16">
        <v>8708356</v>
      </c>
      <c r="BR303" s="16">
        <v>699661.18</v>
      </c>
      <c r="BS303" s="16">
        <v>10316421.23</v>
      </c>
      <c r="BT303" s="16">
        <v>994783.86</v>
      </c>
      <c r="BU303" s="16">
        <v>20719222.27</v>
      </c>
      <c r="BV303" s="16">
        <v>1427</v>
      </c>
      <c r="BW303" s="16">
        <v>9239889</v>
      </c>
      <c r="BX303" s="16">
        <v>774811.77</v>
      </c>
      <c r="BY303" s="16">
        <v>10312288.73</v>
      </c>
      <c r="BZ303" s="16">
        <v>1048137.51</v>
      </c>
      <c r="CA303" s="16">
        <v>21375127.010000002</v>
      </c>
      <c r="CB303" s="16">
        <v>1408</v>
      </c>
      <c r="CC303" s="16">
        <v>9582245</v>
      </c>
      <c r="CD303" s="16">
        <v>778720.66</v>
      </c>
      <c r="CE303" s="16">
        <v>10419242.130000001</v>
      </c>
      <c r="CF303" s="16">
        <v>563491.11</v>
      </c>
      <c r="CG303" s="16">
        <v>21343698.899999999</v>
      </c>
      <c r="CH303" s="16">
        <v>1360</v>
      </c>
      <c r="CI303" s="16">
        <v>9759290</v>
      </c>
      <c r="CJ303" s="16">
        <v>2122934.12</v>
      </c>
      <c r="CK303" s="16">
        <v>10842957.58</v>
      </c>
      <c r="CL303" s="16">
        <v>1177542.1000000001</v>
      </c>
      <c r="CM303" s="16">
        <v>23902723.800000001</v>
      </c>
      <c r="CN303" s="16">
        <v>1381</v>
      </c>
    </row>
    <row r="304" spans="1:92" x14ac:dyDescent="0.2">
      <c r="A304" s="17">
        <v>4606</v>
      </c>
      <c r="B304" s="31" t="s">
        <v>281</v>
      </c>
      <c r="C304" s="32">
        <v>3098411</v>
      </c>
      <c r="D304" s="32">
        <v>271835.5</v>
      </c>
      <c r="E304" s="32">
        <v>1243555.1200000001</v>
      </c>
      <c r="F304" s="32">
        <v>172819.15000000017</v>
      </c>
      <c r="G304" s="32">
        <v>4786620.7700000005</v>
      </c>
      <c r="H304" s="33">
        <v>398</v>
      </c>
      <c r="I304" s="32">
        <v>3519891</v>
      </c>
      <c r="J304" s="32">
        <v>385687.23</v>
      </c>
      <c r="K304" s="32">
        <v>1015810.0700000001</v>
      </c>
      <c r="L304" s="32">
        <v>156040.28000000006</v>
      </c>
      <c r="M304" s="32">
        <v>5077428.58</v>
      </c>
      <c r="N304" s="32">
        <v>374</v>
      </c>
      <c r="O304" s="34">
        <v>3544845</v>
      </c>
      <c r="P304" s="34">
        <v>489990.81</v>
      </c>
      <c r="Q304" s="34">
        <v>973871.70000000007</v>
      </c>
      <c r="R304" s="34">
        <v>183143.80000000008</v>
      </c>
      <c r="S304" s="34">
        <v>5191851.3100000005</v>
      </c>
      <c r="T304" s="34">
        <v>389</v>
      </c>
      <c r="U304" s="32">
        <v>3640333</v>
      </c>
      <c r="V304" s="32">
        <v>363070.85000000003</v>
      </c>
      <c r="W304" s="32">
        <v>993730.24</v>
      </c>
      <c r="X304" s="32">
        <v>178945.99000000025</v>
      </c>
      <c r="Y304" s="32">
        <v>5176080.08</v>
      </c>
      <c r="Z304" s="32">
        <v>398</v>
      </c>
      <c r="AA304" s="32">
        <v>3623946</v>
      </c>
      <c r="AB304" s="32">
        <v>371072.8</v>
      </c>
      <c r="AC304" s="32">
        <v>930290</v>
      </c>
      <c r="AD304" s="32">
        <v>190140.27000000011</v>
      </c>
      <c r="AE304" s="32">
        <v>5115449.07</v>
      </c>
      <c r="AF304" s="32">
        <v>394</v>
      </c>
      <c r="AG304" s="17">
        <v>3801072</v>
      </c>
      <c r="AH304" s="17">
        <v>344239.81</v>
      </c>
      <c r="AI304" s="17">
        <v>854158.87000000011</v>
      </c>
      <c r="AJ304" s="17">
        <v>220120.14999999994</v>
      </c>
      <c r="AK304" s="17">
        <v>5219590.83</v>
      </c>
      <c r="AL304" s="17">
        <v>409</v>
      </c>
      <c r="AM304" s="47">
        <v>3897116</v>
      </c>
      <c r="AN304" s="47">
        <v>368230.12</v>
      </c>
      <c r="AO304" s="47">
        <v>767448.6</v>
      </c>
      <c r="AP304" s="47">
        <v>175437.27000000025</v>
      </c>
      <c r="AQ304" s="47">
        <v>5208231.99</v>
      </c>
      <c r="AR304" s="47">
        <v>404</v>
      </c>
      <c r="AS304" s="17">
        <v>3431783</v>
      </c>
      <c r="AT304" s="17">
        <v>337740.63</v>
      </c>
      <c r="AU304" s="17">
        <v>776312.8600000001</v>
      </c>
      <c r="AV304" s="17">
        <v>172039.42999999976</v>
      </c>
      <c r="AW304" s="17">
        <v>4717875.92</v>
      </c>
      <c r="AX304" s="17">
        <v>392</v>
      </c>
      <c r="AY304" s="16">
        <v>3922150</v>
      </c>
      <c r="AZ304" s="16">
        <v>245398.51</v>
      </c>
      <c r="BA304" s="16">
        <v>754329.18</v>
      </c>
      <c r="BB304" s="16">
        <v>153814.53999999998</v>
      </c>
      <c r="BC304" s="16">
        <v>5075692.2300000004</v>
      </c>
      <c r="BD304" s="16">
        <v>393</v>
      </c>
      <c r="BE304" s="16">
        <v>3448455</v>
      </c>
      <c r="BF304" s="16">
        <v>361413.85</v>
      </c>
      <c r="BG304" s="16">
        <v>1179841.46</v>
      </c>
      <c r="BH304" s="16">
        <v>126721.29</v>
      </c>
      <c r="BI304" s="16">
        <v>5116431.5999999996</v>
      </c>
      <c r="BJ304" s="16">
        <v>399</v>
      </c>
      <c r="BK304" s="16">
        <v>3467786</v>
      </c>
      <c r="BL304" s="16">
        <v>288022.99</v>
      </c>
      <c r="BM304" s="16">
        <v>1245666.8999999999</v>
      </c>
      <c r="BN304" s="16">
        <v>168216.31</v>
      </c>
      <c r="BO304" s="16">
        <v>5169692.2</v>
      </c>
      <c r="BP304" s="16">
        <v>409</v>
      </c>
      <c r="BQ304" s="16">
        <v>3092671</v>
      </c>
      <c r="BR304" s="16">
        <v>307035.36</v>
      </c>
      <c r="BS304" s="16">
        <v>1877305</v>
      </c>
      <c r="BT304" s="16">
        <v>151697.51999999999</v>
      </c>
      <c r="BU304" s="16">
        <v>5428708.8799999999</v>
      </c>
      <c r="BV304" s="16">
        <v>391</v>
      </c>
      <c r="BW304" s="16">
        <v>3301153</v>
      </c>
      <c r="BX304" s="16">
        <v>323041.26</v>
      </c>
      <c r="BY304" s="16">
        <v>1806052.02</v>
      </c>
      <c r="BZ304" s="16">
        <v>121596.89</v>
      </c>
      <c r="CA304" s="16">
        <v>5551843.1699999999</v>
      </c>
      <c r="CB304" s="16">
        <v>386</v>
      </c>
      <c r="CC304" s="16">
        <v>3426662</v>
      </c>
      <c r="CD304" s="16">
        <v>420940.84</v>
      </c>
      <c r="CE304" s="16">
        <v>1774910.7</v>
      </c>
      <c r="CF304" s="16">
        <v>192795.33</v>
      </c>
      <c r="CG304" s="16">
        <v>5815308.8700000001</v>
      </c>
      <c r="CH304" s="16">
        <v>359</v>
      </c>
      <c r="CI304" s="16">
        <v>3604150</v>
      </c>
      <c r="CJ304" s="16">
        <v>666585.05000000005</v>
      </c>
      <c r="CK304" s="16">
        <v>1612561.34</v>
      </c>
      <c r="CL304" s="16">
        <v>183411.56</v>
      </c>
      <c r="CM304" s="16">
        <v>6066707.9500000002</v>
      </c>
      <c r="CN304" s="16">
        <v>360</v>
      </c>
    </row>
    <row r="305" spans="1:226" x14ac:dyDescent="0.2">
      <c r="A305" s="17">
        <v>4613</v>
      </c>
      <c r="B305" s="31" t="s">
        <v>282</v>
      </c>
      <c r="C305" s="32">
        <v>12903209</v>
      </c>
      <c r="D305" s="32">
        <v>1214227.32</v>
      </c>
      <c r="E305" s="32">
        <v>24978667.790000003</v>
      </c>
      <c r="F305" s="32">
        <v>2385570.04</v>
      </c>
      <c r="G305" s="32">
        <v>41481674.150000006</v>
      </c>
      <c r="H305" s="33">
        <v>3732</v>
      </c>
      <c r="I305" s="32">
        <v>12908476</v>
      </c>
      <c r="J305" s="32">
        <v>4259714.8999999994</v>
      </c>
      <c r="K305" s="32">
        <v>23860839.460000001</v>
      </c>
      <c r="L305" s="32">
        <v>2404562.5599999996</v>
      </c>
      <c r="M305" s="32">
        <v>43433592.920000002</v>
      </c>
      <c r="N305" s="32">
        <v>3742</v>
      </c>
      <c r="O305" s="34">
        <v>13635695</v>
      </c>
      <c r="P305" s="34">
        <v>3655279.46</v>
      </c>
      <c r="Q305" s="34">
        <v>25117616.669999998</v>
      </c>
      <c r="R305" s="34">
        <v>2458499.9100000011</v>
      </c>
      <c r="S305" s="34">
        <v>44867091.039999999</v>
      </c>
      <c r="T305" s="34">
        <v>3850</v>
      </c>
      <c r="U305" s="32">
        <v>14029738</v>
      </c>
      <c r="V305" s="32">
        <v>2186659.2200000002</v>
      </c>
      <c r="W305" s="32">
        <v>27296069.850000001</v>
      </c>
      <c r="X305" s="32">
        <v>2389327.2699999996</v>
      </c>
      <c r="Y305" s="32">
        <v>45901794.340000004</v>
      </c>
      <c r="Z305" s="32">
        <v>3841</v>
      </c>
      <c r="AA305" s="32">
        <v>14542514</v>
      </c>
      <c r="AB305" s="32">
        <v>2593244.54</v>
      </c>
      <c r="AC305" s="32">
        <v>24868651.050000001</v>
      </c>
      <c r="AD305" s="32">
        <v>2319394.830000001</v>
      </c>
      <c r="AE305" s="32">
        <v>44323804.420000002</v>
      </c>
      <c r="AF305" s="32">
        <v>3815</v>
      </c>
      <c r="AG305" s="17">
        <v>14742950</v>
      </c>
      <c r="AH305" s="17">
        <v>1901994.5</v>
      </c>
      <c r="AI305" s="17">
        <v>25193476.290000003</v>
      </c>
      <c r="AJ305" s="17">
        <v>2407172.3100000005</v>
      </c>
      <c r="AK305" s="17">
        <v>44245593.100000001</v>
      </c>
      <c r="AL305" s="17">
        <v>3800</v>
      </c>
      <c r="AM305" s="47">
        <v>14975651</v>
      </c>
      <c r="AN305" s="47">
        <v>2092584.79</v>
      </c>
      <c r="AO305" s="47">
        <v>25356363.190000001</v>
      </c>
      <c r="AP305" s="47">
        <v>2448826.4200000009</v>
      </c>
      <c r="AQ305" s="47">
        <v>44873425.400000006</v>
      </c>
      <c r="AR305" s="47">
        <v>3786</v>
      </c>
      <c r="AS305" s="17">
        <v>15317411</v>
      </c>
      <c r="AT305" s="17">
        <v>2028143.25</v>
      </c>
      <c r="AU305" s="17">
        <v>25566986.73</v>
      </c>
      <c r="AV305" s="17">
        <v>2551203.0600000005</v>
      </c>
      <c r="AW305" s="17">
        <v>45463744.039999999</v>
      </c>
      <c r="AX305" s="17">
        <v>3805</v>
      </c>
      <c r="AY305" s="16">
        <v>14238006.76</v>
      </c>
      <c r="AZ305" s="16">
        <v>1860742.62</v>
      </c>
      <c r="BA305" s="16">
        <v>25916801.73</v>
      </c>
      <c r="BB305" s="16">
        <v>2501702.4999999991</v>
      </c>
      <c r="BC305" s="16">
        <v>44517253.609999999</v>
      </c>
      <c r="BD305" s="16">
        <v>3826</v>
      </c>
      <c r="BE305" s="16">
        <v>14226383</v>
      </c>
      <c r="BF305" s="16">
        <v>2121170.42</v>
      </c>
      <c r="BG305" s="16">
        <v>26673565.120000001</v>
      </c>
      <c r="BH305" s="16">
        <v>3677433.1</v>
      </c>
      <c r="BI305" s="16">
        <v>46698551.640000001</v>
      </c>
      <c r="BJ305" s="16">
        <v>3864</v>
      </c>
      <c r="BK305" s="16">
        <v>14647376</v>
      </c>
      <c r="BL305" s="16">
        <v>1946622.1</v>
      </c>
      <c r="BM305" s="16">
        <v>27313600.449999999</v>
      </c>
      <c r="BN305" s="16">
        <v>3460070.33</v>
      </c>
      <c r="BO305" s="16">
        <v>47367668.880000003</v>
      </c>
      <c r="BP305" s="16">
        <v>3897</v>
      </c>
      <c r="BQ305" s="16">
        <v>15370016</v>
      </c>
      <c r="BR305" s="16">
        <v>2070280.18</v>
      </c>
      <c r="BS305" s="16">
        <v>28317771.66</v>
      </c>
      <c r="BT305" s="16">
        <v>4053542.11</v>
      </c>
      <c r="BU305" s="16">
        <v>49811609.950000003</v>
      </c>
      <c r="BV305" s="16">
        <v>4046</v>
      </c>
      <c r="BW305" s="16">
        <v>16357771</v>
      </c>
      <c r="BX305" s="16">
        <v>2127420.02</v>
      </c>
      <c r="BY305" s="16">
        <v>30396273.98</v>
      </c>
      <c r="BZ305" s="16">
        <v>2549180.33</v>
      </c>
      <c r="CA305" s="16">
        <v>51430645.329999998</v>
      </c>
      <c r="CB305" s="16">
        <v>4123</v>
      </c>
      <c r="CC305" s="16">
        <v>15549602</v>
      </c>
      <c r="CD305" s="16">
        <v>3553454.82</v>
      </c>
      <c r="CE305" s="16">
        <v>32258931.289999999</v>
      </c>
      <c r="CF305" s="16">
        <v>1274440.3</v>
      </c>
      <c r="CG305" s="16">
        <v>52636428.409999996</v>
      </c>
      <c r="CH305" s="16">
        <v>3847</v>
      </c>
      <c r="CI305" s="16">
        <v>13834015</v>
      </c>
      <c r="CJ305" s="16">
        <v>5240105.0599999996</v>
      </c>
      <c r="CK305" s="16">
        <v>32974859.629999999</v>
      </c>
      <c r="CL305" s="16">
        <v>2205899.4500000002</v>
      </c>
      <c r="CM305" s="16">
        <v>54254879.140000001</v>
      </c>
      <c r="CN305" s="16">
        <v>4118</v>
      </c>
    </row>
    <row r="306" spans="1:226" x14ac:dyDescent="0.2">
      <c r="A306" s="17">
        <v>4620</v>
      </c>
      <c r="B306" s="31" t="s">
        <v>283</v>
      </c>
      <c r="C306" s="32">
        <v>63835955</v>
      </c>
      <c r="D306" s="32">
        <v>20196713.560000002</v>
      </c>
      <c r="E306" s="32">
        <v>150796168.34999999</v>
      </c>
      <c r="F306" s="32">
        <v>5848738.1999999983</v>
      </c>
      <c r="G306" s="32">
        <v>240677575.10999998</v>
      </c>
      <c r="H306" s="33">
        <v>21786</v>
      </c>
      <c r="I306" s="32">
        <v>70100948.640000001</v>
      </c>
      <c r="J306" s="32">
        <v>41149149.68</v>
      </c>
      <c r="K306" s="32">
        <v>139452578.81999999</v>
      </c>
      <c r="L306" s="32">
        <v>4504474.9800000032</v>
      </c>
      <c r="M306" s="32">
        <v>255207152.12</v>
      </c>
      <c r="N306" s="32">
        <v>21505</v>
      </c>
      <c r="O306" s="34">
        <v>75939066.480000004</v>
      </c>
      <c r="P306" s="34">
        <v>34497629.130000003</v>
      </c>
      <c r="Q306" s="34">
        <v>149007099</v>
      </c>
      <c r="R306" s="34">
        <v>4476692.5000000019</v>
      </c>
      <c r="S306" s="34">
        <v>263920487.11000001</v>
      </c>
      <c r="T306" s="34">
        <v>21595</v>
      </c>
      <c r="U306" s="32">
        <v>78110338</v>
      </c>
      <c r="V306" s="32">
        <v>30739647.240000002</v>
      </c>
      <c r="W306" s="32">
        <v>159222923.15000001</v>
      </c>
      <c r="X306" s="32">
        <v>5487553.129999998</v>
      </c>
      <c r="Y306" s="32">
        <v>273560461.52000004</v>
      </c>
      <c r="Z306" s="32">
        <v>21608</v>
      </c>
      <c r="AA306" s="32">
        <v>81570578</v>
      </c>
      <c r="AB306" s="32">
        <v>25563363.699999999</v>
      </c>
      <c r="AC306" s="32">
        <v>144190749.68000001</v>
      </c>
      <c r="AD306" s="32">
        <v>4115773.8499999978</v>
      </c>
      <c r="AE306" s="32">
        <v>255440465.23000002</v>
      </c>
      <c r="AF306" s="32">
        <v>21310</v>
      </c>
      <c r="AG306" s="17">
        <v>84375032</v>
      </c>
      <c r="AH306" s="17">
        <v>27117986.899999999</v>
      </c>
      <c r="AI306" s="17">
        <v>142089160.28999999</v>
      </c>
      <c r="AJ306" s="17">
        <v>4926875.5800000029</v>
      </c>
      <c r="AK306" s="17">
        <v>258509054.76999998</v>
      </c>
      <c r="AL306" s="17">
        <v>21322</v>
      </c>
      <c r="AM306" s="47">
        <v>78759519</v>
      </c>
      <c r="AN306" s="47">
        <v>30921585.029999997</v>
      </c>
      <c r="AO306" s="47">
        <v>150234423.59</v>
      </c>
      <c r="AP306" s="47">
        <v>7248000.5500000026</v>
      </c>
      <c r="AQ306" s="47">
        <v>267163528.17000002</v>
      </c>
      <c r="AR306" s="47">
        <v>20991</v>
      </c>
      <c r="AS306" s="17">
        <v>77127961</v>
      </c>
      <c r="AT306" s="17">
        <v>30482090.18</v>
      </c>
      <c r="AU306" s="17">
        <v>161888923.13</v>
      </c>
      <c r="AV306" s="17">
        <v>9512804.0899999943</v>
      </c>
      <c r="AW306" s="17">
        <v>279011778.39999998</v>
      </c>
      <c r="AX306" s="17">
        <v>20812</v>
      </c>
      <c r="AY306" s="16">
        <v>85618969</v>
      </c>
      <c r="AZ306" s="16">
        <v>30137769.780000001</v>
      </c>
      <c r="BA306" s="16">
        <v>163186635.92000002</v>
      </c>
      <c r="BB306" s="16">
        <v>4672791.1299999962</v>
      </c>
      <c r="BC306" s="16">
        <v>283616165.83000004</v>
      </c>
      <c r="BD306" s="16">
        <v>21281</v>
      </c>
      <c r="BE306" s="16">
        <v>84531348</v>
      </c>
      <c r="BF306" s="16">
        <v>30028604.829999998</v>
      </c>
      <c r="BG306" s="16">
        <v>171659404.16</v>
      </c>
      <c r="BH306" s="16">
        <v>4730496.75</v>
      </c>
      <c r="BI306" s="16">
        <v>290949853.74000001</v>
      </c>
      <c r="BJ306" s="16">
        <v>21247</v>
      </c>
      <c r="BK306" s="16">
        <v>87558796</v>
      </c>
      <c r="BL306" s="16">
        <v>27708861.449999999</v>
      </c>
      <c r="BM306" s="16">
        <v>174402778.34</v>
      </c>
      <c r="BN306" s="16">
        <v>6554849.9199999999</v>
      </c>
      <c r="BO306" s="16">
        <v>296225285.70999998</v>
      </c>
      <c r="BP306" s="16">
        <v>21647</v>
      </c>
      <c r="BQ306" s="16">
        <v>91284553</v>
      </c>
      <c r="BR306" s="16">
        <v>27299369.969999999</v>
      </c>
      <c r="BS306" s="16">
        <v>184353500.46000001</v>
      </c>
      <c r="BT306" s="16">
        <v>4711329.4400000004</v>
      </c>
      <c r="BU306" s="16">
        <v>307648752.87</v>
      </c>
      <c r="BV306" s="16">
        <v>21702</v>
      </c>
      <c r="BW306" s="16">
        <v>93465547</v>
      </c>
      <c r="BX306" s="16">
        <v>28279661.949999999</v>
      </c>
      <c r="BY306" s="16">
        <v>189476405.47999999</v>
      </c>
      <c r="BZ306" s="16">
        <v>3778223.2</v>
      </c>
      <c r="CA306" s="16">
        <v>314999837.63</v>
      </c>
      <c r="CB306" s="16">
        <v>21710</v>
      </c>
      <c r="CC306" s="16">
        <v>100256013</v>
      </c>
      <c r="CD306" s="16">
        <v>31693917.010000002</v>
      </c>
      <c r="CE306" s="16">
        <v>192341436.65000001</v>
      </c>
      <c r="CF306" s="16">
        <v>5904018.9199999999</v>
      </c>
      <c r="CG306" s="16">
        <v>330195385.57999998</v>
      </c>
      <c r="CH306" s="16">
        <v>20822</v>
      </c>
      <c r="CI306" s="16">
        <v>104421502</v>
      </c>
      <c r="CJ306" s="16">
        <v>50242231.460000001</v>
      </c>
      <c r="CK306" s="16">
        <v>192784599.53</v>
      </c>
      <c r="CL306" s="16">
        <v>3963118.41</v>
      </c>
      <c r="CM306" s="16">
        <v>351411451.39999998</v>
      </c>
      <c r="CN306" s="16">
        <v>21248</v>
      </c>
    </row>
    <row r="307" spans="1:226" x14ac:dyDescent="0.2">
      <c r="A307" s="17">
        <v>4627</v>
      </c>
      <c r="B307" s="31" t="s">
        <v>284</v>
      </c>
      <c r="C307" s="32">
        <v>3155341</v>
      </c>
      <c r="D307" s="32">
        <v>206422.72</v>
      </c>
      <c r="E307" s="32">
        <v>3366116.16</v>
      </c>
      <c r="F307" s="32">
        <v>298066.38000000018</v>
      </c>
      <c r="G307" s="32">
        <v>7025946.2600000007</v>
      </c>
      <c r="H307" s="33">
        <v>688</v>
      </c>
      <c r="I307" s="32">
        <v>3572336</v>
      </c>
      <c r="J307" s="32">
        <v>509106</v>
      </c>
      <c r="K307" s="32">
        <v>2750546.91</v>
      </c>
      <c r="L307" s="32">
        <v>283194.14000000019</v>
      </c>
      <c r="M307" s="32">
        <v>7115183.0500000007</v>
      </c>
      <c r="N307" s="32">
        <v>703</v>
      </c>
      <c r="O307" s="34">
        <v>3757388</v>
      </c>
      <c r="P307" s="34">
        <v>438369.19</v>
      </c>
      <c r="Q307" s="34">
        <v>2853139.72</v>
      </c>
      <c r="R307" s="34">
        <v>294490.05999999988</v>
      </c>
      <c r="S307" s="34">
        <v>7343386.9699999997</v>
      </c>
      <c r="T307" s="34">
        <v>686</v>
      </c>
      <c r="U307" s="32">
        <v>3997509</v>
      </c>
      <c r="V307" s="32">
        <v>659018.86</v>
      </c>
      <c r="W307" s="32">
        <v>2763146.18</v>
      </c>
      <c r="X307" s="32">
        <v>319371.65000000008</v>
      </c>
      <c r="Y307" s="32">
        <v>7739045.6900000013</v>
      </c>
      <c r="Z307" s="32">
        <v>661</v>
      </c>
      <c r="AA307" s="32">
        <v>3868117</v>
      </c>
      <c r="AB307" s="32">
        <v>351168.3</v>
      </c>
      <c r="AC307" s="32">
        <v>2528141.9299999997</v>
      </c>
      <c r="AD307" s="32">
        <v>275532.70999999996</v>
      </c>
      <c r="AE307" s="32">
        <v>7022959.9399999995</v>
      </c>
      <c r="AF307" s="32">
        <v>619</v>
      </c>
      <c r="AG307" s="17">
        <v>4036235</v>
      </c>
      <c r="AH307" s="17">
        <v>345243.58</v>
      </c>
      <c r="AI307" s="17">
        <v>2211240.59</v>
      </c>
      <c r="AJ307" s="17">
        <v>237168.11000000002</v>
      </c>
      <c r="AK307" s="17">
        <v>6829887.2800000003</v>
      </c>
      <c r="AL307" s="17">
        <v>585</v>
      </c>
      <c r="AM307" s="47">
        <v>4319627</v>
      </c>
      <c r="AN307" s="47">
        <v>397610.94</v>
      </c>
      <c r="AO307" s="47">
        <v>1846399.94</v>
      </c>
      <c r="AP307" s="47">
        <v>278580.14000000007</v>
      </c>
      <c r="AQ307" s="47">
        <v>6842218.0199999996</v>
      </c>
      <c r="AR307" s="47">
        <v>572</v>
      </c>
      <c r="AS307" s="17">
        <v>4319627</v>
      </c>
      <c r="AT307" s="17">
        <v>351659.16000000003</v>
      </c>
      <c r="AU307" s="17">
        <v>1904250.71</v>
      </c>
      <c r="AV307" s="17">
        <v>256157.55000000037</v>
      </c>
      <c r="AW307" s="17">
        <v>6831694.4199999999</v>
      </c>
      <c r="AX307" s="17">
        <v>569</v>
      </c>
      <c r="AY307" s="16">
        <v>4391373</v>
      </c>
      <c r="AZ307" s="16">
        <v>303748.13</v>
      </c>
      <c r="BA307" s="16">
        <v>1869090.61</v>
      </c>
      <c r="BB307" s="16">
        <v>299362.84000000043</v>
      </c>
      <c r="BC307" s="16">
        <v>6863574.5800000001</v>
      </c>
      <c r="BD307" s="16">
        <v>546</v>
      </c>
      <c r="BE307" s="16">
        <v>4511772</v>
      </c>
      <c r="BF307" s="16">
        <v>376117.1</v>
      </c>
      <c r="BG307" s="16">
        <v>2019100.15</v>
      </c>
      <c r="BH307" s="16">
        <v>290162.88</v>
      </c>
      <c r="BI307" s="16">
        <v>7197152.1299999999</v>
      </c>
      <c r="BJ307" s="16">
        <v>563</v>
      </c>
      <c r="BK307" s="16">
        <v>4711888</v>
      </c>
      <c r="BL307" s="16">
        <v>418610.95</v>
      </c>
      <c r="BM307" s="16">
        <v>2269777.7200000002</v>
      </c>
      <c r="BN307" s="16">
        <v>274734.25</v>
      </c>
      <c r="BO307" s="16">
        <v>7675010.9199999999</v>
      </c>
      <c r="BP307" s="16">
        <v>556</v>
      </c>
      <c r="BQ307" s="16">
        <v>5371686</v>
      </c>
      <c r="BR307" s="16">
        <v>388602.7</v>
      </c>
      <c r="BS307" s="16">
        <v>2208324.29</v>
      </c>
      <c r="BT307" s="16">
        <v>305170.53000000003</v>
      </c>
      <c r="BU307" s="16">
        <v>8273783.5199999996</v>
      </c>
      <c r="BV307" s="16">
        <v>571</v>
      </c>
      <c r="BW307" s="16">
        <v>5543109</v>
      </c>
      <c r="BX307" s="16">
        <v>410146.16</v>
      </c>
      <c r="BY307" s="16">
        <v>2477324.4700000002</v>
      </c>
      <c r="BZ307" s="16">
        <v>182888.77</v>
      </c>
      <c r="CA307" s="16">
        <v>8613468.4000000004</v>
      </c>
      <c r="CB307" s="16">
        <v>592</v>
      </c>
      <c r="CC307" s="16">
        <v>6048768</v>
      </c>
      <c r="CD307" s="16">
        <v>450348.84</v>
      </c>
      <c r="CE307" s="16">
        <v>3064291.09</v>
      </c>
      <c r="CF307" s="16">
        <v>90081.24</v>
      </c>
      <c r="CG307" s="16">
        <v>9653489.1699999999</v>
      </c>
      <c r="CH307" s="16">
        <v>575</v>
      </c>
      <c r="CI307" s="16">
        <v>6392949</v>
      </c>
      <c r="CJ307" s="16">
        <v>1094489.28</v>
      </c>
      <c r="CK307" s="16">
        <v>2775346.49</v>
      </c>
      <c r="CL307" s="16">
        <v>119279.94</v>
      </c>
      <c r="CM307" s="16">
        <v>10382064.710000001</v>
      </c>
      <c r="CN307" s="16">
        <v>606</v>
      </c>
    </row>
    <row r="308" spans="1:226" x14ac:dyDescent="0.2">
      <c r="A308" s="17">
        <v>4634</v>
      </c>
      <c r="B308" s="31" t="s">
        <v>285</v>
      </c>
      <c r="C308" s="32">
        <v>1873477</v>
      </c>
      <c r="D308" s="32">
        <v>291461.80000000005</v>
      </c>
      <c r="E308" s="32">
        <v>3334416.9299999997</v>
      </c>
      <c r="F308" s="32">
        <v>256081.59999999995</v>
      </c>
      <c r="G308" s="32">
        <v>5755437.3300000001</v>
      </c>
      <c r="H308" s="33">
        <v>497</v>
      </c>
      <c r="I308" s="32">
        <v>1790027</v>
      </c>
      <c r="J308" s="32">
        <v>688008.95000000007</v>
      </c>
      <c r="K308" s="32">
        <v>3195408.42</v>
      </c>
      <c r="L308" s="32">
        <v>321553.19</v>
      </c>
      <c r="M308" s="32">
        <v>5994997.5599999996</v>
      </c>
      <c r="N308" s="32">
        <v>494</v>
      </c>
      <c r="O308" s="34">
        <v>2020106</v>
      </c>
      <c r="P308" s="34">
        <v>611422.07000000007</v>
      </c>
      <c r="Q308" s="34">
        <v>3273388.76</v>
      </c>
      <c r="R308" s="34">
        <v>201439.95999999993</v>
      </c>
      <c r="S308" s="34">
        <v>6106356.79</v>
      </c>
      <c r="T308" s="34">
        <v>506</v>
      </c>
      <c r="U308" s="32">
        <v>2083353</v>
      </c>
      <c r="V308" s="32">
        <v>504561.65</v>
      </c>
      <c r="W308" s="32">
        <v>3632695.7399999998</v>
      </c>
      <c r="X308" s="32">
        <v>258852.14999999997</v>
      </c>
      <c r="Y308" s="32">
        <v>6479462.54</v>
      </c>
      <c r="Z308" s="32">
        <v>512</v>
      </c>
      <c r="AA308" s="32">
        <v>2056635</v>
      </c>
      <c r="AB308" s="32">
        <v>465715.12</v>
      </c>
      <c r="AC308" s="32">
        <v>3409075.81</v>
      </c>
      <c r="AD308" s="32">
        <v>183578.8000000001</v>
      </c>
      <c r="AE308" s="32">
        <v>6115004.7300000004</v>
      </c>
      <c r="AF308" s="32">
        <v>520</v>
      </c>
      <c r="AG308" s="17">
        <v>2076425</v>
      </c>
      <c r="AH308" s="17">
        <v>380357.73</v>
      </c>
      <c r="AI308" s="17">
        <v>3532916.85</v>
      </c>
      <c r="AJ308" s="17">
        <v>178161.00999999981</v>
      </c>
      <c r="AK308" s="17">
        <v>6167860.5899999999</v>
      </c>
      <c r="AL308" s="17">
        <v>526</v>
      </c>
      <c r="AM308" s="47">
        <v>2000858</v>
      </c>
      <c r="AN308" s="47">
        <v>416196.69</v>
      </c>
      <c r="AO308" s="47">
        <v>3751578.8000000003</v>
      </c>
      <c r="AP308" s="47">
        <v>154960.36000000016</v>
      </c>
      <c r="AQ308" s="47">
        <v>6323593.8500000006</v>
      </c>
      <c r="AR308" s="47">
        <v>521</v>
      </c>
      <c r="AS308" s="17">
        <v>2178232</v>
      </c>
      <c r="AT308" s="17">
        <v>403940.48</v>
      </c>
      <c r="AU308" s="17">
        <v>3732871.3800000004</v>
      </c>
      <c r="AV308" s="17">
        <v>172877.63999999981</v>
      </c>
      <c r="AW308" s="17">
        <v>6487921.5</v>
      </c>
      <c r="AX308" s="17">
        <v>537</v>
      </c>
      <c r="AY308" s="16">
        <v>2761002</v>
      </c>
      <c r="AZ308" s="16">
        <v>400551.76</v>
      </c>
      <c r="BA308" s="16">
        <v>3937353.53</v>
      </c>
      <c r="BB308" s="16">
        <v>262168.5799999999</v>
      </c>
      <c r="BC308" s="16">
        <v>7361075.8700000001</v>
      </c>
      <c r="BD308" s="16">
        <v>529</v>
      </c>
      <c r="BE308" s="16">
        <v>2819401</v>
      </c>
      <c r="BF308" s="16">
        <v>456469.19</v>
      </c>
      <c r="BG308" s="16">
        <v>4354579.4800000004</v>
      </c>
      <c r="BH308" s="16">
        <v>147300.39000000001</v>
      </c>
      <c r="BI308" s="16">
        <v>7777750.0599999996</v>
      </c>
      <c r="BJ308" s="16">
        <v>512</v>
      </c>
      <c r="BK308" s="16">
        <v>2801557</v>
      </c>
      <c r="BL308" s="16">
        <v>501697.73</v>
      </c>
      <c r="BM308" s="16">
        <v>4405595.93</v>
      </c>
      <c r="BN308" s="16">
        <v>323827.48</v>
      </c>
      <c r="BO308" s="16">
        <v>8032678.1399999997</v>
      </c>
      <c r="BP308" s="16">
        <v>542</v>
      </c>
      <c r="BQ308" s="16">
        <v>2724587</v>
      </c>
      <c r="BR308" s="16">
        <v>437122.5</v>
      </c>
      <c r="BS308" s="16">
        <v>5039342.8</v>
      </c>
      <c r="BT308" s="16">
        <v>276702.94</v>
      </c>
      <c r="BU308" s="16">
        <v>8477755.2400000002</v>
      </c>
      <c r="BV308" s="16">
        <v>541</v>
      </c>
      <c r="BW308" s="16">
        <v>2827399</v>
      </c>
      <c r="BX308" s="16">
        <v>468743.04</v>
      </c>
      <c r="BY308" s="16">
        <v>5066589.37</v>
      </c>
      <c r="BZ308" s="16">
        <v>198864.97</v>
      </c>
      <c r="CA308" s="16">
        <v>8561596.3800000008</v>
      </c>
      <c r="CB308" s="16">
        <v>542</v>
      </c>
      <c r="CC308" s="16">
        <v>3151769</v>
      </c>
      <c r="CD308" s="16">
        <v>673321.48</v>
      </c>
      <c r="CE308" s="16">
        <v>5281171.53</v>
      </c>
      <c r="CF308" s="16">
        <v>547631.79</v>
      </c>
      <c r="CG308" s="16">
        <v>9653893.8000000007</v>
      </c>
      <c r="CH308" s="16">
        <v>528</v>
      </c>
      <c r="CI308" s="16">
        <v>3231236</v>
      </c>
      <c r="CJ308" s="16">
        <v>819888.65</v>
      </c>
      <c r="CK308" s="16">
        <v>5443254.0599999996</v>
      </c>
      <c r="CL308" s="16">
        <v>313056.02</v>
      </c>
      <c r="CM308" s="16">
        <v>9807434.7300000004</v>
      </c>
      <c r="CN308" s="16">
        <v>522</v>
      </c>
    </row>
    <row r="309" spans="1:226" x14ac:dyDescent="0.2">
      <c r="A309" s="17">
        <v>4641</v>
      </c>
      <c r="B309" s="31" t="s">
        <v>286</v>
      </c>
      <c r="C309" s="32">
        <v>4256578</v>
      </c>
      <c r="D309" s="32">
        <v>499050.07</v>
      </c>
      <c r="E309" s="32">
        <v>5622586.4900000002</v>
      </c>
      <c r="F309" s="32">
        <v>721076.55000000016</v>
      </c>
      <c r="G309" s="32">
        <v>11099291.110000001</v>
      </c>
      <c r="H309" s="33">
        <v>1021</v>
      </c>
      <c r="I309" s="32">
        <v>4190992</v>
      </c>
      <c r="J309" s="32">
        <v>1188545.47</v>
      </c>
      <c r="K309" s="32">
        <v>5406836.2700000005</v>
      </c>
      <c r="L309" s="32">
        <v>657531.96999999986</v>
      </c>
      <c r="M309" s="32">
        <v>11443905.710000001</v>
      </c>
      <c r="N309" s="32">
        <v>1001</v>
      </c>
      <c r="O309" s="34">
        <v>4765843</v>
      </c>
      <c r="P309" s="34">
        <v>1093927.99</v>
      </c>
      <c r="Q309" s="34">
        <v>5378219.1699999999</v>
      </c>
      <c r="R309" s="34">
        <v>559254.19999999995</v>
      </c>
      <c r="S309" s="34">
        <v>11797244.359999999</v>
      </c>
      <c r="T309" s="34">
        <v>991</v>
      </c>
      <c r="U309" s="32">
        <v>5034976</v>
      </c>
      <c r="V309" s="32">
        <v>905053.01</v>
      </c>
      <c r="W309" s="32">
        <v>5657080.7299999995</v>
      </c>
      <c r="X309" s="32">
        <v>683054.92000000027</v>
      </c>
      <c r="Y309" s="32">
        <v>12280164.659999998</v>
      </c>
      <c r="Z309" s="32">
        <v>983</v>
      </c>
      <c r="AA309" s="32">
        <v>4996305</v>
      </c>
      <c r="AB309" s="32">
        <v>770197.52</v>
      </c>
      <c r="AC309" s="32">
        <v>5105142.0199999996</v>
      </c>
      <c r="AD309" s="32">
        <v>671626.36</v>
      </c>
      <c r="AE309" s="32">
        <v>11543270.9</v>
      </c>
      <c r="AF309" s="32">
        <v>1000</v>
      </c>
      <c r="AG309" s="17">
        <v>4915713</v>
      </c>
      <c r="AH309" s="17">
        <v>672702.75</v>
      </c>
      <c r="AI309" s="17">
        <v>5283329.8100000005</v>
      </c>
      <c r="AJ309" s="17">
        <v>666379.44000000029</v>
      </c>
      <c r="AK309" s="17">
        <v>11538125</v>
      </c>
      <c r="AL309" s="17">
        <v>987</v>
      </c>
      <c r="AM309" s="47">
        <v>5066496</v>
      </c>
      <c r="AN309" s="47">
        <v>630877.17000000004</v>
      </c>
      <c r="AO309" s="47">
        <v>5275958.9799999995</v>
      </c>
      <c r="AP309" s="47">
        <v>803113.76999999967</v>
      </c>
      <c r="AQ309" s="47">
        <v>11776445.92</v>
      </c>
      <c r="AR309" s="47">
        <v>934</v>
      </c>
      <c r="AS309" s="17">
        <v>5452202</v>
      </c>
      <c r="AT309" s="17">
        <v>613099.72</v>
      </c>
      <c r="AU309" s="17">
        <v>4940662.1399999997</v>
      </c>
      <c r="AV309" s="17">
        <v>593049.66999999981</v>
      </c>
      <c r="AW309" s="17">
        <v>11599013.529999999</v>
      </c>
      <c r="AX309" s="17">
        <v>933</v>
      </c>
      <c r="AY309" s="16">
        <v>5243286</v>
      </c>
      <c r="AZ309" s="16">
        <v>591650.57000000007</v>
      </c>
      <c r="BA309" s="16">
        <v>5090797.6900000004</v>
      </c>
      <c r="BB309" s="16">
        <v>742362.19000000041</v>
      </c>
      <c r="BC309" s="16">
        <v>11668096.450000001</v>
      </c>
      <c r="BD309" s="16">
        <v>926</v>
      </c>
      <c r="BE309" s="16">
        <v>4736589</v>
      </c>
      <c r="BF309" s="16">
        <v>649892.23</v>
      </c>
      <c r="BG309" s="16">
        <v>5252498.93</v>
      </c>
      <c r="BH309" s="16">
        <v>1094175.78</v>
      </c>
      <c r="BI309" s="16">
        <v>11733155.939999999</v>
      </c>
      <c r="BJ309" s="16">
        <v>929</v>
      </c>
      <c r="BK309" s="16">
        <v>4932813</v>
      </c>
      <c r="BL309" s="16">
        <v>610947.47</v>
      </c>
      <c r="BM309" s="16">
        <v>5489413.75</v>
      </c>
      <c r="BN309" s="16">
        <v>566501.86</v>
      </c>
      <c r="BO309" s="16">
        <v>11599676.08</v>
      </c>
      <c r="BP309" s="16">
        <v>863</v>
      </c>
      <c r="BQ309" s="16">
        <v>5376325</v>
      </c>
      <c r="BR309" s="16">
        <v>530258.46</v>
      </c>
      <c r="BS309" s="16">
        <v>5066032.41</v>
      </c>
      <c r="BT309" s="16">
        <v>685646.92</v>
      </c>
      <c r="BU309" s="16">
        <v>11658262.789999999</v>
      </c>
      <c r="BV309" s="16">
        <v>815</v>
      </c>
      <c r="BW309" s="16">
        <v>5704685</v>
      </c>
      <c r="BX309" s="16">
        <v>657367.65</v>
      </c>
      <c r="BY309" s="16">
        <v>4651657.7</v>
      </c>
      <c r="BZ309" s="16">
        <v>880580.95</v>
      </c>
      <c r="CA309" s="16">
        <v>11894291.300000001</v>
      </c>
      <c r="CB309" s="16">
        <v>820</v>
      </c>
      <c r="CC309" s="16">
        <v>6053085</v>
      </c>
      <c r="CD309" s="16">
        <v>1044221.8</v>
      </c>
      <c r="CE309" s="16">
        <v>5136006.74</v>
      </c>
      <c r="CF309" s="16">
        <v>1064830.02</v>
      </c>
      <c r="CG309" s="16">
        <v>13298143.560000001</v>
      </c>
      <c r="CH309" s="16">
        <v>786</v>
      </c>
      <c r="CI309" s="16">
        <v>6422301</v>
      </c>
      <c r="CJ309" s="16">
        <v>1422683.66</v>
      </c>
      <c r="CK309" s="16">
        <v>5230353.5</v>
      </c>
      <c r="CL309" s="16">
        <v>1077315.47</v>
      </c>
      <c r="CM309" s="16">
        <v>14152653.630000001</v>
      </c>
      <c r="CN309" s="16">
        <v>773</v>
      </c>
    </row>
    <row r="310" spans="1:226" x14ac:dyDescent="0.2">
      <c r="A310" s="17">
        <v>4686</v>
      </c>
      <c r="B310" s="31" t="s">
        <v>287</v>
      </c>
      <c r="C310" s="32">
        <v>2812802</v>
      </c>
      <c r="D310" s="32">
        <v>132447.29</v>
      </c>
      <c r="E310" s="32">
        <v>1942124.27</v>
      </c>
      <c r="F310" s="32">
        <v>167880.11000000022</v>
      </c>
      <c r="G310" s="32">
        <v>5055253.67</v>
      </c>
      <c r="H310" s="33">
        <v>371</v>
      </c>
      <c r="I310" s="32">
        <v>2819235</v>
      </c>
      <c r="J310" s="32">
        <v>286128.55</v>
      </c>
      <c r="K310" s="32">
        <v>1530841.34</v>
      </c>
      <c r="L310" s="32">
        <v>144811.87999999983</v>
      </c>
      <c r="M310" s="32">
        <v>4781016.7699999996</v>
      </c>
      <c r="N310" s="32">
        <v>380</v>
      </c>
      <c r="O310" s="34">
        <v>2893798</v>
      </c>
      <c r="P310" s="34">
        <v>252166.12</v>
      </c>
      <c r="Q310" s="34">
        <v>1555603.16</v>
      </c>
      <c r="R310" s="34">
        <v>133502.08000000007</v>
      </c>
      <c r="S310" s="34">
        <v>4835069.3600000003</v>
      </c>
      <c r="T310" s="34">
        <v>379</v>
      </c>
      <c r="U310" s="32">
        <v>2957764</v>
      </c>
      <c r="V310" s="32">
        <v>380085.93</v>
      </c>
      <c r="W310" s="32">
        <v>1615405.94</v>
      </c>
      <c r="X310" s="32">
        <v>145699.5800000001</v>
      </c>
      <c r="Y310" s="32">
        <v>5098955.45</v>
      </c>
      <c r="Z310" s="32">
        <v>379</v>
      </c>
      <c r="AA310" s="32">
        <v>2870024</v>
      </c>
      <c r="AB310" s="32">
        <v>222194.31</v>
      </c>
      <c r="AC310" s="32">
        <v>1472320.04</v>
      </c>
      <c r="AD310" s="32">
        <v>192907.69000000029</v>
      </c>
      <c r="AE310" s="32">
        <v>4757446.04</v>
      </c>
      <c r="AF310" s="32">
        <v>369</v>
      </c>
      <c r="AG310" s="17">
        <v>2938521</v>
      </c>
      <c r="AH310" s="17">
        <v>224794.1</v>
      </c>
      <c r="AI310" s="17">
        <v>1328620.1000000001</v>
      </c>
      <c r="AJ310" s="17">
        <v>126196.99999999997</v>
      </c>
      <c r="AK310" s="17">
        <v>4618132.2</v>
      </c>
      <c r="AL310" s="17">
        <v>355</v>
      </c>
      <c r="AM310" s="47">
        <v>3209222</v>
      </c>
      <c r="AN310" s="47">
        <v>248645.33000000002</v>
      </c>
      <c r="AO310" s="47">
        <v>1183624.1499999999</v>
      </c>
      <c r="AP310" s="47">
        <v>161087.14000000004</v>
      </c>
      <c r="AQ310" s="47">
        <v>4802578.62</v>
      </c>
      <c r="AR310" s="47">
        <v>330</v>
      </c>
      <c r="AS310" s="17">
        <v>3127248</v>
      </c>
      <c r="AT310" s="17">
        <v>161464.97</v>
      </c>
      <c r="AU310" s="17">
        <v>1062953.95</v>
      </c>
      <c r="AV310" s="17">
        <v>224917.71999999994</v>
      </c>
      <c r="AW310" s="17">
        <v>4576584.6399999997</v>
      </c>
      <c r="AX310" s="17">
        <v>330</v>
      </c>
      <c r="AY310" s="16">
        <v>3357927</v>
      </c>
      <c r="AZ310" s="16">
        <v>159247.32</v>
      </c>
      <c r="BA310" s="16">
        <v>960400.29</v>
      </c>
      <c r="BB310" s="16">
        <v>206611.26999999996</v>
      </c>
      <c r="BC310" s="16">
        <v>4684185.88</v>
      </c>
      <c r="BD310" s="16">
        <v>326</v>
      </c>
      <c r="BE310" s="16">
        <v>3372669</v>
      </c>
      <c r="BF310" s="16">
        <v>178326.58</v>
      </c>
      <c r="BG310" s="16">
        <v>916055.42</v>
      </c>
      <c r="BH310" s="16">
        <v>241524.1</v>
      </c>
      <c r="BI310" s="16">
        <v>4708575.0999999996</v>
      </c>
      <c r="BJ310" s="16">
        <v>324</v>
      </c>
      <c r="BK310" s="16">
        <v>3508340</v>
      </c>
      <c r="BL310" s="16">
        <v>174929.26</v>
      </c>
      <c r="BM310" s="16">
        <v>887709.43</v>
      </c>
      <c r="BN310" s="16">
        <v>302927.95</v>
      </c>
      <c r="BO310" s="16">
        <v>4873906.6399999997</v>
      </c>
      <c r="BP310" s="16">
        <v>328</v>
      </c>
      <c r="BQ310" s="16">
        <v>3795893</v>
      </c>
      <c r="BR310" s="16">
        <v>175900.56</v>
      </c>
      <c r="BS310" s="16">
        <v>1180340.68</v>
      </c>
      <c r="BT310" s="16">
        <v>291455.84000000003</v>
      </c>
      <c r="BU310" s="16">
        <v>5443590.0800000001</v>
      </c>
      <c r="BV310" s="16">
        <v>327</v>
      </c>
      <c r="BW310" s="16">
        <v>3854013</v>
      </c>
      <c r="BX310" s="16">
        <v>138456.56</v>
      </c>
      <c r="BY310" s="16">
        <v>1019864.99</v>
      </c>
      <c r="BZ310" s="16">
        <v>227190.81</v>
      </c>
      <c r="CA310" s="16">
        <v>5239525.3600000003</v>
      </c>
      <c r="CB310" s="16">
        <v>339</v>
      </c>
      <c r="CC310" s="16">
        <v>4142237</v>
      </c>
      <c r="CD310" s="16">
        <v>214303.74</v>
      </c>
      <c r="CE310" s="16">
        <v>1647169.98</v>
      </c>
      <c r="CF310" s="16">
        <v>101614</v>
      </c>
      <c r="CG310" s="16">
        <v>6105324.7199999997</v>
      </c>
      <c r="CH310" s="16">
        <v>320</v>
      </c>
      <c r="CI310" s="16">
        <v>4095755</v>
      </c>
      <c r="CJ310" s="16">
        <v>239939.53</v>
      </c>
      <c r="CK310" s="16">
        <v>1513753.1</v>
      </c>
      <c r="CL310" s="16">
        <v>126430.73</v>
      </c>
      <c r="CM310" s="16">
        <v>5975878.3600000003</v>
      </c>
      <c r="CN310" s="16">
        <v>333</v>
      </c>
    </row>
    <row r="311" spans="1:226" x14ac:dyDescent="0.2">
      <c r="A311" s="17">
        <v>4753</v>
      </c>
      <c r="B311" s="31" t="s">
        <v>288</v>
      </c>
      <c r="C311" s="32">
        <v>10667663</v>
      </c>
      <c r="D311" s="32">
        <v>1505706.3800000001</v>
      </c>
      <c r="E311" s="32">
        <v>15986855.370000001</v>
      </c>
      <c r="F311" s="32">
        <v>1129805.5900000008</v>
      </c>
      <c r="G311" s="32">
        <v>29290030.340000004</v>
      </c>
      <c r="H311" s="33">
        <v>2553</v>
      </c>
      <c r="I311" s="32">
        <v>11391214</v>
      </c>
      <c r="J311" s="32">
        <v>3648942.76</v>
      </c>
      <c r="K311" s="32">
        <v>14474863.060000001</v>
      </c>
      <c r="L311" s="32">
        <v>1086967.8299999996</v>
      </c>
      <c r="M311" s="32">
        <v>30601987.649999999</v>
      </c>
      <c r="N311" s="32">
        <v>2541</v>
      </c>
      <c r="O311" s="34">
        <v>12895856</v>
      </c>
      <c r="P311" s="34">
        <v>3276398.25</v>
      </c>
      <c r="Q311" s="34">
        <v>14602671.210000001</v>
      </c>
      <c r="R311" s="34">
        <v>946240.8399999995</v>
      </c>
      <c r="S311" s="34">
        <v>31721166.300000001</v>
      </c>
      <c r="T311" s="34">
        <v>2558</v>
      </c>
      <c r="U311" s="32">
        <v>13526268</v>
      </c>
      <c r="V311" s="32">
        <v>2313962.8600000003</v>
      </c>
      <c r="W311" s="32">
        <v>15341350.15</v>
      </c>
      <c r="X311" s="32">
        <v>896611.94999999925</v>
      </c>
      <c r="Y311" s="32">
        <v>32078192.959999997</v>
      </c>
      <c r="Z311" s="32">
        <v>2562</v>
      </c>
      <c r="AA311" s="32">
        <v>13756446</v>
      </c>
      <c r="AB311" s="32">
        <v>2676761.1</v>
      </c>
      <c r="AC311" s="32">
        <v>14132975.940000001</v>
      </c>
      <c r="AD311" s="32">
        <v>1385388.61</v>
      </c>
      <c r="AE311" s="32">
        <v>31951571.650000002</v>
      </c>
      <c r="AF311" s="32">
        <v>2632</v>
      </c>
      <c r="AG311" s="17">
        <v>13680912</v>
      </c>
      <c r="AH311" s="17">
        <v>2163984.7600000002</v>
      </c>
      <c r="AI311" s="17">
        <v>15056494.819999998</v>
      </c>
      <c r="AJ311" s="17">
        <v>998828.15999999945</v>
      </c>
      <c r="AK311" s="17">
        <v>31900219.739999998</v>
      </c>
      <c r="AL311" s="17">
        <v>2655</v>
      </c>
      <c r="AM311" s="47">
        <v>13714803</v>
      </c>
      <c r="AN311" s="47">
        <v>2308703.2799999998</v>
      </c>
      <c r="AO311" s="47">
        <v>15678737.07</v>
      </c>
      <c r="AP311" s="47">
        <v>797007.42999999959</v>
      </c>
      <c r="AQ311" s="47">
        <v>32499250.780000001</v>
      </c>
      <c r="AR311" s="47">
        <v>2682</v>
      </c>
      <c r="AS311" s="17">
        <v>13293486</v>
      </c>
      <c r="AT311" s="17">
        <v>2331969.1800000002</v>
      </c>
      <c r="AU311" s="17">
        <v>16813793.010000002</v>
      </c>
      <c r="AV311" s="17">
        <v>823736.39999999909</v>
      </c>
      <c r="AW311" s="17">
        <v>33262984.59</v>
      </c>
      <c r="AX311" s="17">
        <v>2670</v>
      </c>
      <c r="AY311" s="16">
        <v>13169613</v>
      </c>
      <c r="AZ311" s="16">
        <v>2109521.89</v>
      </c>
      <c r="BA311" s="16">
        <v>17433394.690000001</v>
      </c>
      <c r="BB311" s="16">
        <v>842122.2999999997</v>
      </c>
      <c r="BC311" s="16">
        <v>33554651.880000003</v>
      </c>
      <c r="BD311" s="16">
        <v>2672</v>
      </c>
      <c r="BE311" s="16">
        <v>12460607</v>
      </c>
      <c r="BF311" s="16">
        <v>2347719.64</v>
      </c>
      <c r="BG311" s="16">
        <v>17895430.710000001</v>
      </c>
      <c r="BH311" s="16">
        <v>794612.3</v>
      </c>
      <c r="BI311" s="16">
        <v>33498369.649999999</v>
      </c>
      <c r="BJ311" s="16">
        <v>2720</v>
      </c>
      <c r="BK311" s="16">
        <v>12865992</v>
      </c>
      <c r="BL311" s="16">
        <v>2501154.92</v>
      </c>
      <c r="BM311" s="16">
        <v>18954322.559999999</v>
      </c>
      <c r="BN311" s="16">
        <v>2005617.52</v>
      </c>
      <c r="BO311" s="16">
        <v>36327087</v>
      </c>
      <c r="BP311" s="16">
        <v>2761</v>
      </c>
      <c r="BQ311" s="16">
        <v>12633324</v>
      </c>
      <c r="BR311" s="16">
        <v>2315181.89</v>
      </c>
      <c r="BS311" s="16">
        <v>20981148.34</v>
      </c>
      <c r="BT311" s="16">
        <v>958235.23</v>
      </c>
      <c r="BU311" s="16">
        <v>36887889.460000001</v>
      </c>
      <c r="BV311" s="16">
        <v>2822</v>
      </c>
      <c r="BW311" s="16">
        <v>12638072</v>
      </c>
      <c r="BX311" s="16">
        <v>3475380.3</v>
      </c>
      <c r="BY311" s="16">
        <v>22417089.43</v>
      </c>
      <c r="BZ311" s="16">
        <v>1591304.71</v>
      </c>
      <c r="CA311" s="16">
        <v>40121846.439999998</v>
      </c>
      <c r="CB311" s="16">
        <v>2842</v>
      </c>
      <c r="CC311" s="16">
        <v>12603540</v>
      </c>
      <c r="CD311" s="16">
        <v>3734684.94</v>
      </c>
      <c r="CE311" s="16">
        <v>23375198.129999999</v>
      </c>
      <c r="CF311" s="16">
        <v>807791.99</v>
      </c>
      <c r="CG311" s="16">
        <v>40521215.060000002</v>
      </c>
      <c r="CH311" s="16">
        <v>2656</v>
      </c>
      <c r="CI311" s="16">
        <v>12823198</v>
      </c>
      <c r="CJ311" s="16">
        <v>6192754.9199999999</v>
      </c>
      <c r="CK311" s="16">
        <v>23407966.359999999</v>
      </c>
      <c r="CL311" s="16">
        <v>1312240.24</v>
      </c>
      <c r="CM311" s="16">
        <v>43736159.520000003</v>
      </c>
      <c r="CN311" s="16">
        <v>2680</v>
      </c>
    </row>
    <row r="312" spans="1:226" x14ac:dyDescent="0.2">
      <c r="A312" s="17">
        <v>4760</v>
      </c>
      <c r="B312" s="31" t="s">
        <v>289</v>
      </c>
      <c r="C312" s="32">
        <v>2411900</v>
      </c>
      <c r="D312" s="32">
        <v>403007.89</v>
      </c>
      <c r="E312" s="32">
        <v>4925344.2</v>
      </c>
      <c r="F312" s="32">
        <v>264572.72000000003</v>
      </c>
      <c r="G312" s="32">
        <v>8004824.8100000005</v>
      </c>
      <c r="H312" s="33">
        <v>691</v>
      </c>
      <c r="I312" s="32">
        <v>2636267</v>
      </c>
      <c r="J312" s="32">
        <v>911434.31</v>
      </c>
      <c r="K312" s="32">
        <v>4310129.03</v>
      </c>
      <c r="L312" s="32">
        <v>242746.31000000011</v>
      </c>
      <c r="M312" s="32">
        <v>8100576.6500000004</v>
      </c>
      <c r="N312" s="32">
        <v>701</v>
      </c>
      <c r="O312" s="34">
        <v>3321151</v>
      </c>
      <c r="P312" s="34">
        <v>724919.65</v>
      </c>
      <c r="Q312" s="34">
        <v>4533122.32</v>
      </c>
      <c r="R312" s="34">
        <v>263511.44000000024</v>
      </c>
      <c r="S312" s="34">
        <v>8842704.4100000001</v>
      </c>
      <c r="T312" s="34">
        <v>687</v>
      </c>
      <c r="U312" s="32">
        <v>3841683</v>
      </c>
      <c r="V312" s="32">
        <v>745464.52</v>
      </c>
      <c r="W312" s="32">
        <v>4735731.62</v>
      </c>
      <c r="X312" s="32">
        <v>332605.05999999982</v>
      </c>
      <c r="Y312" s="32">
        <v>9655484.2000000011</v>
      </c>
      <c r="Z312" s="32">
        <v>670</v>
      </c>
      <c r="AA312" s="32">
        <v>4498017</v>
      </c>
      <c r="AB312" s="32">
        <v>584319.78</v>
      </c>
      <c r="AC312" s="32">
        <v>4304940.57</v>
      </c>
      <c r="AD312" s="32">
        <v>370158.11000000004</v>
      </c>
      <c r="AE312" s="32">
        <v>9757435.4600000009</v>
      </c>
      <c r="AF312" s="32">
        <v>666</v>
      </c>
      <c r="AG312" s="17">
        <v>4302686</v>
      </c>
      <c r="AH312" s="17">
        <v>507803.06</v>
      </c>
      <c r="AI312" s="17">
        <v>4165493.27</v>
      </c>
      <c r="AJ312" s="17">
        <v>350503.35000000027</v>
      </c>
      <c r="AK312" s="17">
        <v>9326485.6799999997</v>
      </c>
      <c r="AL312" s="17">
        <v>649</v>
      </c>
      <c r="AM312" s="47">
        <v>4253947</v>
      </c>
      <c r="AN312" s="47">
        <v>537712.89</v>
      </c>
      <c r="AO312" s="47">
        <v>4113310.61</v>
      </c>
      <c r="AP312" s="47">
        <v>346380.6700000001</v>
      </c>
      <c r="AQ312" s="47">
        <v>9251351.1699999999</v>
      </c>
      <c r="AR312" s="47">
        <v>675</v>
      </c>
      <c r="AS312" s="17">
        <v>4202345</v>
      </c>
      <c r="AT312" s="17">
        <v>455573.07</v>
      </c>
      <c r="AU312" s="17">
        <v>4455491.78</v>
      </c>
      <c r="AV312" s="17">
        <v>344381.56999999995</v>
      </c>
      <c r="AW312" s="17">
        <v>9457791.4199999999</v>
      </c>
      <c r="AX312" s="17">
        <v>651</v>
      </c>
      <c r="AY312" s="16">
        <v>4268472</v>
      </c>
      <c r="AZ312" s="16">
        <v>441875.47</v>
      </c>
      <c r="BA312" s="16">
        <v>4278190.49</v>
      </c>
      <c r="BB312" s="16">
        <v>284795.43</v>
      </c>
      <c r="BC312" s="16">
        <v>9273333.3900000006</v>
      </c>
      <c r="BD312" s="16">
        <v>663</v>
      </c>
      <c r="BE312" s="16">
        <v>4282058</v>
      </c>
      <c r="BF312" s="16">
        <v>591478.56000000006</v>
      </c>
      <c r="BG312" s="16">
        <v>4549023.07</v>
      </c>
      <c r="BH312" s="16">
        <v>259194.13</v>
      </c>
      <c r="BI312" s="16">
        <v>9681753.7599999998</v>
      </c>
      <c r="BJ312" s="16">
        <v>628</v>
      </c>
      <c r="BK312" s="16">
        <v>4386736</v>
      </c>
      <c r="BL312" s="16">
        <v>476319.38</v>
      </c>
      <c r="BM312" s="16">
        <v>4427229.91</v>
      </c>
      <c r="BN312" s="16">
        <v>291000.87</v>
      </c>
      <c r="BO312" s="16">
        <v>9581286.1600000001</v>
      </c>
      <c r="BP312" s="16">
        <v>647</v>
      </c>
      <c r="BQ312" s="16">
        <v>4452986</v>
      </c>
      <c r="BR312" s="16">
        <v>532656.25</v>
      </c>
      <c r="BS312" s="16">
        <v>4920017.33</v>
      </c>
      <c r="BT312" s="16">
        <v>242208.78</v>
      </c>
      <c r="BU312" s="16">
        <v>10147868.359999999</v>
      </c>
      <c r="BV312" s="16">
        <v>667</v>
      </c>
      <c r="BW312" s="16">
        <v>4283752</v>
      </c>
      <c r="BX312" s="16">
        <v>554733.12</v>
      </c>
      <c r="BY312" s="16">
        <v>5454872.04</v>
      </c>
      <c r="BZ312" s="16">
        <v>186788.9</v>
      </c>
      <c r="CA312" s="16">
        <v>10480146.060000001</v>
      </c>
      <c r="CB312" s="16">
        <v>661</v>
      </c>
      <c r="CC312" s="16">
        <v>4253589</v>
      </c>
      <c r="CD312" s="16">
        <v>1053968.31</v>
      </c>
      <c r="CE312" s="16">
        <v>5461118.5</v>
      </c>
      <c r="CF312" s="16">
        <v>473363.05</v>
      </c>
      <c r="CG312" s="16">
        <v>11242038.859999999</v>
      </c>
      <c r="CH312" s="16">
        <v>641</v>
      </c>
      <c r="CI312" s="16">
        <v>4335018</v>
      </c>
      <c r="CJ312" s="16">
        <v>1516847.9</v>
      </c>
      <c r="CK312" s="16">
        <v>5684909.7699999996</v>
      </c>
      <c r="CL312" s="16">
        <v>442326.76</v>
      </c>
      <c r="CM312" s="16">
        <v>11979102.43</v>
      </c>
      <c r="CN312" s="16">
        <v>676</v>
      </c>
    </row>
    <row r="313" spans="1:226" x14ac:dyDescent="0.2">
      <c r="A313" s="17">
        <v>4781</v>
      </c>
      <c r="B313" s="31" t="s">
        <v>290</v>
      </c>
      <c r="C313" s="32">
        <v>20768570</v>
      </c>
      <c r="D313" s="32">
        <v>1857586.7899999998</v>
      </c>
      <c r="E313" s="32">
        <v>11494491.189999999</v>
      </c>
      <c r="F313" s="32">
        <v>1373584.2600000012</v>
      </c>
      <c r="G313" s="32">
        <v>35494232.240000002</v>
      </c>
      <c r="H313" s="33">
        <v>2789</v>
      </c>
      <c r="I313" s="32">
        <v>20193339</v>
      </c>
      <c r="J313" s="32">
        <v>3695377.14</v>
      </c>
      <c r="K313" s="32">
        <v>9054887.8499999996</v>
      </c>
      <c r="L313" s="32">
        <v>1114556.24</v>
      </c>
      <c r="M313" s="32">
        <v>34058160.229999997</v>
      </c>
      <c r="N313" s="32">
        <v>2738</v>
      </c>
      <c r="O313" s="34">
        <v>21633748</v>
      </c>
      <c r="P313" s="34">
        <v>3622335.2600000002</v>
      </c>
      <c r="Q313" s="34">
        <v>8586670.8300000001</v>
      </c>
      <c r="R313" s="34">
        <v>1202089.4599999988</v>
      </c>
      <c r="S313" s="34">
        <v>35044843.549999997</v>
      </c>
      <c r="T313" s="34">
        <v>2654</v>
      </c>
      <c r="U313" s="32">
        <v>24233465</v>
      </c>
      <c r="V313" s="32">
        <v>3251486.7600000002</v>
      </c>
      <c r="W313" s="32">
        <v>7780717.2800000003</v>
      </c>
      <c r="X313" s="32">
        <v>1292497.0500000014</v>
      </c>
      <c r="Y313" s="32">
        <v>36558166.090000004</v>
      </c>
      <c r="Z313" s="32">
        <v>2622</v>
      </c>
      <c r="AA313" s="32">
        <v>22102432</v>
      </c>
      <c r="AB313" s="32">
        <v>2260936.1</v>
      </c>
      <c r="AC313" s="32">
        <v>7178741.8700000001</v>
      </c>
      <c r="AD313" s="32">
        <v>1399003.0400000005</v>
      </c>
      <c r="AE313" s="32">
        <v>32941113.010000002</v>
      </c>
      <c r="AF313" s="32">
        <v>2534</v>
      </c>
      <c r="AG313" s="17">
        <v>22014466</v>
      </c>
      <c r="AH313" s="17">
        <v>2349225.06</v>
      </c>
      <c r="AI313" s="17">
        <v>6529243.5300000003</v>
      </c>
      <c r="AJ313" s="17">
        <v>1708780.1600000008</v>
      </c>
      <c r="AK313" s="17">
        <v>32601714.75</v>
      </c>
      <c r="AL313" s="17">
        <v>2535</v>
      </c>
      <c r="AM313" s="47">
        <v>25284966</v>
      </c>
      <c r="AN313" s="47">
        <v>2469713.4500000002</v>
      </c>
      <c r="AO313" s="47">
        <v>6032515.3000000007</v>
      </c>
      <c r="AP313" s="47">
        <v>1534438.6400000008</v>
      </c>
      <c r="AQ313" s="47">
        <v>35321633.390000001</v>
      </c>
      <c r="AR313" s="47">
        <v>2483</v>
      </c>
      <c r="AS313" s="17">
        <v>25424145</v>
      </c>
      <c r="AT313" s="17">
        <v>2588659.0499999998</v>
      </c>
      <c r="AU313" s="17">
        <v>5733928.4500000002</v>
      </c>
      <c r="AV313" s="17">
        <v>1694525.8899999985</v>
      </c>
      <c r="AW313" s="17">
        <v>35441258.390000001</v>
      </c>
      <c r="AX313" s="17">
        <v>2537</v>
      </c>
      <c r="AY313" s="16">
        <v>25512208</v>
      </c>
      <c r="AZ313" s="16">
        <v>2373619.62</v>
      </c>
      <c r="BA313" s="16">
        <v>6477234.5399999991</v>
      </c>
      <c r="BB313" s="16">
        <v>1604588.5399999991</v>
      </c>
      <c r="BC313" s="16">
        <v>35967650.699999996</v>
      </c>
      <c r="BD313" s="16">
        <v>2480</v>
      </c>
      <c r="BE313" s="16">
        <v>26853249</v>
      </c>
      <c r="BF313" s="16">
        <v>2401302.02</v>
      </c>
      <c r="BG313" s="16">
        <v>6146877.29</v>
      </c>
      <c r="BH313" s="16">
        <v>1410024.29</v>
      </c>
      <c r="BI313" s="16">
        <v>36811452.600000001</v>
      </c>
      <c r="BJ313" s="16">
        <v>2464</v>
      </c>
      <c r="BK313" s="16">
        <v>25891955</v>
      </c>
      <c r="BL313" s="16">
        <v>2475998.52</v>
      </c>
      <c r="BM313" s="16">
        <v>7801381.0999999996</v>
      </c>
      <c r="BN313" s="16">
        <v>1643072.05</v>
      </c>
      <c r="BO313" s="16">
        <v>37812406.670000002</v>
      </c>
      <c r="BP313" s="16">
        <v>2479</v>
      </c>
      <c r="BQ313" s="16">
        <v>25384192</v>
      </c>
      <c r="BR313" s="16">
        <v>2283646.19</v>
      </c>
      <c r="BS313" s="16">
        <v>9012183.2799999993</v>
      </c>
      <c r="BT313" s="16">
        <v>1607966.92</v>
      </c>
      <c r="BU313" s="16">
        <v>38287988.390000001</v>
      </c>
      <c r="BV313" s="16">
        <v>2479</v>
      </c>
      <c r="BW313" s="16">
        <v>24547462</v>
      </c>
      <c r="BX313" s="16">
        <v>2498669.59</v>
      </c>
      <c r="BY313" s="16">
        <v>9646455.6699999999</v>
      </c>
      <c r="BZ313" s="16">
        <v>1729201.14</v>
      </c>
      <c r="CA313" s="16">
        <v>38421788.399999999</v>
      </c>
      <c r="CB313" s="16">
        <v>2481</v>
      </c>
      <c r="CC313" s="16">
        <v>24236267</v>
      </c>
      <c r="CD313" s="16">
        <v>3669758.05</v>
      </c>
      <c r="CE313" s="16">
        <v>10456643.130000001</v>
      </c>
      <c r="CF313" s="16">
        <v>926834.64</v>
      </c>
      <c r="CG313" s="16">
        <v>39289502.82</v>
      </c>
      <c r="CH313" s="16">
        <v>2349</v>
      </c>
      <c r="CI313" s="16">
        <v>25159661</v>
      </c>
      <c r="CJ313" s="16">
        <v>7478050.1299999999</v>
      </c>
      <c r="CK313" s="16">
        <v>9853192.0600000005</v>
      </c>
      <c r="CL313" s="16">
        <v>1176960.73</v>
      </c>
      <c r="CM313" s="16">
        <v>43667863.920000002</v>
      </c>
      <c r="CN313" s="16">
        <v>2393</v>
      </c>
    </row>
    <row r="314" spans="1:226" x14ac:dyDescent="0.2">
      <c r="A314" s="17">
        <v>4795</v>
      </c>
      <c r="B314" s="31" t="s">
        <v>291</v>
      </c>
      <c r="C314" s="32">
        <v>2133218</v>
      </c>
      <c r="D314" s="32">
        <v>348775.01</v>
      </c>
      <c r="E314" s="32">
        <v>3299687.15</v>
      </c>
      <c r="F314" s="32">
        <v>252717.54999999993</v>
      </c>
      <c r="G314" s="32">
        <v>6034397.71</v>
      </c>
      <c r="H314" s="33">
        <v>479</v>
      </c>
      <c r="I314" s="32">
        <v>2352657</v>
      </c>
      <c r="J314" s="32">
        <v>710239.05</v>
      </c>
      <c r="K314" s="32">
        <v>2879612.68</v>
      </c>
      <c r="L314" s="32">
        <v>307049.15000000008</v>
      </c>
      <c r="M314" s="32">
        <v>6249557.8799999999</v>
      </c>
      <c r="N314" s="32">
        <v>490</v>
      </c>
      <c r="O314" s="34">
        <v>2314296</v>
      </c>
      <c r="P314" s="34">
        <v>690870.49</v>
      </c>
      <c r="Q314" s="34">
        <v>3075551.91</v>
      </c>
      <c r="R314" s="34">
        <v>164841.63999999993</v>
      </c>
      <c r="S314" s="34">
        <v>6245560.04</v>
      </c>
      <c r="T314" s="34">
        <v>492</v>
      </c>
      <c r="U314" s="32">
        <v>2470697</v>
      </c>
      <c r="V314" s="32">
        <v>621866.65</v>
      </c>
      <c r="W314" s="32">
        <v>3198796.68</v>
      </c>
      <c r="X314" s="32">
        <v>207738.18000000005</v>
      </c>
      <c r="Y314" s="32">
        <v>6499098.5099999998</v>
      </c>
      <c r="Z314" s="32">
        <v>476</v>
      </c>
      <c r="AA314" s="32">
        <v>2493770</v>
      </c>
      <c r="AB314" s="32">
        <v>495113.83999999997</v>
      </c>
      <c r="AC314" s="32">
        <v>2912141.38</v>
      </c>
      <c r="AD314" s="32">
        <v>183412.45000000007</v>
      </c>
      <c r="AE314" s="32">
        <v>6084437.6699999999</v>
      </c>
      <c r="AF314" s="32">
        <v>486</v>
      </c>
      <c r="AG314" s="17">
        <v>2599575</v>
      </c>
      <c r="AH314" s="17">
        <v>413525.37</v>
      </c>
      <c r="AI314" s="17">
        <v>2862814.4299999997</v>
      </c>
      <c r="AJ314" s="17">
        <v>222696.75999999998</v>
      </c>
      <c r="AK314" s="17">
        <v>6098611.5599999996</v>
      </c>
      <c r="AL314" s="17">
        <v>496</v>
      </c>
      <c r="AM314" s="47">
        <v>2535752</v>
      </c>
      <c r="AN314" s="47">
        <v>525975.29</v>
      </c>
      <c r="AO314" s="47">
        <v>3007804.32</v>
      </c>
      <c r="AP314" s="47">
        <v>176462.96999999988</v>
      </c>
      <c r="AQ314" s="47">
        <v>6245994.5800000001</v>
      </c>
      <c r="AR314" s="47">
        <v>486</v>
      </c>
      <c r="AS314" s="17">
        <v>2644758</v>
      </c>
      <c r="AT314" s="17">
        <v>488522.04000000004</v>
      </c>
      <c r="AU314" s="17">
        <v>3041558.6199999996</v>
      </c>
      <c r="AV314" s="17">
        <v>315392.27999999991</v>
      </c>
      <c r="AW314" s="17">
        <v>6490230.9399999995</v>
      </c>
      <c r="AX314" s="17">
        <v>485</v>
      </c>
      <c r="AY314" s="16">
        <v>2750317</v>
      </c>
      <c r="AZ314" s="16">
        <v>513370.05000000005</v>
      </c>
      <c r="BA314" s="16">
        <v>3068362.88</v>
      </c>
      <c r="BB314" s="16">
        <v>179254.45000000007</v>
      </c>
      <c r="BC314" s="16">
        <v>6511304.3799999999</v>
      </c>
      <c r="BD314" s="16">
        <v>491</v>
      </c>
      <c r="BE314" s="16">
        <v>2489599</v>
      </c>
      <c r="BF314" s="16">
        <v>568021.81000000006</v>
      </c>
      <c r="BG314" s="16">
        <v>3391979.16</v>
      </c>
      <c r="BH314" s="16">
        <v>228919.11</v>
      </c>
      <c r="BI314" s="16">
        <v>6678519.0800000001</v>
      </c>
      <c r="BJ314" s="16">
        <v>492</v>
      </c>
      <c r="BK314" s="16">
        <v>2494269</v>
      </c>
      <c r="BL314" s="16">
        <v>570778.23</v>
      </c>
      <c r="BM314" s="16">
        <v>3478437.24</v>
      </c>
      <c r="BN314" s="16">
        <v>345504.68</v>
      </c>
      <c r="BO314" s="16">
        <v>6888989.1500000004</v>
      </c>
      <c r="BP314" s="16">
        <v>486</v>
      </c>
      <c r="BQ314" s="16">
        <v>2270702</v>
      </c>
      <c r="BR314" s="16">
        <v>486422</v>
      </c>
      <c r="BS314" s="16">
        <v>3830766.22</v>
      </c>
      <c r="BT314" s="16">
        <v>256909.22</v>
      </c>
      <c r="BU314" s="16">
        <v>6844799.4400000004</v>
      </c>
      <c r="BV314" s="16">
        <v>482</v>
      </c>
      <c r="BW314" s="16">
        <v>2369422</v>
      </c>
      <c r="BX314" s="16">
        <v>442967.77</v>
      </c>
      <c r="BY314" s="16">
        <v>3812754.57</v>
      </c>
      <c r="BZ314" s="16">
        <v>226237.61</v>
      </c>
      <c r="CA314" s="16">
        <v>6851381.9500000002</v>
      </c>
      <c r="CB314" s="16">
        <v>492</v>
      </c>
      <c r="CC314" s="16">
        <v>2338293</v>
      </c>
      <c r="CD314" s="16">
        <v>663938.01</v>
      </c>
      <c r="CE314" s="16">
        <v>4029943.65</v>
      </c>
      <c r="CF314" s="16">
        <v>256112.77</v>
      </c>
      <c r="CG314" s="16">
        <v>7288287.4299999997</v>
      </c>
      <c r="CH314" s="16">
        <v>481</v>
      </c>
      <c r="CI314" s="16">
        <v>2250523</v>
      </c>
      <c r="CJ314" s="16">
        <v>974354.41</v>
      </c>
      <c r="CK314" s="16">
        <v>4275666.78</v>
      </c>
      <c r="CL314" s="16">
        <v>396157.83</v>
      </c>
      <c r="CM314" s="16">
        <v>7896702.0199999996</v>
      </c>
      <c r="CN314" s="16">
        <v>529</v>
      </c>
    </row>
    <row r="315" spans="1:226" x14ac:dyDescent="0.2">
      <c r="A315" s="17">
        <v>4802</v>
      </c>
      <c r="B315" s="31" t="s">
        <v>292</v>
      </c>
      <c r="C315" s="32">
        <v>11375665</v>
      </c>
      <c r="D315" s="32">
        <v>1501626.29</v>
      </c>
      <c r="E315" s="32">
        <v>13883131.069999998</v>
      </c>
      <c r="F315" s="32">
        <v>1130026.8499999994</v>
      </c>
      <c r="G315" s="32">
        <v>27890449.209999997</v>
      </c>
      <c r="H315" s="33">
        <v>2500</v>
      </c>
      <c r="I315" s="32">
        <v>11762385</v>
      </c>
      <c r="J315" s="32">
        <v>2899606.08</v>
      </c>
      <c r="K315" s="32">
        <v>12553217.74</v>
      </c>
      <c r="L315" s="32">
        <v>1010772.2500000001</v>
      </c>
      <c r="M315" s="32">
        <v>28225981.07</v>
      </c>
      <c r="N315" s="32">
        <v>2451</v>
      </c>
      <c r="O315" s="34">
        <v>12612944</v>
      </c>
      <c r="P315" s="34">
        <v>2912436.5500000003</v>
      </c>
      <c r="Q315" s="34">
        <v>12474042.850000001</v>
      </c>
      <c r="R315" s="34">
        <v>968578.62999999989</v>
      </c>
      <c r="S315" s="34">
        <v>28968002.030000001</v>
      </c>
      <c r="T315" s="34">
        <v>2432</v>
      </c>
      <c r="U315" s="32">
        <v>13630793</v>
      </c>
      <c r="V315" s="32">
        <v>1810380.12</v>
      </c>
      <c r="W315" s="32">
        <v>13217629.569999998</v>
      </c>
      <c r="X315" s="32">
        <v>945938.00000000093</v>
      </c>
      <c r="Y315" s="32">
        <v>29604740.689999998</v>
      </c>
      <c r="Z315" s="32">
        <v>2373</v>
      </c>
      <c r="AA315" s="32">
        <v>12719034</v>
      </c>
      <c r="AB315" s="32">
        <v>2847566.08</v>
      </c>
      <c r="AC315" s="32">
        <v>12172040.26</v>
      </c>
      <c r="AD315" s="32">
        <v>939314.38999999932</v>
      </c>
      <c r="AE315" s="32">
        <v>28677954.73</v>
      </c>
      <c r="AF315" s="32">
        <v>2382</v>
      </c>
      <c r="AG315" s="17">
        <v>13204232</v>
      </c>
      <c r="AH315" s="17">
        <v>2058622.84</v>
      </c>
      <c r="AI315" s="17">
        <v>12181886.84</v>
      </c>
      <c r="AJ315" s="17">
        <v>910314.52999999968</v>
      </c>
      <c r="AK315" s="17">
        <v>28355056.210000001</v>
      </c>
      <c r="AL315" s="17">
        <v>2375</v>
      </c>
      <c r="AM315" s="47">
        <v>13066011</v>
      </c>
      <c r="AN315" s="47">
        <v>2259620.48</v>
      </c>
      <c r="AO315" s="47">
        <v>12527551.92</v>
      </c>
      <c r="AP315" s="47">
        <v>1076358.1299999994</v>
      </c>
      <c r="AQ315" s="47">
        <v>28929541.530000001</v>
      </c>
      <c r="AR315" s="47">
        <v>2341</v>
      </c>
      <c r="AS315" s="17">
        <v>14354932.25</v>
      </c>
      <c r="AT315" s="17">
        <v>1994181.84</v>
      </c>
      <c r="AU315" s="17">
        <v>12693206.75</v>
      </c>
      <c r="AV315" s="17">
        <v>950695.62</v>
      </c>
      <c r="AW315" s="17">
        <v>29993016.460000001</v>
      </c>
      <c r="AX315" s="17">
        <v>2249</v>
      </c>
      <c r="AY315" s="16">
        <v>15177651</v>
      </c>
      <c r="AZ315" s="16">
        <v>1898432.79</v>
      </c>
      <c r="BA315" s="16">
        <v>11325148.550000001</v>
      </c>
      <c r="BB315" s="16">
        <v>934391.73000000056</v>
      </c>
      <c r="BC315" s="16">
        <v>29335624.07</v>
      </c>
      <c r="BD315" s="16">
        <v>2291</v>
      </c>
      <c r="BE315" s="16">
        <v>15777956</v>
      </c>
      <c r="BF315" s="16">
        <v>1904179.27</v>
      </c>
      <c r="BG315" s="16">
        <v>12480315.35</v>
      </c>
      <c r="BH315" s="16">
        <v>980969.63</v>
      </c>
      <c r="BI315" s="16">
        <v>31143420.25</v>
      </c>
      <c r="BJ315" s="16">
        <v>2281</v>
      </c>
      <c r="BK315" s="16">
        <v>16471134</v>
      </c>
      <c r="BL315" s="16">
        <v>1694090.43</v>
      </c>
      <c r="BM315" s="16">
        <v>12839343.390000001</v>
      </c>
      <c r="BN315" s="16">
        <v>1051891.8600000001</v>
      </c>
      <c r="BO315" s="16">
        <v>32056459.68</v>
      </c>
      <c r="BP315" s="16">
        <v>2279</v>
      </c>
      <c r="BQ315" s="16">
        <v>16932654</v>
      </c>
      <c r="BR315" s="16">
        <v>1803806.63</v>
      </c>
      <c r="BS315" s="16">
        <v>14078177.35</v>
      </c>
      <c r="BT315" s="16">
        <v>1192852.29</v>
      </c>
      <c r="BU315" s="16">
        <v>34007490.270000003</v>
      </c>
      <c r="BV315" s="16">
        <v>2303</v>
      </c>
      <c r="BW315" s="16">
        <v>17719011.210000001</v>
      </c>
      <c r="BX315" s="16">
        <v>2008553.62</v>
      </c>
      <c r="BY315" s="16">
        <v>15033767.33</v>
      </c>
      <c r="BZ315" s="16">
        <v>794733.77</v>
      </c>
      <c r="CA315" s="16">
        <v>35556065.93</v>
      </c>
      <c r="CB315" s="16">
        <v>2299</v>
      </c>
      <c r="CC315" s="16">
        <v>18265541.559999999</v>
      </c>
      <c r="CD315" s="16">
        <v>3668270.69</v>
      </c>
      <c r="CE315" s="16">
        <v>15641177.939999999</v>
      </c>
      <c r="CF315" s="16">
        <v>1063774.21</v>
      </c>
      <c r="CG315" s="16">
        <v>38638764.399999999</v>
      </c>
      <c r="CH315" s="16">
        <v>2213</v>
      </c>
      <c r="CI315" s="16">
        <v>18179942.289999999</v>
      </c>
      <c r="CJ315" s="16">
        <v>4337666.3499999996</v>
      </c>
      <c r="CK315" s="16">
        <v>16403739.939999999</v>
      </c>
      <c r="CL315" s="16">
        <v>1155033.8600000001</v>
      </c>
      <c r="CM315" s="16">
        <v>40076382.439999998</v>
      </c>
      <c r="CN315" s="16">
        <v>2229</v>
      </c>
    </row>
    <row r="316" spans="1:226" x14ac:dyDescent="0.2">
      <c r="A316" s="53">
        <v>4820</v>
      </c>
      <c r="B316" s="57" t="s">
        <v>293</v>
      </c>
      <c r="C316" s="26">
        <v>3035799</v>
      </c>
      <c r="D316" s="26">
        <v>166510.81</v>
      </c>
      <c r="E316" s="26">
        <v>1393660.66</v>
      </c>
      <c r="F316" s="26">
        <v>183606.88999999993</v>
      </c>
      <c r="G316" s="26">
        <v>4779577.3599999994</v>
      </c>
      <c r="H316" s="54">
        <v>425</v>
      </c>
      <c r="I316" s="26">
        <v>3321223</v>
      </c>
      <c r="J316" s="26">
        <v>179472.12</v>
      </c>
      <c r="K316" s="26">
        <v>1142438.76</v>
      </c>
      <c r="L316" s="26">
        <v>215714.70999999982</v>
      </c>
      <c r="M316" s="26">
        <v>4858848.59</v>
      </c>
      <c r="N316" s="26">
        <v>433</v>
      </c>
      <c r="O316" s="55">
        <v>3498606</v>
      </c>
      <c r="P316" s="55">
        <v>324125.45</v>
      </c>
      <c r="Q316" s="55">
        <v>1126135.03</v>
      </c>
      <c r="R316" s="55">
        <v>246162.50999999983</v>
      </c>
      <c r="S316" s="55">
        <v>5195028.99</v>
      </c>
      <c r="T316" s="55">
        <v>464</v>
      </c>
      <c r="U316" s="26">
        <v>3567903</v>
      </c>
      <c r="V316" s="26">
        <v>338539.29</v>
      </c>
      <c r="W316" s="26">
        <v>1286428.7</v>
      </c>
      <c r="X316" s="26">
        <v>255568.49999999994</v>
      </c>
      <c r="Y316" s="26">
        <v>5448439.4900000002</v>
      </c>
      <c r="Z316" s="26">
        <v>453</v>
      </c>
      <c r="AA316" s="26">
        <v>3371170</v>
      </c>
      <c r="AB316" s="26">
        <v>296892.25</v>
      </c>
      <c r="AC316" s="26">
        <v>1314580.5999999999</v>
      </c>
      <c r="AD316" s="26">
        <v>288838.74000000011</v>
      </c>
      <c r="AE316" s="26">
        <v>5271481.59</v>
      </c>
      <c r="AF316" s="26">
        <v>456</v>
      </c>
      <c r="AG316" s="53">
        <v>3410727</v>
      </c>
      <c r="AH316" s="53">
        <v>210209.6</v>
      </c>
      <c r="AI316" s="53">
        <v>1170391.94</v>
      </c>
      <c r="AJ316" s="53">
        <v>258865.20999999982</v>
      </c>
      <c r="AK316" s="53">
        <v>5050193.75</v>
      </c>
      <c r="AL316" s="53">
        <v>466</v>
      </c>
      <c r="AM316" s="58">
        <v>3357214</v>
      </c>
      <c r="AN316" s="58">
        <v>213826.25</v>
      </c>
      <c r="AO316" s="58">
        <v>1369029.15</v>
      </c>
      <c r="AP316" s="58">
        <v>302245.93000000011</v>
      </c>
      <c r="AQ316" s="58">
        <v>5242315.33</v>
      </c>
      <c r="AR316" s="58">
        <v>478</v>
      </c>
      <c r="AS316" s="53">
        <v>3357214</v>
      </c>
      <c r="AT316" s="53">
        <v>172799.11000000002</v>
      </c>
      <c r="AU316" s="53">
        <v>1608154.96</v>
      </c>
      <c r="AV316" s="53">
        <v>314533.04000000021</v>
      </c>
      <c r="AW316" s="53">
        <v>5452701.1100000003</v>
      </c>
      <c r="AX316" s="53">
        <v>475</v>
      </c>
      <c r="AY316" s="56">
        <v>3357214</v>
      </c>
      <c r="AZ316" s="56">
        <v>138215.62</v>
      </c>
      <c r="BA316" s="56">
        <v>1555481.25</v>
      </c>
      <c r="BB316" s="56">
        <v>290211.22000000015</v>
      </c>
      <c r="BC316" s="56">
        <v>5341122.09</v>
      </c>
      <c r="BD316" s="56">
        <v>447</v>
      </c>
      <c r="BE316" s="56">
        <v>3788041</v>
      </c>
      <c r="BF316" s="56">
        <v>149638.93</v>
      </c>
      <c r="BG316" s="56">
        <v>1382322.88</v>
      </c>
      <c r="BH316" s="56">
        <v>269365.87</v>
      </c>
      <c r="BI316" s="56">
        <v>5589368.6799999997</v>
      </c>
      <c r="BJ316" s="56">
        <v>407</v>
      </c>
      <c r="BK316" s="56">
        <v>3816848</v>
      </c>
      <c r="BL316" s="56">
        <v>152707.59</v>
      </c>
      <c r="BM316" s="56">
        <v>1349681.53</v>
      </c>
      <c r="BN316" s="56">
        <v>241520.49</v>
      </c>
      <c r="BO316" s="56">
        <v>5560757.6100000003</v>
      </c>
      <c r="BP316" s="56">
        <v>389</v>
      </c>
      <c r="BQ316" s="56"/>
      <c r="BR316" s="56"/>
      <c r="BS316" s="56"/>
      <c r="BT316" s="56"/>
      <c r="BU316" s="56"/>
      <c r="BV316" s="56"/>
      <c r="BW316" s="56" t="s">
        <v>411</v>
      </c>
      <c r="BX316" s="56" t="s">
        <v>411</v>
      </c>
      <c r="BY316" s="56" t="s">
        <v>411</v>
      </c>
      <c r="BZ316" s="56" t="s">
        <v>411</v>
      </c>
      <c r="CA316" s="56" t="s">
        <v>411</v>
      </c>
      <c r="CB316" s="56" t="s">
        <v>411</v>
      </c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  <c r="GF316" s="56"/>
      <c r="GG316" s="56"/>
      <c r="GH316" s="56"/>
      <c r="GI316" s="56"/>
      <c r="GJ316" s="56"/>
      <c r="GK316" s="56"/>
      <c r="GL316" s="56"/>
      <c r="GM316" s="56"/>
      <c r="GN316" s="56"/>
      <c r="GO316" s="56"/>
      <c r="GP316" s="56"/>
      <c r="GQ316" s="56"/>
      <c r="GR316" s="56"/>
      <c r="GS316" s="56"/>
      <c r="GT316" s="56"/>
      <c r="GU316" s="56"/>
      <c r="GV316" s="56"/>
      <c r="GW316" s="56"/>
      <c r="GX316" s="56"/>
      <c r="GY316" s="56"/>
      <c r="GZ316" s="56"/>
      <c r="HA316" s="56"/>
      <c r="HB316" s="56"/>
      <c r="HC316" s="56"/>
      <c r="HD316" s="56"/>
      <c r="HE316" s="56"/>
      <c r="HF316" s="56"/>
      <c r="HG316" s="56"/>
      <c r="HH316" s="56"/>
      <c r="HI316" s="56"/>
      <c r="HJ316" s="56"/>
      <c r="HK316" s="56"/>
      <c r="HL316" s="56"/>
      <c r="HM316" s="56"/>
      <c r="HN316" s="56"/>
      <c r="HO316" s="56"/>
      <c r="HP316" s="56"/>
      <c r="HQ316" s="56"/>
      <c r="HR316" s="56"/>
    </row>
    <row r="317" spans="1:226" x14ac:dyDescent="0.2">
      <c r="A317" s="17">
        <v>4851</v>
      </c>
      <c r="B317" s="31" t="s">
        <v>294</v>
      </c>
      <c r="C317" s="32">
        <v>5897019</v>
      </c>
      <c r="D317" s="32">
        <v>1157523.57</v>
      </c>
      <c r="E317" s="32">
        <v>10853576.83</v>
      </c>
      <c r="F317" s="32">
        <v>832090.36999999976</v>
      </c>
      <c r="G317" s="32">
        <v>18740209.77</v>
      </c>
      <c r="H317" s="33">
        <v>1450</v>
      </c>
      <c r="I317" s="32">
        <v>6111436</v>
      </c>
      <c r="J317" s="32">
        <v>2570411.8200000003</v>
      </c>
      <c r="K317" s="32">
        <v>9982696.4199999999</v>
      </c>
      <c r="L317" s="32">
        <v>672404.78000000014</v>
      </c>
      <c r="M317" s="32">
        <v>19336949.02</v>
      </c>
      <c r="N317" s="32">
        <v>1395</v>
      </c>
      <c r="O317" s="34">
        <v>6228282</v>
      </c>
      <c r="P317" s="34">
        <v>1979741.1</v>
      </c>
      <c r="Q317" s="34">
        <v>9945760.1500000004</v>
      </c>
      <c r="R317" s="34">
        <v>623295.72000000009</v>
      </c>
      <c r="S317" s="34">
        <v>18777078.969999999</v>
      </c>
      <c r="T317" s="34">
        <v>1379</v>
      </c>
      <c r="U317" s="32">
        <v>5155418</v>
      </c>
      <c r="V317" s="32">
        <v>1748778.02</v>
      </c>
      <c r="W317" s="32">
        <v>10196782.639999999</v>
      </c>
      <c r="X317" s="32">
        <v>748875.47999999975</v>
      </c>
      <c r="Y317" s="32">
        <v>17849854.139999997</v>
      </c>
      <c r="Z317" s="32">
        <v>1407</v>
      </c>
      <c r="AA317" s="32">
        <v>4426702</v>
      </c>
      <c r="AB317" s="32">
        <v>1630711.07</v>
      </c>
      <c r="AC317" s="32">
        <v>9585061.0600000005</v>
      </c>
      <c r="AD317" s="32">
        <v>776203.49000000022</v>
      </c>
      <c r="AE317" s="32">
        <v>16418677.620000001</v>
      </c>
      <c r="AF317" s="32">
        <v>1368</v>
      </c>
      <c r="AG317" s="17">
        <v>5166548</v>
      </c>
      <c r="AH317" s="17">
        <v>1700476.37</v>
      </c>
      <c r="AI317" s="17">
        <v>8658369.2300000004</v>
      </c>
      <c r="AJ317" s="17">
        <v>624125.46000000031</v>
      </c>
      <c r="AK317" s="17">
        <v>16149519.060000001</v>
      </c>
      <c r="AL317" s="17">
        <v>1388</v>
      </c>
      <c r="AM317" s="47">
        <v>4798138</v>
      </c>
      <c r="AN317" s="47">
        <v>1718084.93</v>
      </c>
      <c r="AO317" s="47">
        <v>9346897.2400000002</v>
      </c>
      <c r="AP317" s="47">
        <v>656538.03999999969</v>
      </c>
      <c r="AQ317" s="47">
        <v>16519658.209999999</v>
      </c>
      <c r="AR317" s="47">
        <v>1396</v>
      </c>
      <c r="AS317" s="17">
        <v>5529393</v>
      </c>
      <c r="AT317" s="17">
        <v>1666696.42</v>
      </c>
      <c r="AU317" s="17">
        <v>9378876.5</v>
      </c>
      <c r="AV317" s="17">
        <v>640459.43000000005</v>
      </c>
      <c r="AW317" s="17">
        <v>17215425.350000001</v>
      </c>
      <c r="AX317" s="17">
        <v>1423</v>
      </c>
      <c r="AY317" s="16">
        <v>5502233</v>
      </c>
      <c r="AZ317" s="16">
        <v>1685558.27</v>
      </c>
      <c r="BA317" s="16">
        <v>9669424.1999999993</v>
      </c>
      <c r="BB317" s="16">
        <v>733496.34000000008</v>
      </c>
      <c r="BC317" s="16">
        <v>17590711.809999999</v>
      </c>
      <c r="BD317" s="16">
        <v>1439</v>
      </c>
      <c r="BE317" s="16">
        <v>5716719</v>
      </c>
      <c r="BF317" s="16">
        <v>1582293.68</v>
      </c>
      <c r="BG317" s="16">
        <v>10512765.93</v>
      </c>
      <c r="BH317" s="16">
        <v>1274793.18</v>
      </c>
      <c r="BI317" s="16">
        <v>19086571.789999999</v>
      </c>
      <c r="BJ317" s="16">
        <v>1459</v>
      </c>
      <c r="BK317" s="16">
        <v>5577397</v>
      </c>
      <c r="BL317" s="16">
        <v>1691759.66</v>
      </c>
      <c r="BM317" s="16">
        <v>11158409.84</v>
      </c>
      <c r="BN317" s="16">
        <v>1107065.94</v>
      </c>
      <c r="BO317" s="16">
        <v>19534632.440000001</v>
      </c>
      <c r="BP317" s="16">
        <v>1415</v>
      </c>
      <c r="BQ317" s="16">
        <v>5742212</v>
      </c>
      <c r="BR317" s="16">
        <v>1557437.47</v>
      </c>
      <c r="BS317" s="16">
        <v>11518751.550000001</v>
      </c>
      <c r="BT317" s="16">
        <v>869264.16</v>
      </c>
      <c r="BU317" s="16">
        <v>19687665.18</v>
      </c>
      <c r="BV317" s="16">
        <v>1439</v>
      </c>
      <c r="BW317" s="16">
        <v>5896188</v>
      </c>
      <c r="BX317" s="16">
        <v>1909686.7</v>
      </c>
      <c r="BY317" s="16">
        <v>11748636.68</v>
      </c>
      <c r="BZ317" s="16">
        <v>660105.23</v>
      </c>
      <c r="CA317" s="16">
        <v>20214616.609999999</v>
      </c>
      <c r="CB317" s="16">
        <v>1444</v>
      </c>
      <c r="CC317" s="16">
        <v>5674467</v>
      </c>
      <c r="CD317" s="16">
        <v>2639591.63</v>
      </c>
      <c r="CE317" s="16">
        <v>12164475.449999999</v>
      </c>
      <c r="CF317" s="16">
        <v>753330.54</v>
      </c>
      <c r="CG317" s="16">
        <v>21231864.620000001</v>
      </c>
      <c r="CH317" s="16">
        <v>1333</v>
      </c>
      <c r="CI317" s="16">
        <v>7351256</v>
      </c>
      <c r="CJ317" s="16">
        <v>3031786.15</v>
      </c>
      <c r="CK317" s="16">
        <v>11998849.949999999</v>
      </c>
      <c r="CL317" s="16">
        <v>1171935.74</v>
      </c>
      <c r="CM317" s="16">
        <v>23553827.84</v>
      </c>
      <c r="CN317" s="16">
        <v>1366</v>
      </c>
    </row>
    <row r="318" spans="1:226" x14ac:dyDescent="0.2">
      <c r="A318" s="17">
        <v>3122</v>
      </c>
      <c r="B318" s="31" t="s">
        <v>295</v>
      </c>
      <c r="C318" s="32">
        <v>2563845</v>
      </c>
      <c r="D318" s="32">
        <v>79928.100000000006</v>
      </c>
      <c r="E318" s="32">
        <v>2567690.3199999998</v>
      </c>
      <c r="F318" s="32">
        <v>179418.19000000006</v>
      </c>
      <c r="G318" s="32">
        <v>5390881.6100000003</v>
      </c>
      <c r="H318" s="33">
        <v>467</v>
      </c>
      <c r="I318" s="32">
        <v>2559671</v>
      </c>
      <c r="J318" s="32">
        <v>395052.32</v>
      </c>
      <c r="K318" s="32">
        <v>2575278.65</v>
      </c>
      <c r="L318" s="32">
        <v>170269.64999999991</v>
      </c>
      <c r="M318" s="32">
        <v>5700271.6200000001</v>
      </c>
      <c r="N318" s="32">
        <v>483</v>
      </c>
      <c r="O318" s="34">
        <v>2755813</v>
      </c>
      <c r="P318" s="34">
        <v>318802.55</v>
      </c>
      <c r="Q318" s="34">
        <v>2848697.37</v>
      </c>
      <c r="R318" s="34">
        <v>161682.86000000007</v>
      </c>
      <c r="S318" s="34">
        <v>6084995.7800000003</v>
      </c>
      <c r="T318" s="34">
        <v>504</v>
      </c>
      <c r="U318" s="32">
        <v>2700486</v>
      </c>
      <c r="V318" s="32">
        <v>299191.23</v>
      </c>
      <c r="W318" s="32">
        <v>3209218.09</v>
      </c>
      <c r="X318" s="32">
        <v>169195.46999999994</v>
      </c>
      <c r="Y318" s="32">
        <v>6378090.79</v>
      </c>
      <c r="Z318" s="32">
        <v>487</v>
      </c>
      <c r="AA318" s="32">
        <v>2715920</v>
      </c>
      <c r="AB318" s="32">
        <v>204953.34</v>
      </c>
      <c r="AC318" s="32">
        <v>2904668.09</v>
      </c>
      <c r="AD318" s="32">
        <v>194775.89999999997</v>
      </c>
      <c r="AE318" s="32">
        <v>6020317.3300000001</v>
      </c>
      <c r="AF318" s="32">
        <v>471</v>
      </c>
      <c r="AG318" s="17">
        <v>2888177</v>
      </c>
      <c r="AH318" s="17">
        <v>174228.2</v>
      </c>
      <c r="AI318" s="17">
        <v>2730323.26</v>
      </c>
      <c r="AJ318" s="17">
        <v>199575.80000000025</v>
      </c>
      <c r="AK318" s="17">
        <v>5992304.2599999998</v>
      </c>
      <c r="AL318" s="17">
        <v>457</v>
      </c>
      <c r="AM318" s="47">
        <v>2799531</v>
      </c>
      <c r="AN318" s="47">
        <v>183737.78</v>
      </c>
      <c r="AO318" s="47">
        <v>2710115.16</v>
      </c>
      <c r="AP318" s="47">
        <v>231207.14000000013</v>
      </c>
      <c r="AQ318" s="47">
        <v>5924591.0800000001</v>
      </c>
      <c r="AR318" s="47">
        <v>487</v>
      </c>
      <c r="AS318" s="17">
        <v>2538580</v>
      </c>
      <c r="AT318" s="17">
        <v>122734.23</v>
      </c>
      <c r="AU318" s="17">
        <v>3061777.19</v>
      </c>
      <c r="AV318" s="17">
        <v>229178.88</v>
      </c>
      <c r="AW318" s="17">
        <v>5952270.2999999998</v>
      </c>
      <c r="AX318" s="17">
        <v>478</v>
      </c>
      <c r="AY318" s="16">
        <v>2692970</v>
      </c>
      <c r="AZ318" s="16">
        <v>105120.69</v>
      </c>
      <c r="BA318" s="16">
        <v>2938621.6100000003</v>
      </c>
      <c r="BB318" s="16">
        <v>217296.82999999996</v>
      </c>
      <c r="BC318" s="16">
        <v>5954009.1299999999</v>
      </c>
      <c r="BD318" s="16">
        <v>457</v>
      </c>
      <c r="BE318" s="16">
        <v>3018302</v>
      </c>
      <c r="BF318" s="16">
        <v>95153.21</v>
      </c>
      <c r="BG318" s="16">
        <v>2706449.88</v>
      </c>
      <c r="BH318" s="16">
        <v>246057.32</v>
      </c>
      <c r="BI318" s="16">
        <v>6065962.4100000001</v>
      </c>
      <c r="BJ318" s="16">
        <v>432</v>
      </c>
      <c r="BK318" s="16">
        <v>2838028</v>
      </c>
      <c r="BL318" s="16">
        <v>128327.48</v>
      </c>
      <c r="BM318" s="16">
        <v>2428630.41</v>
      </c>
      <c r="BN318" s="16">
        <v>278605.08</v>
      </c>
      <c r="BO318" s="16">
        <v>5673590.9699999997</v>
      </c>
      <c r="BP318" s="16">
        <v>420</v>
      </c>
      <c r="BQ318" s="16">
        <v>2678946</v>
      </c>
      <c r="BR318" s="16">
        <v>99367.61</v>
      </c>
      <c r="BS318" s="16">
        <v>2474630.73</v>
      </c>
      <c r="BT318" s="16">
        <v>239309.11</v>
      </c>
      <c r="BU318" s="16">
        <v>5492253.4500000002</v>
      </c>
      <c r="BV318" s="16">
        <v>401</v>
      </c>
      <c r="BW318" s="16">
        <v>2613222</v>
      </c>
      <c r="BX318" s="16">
        <v>79116.320000000007</v>
      </c>
      <c r="BY318" s="16">
        <v>2258598.23</v>
      </c>
      <c r="BZ318" s="16">
        <v>229138.29</v>
      </c>
      <c r="CA318" s="16">
        <v>5180074.84</v>
      </c>
      <c r="CB318" s="16">
        <v>426</v>
      </c>
      <c r="CC318" s="16">
        <v>2227207</v>
      </c>
      <c r="CD318" s="16">
        <v>282822.63</v>
      </c>
      <c r="CE318" s="16">
        <v>2732793.7</v>
      </c>
      <c r="CF318" s="16">
        <v>209486.92</v>
      </c>
      <c r="CG318" s="16">
        <v>5452310.25</v>
      </c>
      <c r="CH318" s="16">
        <v>388</v>
      </c>
      <c r="CI318" s="16">
        <v>2273353</v>
      </c>
      <c r="CJ318" s="16">
        <v>357370.5</v>
      </c>
      <c r="CK318" s="16">
        <v>2509649.4700000002</v>
      </c>
      <c r="CL318" s="16">
        <v>257982.16</v>
      </c>
      <c r="CM318" s="16">
        <v>5398355.1299999999</v>
      </c>
      <c r="CN318" s="16">
        <v>397</v>
      </c>
    </row>
    <row r="319" spans="1:226" x14ac:dyDescent="0.2">
      <c r="A319" s="17">
        <v>4865</v>
      </c>
      <c r="B319" s="31" t="s">
        <v>296</v>
      </c>
      <c r="C319" s="32">
        <v>2028987</v>
      </c>
      <c r="D319" s="32">
        <v>250058.13</v>
      </c>
      <c r="E319" s="32">
        <v>3547194.19</v>
      </c>
      <c r="F319" s="32">
        <v>315475.81000000006</v>
      </c>
      <c r="G319" s="32">
        <v>6141715.1299999999</v>
      </c>
      <c r="H319" s="33">
        <v>506</v>
      </c>
      <c r="I319" s="32">
        <v>2388027</v>
      </c>
      <c r="J319" s="32">
        <v>624742.36</v>
      </c>
      <c r="K319" s="32">
        <v>3068613.44</v>
      </c>
      <c r="L319" s="32">
        <v>293691.09999999998</v>
      </c>
      <c r="M319" s="32">
        <v>6375073.9000000004</v>
      </c>
      <c r="N319" s="32">
        <v>512</v>
      </c>
      <c r="O319" s="34">
        <v>2372480</v>
      </c>
      <c r="P319" s="34">
        <v>491224.39</v>
      </c>
      <c r="Q319" s="34">
        <v>3278053.39</v>
      </c>
      <c r="R319" s="34">
        <v>281269.16000000003</v>
      </c>
      <c r="S319" s="34">
        <v>6423026.9400000004</v>
      </c>
      <c r="T319" s="34">
        <v>496</v>
      </c>
      <c r="U319" s="32">
        <v>2689289</v>
      </c>
      <c r="V319" s="32">
        <v>427660.74000000005</v>
      </c>
      <c r="W319" s="32">
        <v>3423392.96</v>
      </c>
      <c r="X319" s="32">
        <v>278023.94000000006</v>
      </c>
      <c r="Y319" s="32">
        <v>6818366.6400000006</v>
      </c>
      <c r="Z319" s="32">
        <v>500</v>
      </c>
      <c r="AA319" s="32">
        <v>2024019</v>
      </c>
      <c r="AB319" s="32">
        <v>450586.04000000004</v>
      </c>
      <c r="AC319" s="32">
        <v>3081684.85</v>
      </c>
      <c r="AD319" s="32">
        <v>238387.60000000003</v>
      </c>
      <c r="AE319" s="32">
        <v>5794677.4900000002</v>
      </c>
      <c r="AF319" s="32">
        <v>509</v>
      </c>
      <c r="AG319" s="17">
        <v>1776881</v>
      </c>
      <c r="AH319" s="17">
        <v>454239.82</v>
      </c>
      <c r="AI319" s="17">
        <v>3244496.56</v>
      </c>
      <c r="AJ319" s="17">
        <v>205677.66999999998</v>
      </c>
      <c r="AK319" s="17">
        <v>5681295.0499999998</v>
      </c>
      <c r="AL319" s="17">
        <v>512</v>
      </c>
      <c r="AM319" s="47">
        <v>2222696</v>
      </c>
      <c r="AN319" s="47">
        <v>406166.57</v>
      </c>
      <c r="AO319" s="47">
        <v>3310718.28</v>
      </c>
      <c r="AP319" s="47">
        <v>270068.43000000017</v>
      </c>
      <c r="AQ319" s="47">
        <v>6209649.2800000003</v>
      </c>
      <c r="AR319" s="47">
        <v>494</v>
      </c>
      <c r="AS319" s="17">
        <v>2429754</v>
      </c>
      <c r="AT319" s="17">
        <v>426343.93</v>
      </c>
      <c r="AU319" s="17">
        <v>3364738.46</v>
      </c>
      <c r="AV319" s="17">
        <v>207046.5800000001</v>
      </c>
      <c r="AW319" s="17">
        <v>6427882.9699999997</v>
      </c>
      <c r="AX319" s="17">
        <v>463</v>
      </c>
      <c r="AY319" s="16">
        <v>2794527</v>
      </c>
      <c r="AZ319" s="16">
        <v>370456.14</v>
      </c>
      <c r="BA319" s="16">
        <v>3115568.48</v>
      </c>
      <c r="BB319" s="16">
        <v>211424.50000000006</v>
      </c>
      <c r="BC319" s="16">
        <v>6491976.1200000001</v>
      </c>
      <c r="BD319" s="16">
        <v>446</v>
      </c>
      <c r="BE319" s="16">
        <v>2821184</v>
      </c>
      <c r="BF319" s="16">
        <v>379179.83</v>
      </c>
      <c r="BG319" s="16">
        <v>2991302.92</v>
      </c>
      <c r="BH319" s="16">
        <v>226785.81</v>
      </c>
      <c r="BI319" s="16">
        <v>6418452.5599999996</v>
      </c>
      <c r="BJ319" s="16">
        <v>455</v>
      </c>
      <c r="BK319" s="16">
        <v>2874499</v>
      </c>
      <c r="BL319" s="16">
        <v>368788.7</v>
      </c>
      <c r="BM319" s="16">
        <v>3201819.81</v>
      </c>
      <c r="BN319" s="16">
        <v>241678.84</v>
      </c>
      <c r="BO319" s="16">
        <v>6686786.3499999996</v>
      </c>
      <c r="BP319" s="16">
        <v>435</v>
      </c>
      <c r="BQ319" s="16">
        <v>2776031</v>
      </c>
      <c r="BR319" s="16">
        <v>447987.62</v>
      </c>
      <c r="BS319" s="16">
        <v>3382178.39</v>
      </c>
      <c r="BT319" s="16">
        <v>214821.44</v>
      </c>
      <c r="BU319" s="16">
        <v>6821018.4500000002</v>
      </c>
      <c r="BV319" s="16">
        <v>424</v>
      </c>
      <c r="BW319" s="16">
        <v>2922820</v>
      </c>
      <c r="BX319" s="16">
        <v>363410.04</v>
      </c>
      <c r="BY319" s="16">
        <v>3217634.84</v>
      </c>
      <c r="BZ319" s="16">
        <v>182393.5</v>
      </c>
      <c r="CA319" s="16">
        <v>6686258.3799999999</v>
      </c>
      <c r="CB319" s="16">
        <v>422</v>
      </c>
      <c r="CC319" s="16">
        <v>2935510</v>
      </c>
      <c r="CD319" s="16">
        <v>434750.18</v>
      </c>
      <c r="CE319" s="16">
        <v>3334658.01</v>
      </c>
      <c r="CF319" s="16">
        <v>268832.64000000001</v>
      </c>
      <c r="CG319" s="16">
        <v>6973750.8300000001</v>
      </c>
      <c r="CH319" s="16">
        <v>404</v>
      </c>
      <c r="CI319" s="16">
        <v>3084085</v>
      </c>
      <c r="CJ319" s="16">
        <v>793068.48</v>
      </c>
      <c r="CK319" s="16">
        <v>3406191.88</v>
      </c>
      <c r="CL319" s="16">
        <v>222017.39</v>
      </c>
      <c r="CM319" s="16">
        <v>7505362.75</v>
      </c>
      <c r="CN319" s="16">
        <v>392</v>
      </c>
    </row>
    <row r="320" spans="1:226" x14ac:dyDescent="0.2">
      <c r="A320" s="17">
        <v>4872</v>
      </c>
      <c r="B320" s="31" t="s">
        <v>426</v>
      </c>
      <c r="C320" s="32">
        <v>5706305</v>
      </c>
      <c r="D320" s="32">
        <v>974419.61</v>
      </c>
      <c r="E320" s="32">
        <v>13487707.709999999</v>
      </c>
      <c r="F320" s="32">
        <v>1151427.78</v>
      </c>
      <c r="G320" s="32">
        <v>21319860.099999998</v>
      </c>
      <c r="H320" s="33">
        <v>1777</v>
      </c>
      <c r="I320" s="32">
        <v>5987010</v>
      </c>
      <c r="J320" s="32">
        <v>2566398.14</v>
      </c>
      <c r="K320" s="32">
        <v>12073070.4</v>
      </c>
      <c r="L320" s="32">
        <v>920673.4600000002</v>
      </c>
      <c r="M320" s="32">
        <v>21547152</v>
      </c>
      <c r="N320" s="32">
        <v>1814</v>
      </c>
      <c r="O320" s="34">
        <v>6723083</v>
      </c>
      <c r="P320" s="34">
        <v>2201344.39</v>
      </c>
      <c r="Q320" s="34">
        <v>12488022.68</v>
      </c>
      <c r="R320" s="34">
        <v>796936.97000000032</v>
      </c>
      <c r="S320" s="34">
        <v>22209387.039999999</v>
      </c>
      <c r="T320" s="34">
        <v>1803</v>
      </c>
      <c r="U320" s="32">
        <v>7031460</v>
      </c>
      <c r="V320" s="32">
        <v>1795725.71</v>
      </c>
      <c r="W320" s="32">
        <v>13192830.4</v>
      </c>
      <c r="X320" s="32">
        <v>809532.65999999992</v>
      </c>
      <c r="Y320" s="32">
        <v>22829548.77</v>
      </c>
      <c r="Z320" s="32">
        <v>1784</v>
      </c>
      <c r="AA320" s="32">
        <v>6983834</v>
      </c>
      <c r="AB320" s="32">
        <v>1483131.57</v>
      </c>
      <c r="AC320" s="32">
        <v>12186801.479999999</v>
      </c>
      <c r="AD320" s="32">
        <v>852922.63999999966</v>
      </c>
      <c r="AE320" s="32">
        <v>21506689.689999998</v>
      </c>
      <c r="AF320" s="32">
        <v>1758</v>
      </c>
      <c r="AG320" s="17">
        <v>7031818</v>
      </c>
      <c r="AH320" s="17">
        <v>1709712.55</v>
      </c>
      <c r="AI320" s="17">
        <v>12090441.67</v>
      </c>
      <c r="AJ320" s="17">
        <v>888609.87</v>
      </c>
      <c r="AK320" s="17">
        <v>21720582.09</v>
      </c>
      <c r="AL320" s="17">
        <v>1755</v>
      </c>
      <c r="AM320" s="47">
        <v>7225936</v>
      </c>
      <c r="AN320" s="47">
        <v>1694681.21</v>
      </c>
      <c r="AO320" s="47">
        <v>12043345.07</v>
      </c>
      <c r="AP320" s="47">
        <v>859290.02000000037</v>
      </c>
      <c r="AQ320" s="47">
        <v>21823252.300000001</v>
      </c>
      <c r="AR320" s="47">
        <v>1722</v>
      </c>
      <c r="AS320" s="17">
        <v>8003618</v>
      </c>
      <c r="AT320" s="17">
        <v>1366619.75</v>
      </c>
      <c r="AU320" s="17">
        <v>12169662.719999999</v>
      </c>
      <c r="AV320" s="17">
        <v>1026758.3499999997</v>
      </c>
      <c r="AW320" s="17">
        <v>22566658.82</v>
      </c>
      <c r="AX320" s="17">
        <v>1716</v>
      </c>
      <c r="AY320" s="16">
        <v>8044490</v>
      </c>
      <c r="AZ320" s="16">
        <v>1075087.3700000001</v>
      </c>
      <c r="BA320" s="16">
        <v>12278029.710000001</v>
      </c>
      <c r="BB320" s="16">
        <v>1180396.3600000003</v>
      </c>
      <c r="BC320" s="16">
        <v>22578003.440000001</v>
      </c>
      <c r="BD320" s="16">
        <v>1658</v>
      </c>
      <c r="BE320" s="16">
        <v>7309882</v>
      </c>
      <c r="BF320" s="16">
        <v>1117909.95</v>
      </c>
      <c r="BG320" s="16">
        <v>12520540.720000001</v>
      </c>
      <c r="BH320" s="16">
        <v>1395743.03</v>
      </c>
      <c r="BI320" s="16">
        <v>22344075.699999999</v>
      </c>
      <c r="BJ320" s="16">
        <v>1660</v>
      </c>
      <c r="BK320" s="16">
        <v>6899654</v>
      </c>
      <c r="BL320" s="16">
        <v>1111822.05</v>
      </c>
      <c r="BM320" s="16">
        <v>12955935.42</v>
      </c>
      <c r="BN320" s="16">
        <v>878861.67</v>
      </c>
      <c r="BO320" s="16">
        <v>21846273.140000001</v>
      </c>
      <c r="BP320" s="16">
        <v>1648</v>
      </c>
      <c r="BQ320" s="16">
        <v>6601185.5</v>
      </c>
      <c r="BR320" s="16">
        <v>1212844.78</v>
      </c>
      <c r="BS320" s="16">
        <v>13910517.33</v>
      </c>
      <c r="BT320" s="16">
        <v>855382.38</v>
      </c>
      <c r="BU320" s="16">
        <v>22579929.989999998</v>
      </c>
      <c r="BV320" s="16">
        <v>1601</v>
      </c>
      <c r="BW320" s="16">
        <v>7050176.5</v>
      </c>
      <c r="BX320" s="16">
        <v>1801975.04</v>
      </c>
      <c r="BY320" s="16">
        <v>13277319.380000001</v>
      </c>
      <c r="BZ320" s="16">
        <v>1010162.91</v>
      </c>
      <c r="CA320" s="16">
        <v>23139633.829999998</v>
      </c>
      <c r="CB320" s="16">
        <v>1620</v>
      </c>
      <c r="CC320" s="16">
        <v>6425050.8300000001</v>
      </c>
      <c r="CD320" s="16">
        <v>2013499.91</v>
      </c>
      <c r="CE320" s="16">
        <v>14137416.43</v>
      </c>
      <c r="CF320" s="16">
        <v>518819.04</v>
      </c>
      <c r="CG320" s="16">
        <v>23094786.210000001</v>
      </c>
      <c r="CH320" s="16">
        <v>1576</v>
      </c>
      <c r="CI320" s="16">
        <v>5955436</v>
      </c>
      <c r="CJ320" s="16">
        <v>3314530.71</v>
      </c>
      <c r="CK320" s="16">
        <v>14662149.880000001</v>
      </c>
      <c r="CL320" s="16">
        <v>845221.79</v>
      </c>
      <c r="CM320" s="16">
        <v>24777338.379999999</v>
      </c>
      <c r="CN320" s="16">
        <v>1599</v>
      </c>
    </row>
    <row r="321" spans="1:226" x14ac:dyDescent="0.2">
      <c r="A321" s="17">
        <v>4893</v>
      </c>
      <c r="B321" s="31" t="s">
        <v>297</v>
      </c>
      <c r="C321" s="32">
        <v>16174555</v>
      </c>
      <c r="D321" s="32">
        <v>1275429.05</v>
      </c>
      <c r="E321" s="32">
        <v>15925515.1</v>
      </c>
      <c r="F321" s="32">
        <v>2107052.0100000007</v>
      </c>
      <c r="G321" s="32">
        <v>35482551.160000004</v>
      </c>
      <c r="H321" s="33">
        <v>3070</v>
      </c>
      <c r="I321" s="32">
        <v>16289045</v>
      </c>
      <c r="J321" s="32">
        <v>3090169.04</v>
      </c>
      <c r="K321" s="32">
        <v>15015174.18</v>
      </c>
      <c r="L321" s="32">
        <v>1875351.4499999997</v>
      </c>
      <c r="M321" s="32">
        <v>36269739.670000002</v>
      </c>
      <c r="N321" s="32">
        <v>3027</v>
      </c>
      <c r="O321" s="34">
        <v>17728446</v>
      </c>
      <c r="P321" s="34">
        <v>2622020.12</v>
      </c>
      <c r="Q321" s="34">
        <v>14602331.280000001</v>
      </c>
      <c r="R321" s="34">
        <v>1720446.56</v>
      </c>
      <c r="S321" s="34">
        <v>36673243.960000001</v>
      </c>
      <c r="T321" s="34">
        <v>3040</v>
      </c>
      <c r="U321" s="32">
        <v>18071126</v>
      </c>
      <c r="V321" s="32">
        <v>1648525.74</v>
      </c>
      <c r="W321" s="32">
        <v>16314469.07</v>
      </c>
      <c r="X321" s="32">
        <v>1752650.4499999993</v>
      </c>
      <c r="Y321" s="32">
        <v>37786771.260000005</v>
      </c>
      <c r="Z321" s="32">
        <v>3030</v>
      </c>
      <c r="AA321" s="32">
        <v>17894533</v>
      </c>
      <c r="AB321" s="32">
        <v>2493993.9499999997</v>
      </c>
      <c r="AC321" s="32">
        <v>14798729.32</v>
      </c>
      <c r="AD321" s="32">
        <v>1835566.4199999997</v>
      </c>
      <c r="AE321" s="32">
        <v>37022822.689999998</v>
      </c>
      <c r="AF321" s="32">
        <v>2985</v>
      </c>
      <c r="AG321" s="17">
        <v>17576603</v>
      </c>
      <c r="AH321" s="17">
        <v>1461567.51</v>
      </c>
      <c r="AI321" s="17">
        <v>15373747.090000002</v>
      </c>
      <c r="AJ321" s="17">
        <v>1750989.6600000004</v>
      </c>
      <c r="AK321" s="17">
        <v>36162907.260000005</v>
      </c>
      <c r="AL321" s="17">
        <v>3056</v>
      </c>
      <c r="AM321" s="47">
        <v>17317408</v>
      </c>
      <c r="AN321" s="47">
        <v>1690794.97</v>
      </c>
      <c r="AO321" s="47">
        <v>16569373.449999999</v>
      </c>
      <c r="AP321" s="47">
        <v>1940684.3999999992</v>
      </c>
      <c r="AQ321" s="47">
        <v>37518260.82</v>
      </c>
      <c r="AR321" s="47">
        <v>3137</v>
      </c>
      <c r="AS321" s="17">
        <v>16782778</v>
      </c>
      <c r="AT321" s="17">
        <v>1649629.64</v>
      </c>
      <c r="AU321" s="17">
        <v>17700139.699999999</v>
      </c>
      <c r="AV321" s="17">
        <v>1948089.4500000002</v>
      </c>
      <c r="AW321" s="17">
        <v>38080636.789999999</v>
      </c>
      <c r="AX321" s="17">
        <v>3108</v>
      </c>
      <c r="AY321" s="16">
        <v>18259799</v>
      </c>
      <c r="AZ321" s="16">
        <v>1541281.75</v>
      </c>
      <c r="BA321" s="16">
        <v>16774063.029999999</v>
      </c>
      <c r="BB321" s="16">
        <v>2057957.6699999992</v>
      </c>
      <c r="BC321" s="16">
        <v>38633101.449999996</v>
      </c>
      <c r="BD321" s="16">
        <v>3201</v>
      </c>
      <c r="BE321" s="16">
        <v>17462356</v>
      </c>
      <c r="BF321" s="16">
        <v>1551575.53</v>
      </c>
      <c r="BG321" s="16">
        <v>18222332.370000001</v>
      </c>
      <c r="BH321" s="16">
        <v>2305880.56</v>
      </c>
      <c r="BI321" s="16">
        <v>39542144.460000001</v>
      </c>
      <c r="BJ321" s="16">
        <v>3211</v>
      </c>
      <c r="BK321" s="16">
        <v>18209975</v>
      </c>
      <c r="BL321" s="16">
        <v>1567826</v>
      </c>
      <c r="BM321" s="16">
        <v>18641395.510000002</v>
      </c>
      <c r="BN321" s="16">
        <v>2215992.73</v>
      </c>
      <c r="BO321" s="16">
        <v>40635189.240000002</v>
      </c>
      <c r="BP321" s="16">
        <v>3299</v>
      </c>
      <c r="BQ321" s="16">
        <v>19153050</v>
      </c>
      <c r="BR321" s="16">
        <v>1630679.65</v>
      </c>
      <c r="BS321" s="16">
        <v>20727088</v>
      </c>
      <c r="BT321" s="16">
        <v>4315647.7699999996</v>
      </c>
      <c r="BU321" s="16">
        <v>45826465.420000002</v>
      </c>
      <c r="BV321" s="16">
        <v>3378</v>
      </c>
      <c r="BW321" s="16">
        <v>20274257</v>
      </c>
      <c r="BX321" s="16">
        <v>1725165.44</v>
      </c>
      <c r="BY321" s="16">
        <v>21624063.420000002</v>
      </c>
      <c r="BZ321" s="16">
        <v>3140717.75</v>
      </c>
      <c r="CA321" s="16">
        <v>46764203.609999999</v>
      </c>
      <c r="CB321" s="16">
        <v>3456</v>
      </c>
      <c r="CC321" s="16">
        <v>20340078</v>
      </c>
      <c r="CD321" s="16">
        <v>2861505.83</v>
      </c>
      <c r="CE321" s="16">
        <v>23697777.690000001</v>
      </c>
      <c r="CF321" s="16">
        <v>1363953.94</v>
      </c>
      <c r="CG321" s="16">
        <v>48263315.460000001</v>
      </c>
      <c r="CH321" s="16">
        <v>3360</v>
      </c>
      <c r="CI321" s="16">
        <v>20484650</v>
      </c>
      <c r="CJ321" s="16">
        <v>5199455.9800000004</v>
      </c>
      <c r="CK321" s="16">
        <v>24281927.440000001</v>
      </c>
      <c r="CL321" s="48">
        <v>2402441.88</v>
      </c>
      <c r="CM321" s="16">
        <v>52368475.300000004</v>
      </c>
      <c r="CN321" s="16">
        <v>3417</v>
      </c>
    </row>
    <row r="322" spans="1:226" s="56" customFormat="1" x14ac:dyDescent="0.2">
      <c r="A322" s="17">
        <v>4904</v>
      </c>
      <c r="B322" s="31" t="s">
        <v>298</v>
      </c>
      <c r="C322" s="32">
        <v>1598908</v>
      </c>
      <c r="D322" s="32">
        <v>357879.13</v>
      </c>
      <c r="E322" s="32">
        <v>4299804.5999999996</v>
      </c>
      <c r="F322" s="32">
        <v>305723.3000000001</v>
      </c>
      <c r="G322" s="32">
        <v>6562315.0299999993</v>
      </c>
      <c r="H322" s="33">
        <v>555</v>
      </c>
      <c r="I322" s="32">
        <v>2063816</v>
      </c>
      <c r="J322" s="32">
        <v>887779.41999999993</v>
      </c>
      <c r="K322" s="32">
        <v>3913320.38</v>
      </c>
      <c r="L322" s="32">
        <v>261399.07000000009</v>
      </c>
      <c r="M322" s="32">
        <v>7126314.8700000001</v>
      </c>
      <c r="N322" s="32">
        <v>551</v>
      </c>
      <c r="O322" s="34">
        <v>2272985</v>
      </c>
      <c r="P322" s="34">
        <v>755695.34000000008</v>
      </c>
      <c r="Q322" s="34">
        <v>4159463.59</v>
      </c>
      <c r="R322" s="34">
        <v>285756.79999999999</v>
      </c>
      <c r="S322" s="34">
        <v>7473900.7299999995</v>
      </c>
      <c r="T322" s="34">
        <v>529</v>
      </c>
      <c r="U322" s="32">
        <v>2685307</v>
      </c>
      <c r="V322" s="32">
        <v>586186.62</v>
      </c>
      <c r="W322" s="32">
        <v>4163596.06</v>
      </c>
      <c r="X322" s="32">
        <v>262202.64999999985</v>
      </c>
      <c r="Y322" s="32">
        <v>7697292.3299999991</v>
      </c>
      <c r="Z322" s="32">
        <v>530</v>
      </c>
      <c r="AA322" s="32">
        <v>2503832</v>
      </c>
      <c r="AB322" s="32">
        <v>504168.63</v>
      </c>
      <c r="AC322" s="32">
        <v>3980535.85</v>
      </c>
      <c r="AD322" s="32">
        <v>282025.25000000012</v>
      </c>
      <c r="AE322" s="32">
        <v>7270561.7300000004</v>
      </c>
      <c r="AF322" s="32">
        <v>521</v>
      </c>
      <c r="AG322" s="17">
        <v>2461380</v>
      </c>
      <c r="AH322" s="17">
        <v>549461.76000000001</v>
      </c>
      <c r="AI322" s="17">
        <v>3939875.56</v>
      </c>
      <c r="AJ322" s="17">
        <v>321897.60999999993</v>
      </c>
      <c r="AK322" s="17">
        <v>7272614.9299999997</v>
      </c>
      <c r="AL322" s="17">
        <v>507</v>
      </c>
      <c r="AM322" s="47">
        <v>2853764</v>
      </c>
      <c r="AN322" s="47">
        <v>620409.13</v>
      </c>
      <c r="AO322" s="47">
        <v>3753232.15</v>
      </c>
      <c r="AP322" s="47">
        <v>314724.89999999985</v>
      </c>
      <c r="AQ322" s="47">
        <v>7542130.1799999997</v>
      </c>
      <c r="AR322" s="47">
        <v>502</v>
      </c>
      <c r="AS322" s="17">
        <v>2714520</v>
      </c>
      <c r="AT322" s="17">
        <v>548993.14</v>
      </c>
      <c r="AU322" s="17">
        <v>3768328.8400000003</v>
      </c>
      <c r="AV322" s="17">
        <v>232878.96999999997</v>
      </c>
      <c r="AW322" s="17">
        <v>7264720.9500000002</v>
      </c>
      <c r="AX322" s="17">
        <v>530</v>
      </c>
      <c r="AY322" s="16">
        <v>2647251</v>
      </c>
      <c r="AZ322" s="16">
        <v>527496.43999999994</v>
      </c>
      <c r="BA322" s="16">
        <v>4186439.4899999998</v>
      </c>
      <c r="BB322" s="16">
        <v>225432.92</v>
      </c>
      <c r="BC322" s="16">
        <v>7586619.8499999996</v>
      </c>
      <c r="BD322" s="16">
        <v>529</v>
      </c>
      <c r="BE322" s="16">
        <v>2777280</v>
      </c>
      <c r="BF322" s="16">
        <v>577534.02</v>
      </c>
      <c r="BG322" s="16">
        <v>4211940.8499999996</v>
      </c>
      <c r="BH322" s="16">
        <v>414643.95</v>
      </c>
      <c r="BI322" s="16">
        <v>7981398.8200000003</v>
      </c>
      <c r="BJ322" s="16">
        <v>525</v>
      </c>
      <c r="BK322" s="16">
        <v>3089838</v>
      </c>
      <c r="BL322" s="16">
        <v>531814.30000000005</v>
      </c>
      <c r="BM322" s="16">
        <v>4474592.04</v>
      </c>
      <c r="BN322" s="16">
        <v>256314.98</v>
      </c>
      <c r="BO322" s="16">
        <v>8352559.3200000003</v>
      </c>
      <c r="BP322" s="16">
        <v>556</v>
      </c>
      <c r="BQ322" s="16">
        <v>2794164</v>
      </c>
      <c r="BR322" s="16">
        <v>651412.17000000004</v>
      </c>
      <c r="BS322" s="16">
        <v>5170606.78</v>
      </c>
      <c r="BT322" s="16">
        <v>254375.6</v>
      </c>
      <c r="BU322" s="16">
        <v>8870558.5500000007</v>
      </c>
      <c r="BV322" s="16">
        <v>559</v>
      </c>
      <c r="BW322" s="16">
        <v>2725416</v>
      </c>
      <c r="BX322" s="16">
        <v>677318.92</v>
      </c>
      <c r="BY322" s="16">
        <v>5435851.6500000004</v>
      </c>
      <c r="BZ322" s="16">
        <v>372912.51</v>
      </c>
      <c r="CA322" s="16">
        <v>9211499.0800000001</v>
      </c>
      <c r="CB322" s="16">
        <v>563</v>
      </c>
      <c r="CC322" s="16">
        <v>2885585</v>
      </c>
      <c r="CD322" s="16">
        <v>901739.56</v>
      </c>
      <c r="CE322" s="16">
        <v>5458899.0999999996</v>
      </c>
      <c r="CF322" s="16">
        <v>556416.31000000006</v>
      </c>
      <c r="CG322" s="16">
        <v>9802639.9700000007</v>
      </c>
      <c r="CH322" s="16">
        <v>541</v>
      </c>
      <c r="CI322" s="16">
        <v>2777665</v>
      </c>
      <c r="CJ322" s="16">
        <v>1198411.99</v>
      </c>
      <c r="CK322" s="16">
        <v>5644465.2699999996</v>
      </c>
      <c r="CL322" s="16">
        <v>385014.45</v>
      </c>
      <c r="CM322" s="16">
        <v>10005556.710000001</v>
      </c>
      <c r="CN322" s="16">
        <v>566</v>
      </c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</row>
    <row r="323" spans="1:226" s="56" customFormat="1" x14ac:dyDescent="0.2">
      <c r="A323" s="17">
        <v>5523</v>
      </c>
      <c r="B323" s="31" t="s">
        <v>299</v>
      </c>
      <c r="C323" s="32">
        <v>7414541</v>
      </c>
      <c r="D323" s="32">
        <v>811208.98</v>
      </c>
      <c r="E323" s="32">
        <v>8656400.129999999</v>
      </c>
      <c r="F323" s="32">
        <v>791377.29000000015</v>
      </c>
      <c r="G323" s="32">
        <v>17673527.399999999</v>
      </c>
      <c r="H323" s="33">
        <v>1452</v>
      </c>
      <c r="I323" s="32">
        <v>7814687</v>
      </c>
      <c r="J323" s="32">
        <v>1683286.3</v>
      </c>
      <c r="K323" s="32">
        <v>7798319.3600000003</v>
      </c>
      <c r="L323" s="32">
        <v>717432.88000000012</v>
      </c>
      <c r="M323" s="32">
        <v>18013725.539999999</v>
      </c>
      <c r="N323" s="32">
        <v>1399</v>
      </c>
      <c r="O323" s="34">
        <v>9013033</v>
      </c>
      <c r="P323" s="34">
        <v>1507718.93</v>
      </c>
      <c r="Q323" s="34">
        <v>7275172.6500000004</v>
      </c>
      <c r="R323" s="34">
        <v>556254.15000000049</v>
      </c>
      <c r="S323" s="34">
        <v>18352178.73</v>
      </c>
      <c r="T323" s="34">
        <v>1406</v>
      </c>
      <c r="U323" s="32">
        <v>9000042</v>
      </c>
      <c r="V323" s="32">
        <v>1288501.6100000001</v>
      </c>
      <c r="W323" s="32">
        <v>7587451.1100000003</v>
      </c>
      <c r="X323" s="32">
        <v>664997.74999999965</v>
      </c>
      <c r="Y323" s="32">
        <v>18540992.469999999</v>
      </c>
      <c r="Z323" s="32">
        <v>1390</v>
      </c>
      <c r="AA323" s="32">
        <v>8749914</v>
      </c>
      <c r="AB323" s="32">
        <v>1832332.6</v>
      </c>
      <c r="AC323" s="32">
        <v>6953957.3799999999</v>
      </c>
      <c r="AD323" s="32">
        <v>579019.57000000041</v>
      </c>
      <c r="AE323" s="32">
        <v>18115223.550000001</v>
      </c>
      <c r="AF323" s="32">
        <v>1361</v>
      </c>
      <c r="AG323" s="17">
        <v>9058377</v>
      </c>
      <c r="AH323" s="17">
        <v>1133410.98</v>
      </c>
      <c r="AI323" s="17">
        <v>6665387.6099999994</v>
      </c>
      <c r="AJ323" s="17">
        <v>595854.48000000045</v>
      </c>
      <c r="AK323" s="17">
        <v>17453030.07</v>
      </c>
      <c r="AL323" s="17">
        <v>1334</v>
      </c>
      <c r="AM323" s="47">
        <v>9329011</v>
      </c>
      <c r="AN323" s="47">
        <v>1180638.99</v>
      </c>
      <c r="AO323" s="47">
        <v>6355700.7000000002</v>
      </c>
      <c r="AP323" s="47">
        <v>562595.84000000008</v>
      </c>
      <c r="AQ323" s="47">
        <v>17427946.530000001</v>
      </c>
      <c r="AR323" s="47">
        <v>1371</v>
      </c>
      <c r="AS323" s="17">
        <v>9251320</v>
      </c>
      <c r="AT323" s="17">
        <v>1162672.54</v>
      </c>
      <c r="AU323" s="17">
        <v>7232490.4699999997</v>
      </c>
      <c r="AV323" s="17">
        <v>830494.47000000079</v>
      </c>
      <c r="AW323" s="17">
        <v>18476977.48</v>
      </c>
      <c r="AX323" s="17">
        <v>1348</v>
      </c>
      <c r="AY323" s="16">
        <v>9339745</v>
      </c>
      <c r="AZ323" s="16">
        <v>1004161.45</v>
      </c>
      <c r="BA323" s="16">
        <v>6974670.25</v>
      </c>
      <c r="BB323" s="16">
        <v>725573.48999999941</v>
      </c>
      <c r="BC323" s="16">
        <v>18044150.189999998</v>
      </c>
      <c r="BD323" s="16">
        <v>1298</v>
      </c>
      <c r="BE323" s="16">
        <v>9491431</v>
      </c>
      <c r="BF323" s="16">
        <v>906077.79</v>
      </c>
      <c r="BG323" s="16">
        <v>6482785.3499999996</v>
      </c>
      <c r="BH323" s="16">
        <v>661068.63</v>
      </c>
      <c r="BI323" s="16">
        <v>17541362.77</v>
      </c>
      <c r="BJ323" s="16">
        <v>1293</v>
      </c>
      <c r="BK323" s="16">
        <v>9154892</v>
      </c>
      <c r="BL323" s="16">
        <v>894543.62</v>
      </c>
      <c r="BM323" s="16">
        <v>6743387.6500000004</v>
      </c>
      <c r="BN323" s="16">
        <v>631022.87</v>
      </c>
      <c r="BO323" s="16">
        <v>17423846.140000001</v>
      </c>
      <c r="BP323" s="16">
        <v>1277</v>
      </c>
      <c r="BQ323" s="16">
        <v>8971993</v>
      </c>
      <c r="BR323" s="16">
        <v>944130.97</v>
      </c>
      <c r="BS323" s="16">
        <v>7396547.6600000001</v>
      </c>
      <c r="BT323" s="16">
        <v>679668.07</v>
      </c>
      <c r="BU323" s="16">
        <v>17992339.699999999</v>
      </c>
      <c r="BV323" s="16">
        <v>1253</v>
      </c>
      <c r="BW323" s="16">
        <v>9653154</v>
      </c>
      <c r="BX323" s="16">
        <v>1048842.4099999999</v>
      </c>
      <c r="BY323" s="16">
        <v>7696240.9900000002</v>
      </c>
      <c r="BZ323" s="16">
        <v>939068.15</v>
      </c>
      <c r="CA323" s="16">
        <v>19337305.550000001</v>
      </c>
      <c r="CB323" s="16">
        <v>1249</v>
      </c>
      <c r="CC323" s="16">
        <v>9792485</v>
      </c>
      <c r="CD323" s="16">
        <v>1125310.0900000001</v>
      </c>
      <c r="CE323" s="16">
        <v>8012343.0700000003</v>
      </c>
      <c r="CF323" s="16">
        <v>318444.53000000003</v>
      </c>
      <c r="CG323" s="16">
        <v>19248582.690000001</v>
      </c>
      <c r="CH323" s="16">
        <v>1192</v>
      </c>
      <c r="CI323" s="16">
        <v>10348680</v>
      </c>
      <c r="CJ323" s="16">
        <v>1985863.84</v>
      </c>
      <c r="CK323" s="16">
        <v>8072164.6699999999</v>
      </c>
      <c r="CL323" s="16">
        <v>1152774.27</v>
      </c>
      <c r="CM323" s="16">
        <v>21559482.780000001</v>
      </c>
      <c r="CN323" s="16">
        <v>1182</v>
      </c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</row>
    <row r="324" spans="1:226" x14ac:dyDescent="0.2">
      <c r="A324" s="17">
        <v>3850</v>
      </c>
      <c r="B324" s="31" t="s">
        <v>300</v>
      </c>
      <c r="C324" s="32">
        <v>2577862</v>
      </c>
      <c r="D324" s="32">
        <v>997910.42</v>
      </c>
      <c r="E324" s="32">
        <v>6048251.1899999995</v>
      </c>
      <c r="F324" s="32">
        <v>306824.49000000005</v>
      </c>
      <c r="G324" s="32">
        <v>9930848.0999999996</v>
      </c>
      <c r="H324" s="33">
        <v>742</v>
      </c>
      <c r="I324" s="32">
        <v>2661131</v>
      </c>
      <c r="J324" s="32">
        <v>1461765.9300000002</v>
      </c>
      <c r="K324" s="32">
        <v>5290724.92</v>
      </c>
      <c r="L324" s="32">
        <v>330131.88000000006</v>
      </c>
      <c r="M324" s="32">
        <v>9743753.7300000004</v>
      </c>
      <c r="N324" s="32">
        <v>713</v>
      </c>
      <c r="O324" s="34">
        <v>2583403</v>
      </c>
      <c r="P324" s="34">
        <v>1255507.9100000001</v>
      </c>
      <c r="Q324" s="34">
        <v>5459644.3000000007</v>
      </c>
      <c r="R324" s="34">
        <v>311390.93000000011</v>
      </c>
      <c r="S324" s="34">
        <v>9609946.1400000006</v>
      </c>
      <c r="T324" s="34">
        <v>722</v>
      </c>
      <c r="U324" s="32">
        <v>2841111</v>
      </c>
      <c r="V324" s="32">
        <v>893178.36</v>
      </c>
      <c r="W324" s="32">
        <v>5642191.3499999996</v>
      </c>
      <c r="X324" s="32">
        <v>306519.85000000027</v>
      </c>
      <c r="Y324" s="32">
        <v>9683000.5599999987</v>
      </c>
      <c r="Z324" s="32">
        <v>715</v>
      </c>
      <c r="AA324" s="32">
        <v>3107365</v>
      </c>
      <c r="AB324" s="32">
        <v>913275.17</v>
      </c>
      <c r="AC324" s="32">
        <v>5164968.2</v>
      </c>
      <c r="AD324" s="32">
        <v>337264.18</v>
      </c>
      <c r="AE324" s="32">
        <v>9522872.5500000007</v>
      </c>
      <c r="AF324" s="32">
        <v>698</v>
      </c>
      <c r="AG324" s="17">
        <v>3107365</v>
      </c>
      <c r="AH324" s="17">
        <v>744563.34000000008</v>
      </c>
      <c r="AI324" s="17">
        <v>5226742.8</v>
      </c>
      <c r="AJ324" s="17">
        <v>290388.95</v>
      </c>
      <c r="AK324" s="17">
        <v>9369060.0899999999</v>
      </c>
      <c r="AL324" s="17">
        <v>710</v>
      </c>
      <c r="AM324" s="47">
        <v>3013711.08</v>
      </c>
      <c r="AN324" s="47">
        <v>878420.11</v>
      </c>
      <c r="AO324" s="47">
        <v>5261409.1599999992</v>
      </c>
      <c r="AP324" s="47">
        <v>430202.38999999984</v>
      </c>
      <c r="AQ324" s="47">
        <v>9583742.7399999984</v>
      </c>
      <c r="AR324" s="47">
        <v>717</v>
      </c>
      <c r="AS324" s="17">
        <v>3009896</v>
      </c>
      <c r="AT324" s="17">
        <v>1159869.3999999999</v>
      </c>
      <c r="AU324" s="17">
        <v>5524526.4199999999</v>
      </c>
      <c r="AV324" s="17">
        <v>312318.33999999997</v>
      </c>
      <c r="AW324" s="17">
        <v>10006610.16</v>
      </c>
      <c r="AX324" s="17">
        <v>725</v>
      </c>
      <c r="AY324" s="16">
        <v>2950568</v>
      </c>
      <c r="AZ324" s="16">
        <v>1019624.78</v>
      </c>
      <c r="BA324" s="16">
        <v>5765723.75</v>
      </c>
      <c r="BB324" s="16">
        <v>331144.10999999993</v>
      </c>
      <c r="BC324" s="16">
        <v>10067060.640000001</v>
      </c>
      <c r="BD324" s="16">
        <v>710</v>
      </c>
      <c r="BE324" s="16">
        <v>2758733</v>
      </c>
      <c r="BF324" s="16">
        <v>946667.19</v>
      </c>
      <c r="BG324" s="16">
        <v>5824950.6100000003</v>
      </c>
      <c r="BH324" s="16">
        <v>349542.99</v>
      </c>
      <c r="BI324" s="16">
        <v>9879893.7899999991</v>
      </c>
      <c r="BJ324" s="16">
        <v>699</v>
      </c>
      <c r="BK324" s="16">
        <v>2971730</v>
      </c>
      <c r="BL324" s="16">
        <v>711179.95</v>
      </c>
      <c r="BM324" s="16">
        <v>5826981.79</v>
      </c>
      <c r="BN324" s="16">
        <v>316058.15000000002</v>
      </c>
      <c r="BO324" s="16">
        <v>9825949.8900000006</v>
      </c>
      <c r="BP324" s="16">
        <v>716</v>
      </c>
      <c r="BQ324" s="16">
        <v>3124026</v>
      </c>
      <c r="BR324" s="16">
        <v>728823.61</v>
      </c>
      <c r="BS324" s="16">
        <v>6287790.2199999997</v>
      </c>
      <c r="BT324" s="16">
        <v>306773.69</v>
      </c>
      <c r="BU324" s="16">
        <v>10447413.52</v>
      </c>
      <c r="BV324" s="16">
        <v>730</v>
      </c>
      <c r="BW324" s="16">
        <v>3228498</v>
      </c>
      <c r="BX324" s="16">
        <v>883204.78</v>
      </c>
      <c r="BY324" s="16">
        <v>6632182.7800000003</v>
      </c>
      <c r="BZ324" s="16">
        <v>292107.84000000003</v>
      </c>
      <c r="CA324" s="16">
        <v>11035993.4</v>
      </c>
      <c r="CB324" s="16">
        <v>746</v>
      </c>
      <c r="CC324" s="16">
        <v>3169746</v>
      </c>
      <c r="CD324" s="16">
        <v>1092858.3400000001</v>
      </c>
      <c r="CE324" s="16">
        <v>6720102.9800000004</v>
      </c>
      <c r="CF324" s="16">
        <v>1535018.44</v>
      </c>
      <c r="CG324" s="16">
        <v>12517725.76</v>
      </c>
      <c r="CH324" s="16">
        <v>683</v>
      </c>
      <c r="CI324" s="16">
        <v>3354537</v>
      </c>
      <c r="CJ324" s="16">
        <v>1700040.28</v>
      </c>
      <c r="CK324" s="16">
        <v>6658476.1500000004</v>
      </c>
      <c r="CL324" s="16">
        <v>534262.36</v>
      </c>
      <c r="CM324" s="16">
        <v>12247315.789999999</v>
      </c>
      <c r="CN324" s="16">
        <v>697</v>
      </c>
    </row>
    <row r="325" spans="1:226" x14ac:dyDescent="0.2">
      <c r="A325" s="17">
        <v>4956</v>
      </c>
      <c r="B325" s="31" t="s">
        <v>301</v>
      </c>
      <c r="C325" s="32">
        <v>3427010</v>
      </c>
      <c r="D325" s="32">
        <v>427425.83</v>
      </c>
      <c r="E325" s="32">
        <v>7805535.4000000004</v>
      </c>
      <c r="F325" s="32">
        <v>513264.21999999991</v>
      </c>
      <c r="G325" s="32">
        <v>12173235.450000001</v>
      </c>
      <c r="H325" s="33">
        <v>1070</v>
      </c>
      <c r="I325" s="32">
        <v>3408093</v>
      </c>
      <c r="J325" s="32">
        <v>1319052.75</v>
      </c>
      <c r="K325" s="32">
        <v>7268684.8100000005</v>
      </c>
      <c r="L325" s="32">
        <v>430550.86999999994</v>
      </c>
      <c r="M325" s="32">
        <v>12426381.43</v>
      </c>
      <c r="N325" s="32">
        <v>1044</v>
      </c>
      <c r="O325" s="34">
        <v>3863300</v>
      </c>
      <c r="P325" s="34">
        <v>1008945.84</v>
      </c>
      <c r="Q325" s="34">
        <v>7621703.4500000002</v>
      </c>
      <c r="R325" s="34">
        <v>394213.79999999987</v>
      </c>
      <c r="S325" s="34">
        <v>12888163.09</v>
      </c>
      <c r="T325" s="34">
        <v>1019</v>
      </c>
      <c r="U325" s="32">
        <v>3968761</v>
      </c>
      <c r="V325" s="32">
        <v>578493.48</v>
      </c>
      <c r="W325" s="32">
        <v>7868998.7200000007</v>
      </c>
      <c r="X325" s="32">
        <v>386708.47999999986</v>
      </c>
      <c r="Y325" s="32">
        <v>12802961.680000002</v>
      </c>
      <c r="Z325" s="32">
        <v>992</v>
      </c>
      <c r="AA325" s="32">
        <v>3160392</v>
      </c>
      <c r="AB325" s="32">
        <v>638185.56999999995</v>
      </c>
      <c r="AC325" s="32">
        <v>7116121.8200000003</v>
      </c>
      <c r="AD325" s="32">
        <v>410543.35000000015</v>
      </c>
      <c r="AE325" s="32">
        <v>11325242.74</v>
      </c>
      <c r="AF325" s="32">
        <v>979</v>
      </c>
      <c r="AG325" s="17">
        <v>3488964</v>
      </c>
      <c r="AH325" s="17">
        <v>604169.05000000005</v>
      </c>
      <c r="AI325" s="17">
        <v>6626256.2200000007</v>
      </c>
      <c r="AJ325" s="17">
        <v>437774.78999999992</v>
      </c>
      <c r="AK325" s="17">
        <v>11157164.060000001</v>
      </c>
      <c r="AL325" s="17">
        <v>972</v>
      </c>
      <c r="AM325" s="47">
        <v>3350416</v>
      </c>
      <c r="AN325" s="47">
        <v>713220.91</v>
      </c>
      <c r="AO325" s="47">
        <v>6701411.1700000009</v>
      </c>
      <c r="AP325" s="47">
        <v>450710.82000000024</v>
      </c>
      <c r="AQ325" s="47">
        <v>11215758.9</v>
      </c>
      <c r="AR325" s="47">
        <v>969</v>
      </c>
      <c r="AS325" s="17">
        <v>3285920</v>
      </c>
      <c r="AT325" s="17">
        <v>635249.64</v>
      </c>
      <c r="AU325" s="17">
        <v>6889094.0199999996</v>
      </c>
      <c r="AV325" s="17">
        <v>472541.58000000007</v>
      </c>
      <c r="AW325" s="17">
        <v>11282805.24</v>
      </c>
      <c r="AX325" s="17">
        <v>984</v>
      </c>
      <c r="AY325" s="16">
        <v>3267198</v>
      </c>
      <c r="AZ325" s="16">
        <v>391011.62</v>
      </c>
      <c r="BA325" s="16">
        <v>6984445.8700000001</v>
      </c>
      <c r="BB325" s="16">
        <v>462853.5400000001</v>
      </c>
      <c r="BC325" s="16">
        <v>11105509.029999999</v>
      </c>
      <c r="BD325" s="16">
        <v>977</v>
      </c>
      <c r="BE325" s="16">
        <v>3197027</v>
      </c>
      <c r="BF325" s="16">
        <v>395239.36</v>
      </c>
      <c r="BG325" s="16">
        <v>7155676</v>
      </c>
      <c r="BH325" s="16">
        <v>562505.11</v>
      </c>
      <c r="BI325" s="16">
        <v>11310447.470000001</v>
      </c>
      <c r="BJ325" s="16">
        <v>975</v>
      </c>
      <c r="BK325" s="16">
        <v>3447176</v>
      </c>
      <c r="BL325" s="16">
        <v>415938.16</v>
      </c>
      <c r="BM325" s="16">
        <v>7217767.9299999997</v>
      </c>
      <c r="BN325" s="16">
        <v>829551.74</v>
      </c>
      <c r="BO325" s="16">
        <v>11910433.83</v>
      </c>
      <c r="BP325" s="16">
        <v>945</v>
      </c>
      <c r="BQ325" s="16">
        <v>3411687</v>
      </c>
      <c r="BR325" s="16">
        <v>438385.84</v>
      </c>
      <c r="BS325" s="16">
        <v>7377057.1200000001</v>
      </c>
      <c r="BT325" s="16">
        <v>557177.64</v>
      </c>
      <c r="BU325" s="16">
        <v>11784307.6</v>
      </c>
      <c r="BV325" s="16">
        <v>934</v>
      </c>
      <c r="BW325" s="16">
        <v>3238459</v>
      </c>
      <c r="BX325" s="16">
        <v>426074.51</v>
      </c>
      <c r="BY325" s="16">
        <v>7594231.46</v>
      </c>
      <c r="BZ325" s="16">
        <v>463426.79</v>
      </c>
      <c r="CA325" s="16">
        <v>11722191.76</v>
      </c>
      <c r="CB325" s="16">
        <v>911</v>
      </c>
      <c r="CC325" s="16">
        <v>3558501</v>
      </c>
      <c r="CD325" s="16">
        <v>843706.65</v>
      </c>
      <c r="CE325" s="16">
        <v>7371133.2800000003</v>
      </c>
      <c r="CF325" s="16">
        <v>111863.75</v>
      </c>
      <c r="CG325" s="16">
        <v>11885204.68</v>
      </c>
      <c r="CH325" s="16">
        <v>846</v>
      </c>
      <c r="CI325" s="16">
        <v>3550498</v>
      </c>
      <c r="CJ325" s="16">
        <v>1334567.54</v>
      </c>
      <c r="CK325" s="16">
        <v>7488334.8099999996</v>
      </c>
      <c r="CL325" s="16">
        <v>552340.31000000006</v>
      </c>
      <c r="CM325" s="16">
        <v>12925740.66</v>
      </c>
      <c r="CN325" s="16">
        <v>851</v>
      </c>
    </row>
    <row r="326" spans="1:226" x14ac:dyDescent="0.2">
      <c r="A326" s="17">
        <v>4963</v>
      </c>
      <c r="B326" s="31" t="s">
        <v>302</v>
      </c>
      <c r="C326" s="32">
        <v>3118338</v>
      </c>
      <c r="D326" s="32">
        <v>218560.42</v>
      </c>
      <c r="E326" s="32">
        <v>3846712.1300000004</v>
      </c>
      <c r="F326" s="32">
        <v>318865.68000000017</v>
      </c>
      <c r="G326" s="32">
        <v>7502476.2300000004</v>
      </c>
      <c r="H326" s="33">
        <v>638</v>
      </c>
      <c r="I326" s="32">
        <v>3094678</v>
      </c>
      <c r="J326" s="32">
        <v>672458.56</v>
      </c>
      <c r="K326" s="32">
        <v>3566620.5500000003</v>
      </c>
      <c r="L326" s="32">
        <v>269649.27000000008</v>
      </c>
      <c r="M326" s="32">
        <v>7603406.3800000008</v>
      </c>
      <c r="N326" s="32">
        <v>638</v>
      </c>
      <c r="O326" s="34">
        <v>3674124</v>
      </c>
      <c r="P326" s="34">
        <v>496079.97000000003</v>
      </c>
      <c r="Q326" s="34">
        <v>3513651.93</v>
      </c>
      <c r="R326" s="34">
        <v>283765.39999999991</v>
      </c>
      <c r="S326" s="34">
        <v>7967621.2999999998</v>
      </c>
      <c r="T326" s="34">
        <v>637</v>
      </c>
      <c r="U326" s="32">
        <v>2903277</v>
      </c>
      <c r="V326" s="32">
        <v>306187.84000000003</v>
      </c>
      <c r="W326" s="32">
        <v>3929952.79</v>
      </c>
      <c r="X326" s="32">
        <v>243573.79000000012</v>
      </c>
      <c r="Y326" s="32">
        <v>7382991.4199999999</v>
      </c>
      <c r="Z326" s="32">
        <v>603</v>
      </c>
      <c r="AA326" s="32">
        <v>2852963</v>
      </c>
      <c r="AB326" s="32">
        <v>395537.72</v>
      </c>
      <c r="AC326" s="32">
        <v>3522011.58</v>
      </c>
      <c r="AD326" s="32">
        <v>241335.03999999989</v>
      </c>
      <c r="AE326" s="32">
        <v>7011847.3399999999</v>
      </c>
      <c r="AF326" s="32">
        <v>598</v>
      </c>
      <c r="AG326" s="17">
        <v>3211655</v>
      </c>
      <c r="AH326" s="17">
        <v>366031.01</v>
      </c>
      <c r="AI326" s="17">
        <v>3167890.75</v>
      </c>
      <c r="AJ326" s="17">
        <v>217642.11999999979</v>
      </c>
      <c r="AK326" s="17">
        <v>6963218.8799999999</v>
      </c>
      <c r="AL326" s="17">
        <v>586</v>
      </c>
      <c r="AM326" s="47">
        <v>3297385</v>
      </c>
      <c r="AN326" s="47">
        <v>370489.48</v>
      </c>
      <c r="AO326" s="47">
        <v>3058937.97</v>
      </c>
      <c r="AP326" s="47">
        <v>207334.99999999988</v>
      </c>
      <c r="AQ326" s="47">
        <v>6934147.4500000002</v>
      </c>
      <c r="AR326" s="47">
        <v>567</v>
      </c>
      <c r="AS326" s="17">
        <v>3588493</v>
      </c>
      <c r="AT326" s="17">
        <v>334722.62</v>
      </c>
      <c r="AU326" s="17">
        <v>2859214.91</v>
      </c>
      <c r="AV326" s="17">
        <v>197493.88999999987</v>
      </c>
      <c r="AW326" s="17">
        <v>6979924.4199999999</v>
      </c>
      <c r="AX326" s="17">
        <v>563</v>
      </c>
      <c r="AY326" s="16">
        <v>3477410</v>
      </c>
      <c r="AZ326" s="16">
        <v>279592.62</v>
      </c>
      <c r="BA326" s="16">
        <v>2880744.68</v>
      </c>
      <c r="BB326" s="16">
        <v>240620.09000000023</v>
      </c>
      <c r="BC326" s="16">
        <v>6878367.3900000006</v>
      </c>
      <c r="BD326" s="16">
        <v>545</v>
      </c>
      <c r="BE326" s="16">
        <v>3425006</v>
      </c>
      <c r="BF326" s="16">
        <v>328674.27</v>
      </c>
      <c r="BG326" s="16">
        <v>2785047.04</v>
      </c>
      <c r="BH326" s="16">
        <v>183392.03</v>
      </c>
      <c r="BI326" s="16">
        <v>6722119.3399999999</v>
      </c>
      <c r="BJ326" s="16">
        <v>568</v>
      </c>
      <c r="BK326" s="16">
        <v>3360525</v>
      </c>
      <c r="BL326" s="16">
        <v>370198.06</v>
      </c>
      <c r="BM326" s="16">
        <v>3275985.57</v>
      </c>
      <c r="BN326" s="16">
        <v>244008.23</v>
      </c>
      <c r="BO326" s="16">
        <v>7250716.8600000003</v>
      </c>
      <c r="BP326" s="16">
        <v>556</v>
      </c>
      <c r="BQ326" s="16">
        <v>3461946</v>
      </c>
      <c r="BR326" s="16">
        <v>379533.42</v>
      </c>
      <c r="BS326" s="16">
        <v>3494116.53</v>
      </c>
      <c r="BT326" s="16">
        <v>251776.02</v>
      </c>
      <c r="BU326" s="16">
        <v>7587371.9699999997</v>
      </c>
      <c r="BV326" s="16">
        <v>556</v>
      </c>
      <c r="BW326" s="16">
        <v>3554101</v>
      </c>
      <c r="BX326" s="16">
        <v>407595.9</v>
      </c>
      <c r="BY326" s="16">
        <v>3599989.23</v>
      </c>
      <c r="BZ326" s="16">
        <v>166153.32999999999</v>
      </c>
      <c r="CA326" s="16">
        <v>7727839.46</v>
      </c>
      <c r="CB326" s="16">
        <v>519</v>
      </c>
      <c r="CC326" s="16">
        <v>3877957</v>
      </c>
      <c r="CD326" s="16">
        <v>577564.06000000006</v>
      </c>
      <c r="CE326" s="16">
        <v>3379916.85</v>
      </c>
      <c r="CF326" s="16">
        <v>267916.18</v>
      </c>
      <c r="CG326" s="16">
        <v>8103354.0899999999</v>
      </c>
      <c r="CH326" s="16">
        <v>519</v>
      </c>
      <c r="CI326" s="16">
        <v>3774450</v>
      </c>
      <c r="CJ326" s="16">
        <v>868116.5</v>
      </c>
      <c r="CK326" s="16">
        <v>3638037.61</v>
      </c>
      <c r="CL326" s="16">
        <v>153881.23000000001</v>
      </c>
      <c r="CM326" s="16">
        <v>8434485.3399999999</v>
      </c>
      <c r="CN326" s="16">
        <v>540</v>
      </c>
    </row>
    <row r="327" spans="1:226" x14ac:dyDescent="0.2">
      <c r="A327" s="17">
        <v>1673</v>
      </c>
      <c r="B327" s="31" t="s">
        <v>303</v>
      </c>
      <c r="C327" s="32">
        <v>2228103</v>
      </c>
      <c r="D327" s="32">
        <v>547387.34</v>
      </c>
      <c r="E327" s="32">
        <v>5012262</v>
      </c>
      <c r="F327" s="32">
        <v>215773.29999999996</v>
      </c>
      <c r="G327" s="32">
        <v>8003525.6399999997</v>
      </c>
      <c r="H327" s="33">
        <v>575</v>
      </c>
      <c r="I327" s="32">
        <v>2343967</v>
      </c>
      <c r="J327" s="32">
        <v>1209456.23</v>
      </c>
      <c r="K327" s="32">
        <v>4392082.9400000004</v>
      </c>
      <c r="L327" s="32">
        <v>215581.20999999988</v>
      </c>
      <c r="M327" s="32">
        <v>8161087.3799999999</v>
      </c>
      <c r="N327" s="32">
        <v>606</v>
      </c>
      <c r="O327" s="34">
        <v>2317839</v>
      </c>
      <c r="P327" s="34">
        <v>939884.55999999994</v>
      </c>
      <c r="Q327" s="34">
        <v>4899102.45</v>
      </c>
      <c r="R327" s="34">
        <v>213297.54999999996</v>
      </c>
      <c r="S327" s="34">
        <v>8370123.5600000005</v>
      </c>
      <c r="T327" s="34">
        <v>602</v>
      </c>
      <c r="U327" s="32">
        <v>2824137</v>
      </c>
      <c r="V327" s="32">
        <v>1292640.31</v>
      </c>
      <c r="W327" s="32">
        <v>5163915.58</v>
      </c>
      <c r="X327" s="32">
        <v>618303.69000000018</v>
      </c>
      <c r="Y327" s="32">
        <v>9898996.5800000001</v>
      </c>
      <c r="Z327" s="32">
        <v>609</v>
      </c>
      <c r="AA327" s="32">
        <v>2271617</v>
      </c>
      <c r="AB327" s="32">
        <v>1447784.59</v>
      </c>
      <c r="AC327" s="32">
        <v>5297263.37</v>
      </c>
      <c r="AD327" s="32">
        <v>224387.71000000002</v>
      </c>
      <c r="AE327" s="32">
        <v>9241052.6699999999</v>
      </c>
      <c r="AF327" s="32">
        <v>638</v>
      </c>
      <c r="AG327" s="17">
        <v>2599102</v>
      </c>
      <c r="AH327" s="17">
        <v>1492426.53</v>
      </c>
      <c r="AI327" s="17">
        <v>5231768.4000000004</v>
      </c>
      <c r="AJ327" s="17">
        <v>195349.13000000012</v>
      </c>
      <c r="AK327" s="17">
        <v>9518646.0600000005</v>
      </c>
      <c r="AL327" s="17">
        <v>655</v>
      </c>
      <c r="AM327" s="47">
        <v>2771632</v>
      </c>
      <c r="AN327" s="47">
        <v>1441111.62</v>
      </c>
      <c r="AO327" s="47">
        <v>5252189.9800000004</v>
      </c>
      <c r="AP327" s="47">
        <v>145358.5000000002</v>
      </c>
      <c r="AQ327" s="47">
        <v>9610292.1000000015</v>
      </c>
      <c r="AR327" s="47">
        <v>662</v>
      </c>
      <c r="AS327" s="17">
        <v>2213573</v>
      </c>
      <c r="AT327" s="17">
        <v>1121791.0900000001</v>
      </c>
      <c r="AU327" s="17">
        <v>5604254.7700000005</v>
      </c>
      <c r="AV327" s="17">
        <v>386997.13999999996</v>
      </c>
      <c r="AW327" s="17">
        <v>9326616</v>
      </c>
      <c r="AX327" s="17">
        <v>622</v>
      </c>
      <c r="AY327" s="16">
        <v>2618634</v>
      </c>
      <c r="AZ327" s="16">
        <v>753390.97</v>
      </c>
      <c r="BA327" s="16">
        <v>5302723.3699999992</v>
      </c>
      <c r="BB327" s="16">
        <v>176083.56999999995</v>
      </c>
      <c r="BC327" s="16">
        <v>8850831.9099999983</v>
      </c>
      <c r="BD327" s="16">
        <v>599</v>
      </c>
      <c r="BE327" s="16">
        <v>2418111</v>
      </c>
      <c r="BF327" s="16">
        <v>919290.71</v>
      </c>
      <c r="BG327" s="16">
        <v>5338633.26</v>
      </c>
      <c r="BH327" s="16">
        <v>274614.26</v>
      </c>
      <c r="BI327" s="16">
        <v>8950649.2300000004</v>
      </c>
      <c r="BJ327" s="16">
        <v>610</v>
      </c>
      <c r="BK327" s="16">
        <v>2005086</v>
      </c>
      <c r="BL327" s="16">
        <v>821847.68</v>
      </c>
      <c r="BM327" s="16">
        <v>5678455.0499999998</v>
      </c>
      <c r="BN327" s="16">
        <v>155108.26999999999</v>
      </c>
      <c r="BO327" s="16">
        <v>8660497</v>
      </c>
      <c r="BP327" s="16">
        <v>604</v>
      </c>
      <c r="BQ327" s="16">
        <v>1992107</v>
      </c>
      <c r="BR327" s="16">
        <v>791870.04</v>
      </c>
      <c r="BS327" s="16">
        <v>5880768.6299999999</v>
      </c>
      <c r="BT327" s="16">
        <v>203873.04</v>
      </c>
      <c r="BU327" s="16">
        <v>8868618.7100000009</v>
      </c>
      <c r="BV327" s="16">
        <v>566</v>
      </c>
      <c r="BW327" s="16">
        <v>2323901</v>
      </c>
      <c r="BX327" s="16">
        <v>957112.45</v>
      </c>
      <c r="BY327" s="16">
        <v>5501167.1399999997</v>
      </c>
      <c r="BZ327" s="16">
        <v>141525.04999999999</v>
      </c>
      <c r="CA327" s="16">
        <v>8923705.6400000006</v>
      </c>
      <c r="CB327" s="16">
        <v>583</v>
      </c>
      <c r="CC327" s="16">
        <v>2063657</v>
      </c>
      <c r="CD327" s="16">
        <v>1337153.47</v>
      </c>
      <c r="CE327" s="16">
        <v>5893610.79</v>
      </c>
      <c r="CF327" s="16">
        <v>700987.56</v>
      </c>
      <c r="CG327" s="16">
        <v>9995408.8200000003</v>
      </c>
      <c r="CH327" s="16">
        <v>557</v>
      </c>
      <c r="CI327" s="16">
        <v>2018533</v>
      </c>
      <c r="CJ327" s="16">
        <v>2233112.4900000002</v>
      </c>
      <c r="CK327" s="16">
        <v>5927308.9199999999</v>
      </c>
      <c r="CL327" s="16">
        <v>380299.85</v>
      </c>
      <c r="CM327" s="16">
        <v>10559254.26</v>
      </c>
      <c r="CN327" s="16">
        <v>525</v>
      </c>
    </row>
    <row r="328" spans="1:226" x14ac:dyDescent="0.2">
      <c r="A328" s="53">
        <v>4998</v>
      </c>
      <c r="B328" s="57" t="s">
        <v>304</v>
      </c>
      <c r="C328" s="26">
        <v>676089</v>
      </c>
      <c r="D328" s="26">
        <v>94576.510000000009</v>
      </c>
      <c r="E328" s="26">
        <v>712577.15</v>
      </c>
      <c r="F328" s="26">
        <v>78143.740000000034</v>
      </c>
      <c r="G328" s="26">
        <v>1561386.4000000001</v>
      </c>
      <c r="H328" s="54">
        <v>120</v>
      </c>
      <c r="I328" s="26">
        <v>718508</v>
      </c>
      <c r="J328" s="26">
        <v>148457.48000000001</v>
      </c>
      <c r="K328" s="26">
        <v>656484.93000000005</v>
      </c>
      <c r="L328" s="26">
        <v>68006.83</v>
      </c>
      <c r="M328" s="26">
        <v>1591457.24</v>
      </c>
      <c r="N328" s="26">
        <v>112</v>
      </c>
      <c r="O328" s="55">
        <v>770889</v>
      </c>
      <c r="P328" s="55">
        <v>152187.84</v>
      </c>
      <c r="Q328" s="55">
        <v>605710.67000000004</v>
      </c>
      <c r="R328" s="55">
        <v>85202.440000000017</v>
      </c>
      <c r="S328" s="55">
        <v>1613989.95</v>
      </c>
      <c r="T328" s="55">
        <v>108</v>
      </c>
      <c r="U328" s="26">
        <v>824435</v>
      </c>
      <c r="V328" s="26">
        <v>119593.24</v>
      </c>
      <c r="W328" s="26">
        <v>590349.77</v>
      </c>
      <c r="X328" s="26">
        <v>69342.179999999993</v>
      </c>
      <c r="Y328" s="26">
        <v>1603720.19</v>
      </c>
      <c r="Z328" s="26">
        <v>95</v>
      </c>
      <c r="AA328" s="26">
        <v>648618</v>
      </c>
      <c r="AB328" s="26">
        <v>83734.61</v>
      </c>
      <c r="AC328" s="26">
        <v>528354.92000000004</v>
      </c>
      <c r="AD328" s="26">
        <v>67929.209999999992</v>
      </c>
      <c r="AE328" s="26">
        <v>1328636.74</v>
      </c>
      <c r="AF328" s="26">
        <v>95</v>
      </c>
      <c r="AG328" s="53">
        <v>616050</v>
      </c>
      <c r="AH328" s="53">
        <v>65154.75</v>
      </c>
      <c r="AI328" s="53">
        <v>464315.96</v>
      </c>
      <c r="AJ328" s="53">
        <v>79022.44</v>
      </c>
      <c r="AK328" s="53">
        <v>1224543.1499999999</v>
      </c>
      <c r="AL328" s="53">
        <v>101</v>
      </c>
      <c r="AM328" s="58">
        <v>570557</v>
      </c>
      <c r="AN328" s="58">
        <v>119054.39999999999</v>
      </c>
      <c r="AO328" s="58">
        <v>502193.98</v>
      </c>
      <c r="AP328" s="58">
        <v>81418.430000000008</v>
      </c>
      <c r="AQ328" s="58">
        <v>1273223.81</v>
      </c>
      <c r="AR328" s="58">
        <v>97</v>
      </c>
      <c r="AS328" s="53">
        <v>637890</v>
      </c>
      <c r="AT328" s="53">
        <v>101016.12</v>
      </c>
      <c r="AU328" s="53">
        <v>444482.49000000005</v>
      </c>
      <c r="AV328" s="53">
        <v>51740.309999999976</v>
      </c>
      <c r="AW328" s="53">
        <v>1235128.92</v>
      </c>
      <c r="AX328" s="53">
        <v>93</v>
      </c>
      <c r="AY328" s="56">
        <v>705380</v>
      </c>
      <c r="AZ328" s="56">
        <v>61943.79</v>
      </c>
      <c r="BA328" s="56">
        <v>387245.2</v>
      </c>
      <c r="BB328" s="56">
        <v>46120.850000000035</v>
      </c>
      <c r="BC328" s="56">
        <v>1200689.8400000001</v>
      </c>
      <c r="BD328" s="56">
        <v>91</v>
      </c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 t="s">
        <v>411</v>
      </c>
      <c r="BX328" s="56" t="s">
        <v>411</v>
      </c>
      <c r="BY328" s="56" t="s">
        <v>411</v>
      </c>
      <c r="BZ328" s="56" t="s">
        <v>411</v>
      </c>
      <c r="CA328" s="56" t="s">
        <v>411</v>
      </c>
      <c r="CB328" s="56" t="s">
        <v>411</v>
      </c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  <c r="FF328" s="56"/>
      <c r="FG328" s="56"/>
      <c r="FH328" s="56"/>
      <c r="FI328" s="56"/>
      <c r="FJ328" s="56"/>
      <c r="FK328" s="56"/>
      <c r="FL328" s="56"/>
      <c r="FM328" s="56"/>
      <c r="FN328" s="56"/>
      <c r="FO328" s="56"/>
      <c r="FP328" s="56"/>
      <c r="FQ328" s="56"/>
      <c r="FR328" s="56"/>
      <c r="FS328" s="56"/>
      <c r="FT328" s="56"/>
      <c r="FU328" s="56"/>
      <c r="FV328" s="56"/>
      <c r="FW328" s="56"/>
      <c r="FX328" s="56"/>
      <c r="FY328" s="56"/>
      <c r="FZ328" s="56"/>
      <c r="GA328" s="56"/>
      <c r="GB328" s="56"/>
      <c r="GC328" s="56"/>
      <c r="GD328" s="56"/>
      <c r="GE328" s="56"/>
      <c r="GF328" s="56"/>
      <c r="GG328" s="56"/>
      <c r="GH328" s="56"/>
      <c r="GI328" s="56"/>
      <c r="GJ328" s="56"/>
      <c r="GK328" s="56"/>
      <c r="GL328" s="56"/>
      <c r="GM328" s="56"/>
      <c r="GN328" s="56"/>
      <c r="GO328" s="56"/>
      <c r="GP328" s="56"/>
      <c r="GQ328" s="56"/>
      <c r="GR328" s="56"/>
      <c r="GS328" s="56"/>
      <c r="GT328" s="56"/>
      <c r="GU328" s="56"/>
      <c r="GV328" s="56"/>
      <c r="GW328" s="56"/>
      <c r="GX328" s="56"/>
      <c r="GY328" s="56"/>
      <c r="GZ328" s="56"/>
      <c r="HA328" s="56"/>
      <c r="HB328" s="56"/>
      <c r="HC328" s="56"/>
      <c r="HD328" s="56"/>
      <c r="HE328" s="56"/>
      <c r="HF328" s="56"/>
      <c r="HG328" s="56"/>
      <c r="HH328" s="56"/>
      <c r="HI328" s="56"/>
      <c r="HJ328" s="56"/>
      <c r="HK328" s="56"/>
      <c r="HL328" s="56"/>
      <c r="HM328" s="56"/>
      <c r="HN328" s="56"/>
      <c r="HO328" s="56"/>
      <c r="HP328" s="56"/>
      <c r="HQ328" s="56"/>
      <c r="HR328" s="56"/>
    </row>
    <row r="329" spans="1:226" x14ac:dyDescent="0.2">
      <c r="A329" s="17">
        <v>2422</v>
      </c>
      <c r="B329" s="31" t="s">
        <v>305</v>
      </c>
      <c r="C329" s="32">
        <v>5775853</v>
      </c>
      <c r="D329" s="32">
        <v>470126.60000000003</v>
      </c>
      <c r="E329" s="32">
        <v>8250087.4500000002</v>
      </c>
      <c r="F329" s="32">
        <v>514630.84999999986</v>
      </c>
      <c r="G329" s="32">
        <v>15010697.9</v>
      </c>
      <c r="H329" s="33">
        <v>1347</v>
      </c>
      <c r="I329" s="32">
        <v>5853865</v>
      </c>
      <c r="J329" s="32">
        <v>1413577.22</v>
      </c>
      <c r="K329" s="32">
        <v>7923319.04</v>
      </c>
      <c r="L329" s="32">
        <v>526675.4</v>
      </c>
      <c r="M329" s="32">
        <v>15717436.66</v>
      </c>
      <c r="N329" s="32">
        <v>1346</v>
      </c>
      <c r="O329" s="34">
        <v>6024743</v>
      </c>
      <c r="P329" s="34">
        <v>1136618.6100000001</v>
      </c>
      <c r="Q329" s="34">
        <v>8545301.5399999991</v>
      </c>
      <c r="R329" s="34">
        <v>530954.90999999992</v>
      </c>
      <c r="S329" s="34">
        <v>16237618.059999999</v>
      </c>
      <c r="T329" s="34">
        <v>1398</v>
      </c>
      <c r="U329" s="32">
        <v>5833952</v>
      </c>
      <c r="V329" s="32">
        <v>643111.12</v>
      </c>
      <c r="W329" s="32">
        <v>9785148.1900000013</v>
      </c>
      <c r="X329" s="32">
        <v>571853.47000000009</v>
      </c>
      <c r="Y329" s="32">
        <v>16834064.780000001</v>
      </c>
      <c r="Z329" s="32">
        <v>1461</v>
      </c>
      <c r="AA329" s="32">
        <v>5535757</v>
      </c>
      <c r="AB329" s="32">
        <v>705183.52</v>
      </c>
      <c r="AC329" s="32">
        <v>10052886.700000001</v>
      </c>
      <c r="AD329" s="32">
        <v>696425.74000000034</v>
      </c>
      <c r="AE329" s="32">
        <v>16990252.960000001</v>
      </c>
      <c r="AF329" s="32">
        <v>1563</v>
      </c>
      <c r="AG329" s="17">
        <v>5292668</v>
      </c>
      <c r="AH329" s="17">
        <v>587507.78</v>
      </c>
      <c r="AI329" s="17">
        <v>11367895.630000001</v>
      </c>
      <c r="AJ329" s="17">
        <v>576031.46999999986</v>
      </c>
      <c r="AK329" s="17">
        <v>17824102.879999999</v>
      </c>
      <c r="AL329" s="17">
        <v>1550</v>
      </c>
      <c r="AM329" s="47">
        <v>4986205</v>
      </c>
      <c r="AN329" s="47">
        <v>715609.43</v>
      </c>
      <c r="AO329" s="47">
        <v>11774050.439999999</v>
      </c>
      <c r="AP329" s="47">
        <v>776381.24</v>
      </c>
      <c r="AQ329" s="47">
        <v>18252246.109999999</v>
      </c>
      <c r="AR329" s="47">
        <v>1560</v>
      </c>
      <c r="AS329" s="17">
        <v>5802725</v>
      </c>
      <c r="AT329" s="17">
        <v>656416.41</v>
      </c>
      <c r="AU329" s="17">
        <v>11806307.779999999</v>
      </c>
      <c r="AV329" s="17">
        <v>623454.82000000018</v>
      </c>
      <c r="AW329" s="17">
        <v>18888904.009999998</v>
      </c>
      <c r="AX329" s="17">
        <v>1544</v>
      </c>
      <c r="AY329" s="16">
        <v>6064007</v>
      </c>
      <c r="AZ329" s="16">
        <v>621049.86</v>
      </c>
      <c r="BA329" s="16">
        <v>11705984.949999999</v>
      </c>
      <c r="BB329" s="16">
        <v>1044965.5900000001</v>
      </c>
      <c r="BC329" s="16">
        <v>19436007.399999999</v>
      </c>
      <c r="BD329" s="16">
        <v>1560</v>
      </c>
      <c r="BE329" s="16">
        <v>6751258</v>
      </c>
      <c r="BF329" s="16">
        <v>548403.85</v>
      </c>
      <c r="BG329" s="16">
        <v>12362991.560000001</v>
      </c>
      <c r="BH329" s="16">
        <v>1216973.56</v>
      </c>
      <c r="BI329" s="16">
        <v>20879626.969999999</v>
      </c>
      <c r="BJ329" s="16">
        <v>1591</v>
      </c>
      <c r="BK329" s="16">
        <v>6770237</v>
      </c>
      <c r="BL329" s="16">
        <v>657850.30000000005</v>
      </c>
      <c r="BM329" s="16">
        <v>13055827.060000001</v>
      </c>
      <c r="BN329" s="16">
        <v>1267788.3500000001</v>
      </c>
      <c r="BO329" s="16">
        <v>21751702.710000001</v>
      </c>
      <c r="BP329" s="16">
        <v>1618</v>
      </c>
      <c r="BQ329" s="16">
        <v>6803300</v>
      </c>
      <c r="BR329" s="16">
        <v>676075.14</v>
      </c>
      <c r="BS329" s="16">
        <v>13666515.83</v>
      </c>
      <c r="BT329" s="16">
        <v>1273544.72</v>
      </c>
      <c r="BU329" s="16">
        <v>22419435.690000001</v>
      </c>
      <c r="BV329" s="16">
        <v>1644</v>
      </c>
      <c r="BW329" s="16">
        <v>7588479</v>
      </c>
      <c r="BX329" s="16">
        <v>808232.15</v>
      </c>
      <c r="BY329" s="16">
        <v>13997982.85</v>
      </c>
      <c r="BZ329" s="16">
        <v>1565502.87</v>
      </c>
      <c r="CA329" s="16">
        <v>23960196.870000001</v>
      </c>
      <c r="CB329" s="16">
        <v>1628</v>
      </c>
      <c r="CC329" s="16">
        <v>8409398</v>
      </c>
      <c r="CD329" s="16">
        <v>1138906.0900000001</v>
      </c>
      <c r="CE329" s="16">
        <v>14420424.029999999</v>
      </c>
      <c r="CF329" s="16">
        <v>1038078.38</v>
      </c>
      <c r="CG329" s="16">
        <v>25006806.5</v>
      </c>
      <c r="CH329" s="16">
        <v>1638</v>
      </c>
      <c r="CI329" s="16">
        <v>9158594</v>
      </c>
      <c r="CJ329" s="16">
        <v>1932701.93</v>
      </c>
      <c r="CK329" s="16">
        <v>15245889.4</v>
      </c>
      <c r="CL329" s="16">
        <v>1966381.11</v>
      </c>
      <c r="CM329" s="16">
        <v>28303566.440000001</v>
      </c>
      <c r="CN329" s="16">
        <v>1666</v>
      </c>
    </row>
    <row r="330" spans="1:226" x14ac:dyDescent="0.2">
      <c r="A330" s="17">
        <v>5019</v>
      </c>
      <c r="B330" s="31" t="s">
        <v>306</v>
      </c>
      <c r="C330" s="32">
        <v>6656681</v>
      </c>
      <c r="D330" s="32">
        <v>482840.71</v>
      </c>
      <c r="E330" s="32">
        <v>5499437.2199999997</v>
      </c>
      <c r="F330" s="32">
        <v>673491.23999999976</v>
      </c>
      <c r="G330" s="32">
        <v>13312450.17</v>
      </c>
      <c r="H330" s="33">
        <v>1127</v>
      </c>
      <c r="I330" s="32">
        <v>7278293</v>
      </c>
      <c r="J330" s="32">
        <v>1058378.2</v>
      </c>
      <c r="K330" s="32">
        <v>4892069.76</v>
      </c>
      <c r="L330" s="32">
        <v>569290.45000000007</v>
      </c>
      <c r="M330" s="32">
        <v>13798031.41</v>
      </c>
      <c r="N330" s="32">
        <v>1170</v>
      </c>
      <c r="O330" s="34">
        <v>7537509</v>
      </c>
      <c r="P330" s="34">
        <v>903715.23</v>
      </c>
      <c r="Q330" s="34">
        <v>5224239.99</v>
      </c>
      <c r="R330" s="34">
        <v>533244.60000000033</v>
      </c>
      <c r="S330" s="34">
        <v>14198708.82</v>
      </c>
      <c r="T330" s="34">
        <v>1181</v>
      </c>
      <c r="U330" s="32">
        <v>7425309</v>
      </c>
      <c r="V330" s="32">
        <v>962902.97</v>
      </c>
      <c r="W330" s="32">
        <v>5981314.6100000003</v>
      </c>
      <c r="X330" s="32">
        <v>558654.95000000007</v>
      </c>
      <c r="Y330" s="32">
        <v>14928181.529999999</v>
      </c>
      <c r="Z330" s="32">
        <v>1163</v>
      </c>
      <c r="AA330" s="32">
        <v>7311033</v>
      </c>
      <c r="AB330" s="32">
        <v>833187.22</v>
      </c>
      <c r="AC330" s="32">
        <v>5459599.8399999999</v>
      </c>
      <c r="AD330" s="32">
        <v>551859.49000000011</v>
      </c>
      <c r="AE330" s="32">
        <v>14155679.550000001</v>
      </c>
      <c r="AF330" s="32">
        <v>1149</v>
      </c>
      <c r="AG330" s="17">
        <v>6915622</v>
      </c>
      <c r="AH330" s="17">
        <v>707296.54</v>
      </c>
      <c r="AI330" s="17">
        <v>5928485.9000000004</v>
      </c>
      <c r="AJ330" s="17">
        <v>529974.88999999978</v>
      </c>
      <c r="AK330" s="17">
        <v>14081379.33</v>
      </c>
      <c r="AL330" s="17">
        <v>1156</v>
      </c>
      <c r="AM330" s="47">
        <v>6720483</v>
      </c>
      <c r="AN330" s="47">
        <v>641795.81000000006</v>
      </c>
      <c r="AO330" s="47">
        <v>6208932.6699999999</v>
      </c>
      <c r="AP330" s="47">
        <v>549615.97</v>
      </c>
      <c r="AQ330" s="47">
        <v>14120827.449999999</v>
      </c>
      <c r="AR330" s="47">
        <v>1163</v>
      </c>
      <c r="AS330" s="17">
        <v>6199012</v>
      </c>
      <c r="AT330" s="17">
        <v>776822.69000000006</v>
      </c>
      <c r="AU330" s="17">
        <v>6689605.2400000002</v>
      </c>
      <c r="AV330" s="17">
        <v>591571.64999999967</v>
      </c>
      <c r="AW330" s="17">
        <v>14257011.58</v>
      </c>
      <c r="AX330" s="17">
        <v>1153</v>
      </c>
      <c r="AY330" s="16">
        <v>6556181</v>
      </c>
      <c r="AZ330" s="16">
        <v>682013.31</v>
      </c>
      <c r="BA330" s="16">
        <v>6473128.3300000001</v>
      </c>
      <c r="BB330" s="16">
        <v>621388.9700000002</v>
      </c>
      <c r="BC330" s="16">
        <v>14332711.609999999</v>
      </c>
      <c r="BD330" s="16">
        <v>1131</v>
      </c>
      <c r="BE330" s="16">
        <v>6341458</v>
      </c>
      <c r="BF330" s="16">
        <v>698801.95</v>
      </c>
      <c r="BG330" s="16">
        <v>6770993.1500000004</v>
      </c>
      <c r="BH330" s="16">
        <v>660509.25</v>
      </c>
      <c r="BI330" s="16">
        <v>14471762.35</v>
      </c>
      <c r="BJ330" s="16">
        <v>1150</v>
      </c>
      <c r="BK330" s="16">
        <v>6455734</v>
      </c>
      <c r="BL330" s="16">
        <v>764782.6</v>
      </c>
      <c r="BM330" s="16">
        <v>7263493.1299999999</v>
      </c>
      <c r="BN330" s="16">
        <v>773671.4</v>
      </c>
      <c r="BO330" s="16">
        <v>15257681.130000001</v>
      </c>
      <c r="BP330" s="16">
        <v>1144</v>
      </c>
      <c r="BQ330" s="16">
        <v>6650359</v>
      </c>
      <c r="BR330" s="16">
        <v>766125.4</v>
      </c>
      <c r="BS330" s="16">
        <v>7500467.8499999996</v>
      </c>
      <c r="BT330" s="16">
        <v>755494.67</v>
      </c>
      <c r="BU330" s="16">
        <v>15672446.92</v>
      </c>
      <c r="BV330" s="16">
        <v>1130</v>
      </c>
      <c r="BW330" s="16">
        <v>7119667</v>
      </c>
      <c r="BX330" s="16">
        <v>809872.62</v>
      </c>
      <c r="BY330" s="16">
        <v>7518702.9299999997</v>
      </c>
      <c r="BZ330" s="16">
        <v>1164591.73</v>
      </c>
      <c r="CA330" s="16">
        <v>16612834.279999999</v>
      </c>
      <c r="CB330" s="16">
        <v>1152</v>
      </c>
      <c r="CC330" s="16">
        <v>8001169</v>
      </c>
      <c r="CD330" s="16">
        <v>1345969.2</v>
      </c>
      <c r="CE330" s="16">
        <v>8091826.5899999999</v>
      </c>
      <c r="CF330" s="16">
        <v>1294893.7</v>
      </c>
      <c r="CG330" s="16">
        <v>18733858.489999998</v>
      </c>
      <c r="CH330" s="16">
        <v>1122</v>
      </c>
      <c r="CI330" s="16">
        <v>8493981</v>
      </c>
      <c r="CJ330" s="16">
        <v>1891973.21</v>
      </c>
      <c r="CK330" s="16">
        <v>7704946.5999999996</v>
      </c>
      <c r="CL330" s="16">
        <v>1334066.21</v>
      </c>
      <c r="CM330" s="16">
        <v>19424967.02</v>
      </c>
      <c r="CN330" s="16">
        <v>1153</v>
      </c>
    </row>
    <row r="331" spans="1:226" x14ac:dyDescent="0.2">
      <c r="A331" s="17">
        <v>5026</v>
      </c>
      <c r="B331" s="31" t="s">
        <v>307</v>
      </c>
      <c r="C331" s="32">
        <v>5725826.8300000001</v>
      </c>
      <c r="D331" s="32">
        <v>634654.65</v>
      </c>
      <c r="E331" s="32">
        <v>4939729.18</v>
      </c>
      <c r="F331" s="32">
        <v>782676.98000000033</v>
      </c>
      <c r="G331" s="32">
        <v>12082887.640000001</v>
      </c>
      <c r="H331" s="33">
        <v>961</v>
      </c>
      <c r="I331" s="32">
        <v>6063993</v>
      </c>
      <c r="J331" s="32">
        <v>1577967.91</v>
      </c>
      <c r="K331" s="32">
        <v>3953819.09</v>
      </c>
      <c r="L331" s="32">
        <v>501850.02000000043</v>
      </c>
      <c r="M331" s="32">
        <v>12097630.02</v>
      </c>
      <c r="N331" s="32">
        <v>964</v>
      </c>
      <c r="O331" s="34">
        <v>6302495</v>
      </c>
      <c r="P331" s="34">
        <v>1038447.1799999999</v>
      </c>
      <c r="Q331" s="34">
        <v>4330473.68</v>
      </c>
      <c r="R331" s="34">
        <v>469687.47</v>
      </c>
      <c r="S331" s="34">
        <v>12141103.33</v>
      </c>
      <c r="T331" s="34">
        <v>899</v>
      </c>
      <c r="U331" s="32">
        <v>6931033</v>
      </c>
      <c r="V331" s="32">
        <v>1520630.2</v>
      </c>
      <c r="W331" s="32">
        <v>3886427.91</v>
      </c>
      <c r="X331" s="32">
        <v>520592.92999999947</v>
      </c>
      <c r="Y331" s="32">
        <v>12858684.039999999</v>
      </c>
      <c r="Z331" s="32">
        <v>900</v>
      </c>
      <c r="AA331" s="32">
        <v>6931033</v>
      </c>
      <c r="AB331" s="32">
        <v>1007948.55</v>
      </c>
      <c r="AC331" s="32">
        <v>3509832.12</v>
      </c>
      <c r="AD331" s="32">
        <v>442773.62999999966</v>
      </c>
      <c r="AE331" s="32">
        <v>11891587.300000001</v>
      </c>
      <c r="AF331" s="32">
        <v>900</v>
      </c>
      <c r="AG331" s="17">
        <v>6931033</v>
      </c>
      <c r="AH331" s="17">
        <v>1014466.64</v>
      </c>
      <c r="AI331" s="17">
        <v>3546689.3499999996</v>
      </c>
      <c r="AJ331" s="17">
        <v>569028.38999999966</v>
      </c>
      <c r="AK331" s="17">
        <v>12061217.379999999</v>
      </c>
      <c r="AL331" s="17">
        <v>880</v>
      </c>
      <c r="AM331" s="47">
        <v>6931033</v>
      </c>
      <c r="AN331" s="47">
        <v>966926.21000000008</v>
      </c>
      <c r="AO331" s="47">
        <v>3468832.98</v>
      </c>
      <c r="AP331" s="47">
        <v>490885.54999999958</v>
      </c>
      <c r="AQ331" s="47">
        <v>11857677.74</v>
      </c>
      <c r="AR331" s="47">
        <v>884</v>
      </c>
      <c r="AS331" s="17">
        <v>6931033</v>
      </c>
      <c r="AT331" s="17">
        <v>859884.83000000007</v>
      </c>
      <c r="AU331" s="17">
        <v>4185844.31</v>
      </c>
      <c r="AV331" s="17">
        <v>491149.3899999999</v>
      </c>
      <c r="AW331" s="17">
        <v>12467911.529999999</v>
      </c>
      <c r="AX331" s="17">
        <v>854</v>
      </c>
      <c r="AY331" s="16">
        <v>6931033</v>
      </c>
      <c r="AZ331" s="16">
        <v>907883.24</v>
      </c>
      <c r="BA331" s="16">
        <v>3683411.27</v>
      </c>
      <c r="BB331" s="16">
        <v>551717.95000000019</v>
      </c>
      <c r="BC331" s="16">
        <v>12074045.460000001</v>
      </c>
      <c r="BD331" s="16">
        <v>834</v>
      </c>
      <c r="BE331" s="16">
        <v>7028410</v>
      </c>
      <c r="BF331" s="16">
        <v>903969.35</v>
      </c>
      <c r="BG331" s="16">
        <v>3361575.61</v>
      </c>
      <c r="BH331" s="16">
        <v>589855.36</v>
      </c>
      <c r="BI331" s="16">
        <v>11883810.32</v>
      </c>
      <c r="BJ331" s="16">
        <v>829</v>
      </c>
      <c r="BK331" s="16">
        <v>7028410</v>
      </c>
      <c r="BL331" s="16">
        <v>980049.29</v>
      </c>
      <c r="BM331" s="16">
        <v>4212169.45</v>
      </c>
      <c r="BN331" s="16">
        <v>508069.51</v>
      </c>
      <c r="BO331" s="16">
        <v>12728698.25</v>
      </c>
      <c r="BP331" s="16">
        <v>847</v>
      </c>
      <c r="BQ331" s="16">
        <v>7028410</v>
      </c>
      <c r="BR331" s="16">
        <v>908405.43</v>
      </c>
      <c r="BS331" s="16">
        <v>4816249.3</v>
      </c>
      <c r="BT331" s="16">
        <v>589831.99</v>
      </c>
      <c r="BU331" s="16">
        <v>13342896.720000001</v>
      </c>
      <c r="BV331" s="16">
        <v>861</v>
      </c>
      <c r="BW331" s="16">
        <v>7515012</v>
      </c>
      <c r="BX331" s="16">
        <v>911337.42</v>
      </c>
      <c r="BY331" s="16">
        <v>5386165.0199999996</v>
      </c>
      <c r="BZ331" s="16">
        <v>482350.47</v>
      </c>
      <c r="CA331" s="16">
        <v>14294864.91</v>
      </c>
      <c r="CB331" s="16">
        <v>848</v>
      </c>
      <c r="CC331" s="16">
        <v>7738654</v>
      </c>
      <c r="CD331" s="16">
        <v>967629.7</v>
      </c>
      <c r="CE331" s="16">
        <v>5356280.17</v>
      </c>
      <c r="CF331" s="16">
        <v>363294.61</v>
      </c>
      <c r="CG331" s="16">
        <v>14425858.48</v>
      </c>
      <c r="CH331" s="16">
        <v>797</v>
      </c>
      <c r="CI331" s="16">
        <v>8126712</v>
      </c>
      <c r="CJ331" s="16">
        <v>1547295.97</v>
      </c>
      <c r="CK331" s="16">
        <v>5618516.1399999997</v>
      </c>
      <c r="CL331" s="16">
        <v>516591.69</v>
      </c>
      <c r="CM331" s="16">
        <v>15809115.800000001</v>
      </c>
      <c r="CN331" s="16">
        <v>792</v>
      </c>
    </row>
    <row r="332" spans="1:226" s="56" customFormat="1" x14ac:dyDescent="0.2">
      <c r="A332" s="17">
        <v>5068</v>
      </c>
      <c r="B332" s="31" t="s">
        <v>308</v>
      </c>
      <c r="C332" s="32">
        <v>4723191.4000000004</v>
      </c>
      <c r="D332" s="32">
        <v>277264.15999999997</v>
      </c>
      <c r="E332" s="32">
        <v>7179353.4699999997</v>
      </c>
      <c r="F332" s="32">
        <v>367615.44000000018</v>
      </c>
      <c r="G332" s="32">
        <v>12547424.470000001</v>
      </c>
      <c r="H332" s="33">
        <v>1161</v>
      </c>
      <c r="I332" s="32">
        <v>5085585.55</v>
      </c>
      <c r="J332" s="32">
        <v>1143462.78</v>
      </c>
      <c r="K332" s="32">
        <v>6422742.79</v>
      </c>
      <c r="L332" s="32">
        <v>345756.39000000013</v>
      </c>
      <c r="M332" s="32">
        <v>12997547.51</v>
      </c>
      <c r="N332" s="32">
        <v>1132</v>
      </c>
      <c r="O332" s="34">
        <v>5546540.5199999996</v>
      </c>
      <c r="P332" s="34">
        <v>919786.12</v>
      </c>
      <c r="Q332" s="34">
        <v>6488535.7599999998</v>
      </c>
      <c r="R332" s="34">
        <v>313617.43000000034</v>
      </c>
      <c r="S332" s="34">
        <v>13268479.83</v>
      </c>
      <c r="T332" s="34">
        <v>1113</v>
      </c>
      <c r="U332" s="32">
        <v>5574905</v>
      </c>
      <c r="V332" s="32">
        <v>767232.66</v>
      </c>
      <c r="W332" s="32">
        <v>6683421.9800000004</v>
      </c>
      <c r="X332" s="32">
        <v>292568.34999999963</v>
      </c>
      <c r="Y332" s="32">
        <v>13318127.99</v>
      </c>
      <c r="Z332" s="32">
        <v>1139</v>
      </c>
      <c r="AA332" s="32">
        <v>5676938</v>
      </c>
      <c r="AB332" s="32">
        <v>492463.5</v>
      </c>
      <c r="AC332" s="32">
        <v>6142677.8499999996</v>
      </c>
      <c r="AD332" s="32">
        <v>282550.53999999957</v>
      </c>
      <c r="AE332" s="32">
        <v>12594629.889999999</v>
      </c>
      <c r="AF332" s="32">
        <v>1100</v>
      </c>
      <c r="AG332" s="17">
        <v>5642341</v>
      </c>
      <c r="AH332" s="17">
        <v>572984.82000000007</v>
      </c>
      <c r="AI332" s="17">
        <v>6280407.9100000001</v>
      </c>
      <c r="AJ332" s="17">
        <v>227522.05000000005</v>
      </c>
      <c r="AK332" s="17">
        <v>12723255.780000001</v>
      </c>
      <c r="AL332" s="17">
        <v>1092</v>
      </c>
      <c r="AM332" s="47">
        <v>5623153</v>
      </c>
      <c r="AN332" s="47">
        <v>628121.65</v>
      </c>
      <c r="AO332" s="47">
        <v>6685740.1299999999</v>
      </c>
      <c r="AP332" s="47">
        <v>258223.42000000013</v>
      </c>
      <c r="AQ332" s="47">
        <v>13195238.199999999</v>
      </c>
      <c r="AR332" s="47">
        <v>1102</v>
      </c>
      <c r="AS332" s="17">
        <v>5780224</v>
      </c>
      <c r="AT332" s="17">
        <v>615391.47</v>
      </c>
      <c r="AU332" s="17">
        <v>7166804.9299999997</v>
      </c>
      <c r="AV332" s="17">
        <v>264266.74000000051</v>
      </c>
      <c r="AW332" s="17">
        <v>13826687.140000001</v>
      </c>
      <c r="AX332" s="17">
        <v>1093</v>
      </c>
      <c r="AY332" s="16">
        <v>5761884</v>
      </c>
      <c r="AZ332" s="16">
        <v>542121.57000000007</v>
      </c>
      <c r="BA332" s="16">
        <v>7267171.5</v>
      </c>
      <c r="BB332" s="16">
        <v>212984.67999999993</v>
      </c>
      <c r="BC332" s="16">
        <v>13784161.75</v>
      </c>
      <c r="BD332" s="16">
        <v>1064</v>
      </c>
      <c r="BE332" s="16">
        <v>6080983</v>
      </c>
      <c r="BF332" s="16">
        <v>722084.02</v>
      </c>
      <c r="BG332" s="16">
        <v>7302719.3399999999</v>
      </c>
      <c r="BH332" s="16">
        <v>242727.45</v>
      </c>
      <c r="BI332" s="16">
        <v>14348513.810000001</v>
      </c>
      <c r="BJ332" s="16">
        <v>1092</v>
      </c>
      <c r="BK332" s="16">
        <v>6370853</v>
      </c>
      <c r="BL332" s="16">
        <v>632785.99</v>
      </c>
      <c r="BM332" s="16">
        <v>7694104.8799999999</v>
      </c>
      <c r="BN332" s="16">
        <v>216511.25</v>
      </c>
      <c r="BO332" s="16">
        <v>14914255.119999999</v>
      </c>
      <c r="BP332" s="16">
        <v>1119</v>
      </c>
      <c r="BQ332" s="16">
        <v>6853978</v>
      </c>
      <c r="BR332" s="16">
        <v>640224.06000000006</v>
      </c>
      <c r="BS332" s="16">
        <v>8504164.4499999993</v>
      </c>
      <c r="BT332" s="16">
        <v>272233.55</v>
      </c>
      <c r="BU332" s="16">
        <v>16270600.060000001</v>
      </c>
      <c r="BV332" s="16">
        <v>1108</v>
      </c>
      <c r="BW332" s="16">
        <v>7101345</v>
      </c>
      <c r="BX332" s="16">
        <v>713965.21</v>
      </c>
      <c r="BY332" s="16">
        <v>8617460.8300000001</v>
      </c>
      <c r="BZ332" s="16">
        <v>217554.88</v>
      </c>
      <c r="CA332" s="16">
        <v>16650325.92</v>
      </c>
      <c r="CB332" s="16">
        <v>1118</v>
      </c>
      <c r="CC332" s="16">
        <v>7390194</v>
      </c>
      <c r="CD332" s="16">
        <v>1125258.8700000001</v>
      </c>
      <c r="CE332" s="16">
        <v>8725296.5299999993</v>
      </c>
      <c r="CF332" s="16">
        <v>61554.67</v>
      </c>
      <c r="CG332" s="16">
        <v>17302304.07</v>
      </c>
      <c r="CH332" s="16">
        <v>1058</v>
      </c>
      <c r="CI332" s="16">
        <v>7435583</v>
      </c>
      <c r="CJ332" s="16">
        <v>1750718.75</v>
      </c>
      <c r="CK332" s="16">
        <v>8642359.2899999991</v>
      </c>
      <c r="CL332" s="16">
        <v>97103.8</v>
      </c>
      <c r="CM332" s="16">
        <v>17925764.84</v>
      </c>
      <c r="CN332" s="16">
        <v>1077</v>
      </c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</row>
    <row r="333" spans="1:226" x14ac:dyDescent="0.2">
      <c r="A333" s="17">
        <v>5100</v>
      </c>
      <c r="B333" s="31" t="s">
        <v>309</v>
      </c>
      <c r="C333" s="32">
        <v>13590731</v>
      </c>
      <c r="D333" s="32">
        <v>1785377.79</v>
      </c>
      <c r="E333" s="32">
        <v>14345098.870000001</v>
      </c>
      <c r="F333" s="32">
        <v>1930628.3399999994</v>
      </c>
      <c r="G333" s="32">
        <v>31651836</v>
      </c>
      <c r="H333" s="33">
        <v>2724</v>
      </c>
      <c r="I333" s="32">
        <v>13988436</v>
      </c>
      <c r="J333" s="32">
        <v>3307550.5100000002</v>
      </c>
      <c r="K333" s="32">
        <v>13221625.439999999</v>
      </c>
      <c r="L333" s="32">
        <v>1862958.7300000002</v>
      </c>
      <c r="M333" s="32">
        <v>32380570.68</v>
      </c>
      <c r="N333" s="32">
        <v>2699</v>
      </c>
      <c r="O333" s="34">
        <v>16151484</v>
      </c>
      <c r="P333" s="34">
        <v>2589498.86</v>
      </c>
      <c r="Q333" s="34">
        <v>12789659.310000001</v>
      </c>
      <c r="R333" s="34">
        <v>1817716.3900000006</v>
      </c>
      <c r="S333" s="34">
        <v>33348358.560000002</v>
      </c>
      <c r="T333" s="34">
        <v>2698</v>
      </c>
      <c r="U333" s="32">
        <v>16819378</v>
      </c>
      <c r="V333" s="32">
        <v>3126792.28</v>
      </c>
      <c r="W333" s="32">
        <v>13413786.26</v>
      </c>
      <c r="X333" s="32">
        <v>1806866.91</v>
      </c>
      <c r="Y333" s="32">
        <v>35166823.449999996</v>
      </c>
      <c r="Z333" s="32">
        <v>2738</v>
      </c>
      <c r="AA333" s="32">
        <v>16216842</v>
      </c>
      <c r="AB333" s="32">
        <v>1926552.4</v>
      </c>
      <c r="AC333" s="32">
        <v>12193249.689999999</v>
      </c>
      <c r="AD333" s="32">
        <v>1854619.4000000004</v>
      </c>
      <c r="AE333" s="32">
        <v>32191263.489999998</v>
      </c>
      <c r="AF333" s="32">
        <v>2715</v>
      </c>
      <c r="AG333" s="17">
        <v>16182635</v>
      </c>
      <c r="AH333" s="17">
        <v>1771429.22</v>
      </c>
      <c r="AI333" s="17">
        <v>12421864.379999999</v>
      </c>
      <c r="AJ333" s="17">
        <v>1894104.2199999995</v>
      </c>
      <c r="AK333" s="17">
        <v>32270032.82</v>
      </c>
      <c r="AL333" s="17">
        <v>2708</v>
      </c>
      <c r="AM333" s="47">
        <v>16429139</v>
      </c>
      <c r="AN333" s="47">
        <v>1508027.94</v>
      </c>
      <c r="AO333" s="47">
        <v>12675473.790000001</v>
      </c>
      <c r="AP333" s="47">
        <v>2118329.7200000007</v>
      </c>
      <c r="AQ333" s="47">
        <v>32730970.450000003</v>
      </c>
      <c r="AR333" s="47">
        <v>2754</v>
      </c>
      <c r="AS333" s="17">
        <v>17469737</v>
      </c>
      <c r="AT333" s="17">
        <v>1518124.95</v>
      </c>
      <c r="AU333" s="17">
        <v>13766959.770000001</v>
      </c>
      <c r="AV333" s="17">
        <v>2521671.11</v>
      </c>
      <c r="AW333" s="17">
        <v>35276492.829999998</v>
      </c>
      <c r="AX333" s="17">
        <v>2730</v>
      </c>
      <c r="AY333" s="16">
        <v>17812815</v>
      </c>
      <c r="AZ333" s="16">
        <v>1502256.62</v>
      </c>
      <c r="BA333" s="16">
        <v>13514242.550000001</v>
      </c>
      <c r="BB333" s="16">
        <v>2489697.6499999994</v>
      </c>
      <c r="BC333" s="16">
        <v>35319011.82</v>
      </c>
      <c r="BD333" s="16">
        <v>2730</v>
      </c>
      <c r="BE333" s="16">
        <v>17369504</v>
      </c>
      <c r="BF333" s="16">
        <v>1830189</v>
      </c>
      <c r="BG333" s="16">
        <v>13929291.51</v>
      </c>
      <c r="BH333" s="16">
        <v>2229095.86</v>
      </c>
      <c r="BI333" s="16">
        <v>35358080.369999997</v>
      </c>
      <c r="BJ333" s="16">
        <v>2734</v>
      </c>
      <c r="BK333" s="16">
        <v>17981916</v>
      </c>
      <c r="BL333" s="16">
        <v>1625227.39</v>
      </c>
      <c r="BM333" s="16">
        <v>13992913.74</v>
      </c>
      <c r="BN333" s="16">
        <v>1963692.06</v>
      </c>
      <c r="BO333" s="16">
        <v>35563749.189999998</v>
      </c>
      <c r="BP333" s="16">
        <v>2759</v>
      </c>
      <c r="BQ333" s="16">
        <v>18768427</v>
      </c>
      <c r="BR333" s="16">
        <v>1702643.46</v>
      </c>
      <c r="BS333" s="16">
        <v>15555107.390000001</v>
      </c>
      <c r="BT333" s="16">
        <v>2094056.22</v>
      </c>
      <c r="BU333" s="16">
        <v>38120234.07</v>
      </c>
      <c r="BV333" s="16">
        <v>2725</v>
      </c>
      <c r="BW333" s="16">
        <v>20005123</v>
      </c>
      <c r="BX333" s="16">
        <v>1812819.11</v>
      </c>
      <c r="BY333" s="16">
        <v>16114919.060000001</v>
      </c>
      <c r="BZ333" s="16">
        <v>2198913.0699999998</v>
      </c>
      <c r="CA333" s="16">
        <v>40131774.240000002</v>
      </c>
      <c r="CB333" s="16">
        <v>2752</v>
      </c>
      <c r="CC333" s="16">
        <v>21381446</v>
      </c>
      <c r="CD333" s="16">
        <v>2533950.5</v>
      </c>
      <c r="CE333" s="16">
        <v>16705517.58</v>
      </c>
      <c r="CF333" s="16">
        <v>1453574.08</v>
      </c>
      <c r="CG333" s="16">
        <v>42074488.159999996</v>
      </c>
      <c r="CH333" s="16">
        <v>2576</v>
      </c>
      <c r="CI333" s="16">
        <v>22922977</v>
      </c>
      <c r="CJ333" s="16">
        <v>5432600.79</v>
      </c>
      <c r="CK333" s="16">
        <v>16275136.460000001</v>
      </c>
      <c r="CL333" s="16">
        <v>2084868.27</v>
      </c>
      <c r="CM333" s="16">
        <v>46715582.520000003</v>
      </c>
      <c r="CN333" s="16">
        <v>2673</v>
      </c>
    </row>
    <row r="334" spans="1:226" x14ac:dyDescent="0.2">
      <c r="A334" s="17">
        <v>5124</v>
      </c>
      <c r="B334" s="31" t="s">
        <v>310</v>
      </c>
      <c r="C334" s="32">
        <v>1023898</v>
      </c>
      <c r="D334" s="32">
        <v>263863.04000000004</v>
      </c>
      <c r="E334" s="32">
        <v>2276900.0699999998</v>
      </c>
      <c r="F334" s="32">
        <v>166196.75</v>
      </c>
      <c r="G334" s="32">
        <v>3730857.86</v>
      </c>
      <c r="H334" s="33">
        <v>291</v>
      </c>
      <c r="I334" s="32">
        <v>1259799</v>
      </c>
      <c r="J334" s="32">
        <v>514990.26</v>
      </c>
      <c r="K334" s="32">
        <v>1912233.46</v>
      </c>
      <c r="L334" s="32">
        <v>150261.52000000002</v>
      </c>
      <c r="M334" s="32">
        <v>3837284.24</v>
      </c>
      <c r="N334" s="32">
        <v>267</v>
      </c>
      <c r="O334" s="34">
        <v>1778927</v>
      </c>
      <c r="P334" s="34">
        <v>456219.35</v>
      </c>
      <c r="Q334" s="34">
        <v>1759221.9300000002</v>
      </c>
      <c r="R334" s="34">
        <v>164308.31000000011</v>
      </c>
      <c r="S334" s="34">
        <v>4158676.5900000003</v>
      </c>
      <c r="T334" s="34">
        <v>264</v>
      </c>
      <c r="U334" s="32">
        <v>1806123</v>
      </c>
      <c r="V334" s="32">
        <v>354252.88</v>
      </c>
      <c r="W334" s="32">
        <v>1778306.5599999998</v>
      </c>
      <c r="X334" s="32">
        <v>197543.0100000001</v>
      </c>
      <c r="Y334" s="32">
        <v>4136225.4499999997</v>
      </c>
      <c r="Z334" s="32">
        <v>274</v>
      </c>
      <c r="AA334" s="32">
        <v>1814070</v>
      </c>
      <c r="AB334" s="32">
        <v>454795.08999999997</v>
      </c>
      <c r="AC334" s="32">
        <v>1631742.19</v>
      </c>
      <c r="AD334" s="32">
        <v>152303.62000000008</v>
      </c>
      <c r="AE334" s="32">
        <v>4052910.9</v>
      </c>
      <c r="AF334" s="32">
        <v>308</v>
      </c>
      <c r="AG334" s="17">
        <v>1602250</v>
      </c>
      <c r="AH334" s="17">
        <v>396998.94</v>
      </c>
      <c r="AI334" s="17">
        <v>2046043.66</v>
      </c>
      <c r="AJ334" s="17">
        <v>124679.60000000011</v>
      </c>
      <c r="AK334" s="17">
        <v>4169972.2</v>
      </c>
      <c r="AL334" s="17">
        <v>291</v>
      </c>
      <c r="AM334" s="47">
        <v>1598492</v>
      </c>
      <c r="AN334" s="47">
        <v>417871.77</v>
      </c>
      <c r="AO334" s="47">
        <v>1983405.6600000001</v>
      </c>
      <c r="AP334" s="47">
        <v>141603.9899999999</v>
      </c>
      <c r="AQ334" s="47">
        <v>4141373.42</v>
      </c>
      <c r="AR334" s="47">
        <v>298</v>
      </c>
      <c r="AS334" s="17">
        <v>1595015</v>
      </c>
      <c r="AT334" s="17">
        <v>396595.34</v>
      </c>
      <c r="AU334" s="17">
        <v>2086335.45</v>
      </c>
      <c r="AV334" s="17">
        <v>128389.10999999996</v>
      </c>
      <c r="AW334" s="17">
        <v>4206334.9000000004</v>
      </c>
      <c r="AX334" s="17">
        <v>291</v>
      </c>
      <c r="AY334" s="16">
        <v>1629326</v>
      </c>
      <c r="AZ334" s="16">
        <v>378451.12</v>
      </c>
      <c r="BA334" s="16">
        <v>2050421.09</v>
      </c>
      <c r="BB334" s="16">
        <v>107546.56000000007</v>
      </c>
      <c r="BC334" s="16">
        <v>4165744.77</v>
      </c>
      <c r="BD334" s="16">
        <v>298</v>
      </c>
      <c r="BE334" s="16">
        <v>1619041</v>
      </c>
      <c r="BF334" s="16">
        <v>392734.69</v>
      </c>
      <c r="BG334" s="16">
        <v>2153908.8199999998</v>
      </c>
      <c r="BH334" s="16">
        <v>132748.64000000001</v>
      </c>
      <c r="BI334" s="16">
        <v>4298433.1500000004</v>
      </c>
      <c r="BJ334" s="16">
        <v>298</v>
      </c>
      <c r="BK334" s="16">
        <v>1630132</v>
      </c>
      <c r="BL334" s="16">
        <v>365973.16</v>
      </c>
      <c r="BM334" s="16">
        <v>2245169.61</v>
      </c>
      <c r="BN334" s="16">
        <v>254833.03</v>
      </c>
      <c r="BO334" s="16">
        <v>4496107.8</v>
      </c>
      <c r="BP334" s="16">
        <v>295</v>
      </c>
      <c r="BQ334" s="16">
        <v>1693475</v>
      </c>
      <c r="BR334" s="16">
        <v>365471.67</v>
      </c>
      <c r="BS334" s="16">
        <v>2391583.87</v>
      </c>
      <c r="BT334" s="16">
        <v>161164.44</v>
      </c>
      <c r="BU334" s="16">
        <v>4611694.9800000004</v>
      </c>
      <c r="BV334" s="16">
        <v>283</v>
      </c>
      <c r="BW334" s="16">
        <v>1662011</v>
      </c>
      <c r="BX334" s="16">
        <v>446779.28</v>
      </c>
      <c r="BY334" s="16">
        <v>2295846.46</v>
      </c>
      <c r="BZ334" s="16">
        <v>104818.12</v>
      </c>
      <c r="CA334" s="16">
        <v>4509454.8600000003</v>
      </c>
      <c r="CB334" s="16">
        <v>266</v>
      </c>
      <c r="CC334" s="16">
        <v>1448266</v>
      </c>
      <c r="CD334" s="16">
        <v>584723.13</v>
      </c>
      <c r="CE334" s="16">
        <v>2133649.3199999998</v>
      </c>
      <c r="CF334" s="16">
        <v>295149.65999999997</v>
      </c>
      <c r="CG334" s="16">
        <v>4461788.1100000003</v>
      </c>
      <c r="CH334" s="16">
        <v>232</v>
      </c>
      <c r="CI334" s="16">
        <v>1344261</v>
      </c>
      <c r="CJ334" s="16">
        <v>885585.32</v>
      </c>
      <c r="CK334" s="16">
        <v>1954138.24</v>
      </c>
      <c r="CL334" s="16">
        <v>326139.46000000002</v>
      </c>
      <c r="CM334" s="16">
        <v>4510124.0199999996</v>
      </c>
      <c r="CN334" s="16">
        <v>242</v>
      </c>
    </row>
    <row r="335" spans="1:226" x14ac:dyDescent="0.2">
      <c r="A335" s="17">
        <v>5130</v>
      </c>
      <c r="B335" s="31" t="s">
        <v>311</v>
      </c>
      <c r="C335" s="32">
        <v>6560903.7000000002</v>
      </c>
      <c r="D335" s="32">
        <v>366518.92000000004</v>
      </c>
      <c r="E335" s="32">
        <v>428046.31</v>
      </c>
      <c r="F335" s="32">
        <v>297064.14000000019</v>
      </c>
      <c r="G335" s="32">
        <v>7652533.0700000003</v>
      </c>
      <c r="H335" s="33">
        <v>629</v>
      </c>
      <c r="I335" s="32">
        <v>7306342</v>
      </c>
      <c r="J335" s="32">
        <v>454309.07</v>
      </c>
      <c r="K335" s="32">
        <v>461883.64</v>
      </c>
      <c r="L335" s="32">
        <v>191653.02000000034</v>
      </c>
      <c r="M335" s="32">
        <v>8414187.7300000004</v>
      </c>
      <c r="N335" s="32">
        <v>610</v>
      </c>
      <c r="O335" s="34">
        <v>7399063</v>
      </c>
      <c r="P335" s="34">
        <v>599235.59</v>
      </c>
      <c r="Q335" s="34">
        <v>450687</v>
      </c>
      <c r="R335" s="34">
        <v>174813.0099999996</v>
      </c>
      <c r="S335" s="34">
        <v>8623798.5999999996</v>
      </c>
      <c r="T335" s="34">
        <v>595</v>
      </c>
      <c r="U335" s="32">
        <v>7428485</v>
      </c>
      <c r="V335" s="32">
        <v>452210.71</v>
      </c>
      <c r="W335" s="32">
        <v>541761.5</v>
      </c>
      <c r="X335" s="32">
        <v>159226.56000000041</v>
      </c>
      <c r="Y335" s="32">
        <v>8581683.7700000014</v>
      </c>
      <c r="Z335" s="32">
        <v>560</v>
      </c>
      <c r="AA335" s="32">
        <v>6989429</v>
      </c>
      <c r="AB335" s="32">
        <v>452782.58</v>
      </c>
      <c r="AC335" s="32">
        <v>485503.54000000004</v>
      </c>
      <c r="AD335" s="32">
        <v>150904.83999999994</v>
      </c>
      <c r="AE335" s="32">
        <v>8078619.96</v>
      </c>
      <c r="AF335" s="32">
        <v>541</v>
      </c>
      <c r="AG335" s="17">
        <v>6903396</v>
      </c>
      <c r="AH335" s="17">
        <v>434967.99</v>
      </c>
      <c r="AI335" s="17">
        <v>505503.2</v>
      </c>
      <c r="AJ335" s="17">
        <v>155328.99000000031</v>
      </c>
      <c r="AK335" s="17">
        <v>7999196.1800000006</v>
      </c>
      <c r="AL335" s="17">
        <v>558</v>
      </c>
      <c r="AM335" s="47">
        <v>6956828</v>
      </c>
      <c r="AN335" s="47">
        <v>419873.12</v>
      </c>
      <c r="AO335" s="47">
        <v>506443.31000000006</v>
      </c>
      <c r="AP335" s="47">
        <v>161078.66999999981</v>
      </c>
      <c r="AQ335" s="47">
        <v>8044223.0999999996</v>
      </c>
      <c r="AR335" s="47">
        <v>554</v>
      </c>
      <c r="AS335" s="17">
        <v>7484365</v>
      </c>
      <c r="AT335" s="17">
        <v>440504.08</v>
      </c>
      <c r="AU335" s="17">
        <v>535398.03</v>
      </c>
      <c r="AV335" s="17">
        <v>178390.55999999988</v>
      </c>
      <c r="AW335" s="17">
        <v>8638657.6699999999</v>
      </c>
      <c r="AX335" s="17">
        <v>571</v>
      </c>
      <c r="AY335" s="16">
        <v>7870575</v>
      </c>
      <c r="AZ335" s="16">
        <v>393207.93</v>
      </c>
      <c r="BA335" s="16">
        <v>709079.23</v>
      </c>
      <c r="BB335" s="16">
        <v>174283.43000000025</v>
      </c>
      <c r="BC335" s="16">
        <v>9147145.5899999999</v>
      </c>
      <c r="BD335" s="16">
        <v>592</v>
      </c>
      <c r="BE335" s="16">
        <v>7683417</v>
      </c>
      <c r="BF335" s="16">
        <v>489936.86</v>
      </c>
      <c r="BG335" s="16">
        <v>760254.83</v>
      </c>
      <c r="BH335" s="16">
        <v>135464.46</v>
      </c>
      <c r="BI335" s="16">
        <v>9069073.1500000004</v>
      </c>
      <c r="BJ335" s="16">
        <v>566</v>
      </c>
      <c r="BK335" s="16">
        <v>7697226</v>
      </c>
      <c r="BL335" s="16">
        <v>381566.24</v>
      </c>
      <c r="BM335" s="16">
        <v>877727.87</v>
      </c>
      <c r="BN335" s="16">
        <v>253031.97</v>
      </c>
      <c r="BO335" s="16">
        <v>9209552.0800000001</v>
      </c>
      <c r="BP335" s="16">
        <v>566</v>
      </c>
      <c r="BQ335" s="16">
        <v>8233554</v>
      </c>
      <c r="BR335" s="16">
        <v>421213.63</v>
      </c>
      <c r="BS335" s="16">
        <v>1134837.04</v>
      </c>
      <c r="BT335" s="16">
        <v>214800.8</v>
      </c>
      <c r="BU335" s="16">
        <v>10004405.470000001</v>
      </c>
      <c r="BV335" s="16">
        <v>573</v>
      </c>
      <c r="BW335" s="16">
        <v>10204072</v>
      </c>
      <c r="BX335" s="16">
        <v>540618.15</v>
      </c>
      <c r="BY335" s="16">
        <v>1264562.7</v>
      </c>
      <c r="BZ335" s="16">
        <v>578648.5</v>
      </c>
      <c r="CA335" s="16">
        <v>12587901.35</v>
      </c>
      <c r="CB335" s="16">
        <v>549</v>
      </c>
      <c r="CC335" s="16">
        <v>10115141</v>
      </c>
      <c r="CD335" s="16">
        <v>820122.48</v>
      </c>
      <c r="CE335" s="16">
        <v>1164650.6499999999</v>
      </c>
      <c r="CF335" s="16">
        <v>288051.21000000002</v>
      </c>
      <c r="CG335" s="16">
        <v>12387965.34</v>
      </c>
      <c r="CH335" s="16">
        <v>536</v>
      </c>
      <c r="CI335" s="16">
        <v>10961006</v>
      </c>
      <c r="CJ335" s="16">
        <v>868309.71</v>
      </c>
      <c r="CK335" s="16">
        <v>1194782.06</v>
      </c>
      <c r="CL335" s="16">
        <v>977816.27</v>
      </c>
      <c r="CM335" s="16">
        <v>14001914.039999999</v>
      </c>
      <c r="CN335" s="16">
        <v>543</v>
      </c>
    </row>
    <row r="336" spans="1:226" x14ac:dyDescent="0.2">
      <c r="A336" s="17">
        <v>5138</v>
      </c>
      <c r="B336" s="31" t="s">
        <v>312</v>
      </c>
      <c r="C336" s="32">
        <v>5459409</v>
      </c>
      <c r="D336" s="32">
        <v>1597591.32</v>
      </c>
      <c r="E336" s="32">
        <v>18350015.5</v>
      </c>
      <c r="F336" s="32">
        <v>1078168.1899999997</v>
      </c>
      <c r="G336" s="32">
        <v>26485184.009999998</v>
      </c>
      <c r="H336" s="33">
        <v>2501</v>
      </c>
      <c r="I336" s="32">
        <v>5672134</v>
      </c>
      <c r="J336" s="32">
        <v>3930942.9299999997</v>
      </c>
      <c r="K336" s="32">
        <v>16887187.890000001</v>
      </c>
      <c r="L336" s="32">
        <v>821819.56000000052</v>
      </c>
      <c r="M336" s="32">
        <v>27312084.380000003</v>
      </c>
      <c r="N336" s="32">
        <v>2512</v>
      </c>
      <c r="O336" s="34">
        <v>6275197</v>
      </c>
      <c r="P336" s="34">
        <v>3038756.25</v>
      </c>
      <c r="Q336" s="34">
        <v>18069327.240000002</v>
      </c>
      <c r="R336" s="34">
        <v>1395695.7999999998</v>
      </c>
      <c r="S336" s="34">
        <v>28778976.290000003</v>
      </c>
      <c r="T336" s="34">
        <v>2558</v>
      </c>
      <c r="U336" s="32">
        <v>6528291</v>
      </c>
      <c r="V336" s="32">
        <v>2314567.04</v>
      </c>
      <c r="W336" s="32">
        <v>19353518.990000002</v>
      </c>
      <c r="X336" s="32">
        <v>811674.03000000026</v>
      </c>
      <c r="Y336" s="32">
        <v>29008051.060000002</v>
      </c>
      <c r="Z336" s="32">
        <v>2502</v>
      </c>
      <c r="AA336" s="32">
        <v>6362928</v>
      </c>
      <c r="AB336" s="32">
        <v>2436052.6800000002</v>
      </c>
      <c r="AC336" s="32">
        <v>18038596.52</v>
      </c>
      <c r="AD336" s="32">
        <v>774767.57000000018</v>
      </c>
      <c r="AE336" s="32">
        <v>27612344.77</v>
      </c>
      <c r="AF336" s="32">
        <v>2512</v>
      </c>
      <c r="AG336" s="17">
        <v>6520006</v>
      </c>
      <c r="AH336" s="17">
        <v>2005280.35</v>
      </c>
      <c r="AI336" s="17">
        <v>18058203.710000001</v>
      </c>
      <c r="AJ336" s="17">
        <v>802412.59000000032</v>
      </c>
      <c r="AK336" s="17">
        <v>27385902.650000002</v>
      </c>
      <c r="AL336" s="17">
        <v>2551</v>
      </c>
      <c r="AM336" s="47">
        <v>6556281</v>
      </c>
      <c r="AN336" s="47">
        <v>1864139.4900000002</v>
      </c>
      <c r="AO336" s="47">
        <v>18684857.010000002</v>
      </c>
      <c r="AP336" s="47">
        <v>862304.77000000014</v>
      </c>
      <c r="AQ336" s="47">
        <v>27967582.270000003</v>
      </c>
      <c r="AR336" s="47">
        <v>2495</v>
      </c>
      <c r="AS336" s="17">
        <v>6548495</v>
      </c>
      <c r="AT336" s="17">
        <v>1939727.93</v>
      </c>
      <c r="AU336" s="17">
        <v>18859497.07</v>
      </c>
      <c r="AV336" s="17">
        <v>772860.70999999961</v>
      </c>
      <c r="AW336" s="17">
        <v>28120580.710000001</v>
      </c>
      <c r="AX336" s="17">
        <v>2478</v>
      </c>
      <c r="AY336" s="16">
        <v>6750399</v>
      </c>
      <c r="AZ336" s="16">
        <v>2027385.2200000002</v>
      </c>
      <c r="BA336" s="16">
        <v>18956521.77</v>
      </c>
      <c r="BB336" s="16">
        <v>773012.82999999961</v>
      </c>
      <c r="BC336" s="16">
        <v>28507318.82</v>
      </c>
      <c r="BD336" s="16">
        <v>2432</v>
      </c>
      <c r="BE336" s="16">
        <v>6836208</v>
      </c>
      <c r="BF336" s="16">
        <v>1921899.6</v>
      </c>
      <c r="BG336" s="16">
        <v>19289468.32</v>
      </c>
      <c r="BH336" s="16">
        <v>999884.04</v>
      </c>
      <c r="BI336" s="16">
        <v>29047459.960000001</v>
      </c>
      <c r="BJ336" s="16">
        <v>2363</v>
      </c>
      <c r="BK336" s="16">
        <v>7261429</v>
      </c>
      <c r="BL336" s="16">
        <v>2202455.1800000002</v>
      </c>
      <c r="BM336" s="16">
        <v>19457219.370000001</v>
      </c>
      <c r="BN336" s="16">
        <v>849702.58</v>
      </c>
      <c r="BO336" s="16">
        <v>29770806.129999999</v>
      </c>
      <c r="BP336" s="16">
        <v>2279</v>
      </c>
      <c r="BQ336" s="16">
        <v>7600182</v>
      </c>
      <c r="BR336" s="16">
        <v>2063768.81</v>
      </c>
      <c r="BS336" s="16">
        <v>19900033.199999999</v>
      </c>
      <c r="BT336" s="16">
        <v>828281.28</v>
      </c>
      <c r="BU336" s="16">
        <v>30392265.289999999</v>
      </c>
      <c r="BV336" s="16">
        <v>2276</v>
      </c>
      <c r="BW336" s="16">
        <v>7804889</v>
      </c>
      <c r="BX336" s="16">
        <v>2195273.71</v>
      </c>
      <c r="BY336" s="16">
        <v>20015193.48</v>
      </c>
      <c r="BZ336" s="16">
        <v>1516359.47</v>
      </c>
      <c r="CA336" s="16">
        <v>31531715.66</v>
      </c>
      <c r="CB336" s="16">
        <v>2239</v>
      </c>
      <c r="CC336" s="16">
        <v>8295654</v>
      </c>
      <c r="CD336" s="16">
        <v>2699254.18</v>
      </c>
      <c r="CE336" s="16">
        <v>20216764.920000002</v>
      </c>
      <c r="CF336" s="16">
        <v>862913.43</v>
      </c>
      <c r="CG336" s="16">
        <v>32074586.530000001</v>
      </c>
      <c r="CH336" s="16">
        <v>2109</v>
      </c>
      <c r="CI336" s="16">
        <v>8084817</v>
      </c>
      <c r="CJ336" s="16">
        <v>4398606.59</v>
      </c>
      <c r="CK336" s="16">
        <v>21110984.390000001</v>
      </c>
      <c r="CL336" s="16">
        <v>792297.88</v>
      </c>
      <c r="CM336" s="16">
        <v>34386705.859999999</v>
      </c>
      <c r="CN336" s="16">
        <v>2112</v>
      </c>
    </row>
    <row r="337" spans="1:92" x14ac:dyDescent="0.2">
      <c r="A337" s="17">
        <v>5258</v>
      </c>
      <c r="B337" s="31" t="s">
        <v>313</v>
      </c>
      <c r="C337" s="32">
        <v>812289</v>
      </c>
      <c r="D337" s="32">
        <v>233431.38</v>
      </c>
      <c r="E337" s="32">
        <v>2397113.81</v>
      </c>
      <c r="F337" s="32">
        <v>235203.32</v>
      </c>
      <c r="G337" s="32">
        <v>3678037.5100000002</v>
      </c>
      <c r="H337" s="33">
        <v>313</v>
      </c>
      <c r="I337" s="32">
        <v>782374</v>
      </c>
      <c r="J337" s="32">
        <v>588879.41</v>
      </c>
      <c r="K337" s="32">
        <v>2255337.81</v>
      </c>
      <c r="L337" s="32">
        <v>213378.86000000004</v>
      </c>
      <c r="M337" s="32">
        <v>3839970.08</v>
      </c>
      <c r="N337" s="32">
        <v>310</v>
      </c>
      <c r="O337" s="34">
        <v>629079</v>
      </c>
      <c r="P337" s="34">
        <v>490962.69</v>
      </c>
      <c r="Q337" s="34">
        <v>2422225.81</v>
      </c>
      <c r="R337" s="34">
        <v>217751.01999999996</v>
      </c>
      <c r="S337" s="34">
        <v>3760018.52</v>
      </c>
      <c r="T337" s="34">
        <v>300</v>
      </c>
      <c r="U337" s="32">
        <v>847123</v>
      </c>
      <c r="V337" s="32">
        <v>413325.27</v>
      </c>
      <c r="W337" s="32">
        <v>2479150.48</v>
      </c>
      <c r="X337" s="32">
        <v>388031.07</v>
      </c>
      <c r="Y337" s="32">
        <v>4127629.82</v>
      </c>
      <c r="Z337" s="32">
        <v>296</v>
      </c>
      <c r="AA337" s="32">
        <v>938571</v>
      </c>
      <c r="AB337" s="32">
        <v>345224.47000000003</v>
      </c>
      <c r="AC337" s="32">
        <v>2277158</v>
      </c>
      <c r="AD337" s="32">
        <v>414454.14000000007</v>
      </c>
      <c r="AE337" s="32">
        <v>3975407.6100000003</v>
      </c>
      <c r="AF337" s="32">
        <v>287</v>
      </c>
      <c r="AG337" s="17">
        <v>952671</v>
      </c>
      <c r="AH337" s="17">
        <v>317665.75</v>
      </c>
      <c r="AI337" s="17">
        <v>2350956.5999999996</v>
      </c>
      <c r="AJ337" s="17">
        <v>330841.90000000002</v>
      </c>
      <c r="AK337" s="17">
        <v>3952135.2499999995</v>
      </c>
      <c r="AL337" s="17">
        <v>284</v>
      </c>
      <c r="AM337" s="47">
        <v>1032393</v>
      </c>
      <c r="AN337" s="47">
        <v>390965.97</v>
      </c>
      <c r="AO337" s="47">
        <v>2408789.16</v>
      </c>
      <c r="AP337" s="47">
        <v>354247.27000000008</v>
      </c>
      <c r="AQ337" s="47">
        <v>4186395.4000000004</v>
      </c>
      <c r="AR337" s="47">
        <v>292</v>
      </c>
      <c r="AS337" s="17">
        <v>1072354</v>
      </c>
      <c r="AT337" s="17">
        <v>328123.74</v>
      </c>
      <c r="AU337" s="17">
        <v>2580281.7999999998</v>
      </c>
      <c r="AV337" s="17">
        <v>368286.41</v>
      </c>
      <c r="AW337" s="17">
        <v>4349045.95</v>
      </c>
      <c r="AX337" s="17">
        <v>288</v>
      </c>
      <c r="AY337" s="16">
        <v>1039480</v>
      </c>
      <c r="AZ337" s="16">
        <v>315829.14</v>
      </c>
      <c r="BA337" s="16">
        <v>2712578.42</v>
      </c>
      <c r="BB337" s="16">
        <v>404011.84</v>
      </c>
      <c r="BC337" s="16">
        <v>4471899.4000000004</v>
      </c>
      <c r="BD337" s="16">
        <v>279</v>
      </c>
      <c r="BE337" s="16">
        <v>1041003</v>
      </c>
      <c r="BF337" s="16">
        <v>329340.93</v>
      </c>
      <c r="BG337" s="16">
        <v>2776139.17</v>
      </c>
      <c r="BH337" s="16">
        <v>429403.83</v>
      </c>
      <c r="BI337" s="16">
        <v>4575886.93</v>
      </c>
      <c r="BJ337" s="16">
        <v>267</v>
      </c>
      <c r="BK337" s="16">
        <v>1075376</v>
      </c>
      <c r="BL337" s="16">
        <v>313709.96000000002</v>
      </c>
      <c r="BM337" s="16">
        <v>2758607.19</v>
      </c>
      <c r="BN337" s="16">
        <v>468186.6</v>
      </c>
      <c r="BO337" s="16">
        <v>4615879.75</v>
      </c>
      <c r="BP337" s="16">
        <v>254</v>
      </c>
      <c r="BQ337" s="16">
        <v>1120290</v>
      </c>
      <c r="BR337" s="16">
        <v>331626.94</v>
      </c>
      <c r="BS337" s="16">
        <v>2711721.8</v>
      </c>
      <c r="BT337" s="16">
        <v>471445.22</v>
      </c>
      <c r="BU337" s="16">
        <v>4635083.96</v>
      </c>
      <c r="BV337" s="16">
        <v>237</v>
      </c>
      <c r="BW337" s="16">
        <v>1147104</v>
      </c>
      <c r="BX337" s="16">
        <v>359088.97</v>
      </c>
      <c r="BY337" s="16">
        <v>2502167.2799999998</v>
      </c>
      <c r="BZ337" s="16">
        <v>410008.22</v>
      </c>
      <c r="CA337" s="16">
        <v>4418368.47</v>
      </c>
      <c r="CB337" s="16">
        <v>239</v>
      </c>
      <c r="CC337" s="16">
        <v>1173164</v>
      </c>
      <c r="CD337" s="16">
        <v>670130.56000000006</v>
      </c>
      <c r="CE337" s="16">
        <v>2560008.2599999998</v>
      </c>
      <c r="CF337" s="16">
        <v>325786.45</v>
      </c>
      <c r="CG337" s="16">
        <v>4729089.2699999996</v>
      </c>
      <c r="CH337" s="16">
        <v>218</v>
      </c>
      <c r="CI337" s="16">
        <v>1172817</v>
      </c>
      <c r="CJ337" s="16">
        <v>986316.6</v>
      </c>
      <c r="CK337" s="16">
        <v>2491717.4900000002</v>
      </c>
      <c r="CL337" s="16">
        <v>445128.09</v>
      </c>
      <c r="CM337" s="16">
        <v>5095979.18</v>
      </c>
      <c r="CN337" s="16">
        <v>206</v>
      </c>
    </row>
    <row r="338" spans="1:92" x14ac:dyDescent="0.2">
      <c r="A338" s="17">
        <v>5264</v>
      </c>
      <c r="B338" s="31" t="s">
        <v>427</v>
      </c>
      <c r="C338" s="32">
        <v>8776180</v>
      </c>
      <c r="D338" s="32">
        <v>1421959.07</v>
      </c>
      <c r="E338" s="32">
        <v>18696180.43</v>
      </c>
      <c r="F338" s="32">
        <v>1266896.2400000005</v>
      </c>
      <c r="G338" s="32">
        <v>30161215.740000002</v>
      </c>
      <c r="H338" s="33">
        <v>2590</v>
      </c>
      <c r="I338" s="32">
        <v>10753642</v>
      </c>
      <c r="J338" s="32">
        <v>3766476.3600000003</v>
      </c>
      <c r="K338" s="32">
        <v>16296755.699999999</v>
      </c>
      <c r="L338" s="32">
        <v>1213456.23</v>
      </c>
      <c r="M338" s="32">
        <v>32030330.289999999</v>
      </c>
      <c r="N338" s="32">
        <v>2525</v>
      </c>
      <c r="O338" s="34">
        <v>11499832</v>
      </c>
      <c r="P338" s="34">
        <v>3170711.63</v>
      </c>
      <c r="Q338" s="34">
        <v>16449078.059999999</v>
      </c>
      <c r="R338" s="34">
        <v>1170781.0199999991</v>
      </c>
      <c r="S338" s="34">
        <v>32290402.709999997</v>
      </c>
      <c r="T338" s="34">
        <v>2557</v>
      </c>
      <c r="U338" s="32">
        <v>11994229</v>
      </c>
      <c r="V338" s="32">
        <v>2746271.1100000003</v>
      </c>
      <c r="W338" s="32">
        <v>17497645.75</v>
      </c>
      <c r="X338" s="32">
        <v>1514955.9300000004</v>
      </c>
      <c r="Y338" s="32">
        <v>33753101.789999999</v>
      </c>
      <c r="Z338" s="32">
        <v>2516</v>
      </c>
      <c r="AA338" s="32">
        <v>11916369</v>
      </c>
      <c r="AB338" s="32">
        <v>3064037.1599999997</v>
      </c>
      <c r="AC338" s="32">
        <v>15929996.859999999</v>
      </c>
      <c r="AD338" s="32">
        <v>1204580.6900000009</v>
      </c>
      <c r="AE338" s="32">
        <v>32114983.710000001</v>
      </c>
      <c r="AF338" s="32">
        <v>2504</v>
      </c>
      <c r="AG338" s="17">
        <v>12737023</v>
      </c>
      <c r="AH338" s="17">
        <v>2558382.87</v>
      </c>
      <c r="AI338" s="17">
        <v>14306502.49</v>
      </c>
      <c r="AJ338" s="17">
        <v>1175694.0600000003</v>
      </c>
      <c r="AK338" s="17">
        <v>30777602.420000002</v>
      </c>
      <c r="AL338" s="17">
        <v>2537</v>
      </c>
      <c r="AM338" s="47">
        <v>12928232</v>
      </c>
      <c r="AN338" s="47">
        <v>2503455.23</v>
      </c>
      <c r="AO338" s="47">
        <v>15064371.779999999</v>
      </c>
      <c r="AP338" s="47">
        <v>1231170.33</v>
      </c>
      <c r="AQ338" s="47">
        <v>31727229.34</v>
      </c>
      <c r="AR338" s="47">
        <v>2554</v>
      </c>
      <c r="AS338" s="17">
        <v>12980551</v>
      </c>
      <c r="AT338" s="17">
        <v>2378667.02</v>
      </c>
      <c r="AU338" s="17">
        <v>16009976.289999999</v>
      </c>
      <c r="AV338" s="17">
        <v>1045791.339999999</v>
      </c>
      <c r="AW338" s="17">
        <v>32414985.649999999</v>
      </c>
      <c r="AX338" s="17">
        <v>2521</v>
      </c>
      <c r="AY338" s="16">
        <v>13120065</v>
      </c>
      <c r="AZ338" s="16">
        <v>2195557.04</v>
      </c>
      <c r="BA338" s="16">
        <v>16031445.879999999</v>
      </c>
      <c r="BB338" s="16">
        <v>1222315.7799999993</v>
      </c>
      <c r="BC338" s="16">
        <v>32569383.699999999</v>
      </c>
      <c r="BD338" s="16">
        <v>2546</v>
      </c>
      <c r="BE338" s="16">
        <v>12959361</v>
      </c>
      <c r="BF338" s="16">
        <v>2338394.71</v>
      </c>
      <c r="BG338" s="16">
        <v>16887075.68</v>
      </c>
      <c r="BH338" s="16">
        <v>1174847.18</v>
      </c>
      <c r="BI338" s="16">
        <v>33359678.57</v>
      </c>
      <c r="BJ338" s="16">
        <v>2554</v>
      </c>
      <c r="BK338" s="16">
        <v>12718111</v>
      </c>
      <c r="BL338" s="16">
        <v>2244387.33</v>
      </c>
      <c r="BM338" s="16">
        <v>17813935.890000001</v>
      </c>
      <c r="BN338" s="16">
        <v>1097813.1100000001</v>
      </c>
      <c r="BO338" s="16">
        <v>33874247.329999998</v>
      </c>
      <c r="BP338" s="16">
        <v>2539</v>
      </c>
      <c r="BQ338" s="16">
        <v>13073139</v>
      </c>
      <c r="BR338" s="16">
        <v>2329457.4900000002</v>
      </c>
      <c r="BS338" s="16">
        <v>19017424.100000001</v>
      </c>
      <c r="BT338" s="16">
        <v>1074474.1399999999</v>
      </c>
      <c r="BU338" s="16">
        <v>35494494.729999997</v>
      </c>
      <c r="BV338" s="16">
        <v>2529</v>
      </c>
      <c r="BW338" s="16">
        <v>13580057</v>
      </c>
      <c r="BX338" s="16">
        <v>2303995.6</v>
      </c>
      <c r="BY338" s="16">
        <v>19677005.75</v>
      </c>
      <c r="BZ338" s="16">
        <v>1357335.59</v>
      </c>
      <c r="CA338" s="16">
        <v>36918393.939999998</v>
      </c>
      <c r="CB338" s="16">
        <v>2522</v>
      </c>
      <c r="CC338" s="16">
        <v>13978586</v>
      </c>
      <c r="CD338" s="16">
        <v>4012454.26</v>
      </c>
      <c r="CE338" s="16">
        <v>20186790.98</v>
      </c>
      <c r="CF338" s="16">
        <v>1043049.3</v>
      </c>
      <c r="CG338" s="16">
        <v>39220880.539999999</v>
      </c>
      <c r="CH338" s="16">
        <v>2363</v>
      </c>
      <c r="CI338" s="16">
        <v>14684071</v>
      </c>
      <c r="CJ338" s="16">
        <v>4927278.16</v>
      </c>
      <c r="CK338" s="16">
        <v>20624379.77</v>
      </c>
      <c r="CL338" s="16">
        <v>1030164.04</v>
      </c>
      <c r="CM338" s="16">
        <v>41265892.969999999</v>
      </c>
      <c r="CN338" s="16">
        <v>2416</v>
      </c>
    </row>
    <row r="339" spans="1:92" x14ac:dyDescent="0.2">
      <c r="A339" s="17">
        <v>5271</v>
      </c>
      <c r="B339" s="31" t="s">
        <v>314</v>
      </c>
      <c r="C339" s="32">
        <v>36370586</v>
      </c>
      <c r="D339" s="32">
        <v>8205972.4499999993</v>
      </c>
      <c r="E339" s="32">
        <v>77598898.410000011</v>
      </c>
      <c r="F339" s="32">
        <v>4861080.459999999</v>
      </c>
      <c r="G339" s="32">
        <v>127036537.32000001</v>
      </c>
      <c r="H339" s="33">
        <v>10219</v>
      </c>
      <c r="I339" s="32">
        <v>35884591</v>
      </c>
      <c r="J339" s="32">
        <v>16474743.26</v>
      </c>
      <c r="K339" s="32">
        <v>74354839.710000008</v>
      </c>
      <c r="L339" s="32">
        <v>3452653.5899999994</v>
      </c>
      <c r="M339" s="32">
        <v>130166827.56</v>
      </c>
      <c r="N339" s="32">
        <v>10008</v>
      </c>
      <c r="O339" s="34">
        <v>39121436</v>
      </c>
      <c r="P339" s="34">
        <v>12864937.109999999</v>
      </c>
      <c r="Q339" s="34">
        <v>76425925.839999989</v>
      </c>
      <c r="R339" s="34">
        <v>3332058.5699999994</v>
      </c>
      <c r="S339" s="34">
        <v>131744357.51999998</v>
      </c>
      <c r="T339" s="34">
        <v>9940</v>
      </c>
      <c r="U339" s="32">
        <v>40651296</v>
      </c>
      <c r="V339" s="32">
        <v>10364020.67</v>
      </c>
      <c r="W339" s="32">
        <v>77702442.719999999</v>
      </c>
      <c r="X339" s="32">
        <v>4186530.8600000017</v>
      </c>
      <c r="Y339" s="32">
        <v>132904290.25</v>
      </c>
      <c r="Z339" s="32">
        <v>9901</v>
      </c>
      <c r="AA339" s="32">
        <v>40740383</v>
      </c>
      <c r="AB339" s="32">
        <v>11051737.289999999</v>
      </c>
      <c r="AC339" s="32">
        <v>72065445.670000002</v>
      </c>
      <c r="AD339" s="32">
        <v>3950785.8600000031</v>
      </c>
      <c r="AE339" s="32">
        <v>127808351.82000001</v>
      </c>
      <c r="AF339" s="32">
        <v>9960</v>
      </c>
      <c r="AG339" s="17">
        <v>39457191</v>
      </c>
      <c r="AH339" s="17">
        <v>9749628.9199999999</v>
      </c>
      <c r="AI339" s="17">
        <v>74865175.659999996</v>
      </c>
      <c r="AJ339" s="17">
        <v>6640676.5600000005</v>
      </c>
      <c r="AK339" s="17">
        <v>130712672.14</v>
      </c>
      <c r="AL339" s="17">
        <v>10204</v>
      </c>
      <c r="AM339" s="47">
        <v>39092366</v>
      </c>
      <c r="AN339" s="47">
        <v>8189444.7000000002</v>
      </c>
      <c r="AO339" s="47">
        <v>77262884.480000004</v>
      </c>
      <c r="AP339" s="47">
        <v>4327286.6700000009</v>
      </c>
      <c r="AQ339" s="47">
        <v>128871981.85000001</v>
      </c>
      <c r="AR339" s="47">
        <v>10202</v>
      </c>
      <c r="AS339" s="17">
        <v>40535653</v>
      </c>
      <c r="AT339" s="17">
        <v>8555093.6300000008</v>
      </c>
      <c r="AU339" s="17">
        <v>77158771.670000002</v>
      </c>
      <c r="AV339" s="17">
        <v>3734955.0599999968</v>
      </c>
      <c r="AW339" s="17">
        <v>129984473.36</v>
      </c>
      <c r="AX339" s="17">
        <v>10246</v>
      </c>
      <c r="AY339" s="16">
        <v>39053604</v>
      </c>
      <c r="AZ339" s="16">
        <v>8494527.9600000009</v>
      </c>
      <c r="BA339" s="16">
        <v>80849106.280000001</v>
      </c>
      <c r="BB339" s="16">
        <v>4475997.3</v>
      </c>
      <c r="BC339" s="16">
        <v>132873235.54000001</v>
      </c>
      <c r="BD339" s="16">
        <v>10399</v>
      </c>
      <c r="BE339" s="16">
        <v>35898861</v>
      </c>
      <c r="BF339" s="16">
        <v>9732365.6600000001</v>
      </c>
      <c r="BG339" s="16">
        <v>85875046.019999996</v>
      </c>
      <c r="BH339" s="16">
        <v>3781543.82</v>
      </c>
      <c r="BI339" s="16">
        <v>135287816.5</v>
      </c>
      <c r="BJ339" s="16">
        <v>10373</v>
      </c>
      <c r="BK339" s="16">
        <v>35896191</v>
      </c>
      <c r="BL339" s="16">
        <v>10423317.470000001</v>
      </c>
      <c r="BM339" s="16">
        <v>89462290.640000001</v>
      </c>
      <c r="BN339" s="16">
        <v>4753233.34</v>
      </c>
      <c r="BO339" s="16">
        <v>140535032.44999999</v>
      </c>
      <c r="BP339" s="16">
        <v>10437</v>
      </c>
      <c r="BQ339" s="16">
        <v>36286424</v>
      </c>
      <c r="BR339" s="16">
        <v>10838868.66</v>
      </c>
      <c r="BS339" s="16">
        <v>91871705.549999997</v>
      </c>
      <c r="BT339" s="16">
        <v>4231841.55</v>
      </c>
      <c r="BU339" s="16">
        <v>143228839.75999999</v>
      </c>
      <c r="BV339" s="16">
        <v>10426</v>
      </c>
      <c r="BW339" s="16">
        <v>36978916</v>
      </c>
      <c r="BX339" s="16">
        <v>9948907.3000000007</v>
      </c>
      <c r="BY339" s="16">
        <v>93788271.5</v>
      </c>
      <c r="BZ339" s="16">
        <v>5489880.8899999997</v>
      </c>
      <c r="CA339" s="16">
        <v>146205975.69</v>
      </c>
      <c r="CB339" s="16">
        <v>10434</v>
      </c>
      <c r="CC339" s="16">
        <v>37534432</v>
      </c>
      <c r="CD339" s="16">
        <v>14338534.9</v>
      </c>
      <c r="CE339" s="16">
        <v>95089006.650000006</v>
      </c>
      <c r="CF339" s="16">
        <v>3332319.78</v>
      </c>
      <c r="CG339" s="16">
        <v>150294293.33000001</v>
      </c>
      <c r="CH339" s="16">
        <v>10128</v>
      </c>
      <c r="CI339" s="16">
        <v>35543622</v>
      </c>
      <c r="CJ339" s="16">
        <v>21887145.030000001</v>
      </c>
      <c r="CK339" s="16">
        <v>97918550.079999998</v>
      </c>
      <c r="CL339" s="16">
        <v>3443044.98</v>
      </c>
      <c r="CM339" s="16">
        <v>158792362.09</v>
      </c>
      <c r="CN339" s="16">
        <v>10255</v>
      </c>
    </row>
    <row r="340" spans="1:92" x14ac:dyDescent="0.2">
      <c r="A340" s="17">
        <v>5278</v>
      </c>
      <c r="B340" s="31" t="s">
        <v>315</v>
      </c>
      <c r="C340" s="32">
        <v>6713383</v>
      </c>
      <c r="D340" s="32">
        <v>540654.86</v>
      </c>
      <c r="E340" s="32">
        <v>11122250.65</v>
      </c>
      <c r="F340" s="32">
        <v>1084367.0099999995</v>
      </c>
      <c r="G340" s="32">
        <v>19460655.52</v>
      </c>
      <c r="H340" s="33">
        <v>1769</v>
      </c>
      <c r="I340" s="32">
        <v>7122105</v>
      </c>
      <c r="J340" s="32">
        <v>1783602.57</v>
      </c>
      <c r="K340" s="32">
        <v>10374405.35</v>
      </c>
      <c r="L340" s="32">
        <v>904114.19</v>
      </c>
      <c r="M340" s="32">
        <v>20184227.109999999</v>
      </c>
      <c r="N340" s="32">
        <v>1782</v>
      </c>
      <c r="O340" s="34">
        <v>7808772</v>
      </c>
      <c r="P340" s="34">
        <v>1530334.4400000002</v>
      </c>
      <c r="Q340" s="34">
        <v>11029619.369999999</v>
      </c>
      <c r="R340" s="34">
        <v>993113.28000000038</v>
      </c>
      <c r="S340" s="34">
        <v>21361839.09</v>
      </c>
      <c r="T340" s="34">
        <v>1793</v>
      </c>
      <c r="U340" s="32">
        <v>8330261</v>
      </c>
      <c r="V340" s="32">
        <v>1021864.98</v>
      </c>
      <c r="W340" s="32">
        <v>11401630.74</v>
      </c>
      <c r="X340" s="32">
        <v>1017431.6100000001</v>
      </c>
      <c r="Y340" s="32">
        <v>21771188.329999998</v>
      </c>
      <c r="Z340" s="32">
        <v>1794</v>
      </c>
      <c r="AA340" s="32">
        <v>8743710</v>
      </c>
      <c r="AB340" s="32">
        <v>1386093.61</v>
      </c>
      <c r="AC340" s="32">
        <v>10522423.610000001</v>
      </c>
      <c r="AD340" s="32">
        <v>941329.38</v>
      </c>
      <c r="AE340" s="32">
        <v>21593556.600000001</v>
      </c>
      <c r="AF340" s="32">
        <v>1806</v>
      </c>
      <c r="AG340" s="17">
        <v>8652395</v>
      </c>
      <c r="AH340" s="17">
        <v>1001819.8200000001</v>
      </c>
      <c r="AI340" s="17">
        <v>10893165</v>
      </c>
      <c r="AJ340" s="17">
        <v>963472.71999999974</v>
      </c>
      <c r="AK340" s="17">
        <v>21510852.539999999</v>
      </c>
      <c r="AL340" s="17">
        <v>1780</v>
      </c>
      <c r="AM340" s="47">
        <v>8996507</v>
      </c>
      <c r="AN340" s="47">
        <v>1118645.1100000001</v>
      </c>
      <c r="AO340" s="47">
        <v>10769965</v>
      </c>
      <c r="AP340" s="47">
        <v>893502.5299999998</v>
      </c>
      <c r="AQ340" s="47">
        <v>21778619.640000001</v>
      </c>
      <c r="AR340" s="47">
        <v>1797</v>
      </c>
      <c r="AS340" s="17">
        <v>8995962</v>
      </c>
      <c r="AT340" s="17">
        <v>1079533.3400000001</v>
      </c>
      <c r="AU340" s="17">
        <v>11458491.560000001</v>
      </c>
      <c r="AV340" s="17">
        <v>982907.74000000011</v>
      </c>
      <c r="AW340" s="17">
        <v>22516894.640000001</v>
      </c>
      <c r="AX340" s="17">
        <v>1723</v>
      </c>
      <c r="AY340" s="16">
        <v>8972243</v>
      </c>
      <c r="AZ340" s="16">
        <v>1067689.8700000001</v>
      </c>
      <c r="BA340" s="16">
        <v>10815121.200000001</v>
      </c>
      <c r="BB340" s="16">
        <v>964828.91999999981</v>
      </c>
      <c r="BC340" s="16">
        <v>21819882.990000002</v>
      </c>
      <c r="BD340" s="16">
        <v>1727</v>
      </c>
      <c r="BE340" s="16">
        <v>9068010</v>
      </c>
      <c r="BF340" s="16">
        <v>992882.96</v>
      </c>
      <c r="BG340" s="16">
        <v>11112476.619999999</v>
      </c>
      <c r="BH340" s="16">
        <v>1055439.82</v>
      </c>
      <c r="BI340" s="16">
        <v>22228809.399999999</v>
      </c>
      <c r="BJ340" s="16">
        <v>1672</v>
      </c>
      <c r="BK340" s="16">
        <v>9068558</v>
      </c>
      <c r="BL340" s="16">
        <v>970280.46</v>
      </c>
      <c r="BM340" s="16">
        <v>11137651.4</v>
      </c>
      <c r="BN340" s="16">
        <v>1072240.44</v>
      </c>
      <c r="BO340" s="16">
        <v>22248730.300000001</v>
      </c>
      <c r="BP340" s="16">
        <v>1695</v>
      </c>
      <c r="BQ340" s="16">
        <v>9068312</v>
      </c>
      <c r="BR340" s="16">
        <v>1009799.94</v>
      </c>
      <c r="BS340" s="16">
        <v>12021373.07</v>
      </c>
      <c r="BT340" s="16">
        <v>1148355.67</v>
      </c>
      <c r="BU340" s="16">
        <v>23247840.68</v>
      </c>
      <c r="BV340" s="16">
        <v>1674</v>
      </c>
      <c r="BW340" s="16">
        <v>9350200</v>
      </c>
      <c r="BX340" s="16">
        <v>1114472.47</v>
      </c>
      <c r="BY340" s="16">
        <v>12240652.199999999</v>
      </c>
      <c r="BZ340" s="16">
        <v>902902.17</v>
      </c>
      <c r="CA340" s="16">
        <v>23608226.84</v>
      </c>
      <c r="CB340" s="16">
        <v>1647</v>
      </c>
      <c r="CC340" s="16">
        <v>9661533</v>
      </c>
      <c r="CD340" s="16">
        <v>1834117.76</v>
      </c>
      <c r="CE340" s="16">
        <v>12447042.92</v>
      </c>
      <c r="CF340" s="16">
        <v>848787.91</v>
      </c>
      <c r="CG340" s="16">
        <v>24791481.59</v>
      </c>
      <c r="CH340" s="16">
        <v>1664</v>
      </c>
      <c r="CI340" s="16">
        <v>9661406</v>
      </c>
      <c r="CJ340" s="16">
        <v>2923232.39</v>
      </c>
      <c r="CK340" s="16">
        <v>13745039.52</v>
      </c>
      <c r="CL340" s="16">
        <v>1024504.78</v>
      </c>
      <c r="CM340" s="16">
        <v>27354182.690000001</v>
      </c>
      <c r="CN340" s="16">
        <v>1682</v>
      </c>
    </row>
    <row r="341" spans="1:92" x14ac:dyDescent="0.2">
      <c r="A341" s="17">
        <v>5306</v>
      </c>
      <c r="B341" s="31" t="s">
        <v>316</v>
      </c>
      <c r="C341" s="32">
        <v>3870668.6</v>
      </c>
      <c r="D341" s="32">
        <v>472054.03</v>
      </c>
      <c r="E341" s="32">
        <v>2821956.33</v>
      </c>
      <c r="F341" s="32">
        <v>290019.53000000003</v>
      </c>
      <c r="G341" s="32">
        <v>7454698.4900000002</v>
      </c>
      <c r="H341" s="33">
        <v>583</v>
      </c>
      <c r="I341" s="32">
        <v>4174240</v>
      </c>
      <c r="J341" s="32">
        <v>729209.84000000008</v>
      </c>
      <c r="K341" s="32">
        <v>2805574.49</v>
      </c>
      <c r="L341" s="32">
        <v>271423.77</v>
      </c>
      <c r="M341" s="32">
        <v>7980448.1000000006</v>
      </c>
      <c r="N341" s="32">
        <v>596</v>
      </c>
      <c r="O341" s="34">
        <v>4471692</v>
      </c>
      <c r="P341" s="34">
        <v>682280.2</v>
      </c>
      <c r="Q341" s="34">
        <v>2994869.73</v>
      </c>
      <c r="R341" s="34">
        <v>281536.68999999983</v>
      </c>
      <c r="S341" s="34">
        <v>8430378.6199999992</v>
      </c>
      <c r="T341" s="34">
        <v>602</v>
      </c>
      <c r="U341" s="32">
        <v>4446035</v>
      </c>
      <c r="V341" s="32">
        <v>630849</v>
      </c>
      <c r="W341" s="32">
        <v>3210771.2399999998</v>
      </c>
      <c r="X341" s="32">
        <v>287224.16999999963</v>
      </c>
      <c r="Y341" s="32">
        <v>8574879.4100000001</v>
      </c>
      <c r="Z341" s="32">
        <v>627</v>
      </c>
      <c r="AA341" s="32">
        <v>4448787</v>
      </c>
      <c r="AB341" s="32">
        <v>824428.88</v>
      </c>
      <c r="AC341" s="32">
        <v>2973129.89</v>
      </c>
      <c r="AD341" s="32">
        <v>246918.17000000042</v>
      </c>
      <c r="AE341" s="32">
        <v>8493263.9400000013</v>
      </c>
      <c r="AF341" s="32">
        <v>640</v>
      </c>
      <c r="AG341" s="17">
        <v>3907212</v>
      </c>
      <c r="AH341" s="17">
        <v>620642.79</v>
      </c>
      <c r="AI341" s="17">
        <v>3496082.9899999998</v>
      </c>
      <c r="AJ341" s="17">
        <v>259338.7800000002</v>
      </c>
      <c r="AK341" s="17">
        <v>8283276.5599999996</v>
      </c>
      <c r="AL341" s="17">
        <v>632</v>
      </c>
      <c r="AM341" s="47">
        <v>3861859</v>
      </c>
      <c r="AN341" s="47">
        <v>741817.8</v>
      </c>
      <c r="AO341" s="47">
        <v>3651283.37</v>
      </c>
      <c r="AP341" s="47">
        <v>200028.86000000028</v>
      </c>
      <c r="AQ341" s="47">
        <v>8454989.0300000012</v>
      </c>
      <c r="AR341" s="47">
        <v>635</v>
      </c>
      <c r="AS341" s="17">
        <v>3360023</v>
      </c>
      <c r="AT341" s="17">
        <v>763573.07</v>
      </c>
      <c r="AU341" s="17">
        <v>3988862.31</v>
      </c>
      <c r="AV341" s="17">
        <v>201558.40000000002</v>
      </c>
      <c r="AW341" s="17">
        <v>8314016.7800000003</v>
      </c>
      <c r="AX341" s="17">
        <v>628</v>
      </c>
      <c r="AY341" s="16">
        <v>3419280</v>
      </c>
      <c r="AZ341" s="16">
        <v>803838.4</v>
      </c>
      <c r="BA341" s="16">
        <v>4041142.0999999996</v>
      </c>
      <c r="BB341" s="16">
        <v>261130.69000000012</v>
      </c>
      <c r="BC341" s="16">
        <v>8525391.1899999995</v>
      </c>
      <c r="BD341" s="16">
        <v>631</v>
      </c>
      <c r="BE341" s="16">
        <v>3408113</v>
      </c>
      <c r="BF341" s="16">
        <v>857987.58</v>
      </c>
      <c r="BG341" s="16">
        <v>4080798.41</v>
      </c>
      <c r="BH341" s="16">
        <v>229485.46</v>
      </c>
      <c r="BI341" s="16">
        <v>8576384.4499999993</v>
      </c>
      <c r="BJ341" s="16">
        <v>610</v>
      </c>
      <c r="BK341" s="16">
        <v>3489749</v>
      </c>
      <c r="BL341" s="16">
        <v>828623.23</v>
      </c>
      <c r="BM341" s="16">
        <v>4076682.95</v>
      </c>
      <c r="BN341" s="16">
        <v>297101.39</v>
      </c>
      <c r="BO341" s="16">
        <v>8692156.5700000003</v>
      </c>
      <c r="BP341" s="16">
        <v>642</v>
      </c>
      <c r="BQ341" s="16">
        <v>4087356</v>
      </c>
      <c r="BR341" s="16">
        <v>711818.03</v>
      </c>
      <c r="BS341" s="16">
        <v>4721206.49</v>
      </c>
      <c r="BT341" s="16">
        <v>230427.5</v>
      </c>
      <c r="BU341" s="16">
        <v>9750808.0199999996</v>
      </c>
      <c r="BV341" s="16">
        <v>635</v>
      </c>
      <c r="BW341" s="16">
        <v>4211520</v>
      </c>
      <c r="BX341" s="16">
        <v>797582.16</v>
      </c>
      <c r="BY341" s="16">
        <v>4861302.33</v>
      </c>
      <c r="BZ341" s="16">
        <v>1343528.07</v>
      </c>
      <c r="CA341" s="16">
        <v>11213932.560000001</v>
      </c>
      <c r="CB341" s="16">
        <v>623</v>
      </c>
      <c r="CC341" s="16">
        <v>4655603</v>
      </c>
      <c r="CD341" s="16">
        <v>934922.97</v>
      </c>
      <c r="CE341" s="16">
        <v>4656297.7</v>
      </c>
      <c r="CF341" s="16">
        <v>252434.83</v>
      </c>
      <c r="CG341" s="16">
        <v>10499258.5</v>
      </c>
      <c r="CH341" s="16">
        <v>551</v>
      </c>
      <c r="CI341" s="16">
        <v>5534005</v>
      </c>
      <c r="CJ341" s="16">
        <v>1479332.81</v>
      </c>
      <c r="CK341" s="16">
        <v>4334099.2300000004</v>
      </c>
      <c r="CL341" s="16">
        <v>972374.9</v>
      </c>
      <c r="CM341" s="16">
        <v>12319811.939999999</v>
      </c>
      <c r="CN341" s="16">
        <v>580</v>
      </c>
    </row>
    <row r="342" spans="1:92" x14ac:dyDescent="0.2">
      <c r="A342" s="17">
        <v>5348</v>
      </c>
      <c r="B342" s="31" t="s">
        <v>317</v>
      </c>
      <c r="C342" s="32">
        <v>2586180</v>
      </c>
      <c r="D342" s="32">
        <v>338574.11</v>
      </c>
      <c r="E342" s="32">
        <v>6042234.9800000004</v>
      </c>
      <c r="F342" s="32">
        <v>412870.03999999992</v>
      </c>
      <c r="G342" s="32">
        <v>9379859.1300000008</v>
      </c>
      <c r="H342" s="33">
        <v>807</v>
      </c>
      <c r="I342" s="32">
        <v>2812070</v>
      </c>
      <c r="J342" s="32">
        <v>956434.84000000008</v>
      </c>
      <c r="K342" s="32">
        <v>5547851.1400000006</v>
      </c>
      <c r="L342" s="32">
        <v>313928.76000000024</v>
      </c>
      <c r="M342" s="32">
        <v>9630284.7400000002</v>
      </c>
      <c r="N342" s="32">
        <v>773</v>
      </c>
      <c r="O342" s="34">
        <v>3321956</v>
      </c>
      <c r="P342" s="34">
        <v>646337.63</v>
      </c>
      <c r="Q342" s="34">
        <v>5527888.4500000002</v>
      </c>
      <c r="R342" s="34">
        <v>571101.14999999991</v>
      </c>
      <c r="S342" s="34">
        <v>10067283.23</v>
      </c>
      <c r="T342" s="34">
        <v>779</v>
      </c>
      <c r="U342" s="32">
        <v>3131337</v>
      </c>
      <c r="V342" s="32">
        <v>719041.21000000008</v>
      </c>
      <c r="W342" s="32">
        <v>5957188.7000000002</v>
      </c>
      <c r="X342" s="32">
        <v>268884.11999999994</v>
      </c>
      <c r="Y342" s="32">
        <v>10076451.029999999</v>
      </c>
      <c r="Z342" s="32">
        <v>796</v>
      </c>
      <c r="AA342" s="32">
        <v>3233630</v>
      </c>
      <c r="AB342" s="32">
        <v>656632.4</v>
      </c>
      <c r="AC342" s="32">
        <v>5460248.9699999997</v>
      </c>
      <c r="AD342" s="32">
        <v>263800.62</v>
      </c>
      <c r="AE342" s="32">
        <v>9614311.9900000002</v>
      </c>
      <c r="AF342" s="32">
        <v>826</v>
      </c>
      <c r="AG342" s="17">
        <v>3166411</v>
      </c>
      <c r="AH342" s="17">
        <v>539862.13</v>
      </c>
      <c r="AI342" s="17">
        <v>5802024.7999999998</v>
      </c>
      <c r="AJ342" s="17">
        <v>303486.53000000026</v>
      </c>
      <c r="AK342" s="17">
        <v>9811784.4600000009</v>
      </c>
      <c r="AL342" s="17">
        <v>799</v>
      </c>
      <c r="AM342" s="47">
        <v>3430588</v>
      </c>
      <c r="AN342" s="47">
        <v>509516.39</v>
      </c>
      <c r="AO342" s="47">
        <v>5697102.0800000001</v>
      </c>
      <c r="AP342" s="47">
        <v>269269.91000000021</v>
      </c>
      <c r="AQ342" s="47">
        <v>9906476.3800000008</v>
      </c>
      <c r="AR342" s="47">
        <v>757</v>
      </c>
      <c r="AS342" s="17">
        <v>3731340</v>
      </c>
      <c r="AT342" s="17">
        <v>399014.3</v>
      </c>
      <c r="AU342" s="17">
        <v>5421330.8700000001</v>
      </c>
      <c r="AV342" s="17">
        <v>277210.40999999997</v>
      </c>
      <c r="AW342" s="17">
        <v>9828895.5800000001</v>
      </c>
      <c r="AX342" s="17">
        <v>749</v>
      </c>
      <c r="AY342" s="16">
        <v>3026632</v>
      </c>
      <c r="AZ342" s="16">
        <v>418159.58</v>
      </c>
      <c r="BA342" s="16">
        <v>5447651.9400000004</v>
      </c>
      <c r="BB342" s="16">
        <v>251401.65999999992</v>
      </c>
      <c r="BC342" s="16">
        <v>9143845.1799999997</v>
      </c>
      <c r="BD342" s="16">
        <v>724</v>
      </c>
      <c r="BE342" s="16">
        <v>3292900</v>
      </c>
      <c r="BF342" s="16">
        <v>427773.42</v>
      </c>
      <c r="BG342" s="16">
        <v>5488999.8600000003</v>
      </c>
      <c r="BH342" s="16">
        <v>265633.77</v>
      </c>
      <c r="BI342" s="16">
        <v>9475307.0500000007</v>
      </c>
      <c r="BJ342" s="16">
        <v>730</v>
      </c>
      <c r="BK342" s="16">
        <v>3351255</v>
      </c>
      <c r="BL342" s="16">
        <v>456411.78</v>
      </c>
      <c r="BM342" s="16">
        <v>5645782.5</v>
      </c>
      <c r="BN342" s="16">
        <v>476496.5</v>
      </c>
      <c r="BO342" s="16">
        <v>9929945.7799999993</v>
      </c>
      <c r="BP342" s="16">
        <v>729</v>
      </c>
      <c r="BQ342" s="16">
        <v>3163841</v>
      </c>
      <c r="BR342" s="16">
        <v>460681.83</v>
      </c>
      <c r="BS342" s="16">
        <v>6070551.6600000001</v>
      </c>
      <c r="BT342" s="16">
        <v>495331.5</v>
      </c>
      <c r="BU342" s="16">
        <v>10190405.99</v>
      </c>
      <c r="BV342" s="16">
        <v>703</v>
      </c>
      <c r="BW342" s="16">
        <v>3447623</v>
      </c>
      <c r="BX342" s="16">
        <v>480469.1</v>
      </c>
      <c r="BY342" s="16">
        <v>5924061.0599999996</v>
      </c>
      <c r="BZ342" s="16">
        <v>488688.42</v>
      </c>
      <c r="CA342" s="16">
        <v>10340841.58</v>
      </c>
      <c r="CB342" s="16">
        <v>711</v>
      </c>
      <c r="CC342" s="16">
        <v>3550544</v>
      </c>
      <c r="CD342" s="16">
        <v>877540</v>
      </c>
      <c r="CE342" s="16">
        <v>6241713.2699999996</v>
      </c>
      <c r="CF342" s="16">
        <v>677288.5</v>
      </c>
      <c r="CG342" s="16">
        <v>11347085.77</v>
      </c>
      <c r="CH342" s="16">
        <v>721</v>
      </c>
      <c r="CI342" s="16">
        <v>3462668</v>
      </c>
      <c r="CJ342" s="16">
        <v>1194616.6000000001</v>
      </c>
      <c r="CK342" s="16">
        <v>6960404.3899999997</v>
      </c>
      <c r="CL342" s="16">
        <v>754703.27</v>
      </c>
      <c r="CM342" s="16">
        <v>12372392.26</v>
      </c>
      <c r="CN342" s="16">
        <v>733</v>
      </c>
    </row>
    <row r="343" spans="1:92" x14ac:dyDescent="0.2">
      <c r="A343" s="17">
        <v>5355</v>
      </c>
      <c r="B343" s="31" t="s">
        <v>318</v>
      </c>
      <c r="C343" s="32">
        <v>16536927</v>
      </c>
      <c r="D343" s="32">
        <v>929394.53</v>
      </c>
      <c r="E343" s="32">
        <v>4072918.89</v>
      </c>
      <c r="F343" s="32">
        <v>2100286.19</v>
      </c>
      <c r="G343" s="32">
        <v>23639526.609999999</v>
      </c>
      <c r="H343" s="33">
        <v>1622</v>
      </c>
      <c r="I343" s="32">
        <v>17001481</v>
      </c>
      <c r="J343" s="32">
        <v>1674927.36</v>
      </c>
      <c r="K343" s="32">
        <v>3197116</v>
      </c>
      <c r="L343" s="32">
        <v>1844647.95</v>
      </c>
      <c r="M343" s="32">
        <v>23718172.309999999</v>
      </c>
      <c r="N343" s="32">
        <v>1633</v>
      </c>
      <c r="O343" s="34">
        <v>17781868</v>
      </c>
      <c r="P343" s="34">
        <v>1219530.95</v>
      </c>
      <c r="Q343" s="34">
        <v>3348442.98</v>
      </c>
      <c r="R343" s="34">
        <v>1797005.3400000008</v>
      </c>
      <c r="S343" s="34">
        <v>24146847.27</v>
      </c>
      <c r="T343" s="34">
        <v>1625</v>
      </c>
      <c r="U343" s="32">
        <v>18203142</v>
      </c>
      <c r="V343" s="32">
        <v>1693365.77</v>
      </c>
      <c r="W343" s="32">
        <v>3367443.9899999998</v>
      </c>
      <c r="X343" s="32">
        <f>2951357.92+4085.15</f>
        <v>2955443.07</v>
      </c>
      <c r="Y343" s="32">
        <v>26219394.829999998</v>
      </c>
      <c r="Z343" s="32">
        <v>1649</v>
      </c>
      <c r="AA343" s="32">
        <v>18291715</v>
      </c>
      <c r="AB343" s="32">
        <v>913627.46</v>
      </c>
      <c r="AC343" s="32">
        <v>2777704.6599999997</v>
      </c>
      <c r="AD343" s="32">
        <v>1882286.4300000006</v>
      </c>
      <c r="AE343" s="32">
        <v>23865333.550000001</v>
      </c>
      <c r="AF343" s="32">
        <v>1665</v>
      </c>
      <c r="AG343" s="17">
        <v>18013932</v>
      </c>
      <c r="AH343" s="17">
        <v>820549.4</v>
      </c>
      <c r="AI343" s="17">
        <v>4113833.85</v>
      </c>
      <c r="AJ343" s="17">
        <v>2199640.3599999989</v>
      </c>
      <c r="AK343" s="17">
        <v>25147955.609999999</v>
      </c>
      <c r="AL343" s="17">
        <v>1707</v>
      </c>
      <c r="AM343" s="47">
        <v>18402018</v>
      </c>
      <c r="AN343" s="47">
        <v>871060.56</v>
      </c>
      <c r="AO343" s="47">
        <v>4376654.83</v>
      </c>
      <c r="AP343" s="47">
        <v>2164336.81</v>
      </c>
      <c r="AQ343" s="47">
        <v>25814070.199999999</v>
      </c>
      <c r="AR343" s="47">
        <v>1732</v>
      </c>
      <c r="AS343" s="17">
        <v>19022886</v>
      </c>
      <c r="AT343" s="17">
        <v>925811.97</v>
      </c>
      <c r="AU343" s="17">
        <v>4627375.1900000004</v>
      </c>
      <c r="AV343" s="17">
        <v>4568772.830000001</v>
      </c>
      <c r="AW343" s="17">
        <v>29144845.990000002</v>
      </c>
      <c r="AX343" s="17">
        <v>1799</v>
      </c>
      <c r="AY343" s="16">
        <v>19679974</v>
      </c>
      <c r="AZ343" s="16">
        <v>824876.8600000001</v>
      </c>
      <c r="BA343" s="16">
        <v>5176423.6000000006</v>
      </c>
      <c r="BB343" s="16">
        <v>3879235.0799999996</v>
      </c>
      <c r="BC343" s="16">
        <v>29560509.539999999</v>
      </c>
      <c r="BD343" s="16">
        <v>1838</v>
      </c>
      <c r="BE343" s="16">
        <v>20105480</v>
      </c>
      <c r="BF343" s="16">
        <v>873894.44</v>
      </c>
      <c r="BG343" s="16">
        <v>5862325.8300000001</v>
      </c>
      <c r="BH343" s="16">
        <v>2483006.9900000002</v>
      </c>
      <c r="BI343" s="16">
        <v>29324707.260000002</v>
      </c>
      <c r="BJ343" s="16">
        <v>1902</v>
      </c>
      <c r="BK343" s="16">
        <v>20816294</v>
      </c>
      <c r="BL343" s="16">
        <v>917368.59</v>
      </c>
      <c r="BM343" s="16">
        <v>7022534.21</v>
      </c>
      <c r="BN343" s="16">
        <v>2838044.55</v>
      </c>
      <c r="BO343" s="16">
        <v>31594241.350000001</v>
      </c>
      <c r="BP343" s="16">
        <v>1899</v>
      </c>
      <c r="BQ343" s="16">
        <v>21659543</v>
      </c>
      <c r="BR343" s="16">
        <v>986243.45</v>
      </c>
      <c r="BS343" s="16">
        <v>7545683.1600000001</v>
      </c>
      <c r="BT343" s="16">
        <v>2877783.12</v>
      </c>
      <c r="BU343" s="16">
        <v>33069252.73</v>
      </c>
      <c r="BV343" s="16">
        <v>1870</v>
      </c>
      <c r="BW343" s="16">
        <v>22405811</v>
      </c>
      <c r="BX343" s="16">
        <v>864582.29</v>
      </c>
      <c r="BY343" s="16">
        <v>7246291.7800000003</v>
      </c>
      <c r="BZ343" s="16">
        <v>4889988.9400000004</v>
      </c>
      <c r="CA343" s="16">
        <v>35406674.009999998</v>
      </c>
      <c r="CB343" s="16">
        <v>1861</v>
      </c>
      <c r="CC343" s="16">
        <v>22284348</v>
      </c>
      <c r="CD343" s="16">
        <v>1244548.52</v>
      </c>
      <c r="CE343" s="16">
        <v>8516074.7799999993</v>
      </c>
      <c r="CF343" s="16">
        <v>1706423.8</v>
      </c>
      <c r="CG343" s="16">
        <v>33751395.100000001</v>
      </c>
      <c r="CH343" s="16">
        <v>1736</v>
      </c>
      <c r="CI343" s="16">
        <v>21665147</v>
      </c>
      <c r="CJ343" s="16">
        <v>2535560.5299999998</v>
      </c>
      <c r="CK343" s="16">
        <v>8494527.3399999999</v>
      </c>
      <c r="CL343" s="16">
        <v>3036007.11</v>
      </c>
      <c r="CM343" s="16">
        <v>35731241.979999997</v>
      </c>
      <c r="CN343" s="16">
        <v>1734</v>
      </c>
    </row>
    <row r="344" spans="1:92" x14ac:dyDescent="0.2">
      <c r="A344" s="17">
        <v>5362</v>
      </c>
      <c r="B344" s="31" t="s">
        <v>319</v>
      </c>
      <c r="C344" s="32">
        <v>875383</v>
      </c>
      <c r="D344" s="32">
        <v>268227.31</v>
      </c>
      <c r="E344" s="32">
        <v>3154136.77</v>
      </c>
      <c r="F344" s="32">
        <v>203968.34</v>
      </c>
      <c r="G344" s="32">
        <v>4501715.42</v>
      </c>
      <c r="H344" s="33">
        <v>379</v>
      </c>
      <c r="I344" s="32">
        <v>1082516</v>
      </c>
      <c r="J344" s="32">
        <v>601030.92000000004</v>
      </c>
      <c r="K344" s="32">
        <v>2793855.29</v>
      </c>
      <c r="L344" s="32">
        <v>207881.88</v>
      </c>
      <c r="M344" s="32">
        <v>4685284.09</v>
      </c>
      <c r="N344" s="32">
        <v>374</v>
      </c>
      <c r="O344" s="34">
        <v>1296686</v>
      </c>
      <c r="P344" s="34">
        <v>461941.63</v>
      </c>
      <c r="Q344" s="34">
        <v>2846702.04</v>
      </c>
      <c r="R344" s="34">
        <v>308948.39</v>
      </c>
      <c r="S344" s="34">
        <v>4914278.0600000005</v>
      </c>
      <c r="T344" s="34">
        <v>366</v>
      </c>
      <c r="U344" s="32">
        <v>1332822</v>
      </c>
      <c r="V344" s="32">
        <v>428450.64</v>
      </c>
      <c r="W344" s="32">
        <v>3031558.55</v>
      </c>
      <c r="X344" s="32">
        <v>239330.19000000003</v>
      </c>
      <c r="Y344" s="32">
        <v>5032161.38</v>
      </c>
      <c r="Z344" s="32">
        <v>354</v>
      </c>
      <c r="AA344" s="32">
        <v>1331933</v>
      </c>
      <c r="AB344" s="32">
        <v>337922.08</v>
      </c>
      <c r="AC344" s="32">
        <v>2761044.11</v>
      </c>
      <c r="AD344" s="32">
        <v>205640.86000000007</v>
      </c>
      <c r="AE344" s="32">
        <v>4636540.05</v>
      </c>
      <c r="AF344" s="32">
        <v>350</v>
      </c>
      <c r="AG344" s="17">
        <v>1223152</v>
      </c>
      <c r="AH344" s="17">
        <v>327807.09999999998</v>
      </c>
      <c r="AI344" s="17">
        <v>2795799.9200000004</v>
      </c>
      <c r="AJ344" s="17">
        <v>219380.35</v>
      </c>
      <c r="AK344" s="17">
        <v>4566139.37</v>
      </c>
      <c r="AL344" s="17">
        <v>356</v>
      </c>
      <c r="AM344" s="47">
        <v>1453538</v>
      </c>
      <c r="AN344" s="47">
        <v>359784.73000000004</v>
      </c>
      <c r="AO344" s="47">
        <v>2750823.2199999997</v>
      </c>
      <c r="AP344" s="47">
        <v>249440.44000000006</v>
      </c>
      <c r="AQ344" s="47">
        <v>4813586.3899999997</v>
      </c>
      <c r="AR344" s="47">
        <v>383</v>
      </c>
      <c r="AS344" s="17">
        <v>1416153</v>
      </c>
      <c r="AT344" s="17">
        <v>397570.7</v>
      </c>
      <c r="AU344" s="17">
        <v>3001116.4099999997</v>
      </c>
      <c r="AV344" s="17">
        <v>247640.34999999998</v>
      </c>
      <c r="AW344" s="17">
        <v>5062480.46</v>
      </c>
      <c r="AX344" s="17">
        <v>392</v>
      </c>
      <c r="AY344" s="16">
        <v>1279875</v>
      </c>
      <c r="AZ344" s="16">
        <v>451184.44</v>
      </c>
      <c r="BA344" s="16">
        <v>3208143.16</v>
      </c>
      <c r="BB344" s="16">
        <v>186526.73000000004</v>
      </c>
      <c r="BC344" s="16">
        <v>5125729.33</v>
      </c>
      <c r="BD344" s="16">
        <v>384</v>
      </c>
      <c r="BE344" s="16">
        <v>1227909</v>
      </c>
      <c r="BF344" s="16">
        <v>442771.67</v>
      </c>
      <c r="BG344" s="16">
        <v>3207350.34</v>
      </c>
      <c r="BH344" s="16">
        <v>260314.1</v>
      </c>
      <c r="BI344" s="16">
        <v>5138345.1100000003</v>
      </c>
      <c r="BJ344" s="16">
        <v>385</v>
      </c>
      <c r="BK344" s="16">
        <v>1188300</v>
      </c>
      <c r="BL344" s="16">
        <v>413337.39</v>
      </c>
      <c r="BM344" s="16">
        <v>3230081.82</v>
      </c>
      <c r="BN344" s="16">
        <v>237310.18</v>
      </c>
      <c r="BO344" s="16">
        <v>5069029.3899999997</v>
      </c>
      <c r="BP344" s="16">
        <v>367</v>
      </c>
      <c r="BQ344" s="16">
        <v>1265756</v>
      </c>
      <c r="BR344" s="16">
        <v>447758.29</v>
      </c>
      <c r="BS344" s="16">
        <v>3472366.62</v>
      </c>
      <c r="BT344" s="16">
        <v>353722.15</v>
      </c>
      <c r="BU344" s="16">
        <v>5539603.0599999996</v>
      </c>
      <c r="BV344" s="16">
        <v>367</v>
      </c>
      <c r="BW344" s="16">
        <v>1440390</v>
      </c>
      <c r="BX344" s="16">
        <v>323890.33</v>
      </c>
      <c r="BY344" s="16">
        <v>3332376.84</v>
      </c>
      <c r="BZ344" s="16">
        <v>261952.67</v>
      </c>
      <c r="CA344" s="16">
        <v>5358609.84</v>
      </c>
      <c r="CB344" s="16">
        <v>347</v>
      </c>
      <c r="CC344" s="16">
        <v>1353689</v>
      </c>
      <c r="CD344" s="16">
        <v>562220.28</v>
      </c>
      <c r="CE344" s="16">
        <v>3253640.52</v>
      </c>
      <c r="CF344" s="16">
        <v>178674.76</v>
      </c>
      <c r="CG344" s="16">
        <v>5348224.5599999996</v>
      </c>
      <c r="CH344" s="16">
        <v>330</v>
      </c>
      <c r="CI344" s="16">
        <v>1173986</v>
      </c>
      <c r="CJ344" s="16">
        <v>829370.82</v>
      </c>
      <c r="CK344" s="16">
        <v>3361122.4</v>
      </c>
      <c r="CL344" s="16">
        <v>188740.37</v>
      </c>
      <c r="CM344" s="16">
        <v>5553219.5899999999</v>
      </c>
      <c r="CN344" s="16">
        <v>336</v>
      </c>
    </row>
    <row r="345" spans="1:92" x14ac:dyDescent="0.2">
      <c r="A345" s="17">
        <v>5369</v>
      </c>
      <c r="B345" s="31" t="s">
        <v>320</v>
      </c>
      <c r="C345" s="32">
        <v>2094513</v>
      </c>
      <c r="D345" s="32">
        <v>255601.18</v>
      </c>
      <c r="E345" s="32">
        <v>3861448.72</v>
      </c>
      <c r="F345" s="32">
        <v>167512.42000000013</v>
      </c>
      <c r="G345" s="32">
        <v>6379075.3200000003</v>
      </c>
      <c r="H345" s="33">
        <v>590</v>
      </c>
      <c r="I345" s="32">
        <v>2212726</v>
      </c>
      <c r="J345" s="32">
        <v>641323.29</v>
      </c>
      <c r="K345" s="32">
        <v>3398433.99</v>
      </c>
      <c r="L345" s="32">
        <v>149617.66000000012</v>
      </c>
      <c r="M345" s="32">
        <v>6402100.9400000004</v>
      </c>
      <c r="N345" s="32">
        <v>535</v>
      </c>
      <c r="O345" s="34">
        <v>2687295</v>
      </c>
      <c r="P345" s="34">
        <v>521643.33</v>
      </c>
      <c r="Q345" s="34">
        <v>3075743.32</v>
      </c>
      <c r="R345" s="34">
        <v>138800.77000000019</v>
      </c>
      <c r="S345" s="34">
        <v>6423482.4199999999</v>
      </c>
      <c r="T345" s="34">
        <v>529</v>
      </c>
      <c r="U345" s="32">
        <v>2791846</v>
      </c>
      <c r="V345" s="32">
        <v>489941.25</v>
      </c>
      <c r="W345" s="32">
        <v>3111188</v>
      </c>
      <c r="X345" s="32">
        <v>131673.07999999981</v>
      </c>
      <c r="Y345" s="32">
        <v>6524648.3300000001</v>
      </c>
      <c r="Z345" s="32">
        <v>513</v>
      </c>
      <c r="AA345" s="32">
        <v>2562289</v>
      </c>
      <c r="AB345" s="32">
        <v>585265.77</v>
      </c>
      <c r="AC345" s="32">
        <v>2829300.52</v>
      </c>
      <c r="AD345" s="32">
        <v>131984.39000000001</v>
      </c>
      <c r="AE345" s="32">
        <v>6108839.6799999997</v>
      </c>
      <c r="AF345" s="32">
        <v>519</v>
      </c>
      <c r="AG345" s="17">
        <v>2442979</v>
      </c>
      <c r="AH345" s="17">
        <v>520385.38</v>
      </c>
      <c r="AI345" s="17">
        <v>2853377.2600000002</v>
      </c>
      <c r="AJ345" s="17">
        <v>129826.22</v>
      </c>
      <c r="AK345" s="17">
        <v>5946567.8600000003</v>
      </c>
      <c r="AL345" s="17">
        <v>510</v>
      </c>
      <c r="AM345" s="47">
        <v>2429656</v>
      </c>
      <c r="AN345" s="47">
        <v>536949.44999999995</v>
      </c>
      <c r="AO345" s="47">
        <v>2976154.64</v>
      </c>
      <c r="AP345" s="47">
        <v>136282.74999999997</v>
      </c>
      <c r="AQ345" s="47">
        <v>6079042.8399999999</v>
      </c>
      <c r="AR345" s="47">
        <v>522</v>
      </c>
      <c r="AS345" s="17">
        <v>2429656</v>
      </c>
      <c r="AT345" s="17">
        <v>482808.35000000003</v>
      </c>
      <c r="AU345" s="17">
        <v>3290514.6</v>
      </c>
      <c r="AV345" s="17">
        <v>130988.54999999984</v>
      </c>
      <c r="AW345" s="17">
        <v>6333967.5</v>
      </c>
      <c r="AX345" s="17">
        <v>507</v>
      </c>
      <c r="AY345" s="16">
        <v>2381442</v>
      </c>
      <c r="AZ345" s="16">
        <v>443094.65</v>
      </c>
      <c r="BA345" s="16">
        <v>3244127.76</v>
      </c>
      <c r="BB345" s="16">
        <v>137478.24000000008</v>
      </c>
      <c r="BC345" s="16">
        <v>6206142.6499999994</v>
      </c>
      <c r="BD345" s="16">
        <v>486</v>
      </c>
      <c r="BE345" s="16">
        <v>2441794</v>
      </c>
      <c r="BF345" s="16">
        <v>413807.98</v>
      </c>
      <c r="BG345" s="16">
        <v>3231675.06</v>
      </c>
      <c r="BH345" s="16">
        <v>134617.35999999999</v>
      </c>
      <c r="BI345" s="16">
        <v>6221894.4000000004</v>
      </c>
      <c r="BJ345" s="16">
        <v>457</v>
      </c>
      <c r="BK345" s="16">
        <v>2567404</v>
      </c>
      <c r="BL345" s="16">
        <v>387743.96</v>
      </c>
      <c r="BM345" s="16">
        <v>2946910.47</v>
      </c>
      <c r="BN345" s="16">
        <v>151110.39999999999</v>
      </c>
      <c r="BO345" s="16">
        <v>6053168.8300000001</v>
      </c>
      <c r="BP345" s="16">
        <v>445</v>
      </c>
      <c r="BQ345" s="16">
        <v>2341303</v>
      </c>
      <c r="BR345" s="16">
        <v>386402.17</v>
      </c>
      <c r="BS345" s="16">
        <v>2959450.89</v>
      </c>
      <c r="BT345" s="16">
        <v>167448.25</v>
      </c>
      <c r="BU345" s="16">
        <v>5854604.3099999996</v>
      </c>
      <c r="BV345" s="16">
        <v>457</v>
      </c>
      <c r="BW345" s="16">
        <v>2188399</v>
      </c>
      <c r="BX345" s="16">
        <v>361819.36</v>
      </c>
      <c r="BY345" s="16">
        <v>3173719.11</v>
      </c>
      <c r="BZ345" s="16">
        <v>180315.02</v>
      </c>
      <c r="CA345" s="16">
        <v>5904252.4900000002</v>
      </c>
      <c r="CB345" s="16">
        <v>443</v>
      </c>
      <c r="CC345" s="16">
        <v>2380580</v>
      </c>
      <c r="CD345" s="16">
        <v>498578.47</v>
      </c>
      <c r="CE345" s="16">
        <v>3106806.14</v>
      </c>
      <c r="CF345" s="16">
        <v>85878.85</v>
      </c>
      <c r="CG345" s="16">
        <v>6071843.46</v>
      </c>
      <c r="CH345" s="16">
        <v>424</v>
      </c>
      <c r="CI345" s="16">
        <v>2376920</v>
      </c>
      <c r="CJ345" s="16">
        <v>939999.37</v>
      </c>
      <c r="CK345" s="16">
        <v>3160310.76</v>
      </c>
      <c r="CL345" s="16">
        <v>86959.95</v>
      </c>
      <c r="CM345" s="16">
        <v>6564190.0800000001</v>
      </c>
      <c r="CN345" s="16">
        <v>438</v>
      </c>
    </row>
    <row r="346" spans="1:92" x14ac:dyDescent="0.2">
      <c r="A346" s="17">
        <v>5376</v>
      </c>
      <c r="B346" s="31" t="s">
        <v>321</v>
      </c>
      <c r="C346" s="32">
        <v>4345654</v>
      </c>
      <c r="D346" s="32">
        <v>757179.64</v>
      </c>
      <c r="E346" s="32">
        <v>1997571.7000000002</v>
      </c>
      <c r="F346" s="32">
        <v>209846.00999999986</v>
      </c>
      <c r="G346" s="32">
        <v>7310251.3499999996</v>
      </c>
      <c r="H346" s="33">
        <v>539</v>
      </c>
      <c r="I346" s="32">
        <v>4455720</v>
      </c>
      <c r="J346" s="32">
        <v>923555.44</v>
      </c>
      <c r="K346" s="32">
        <v>1938131.44</v>
      </c>
      <c r="L346" s="32">
        <v>154935.39000000001</v>
      </c>
      <c r="M346" s="32">
        <v>7472342.2699999996</v>
      </c>
      <c r="N346" s="32">
        <v>499</v>
      </c>
      <c r="O346" s="34">
        <v>4525668</v>
      </c>
      <c r="P346" s="34">
        <v>1063186.71</v>
      </c>
      <c r="Q346" s="34">
        <v>1821903.28</v>
      </c>
      <c r="R346" s="34">
        <v>126290.45000000016</v>
      </c>
      <c r="S346" s="34">
        <v>7537048.4400000004</v>
      </c>
      <c r="T346" s="34">
        <v>500</v>
      </c>
      <c r="U346" s="32">
        <v>4869288</v>
      </c>
      <c r="V346" s="32">
        <v>1018060.46</v>
      </c>
      <c r="W346" s="32">
        <v>1793815.7200000002</v>
      </c>
      <c r="X346" s="32">
        <v>213821.03000000032</v>
      </c>
      <c r="Y346" s="32">
        <v>7894985.21</v>
      </c>
      <c r="Z346" s="32">
        <v>488</v>
      </c>
      <c r="AA346" s="32">
        <v>4595580</v>
      </c>
      <c r="AB346" s="32">
        <v>825062.71000000008</v>
      </c>
      <c r="AC346" s="32">
        <v>1606478.84</v>
      </c>
      <c r="AD346" s="32">
        <v>405242.99000000005</v>
      </c>
      <c r="AE346" s="32">
        <v>7432364.54</v>
      </c>
      <c r="AF346" s="32">
        <v>471</v>
      </c>
      <c r="AG346" s="17">
        <v>4677943</v>
      </c>
      <c r="AH346" s="17">
        <v>788775.29</v>
      </c>
      <c r="AI346" s="17">
        <v>1487540.13</v>
      </c>
      <c r="AJ346" s="17">
        <v>2452622.08</v>
      </c>
      <c r="AK346" s="17">
        <v>9406880.5</v>
      </c>
      <c r="AL346" s="17">
        <v>469</v>
      </c>
      <c r="AM346" s="47">
        <v>4790315</v>
      </c>
      <c r="AN346" s="47">
        <v>831031.83</v>
      </c>
      <c r="AO346" s="47">
        <v>1410257.79</v>
      </c>
      <c r="AP346" s="47">
        <v>427530.54000000015</v>
      </c>
      <c r="AQ346" s="47">
        <v>7459135.1600000001</v>
      </c>
      <c r="AR346" s="47">
        <v>476</v>
      </c>
      <c r="AS346" s="17">
        <v>4967723</v>
      </c>
      <c r="AT346" s="17">
        <v>882334.58000000007</v>
      </c>
      <c r="AU346" s="17">
        <v>1380461.6300000001</v>
      </c>
      <c r="AV346" s="17">
        <v>120604.19000000018</v>
      </c>
      <c r="AW346" s="17">
        <v>7351123.4000000004</v>
      </c>
      <c r="AX346" s="17">
        <v>474</v>
      </c>
      <c r="AY346" s="16">
        <v>5006242.18</v>
      </c>
      <c r="AZ346" s="16">
        <v>642727.41</v>
      </c>
      <c r="BA346" s="16">
        <v>1416027.25</v>
      </c>
      <c r="BB346" s="16">
        <v>167006.80999999982</v>
      </c>
      <c r="BC346" s="16">
        <v>7232003.6499999994</v>
      </c>
      <c r="BD346" s="16">
        <v>467</v>
      </c>
      <c r="BE346" s="16">
        <v>4876040</v>
      </c>
      <c r="BF346" s="16">
        <v>771293.48</v>
      </c>
      <c r="BG346" s="16">
        <v>1668316</v>
      </c>
      <c r="BH346" s="16">
        <v>80522.34</v>
      </c>
      <c r="BI346" s="16">
        <v>7396171.8200000003</v>
      </c>
      <c r="BJ346" s="16">
        <v>482</v>
      </c>
      <c r="BK346" s="16">
        <v>4723810</v>
      </c>
      <c r="BL346" s="16">
        <v>822854.44</v>
      </c>
      <c r="BM346" s="16">
        <v>2034675.66</v>
      </c>
      <c r="BN346" s="16">
        <v>127401.71</v>
      </c>
      <c r="BO346" s="16">
        <v>7708741.8099999996</v>
      </c>
      <c r="BP346" s="16">
        <v>480</v>
      </c>
      <c r="BQ346" s="16">
        <v>5001260</v>
      </c>
      <c r="BR346" s="16">
        <v>928080.79</v>
      </c>
      <c r="BS346" s="16">
        <v>2039421.18</v>
      </c>
      <c r="BT346" s="16">
        <v>135527.37</v>
      </c>
      <c r="BU346" s="16">
        <v>8104289.3399999999</v>
      </c>
      <c r="BV346" s="16">
        <v>478</v>
      </c>
      <c r="BW346" s="16">
        <v>4960118</v>
      </c>
      <c r="BX346" s="16">
        <v>948141.65</v>
      </c>
      <c r="BY346" s="16">
        <v>1977363</v>
      </c>
      <c r="BZ346" s="16">
        <v>266029.82</v>
      </c>
      <c r="CA346" s="16">
        <v>8151652.4699999997</v>
      </c>
      <c r="CB346" s="16">
        <v>456</v>
      </c>
      <c r="CC346" s="16">
        <v>5471851</v>
      </c>
      <c r="CD346" s="16">
        <v>1119826.8899999999</v>
      </c>
      <c r="CE346" s="16">
        <v>2033155.23</v>
      </c>
      <c r="CF346" s="16">
        <v>153401.9</v>
      </c>
      <c r="CG346" s="16">
        <v>8778235.0199999996</v>
      </c>
      <c r="CH346" s="16">
        <v>438</v>
      </c>
      <c r="CI346" s="16">
        <v>5090538</v>
      </c>
      <c r="CJ346" s="16">
        <v>1568883.5</v>
      </c>
      <c r="CK346" s="16">
        <v>2294146.7000000002</v>
      </c>
      <c r="CL346" s="16">
        <v>226214.75</v>
      </c>
      <c r="CM346" s="16">
        <v>9179782.9499999993</v>
      </c>
      <c r="CN346" s="16">
        <v>442</v>
      </c>
    </row>
    <row r="347" spans="1:92" x14ac:dyDescent="0.2">
      <c r="A347" s="17">
        <v>5390</v>
      </c>
      <c r="B347" s="31" t="s">
        <v>322</v>
      </c>
      <c r="C347" s="32">
        <v>13894437</v>
      </c>
      <c r="D347" s="32">
        <v>928237.76</v>
      </c>
      <c r="E347" s="32">
        <v>14850915.25</v>
      </c>
      <c r="F347" s="32">
        <v>1708171.4600000007</v>
      </c>
      <c r="G347" s="32">
        <v>31381761.469999999</v>
      </c>
      <c r="H347" s="33">
        <v>2788</v>
      </c>
      <c r="I347" s="32">
        <v>14611644</v>
      </c>
      <c r="J347" s="32">
        <v>2448971.7000000002</v>
      </c>
      <c r="K347" s="32">
        <v>13527279.140000001</v>
      </c>
      <c r="L347" s="32">
        <v>1452445.6800000009</v>
      </c>
      <c r="M347" s="32">
        <v>32040340.520000003</v>
      </c>
      <c r="N347" s="32">
        <v>2766</v>
      </c>
      <c r="O347" s="34">
        <v>14948681</v>
      </c>
      <c r="P347" s="34">
        <v>2146715.8199999998</v>
      </c>
      <c r="Q347" s="34">
        <v>13480705.199999999</v>
      </c>
      <c r="R347" s="34">
        <v>2034366.0100000007</v>
      </c>
      <c r="S347" s="34">
        <v>32610468.030000001</v>
      </c>
      <c r="T347" s="34">
        <v>2746</v>
      </c>
      <c r="U347" s="32">
        <v>15234041</v>
      </c>
      <c r="V347" s="32">
        <v>2414245.2399999998</v>
      </c>
      <c r="W347" s="32">
        <v>14148842.74</v>
      </c>
      <c r="X347" s="32">
        <v>1974071.2000000002</v>
      </c>
      <c r="Y347" s="32">
        <v>33771200.18</v>
      </c>
      <c r="Z347" s="32">
        <v>2725</v>
      </c>
      <c r="AA347" s="32">
        <v>14736517</v>
      </c>
      <c r="AB347" s="32">
        <v>1145782.5</v>
      </c>
      <c r="AC347" s="32">
        <v>12904253.9</v>
      </c>
      <c r="AD347" s="32">
        <v>1897866.2099999993</v>
      </c>
      <c r="AE347" s="32">
        <v>30684419.609999999</v>
      </c>
      <c r="AF347" s="32">
        <v>2731</v>
      </c>
      <c r="AG347" s="17">
        <v>15004442</v>
      </c>
      <c r="AH347" s="17">
        <v>1247387.5699999998</v>
      </c>
      <c r="AI347" s="17">
        <v>12853503.77</v>
      </c>
      <c r="AJ347" s="17">
        <v>2010767.4799999993</v>
      </c>
      <c r="AK347" s="17">
        <v>31116100.82</v>
      </c>
      <c r="AL347" s="17">
        <v>2712</v>
      </c>
      <c r="AM347" s="47">
        <v>15114785</v>
      </c>
      <c r="AN347" s="47">
        <v>1147581.18</v>
      </c>
      <c r="AO347" s="47">
        <v>13109154.859999999</v>
      </c>
      <c r="AP347" s="47">
        <v>2023613.0999999996</v>
      </c>
      <c r="AQ347" s="47">
        <v>31395134.140000001</v>
      </c>
      <c r="AR347" s="47">
        <v>2726</v>
      </c>
      <c r="AS347" s="17">
        <v>14452144</v>
      </c>
      <c r="AT347" s="17">
        <v>1168287.8600000001</v>
      </c>
      <c r="AU347" s="17">
        <v>14181569.16</v>
      </c>
      <c r="AV347" s="17">
        <v>1940016.6600000006</v>
      </c>
      <c r="AW347" s="17">
        <v>31742017.68</v>
      </c>
      <c r="AX347" s="17">
        <v>2717</v>
      </c>
      <c r="AY347" s="16">
        <v>15006980</v>
      </c>
      <c r="AZ347" s="16">
        <v>1132304.29</v>
      </c>
      <c r="BA347" s="16">
        <v>13723550.24</v>
      </c>
      <c r="BB347" s="16">
        <v>3333236.7300000009</v>
      </c>
      <c r="BC347" s="16">
        <v>33196071.260000002</v>
      </c>
      <c r="BD347" s="16">
        <v>2692</v>
      </c>
      <c r="BE347" s="16">
        <v>16251361</v>
      </c>
      <c r="BF347" s="16">
        <v>1167425.3600000001</v>
      </c>
      <c r="BG347" s="16">
        <v>13487732.33</v>
      </c>
      <c r="BH347" s="16">
        <v>2935091.91</v>
      </c>
      <c r="BI347" s="16">
        <v>33841610.600000001</v>
      </c>
      <c r="BJ347" s="16">
        <v>2782</v>
      </c>
      <c r="BK347" s="16">
        <v>16510921</v>
      </c>
      <c r="BL347" s="16">
        <v>1173856.32</v>
      </c>
      <c r="BM347" s="16">
        <v>14117960.380000001</v>
      </c>
      <c r="BN347" s="16">
        <v>2767819.85</v>
      </c>
      <c r="BO347" s="16">
        <v>34570557.549999997</v>
      </c>
      <c r="BP347" s="16">
        <v>2828</v>
      </c>
      <c r="BQ347" s="16">
        <v>16628128</v>
      </c>
      <c r="BR347" s="16">
        <v>1201568.25</v>
      </c>
      <c r="BS347" s="16">
        <v>15663164.75</v>
      </c>
      <c r="BT347" s="16">
        <v>2597389.12</v>
      </c>
      <c r="BU347" s="16">
        <v>36090250.119999997</v>
      </c>
      <c r="BV347" s="16">
        <v>2882</v>
      </c>
      <c r="BW347" s="16">
        <v>17083618</v>
      </c>
      <c r="BX347" s="16">
        <v>1440678.42</v>
      </c>
      <c r="BY347" s="16">
        <v>16561065.23</v>
      </c>
      <c r="BZ347" s="16">
        <v>2116183.2200000002</v>
      </c>
      <c r="CA347" s="16">
        <v>37201544.869999997</v>
      </c>
      <c r="CB347" s="16">
        <v>2890</v>
      </c>
      <c r="CC347" s="16">
        <v>17174759</v>
      </c>
      <c r="CD347" s="16">
        <v>2398360.7599999998</v>
      </c>
      <c r="CE347" s="16">
        <v>17556041.789999999</v>
      </c>
      <c r="CF347" s="16">
        <v>1567649.6</v>
      </c>
      <c r="CG347" s="16">
        <v>38696811.149999999</v>
      </c>
      <c r="CH347" s="16">
        <v>2828</v>
      </c>
      <c r="CI347" s="16">
        <v>17421172</v>
      </c>
      <c r="CJ347" s="16">
        <v>5253786.96</v>
      </c>
      <c r="CK347" s="16">
        <v>18275398.59</v>
      </c>
      <c r="CL347" s="16">
        <v>2252763.4500000002</v>
      </c>
      <c r="CM347" s="16">
        <v>43203121</v>
      </c>
      <c r="CN347" s="16">
        <v>2931</v>
      </c>
    </row>
    <row r="348" spans="1:92" x14ac:dyDescent="0.2">
      <c r="A348" s="17">
        <v>5397</v>
      </c>
      <c r="B348" s="31" t="s">
        <v>323</v>
      </c>
      <c r="C348" s="32">
        <v>2098670</v>
      </c>
      <c r="D348" s="32">
        <v>292019.28999999998</v>
      </c>
      <c r="E348" s="32">
        <v>2086184.06</v>
      </c>
      <c r="F348" s="32">
        <v>118944.46000000002</v>
      </c>
      <c r="G348" s="32">
        <v>4595817.8100000005</v>
      </c>
      <c r="H348" s="33">
        <v>341</v>
      </c>
      <c r="I348" s="32">
        <v>2477406</v>
      </c>
      <c r="J348" s="32">
        <v>522787.81</v>
      </c>
      <c r="K348" s="32">
        <v>1676023.19</v>
      </c>
      <c r="L348" s="32">
        <v>128753.92999999982</v>
      </c>
      <c r="M348" s="32">
        <v>4804970.93</v>
      </c>
      <c r="N348" s="32">
        <v>325</v>
      </c>
      <c r="O348" s="34">
        <v>2639973</v>
      </c>
      <c r="P348" s="34">
        <v>481493.25</v>
      </c>
      <c r="Q348" s="34">
        <v>1563245.92</v>
      </c>
      <c r="R348" s="34">
        <v>133288.13000000018</v>
      </c>
      <c r="S348" s="34">
        <v>4818000.3</v>
      </c>
      <c r="T348" s="34">
        <v>333</v>
      </c>
      <c r="U348" s="32">
        <v>2617290</v>
      </c>
      <c r="V348" s="32">
        <v>418325.84</v>
      </c>
      <c r="W348" s="32">
        <v>1621039.23</v>
      </c>
      <c r="X348" s="32">
        <v>146818.39999999994</v>
      </c>
      <c r="Y348" s="32">
        <v>4803473.4700000007</v>
      </c>
      <c r="Z348" s="32">
        <v>314</v>
      </c>
      <c r="AA348" s="32">
        <v>2427034</v>
      </c>
      <c r="AB348" s="32">
        <v>485665.06</v>
      </c>
      <c r="AC348" s="32">
        <v>1464718.3499999999</v>
      </c>
      <c r="AD348" s="32">
        <v>132338.06000000014</v>
      </c>
      <c r="AE348" s="32">
        <v>4509755.47</v>
      </c>
      <c r="AF348" s="32">
        <v>299</v>
      </c>
      <c r="AG348" s="17">
        <v>2267866</v>
      </c>
      <c r="AH348" s="17">
        <v>262321.01</v>
      </c>
      <c r="AI348" s="17">
        <v>1279543.8900000001</v>
      </c>
      <c r="AJ348" s="17">
        <v>118536.67000000013</v>
      </c>
      <c r="AK348" s="17">
        <v>3928267.5700000003</v>
      </c>
      <c r="AL348" s="17">
        <v>285</v>
      </c>
      <c r="AM348" s="47">
        <v>2356839</v>
      </c>
      <c r="AN348" s="47">
        <v>323939.48</v>
      </c>
      <c r="AO348" s="47">
        <v>1103330.1100000001</v>
      </c>
      <c r="AP348" s="47">
        <v>96469.189999999813</v>
      </c>
      <c r="AQ348" s="47">
        <v>3880577.78</v>
      </c>
      <c r="AR348" s="47">
        <v>289</v>
      </c>
      <c r="AS348" s="17">
        <v>2247271</v>
      </c>
      <c r="AT348" s="17">
        <v>298473.96000000002</v>
      </c>
      <c r="AU348" s="17">
        <v>1081446.6500000001</v>
      </c>
      <c r="AV348" s="17">
        <v>100920.16000000013</v>
      </c>
      <c r="AW348" s="17">
        <v>3728111.7700000005</v>
      </c>
      <c r="AX348" s="17">
        <v>296</v>
      </c>
      <c r="AY348" s="16">
        <v>2166738</v>
      </c>
      <c r="AZ348" s="16">
        <v>309962.75</v>
      </c>
      <c r="BA348" s="16">
        <v>1186947.3800000001</v>
      </c>
      <c r="BB348" s="16">
        <v>108425.69999999984</v>
      </c>
      <c r="BC348" s="16">
        <v>3772073.83</v>
      </c>
      <c r="BD348" s="16">
        <v>290</v>
      </c>
      <c r="BE348" s="16">
        <v>2664514</v>
      </c>
      <c r="BF348" s="16">
        <v>312553.63</v>
      </c>
      <c r="BG348" s="16">
        <v>1224242.46</v>
      </c>
      <c r="BH348" s="16">
        <v>127712.44</v>
      </c>
      <c r="BI348" s="16">
        <v>4329022.53</v>
      </c>
      <c r="BJ348" s="16">
        <v>294</v>
      </c>
      <c r="BK348" s="16">
        <v>2635703</v>
      </c>
      <c r="BL348" s="16">
        <v>288749.11</v>
      </c>
      <c r="BM348" s="16">
        <v>1377344.35</v>
      </c>
      <c r="BN348" s="16">
        <v>120952.5</v>
      </c>
      <c r="BO348" s="16">
        <v>4422748.96</v>
      </c>
      <c r="BP348" s="16">
        <v>308</v>
      </c>
      <c r="BQ348" s="16">
        <v>2485703</v>
      </c>
      <c r="BR348" s="16">
        <v>354626.81</v>
      </c>
      <c r="BS348" s="16">
        <v>1856858.88</v>
      </c>
      <c r="BT348" s="16">
        <v>145119.66</v>
      </c>
      <c r="BU348" s="16">
        <v>4842308.3499999996</v>
      </c>
      <c r="BV348" s="16">
        <v>317</v>
      </c>
      <c r="BW348" s="16">
        <v>2509414</v>
      </c>
      <c r="BX348" s="16">
        <v>448119.75</v>
      </c>
      <c r="BY348" s="16">
        <v>1927778.2</v>
      </c>
      <c r="BZ348" s="16">
        <v>318967.19</v>
      </c>
      <c r="CA348" s="16">
        <v>5204279.1399999997</v>
      </c>
      <c r="CB348" s="16">
        <v>310</v>
      </c>
      <c r="CC348" s="16">
        <v>2527941</v>
      </c>
      <c r="CD348" s="16">
        <v>398279.88</v>
      </c>
      <c r="CE348" s="16">
        <v>2028064.17</v>
      </c>
      <c r="CF348" s="16">
        <v>159973.51999999999</v>
      </c>
      <c r="CG348" s="16">
        <v>5114258.57</v>
      </c>
      <c r="CH348" s="16">
        <v>316</v>
      </c>
      <c r="CI348" s="16">
        <v>2463266</v>
      </c>
      <c r="CJ348" s="16">
        <v>733222.17</v>
      </c>
      <c r="CK348" s="16">
        <v>2317680.5</v>
      </c>
      <c r="CL348" s="16">
        <v>153117.9</v>
      </c>
      <c r="CM348" s="16">
        <v>5667286.5700000003</v>
      </c>
      <c r="CN348" s="16">
        <v>341</v>
      </c>
    </row>
    <row r="349" spans="1:92" x14ac:dyDescent="0.2">
      <c r="A349" s="17">
        <v>5432</v>
      </c>
      <c r="B349" s="31" t="s">
        <v>324</v>
      </c>
      <c r="C349" s="32">
        <v>7859637</v>
      </c>
      <c r="D349" s="32">
        <v>588694.84</v>
      </c>
      <c r="E349" s="32">
        <v>8824430.6799999997</v>
      </c>
      <c r="F349" s="32">
        <v>837113.91999999969</v>
      </c>
      <c r="G349" s="32">
        <v>18109876.439999998</v>
      </c>
      <c r="H349" s="33">
        <v>1577</v>
      </c>
      <c r="I349" s="32">
        <v>7772015</v>
      </c>
      <c r="J349" s="32">
        <v>1616182.24</v>
      </c>
      <c r="K349" s="32">
        <v>8900805.370000001</v>
      </c>
      <c r="L349" s="32">
        <v>978758.91999999993</v>
      </c>
      <c r="M349" s="32">
        <v>19267761.530000001</v>
      </c>
      <c r="N349" s="32">
        <v>1611</v>
      </c>
      <c r="O349" s="34">
        <v>8049978</v>
      </c>
      <c r="P349" s="34">
        <v>1356488.01</v>
      </c>
      <c r="Q349" s="34">
        <v>9606345.3300000001</v>
      </c>
      <c r="R349" s="34">
        <v>992777.62000000046</v>
      </c>
      <c r="S349" s="34">
        <v>20005588.960000001</v>
      </c>
      <c r="T349" s="34">
        <v>1594</v>
      </c>
      <c r="U349" s="32">
        <v>8074560</v>
      </c>
      <c r="V349" s="32">
        <v>989681.85</v>
      </c>
      <c r="W349" s="32">
        <v>11013870.51</v>
      </c>
      <c r="X349" s="32">
        <v>1029211.7799999994</v>
      </c>
      <c r="Y349" s="32">
        <v>21107324.140000001</v>
      </c>
      <c r="Z349" s="32">
        <v>1646</v>
      </c>
      <c r="AA349" s="32">
        <v>7189038</v>
      </c>
      <c r="AB349" s="32">
        <v>908805.61</v>
      </c>
      <c r="AC349" s="32">
        <v>11238893.93</v>
      </c>
      <c r="AD349" s="32">
        <v>933394.84999999986</v>
      </c>
      <c r="AE349" s="32">
        <v>20270132.390000001</v>
      </c>
      <c r="AF349" s="32">
        <v>1635</v>
      </c>
      <c r="AG349" s="17">
        <v>6711329</v>
      </c>
      <c r="AH349" s="17">
        <v>661054.63</v>
      </c>
      <c r="AI349" s="17">
        <v>11861312.48</v>
      </c>
      <c r="AJ349" s="17">
        <v>958242.4700000002</v>
      </c>
      <c r="AK349" s="17">
        <v>20191938.580000002</v>
      </c>
      <c r="AL349" s="17">
        <v>1589</v>
      </c>
      <c r="AM349" s="47">
        <v>6673966</v>
      </c>
      <c r="AN349" s="47">
        <v>734497.82000000007</v>
      </c>
      <c r="AO349" s="47">
        <v>11987710.189999999</v>
      </c>
      <c r="AP349" s="47">
        <v>963421.85</v>
      </c>
      <c r="AQ349" s="47">
        <v>20359595.859999999</v>
      </c>
      <c r="AR349" s="47">
        <v>1589</v>
      </c>
      <c r="AS349" s="17">
        <v>6742645</v>
      </c>
      <c r="AT349" s="17">
        <v>709026.65</v>
      </c>
      <c r="AU349" s="17">
        <v>11998196.619999999</v>
      </c>
      <c r="AV349" s="17">
        <v>935783.88</v>
      </c>
      <c r="AW349" s="17">
        <v>20385652.149999999</v>
      </c>
      <c r="AX349" s="17">
        <v>1589</v>
      </c>
      <c r="AY349" s="16">
        <v>6980198</v>
      </c>
      <c r="AZ349" s="16">
        <v>670469.94000000006</v>
      </c>
      <c r="BA349" s="16">
        <v>11651524.76</v>
      </c>
      <c r="BB349" s="16">
        <v>964160.47000000044</v>
      </c>
      <c r="BC349" s="16">
        <v>20266353.170000002</v>
      </c>
      <c r="BD349" s="16">
        <v>1576</v>
      </c>
      <c r="BE349" s="16">
        <v>7224443</v>
      </c>
      <c r="BF349" s="16">
        <v>723620.98</v>
      </c>
      <c r="BG349" s="16">
        <v>11359413.76</v>
      </c>
      <c r="BH349" s="16">
        <v>1022647.97</v>
      </c>
      <c r="BI349" s="16">
        <v>20330125.710000001</v>
      </c>
      <c r="BJ349" s="16">
        <v>1590</v>
      </c>
      <c r="BK349" s="16">
        <v>7652151</v>
      </c>
      <c r="BL349" s="16">
        <v>647863.64</v>
      </c>
      <c r="BM349" s="16">
        <v>11305783.34</v>
      </c>
      <c r="BN349" s="16">
        <v>1293011.1599999999</v>
      </c>
      <c r="BO349" s="16">
        <v>20898809.140000001</v>
      </c>
      <c r="BP349" s="16">
        <v>1573</v>
      </c>
      <c r="BQ349" s="16">
        <v>8255761</v>
      </c>
      <c r="BR349" s="16">
        <v>697196.85</v>
      </c>
      <c r="BS349" s="16">
        <v>11510678.77</v>
      </c>
      <c r="BT349" s="16">
        <v>1337070.3999999999</v>
      </c>
      <c r="BU349" s="16">
        <v>21800707.02</v>
      </c>
      <c r="BV349" s="16">
        <v>1547</v>
      </c>
      <c r="BW349" s="16">
        <v>8813074</v>
      </c>
      <c r="BX349" s="16">
        <v>637750.02</v>
      </c>
      <c r="BY349" s="16">
        <v>11335644.689999999</v>
      </c>
      <c r="BZ349" s="16">
        <v>2683519.4</v>
      </c>
      <c r="CA349" s="16">
        <v>23469988.109999999</v>
      </c>
      <c r="CB349" s="16">
        <v>1564</v>
      </c>
      <c r="CC349" s="16">
        <v>8960530</v>
      </c>
      <c r="CD349" s="16">
        <v>1187861.3999999999</v>
      </c>
      <c r="CE349" s="16">
        <v>11705718.32</v>
      </c>
      <c r="CF349" s="16">
        <v>778727.92</v>
      </c>
      <c r="CG349" s="16">
        <v>22632837.640000001</v>
      </c>
      <c r="CH349" s="16">
        <v>1475</v>
      </c>
      <c r="CI349" s="16">
        <v>9273780</v>
      </c>
      <c r="CJ349" s="16">
        <v>2014485.24</v>
      </c>
      <c r="CK349" s="16">
        <v>11341700.66</v>
      </c>
      <c r="CL349" s="16">
        <v>908316.9</v>
      </c>
      <c r="CM349" s="16">
        <v>23538282.800000001</v>
      </c>
      <c r="CN349" s="16">
        <v>1496</v>
      </c>
    </row>
    <row r="350" spans="1:92" x14ac:dyDescent="0.2">
      <c r="A350" s="17">
        <v>5439</v>
      </c>
      <c r="B350" s="31" t="s">
        <v>325</v>
      </c>
      <c r="C350" s="32">
        <v>12419462</v>
      </c>
      <c r="D350" s="32">
        <v>1857293.38</v>
      </c>
      <c r="E350" s="32">
        <v>22434419.82</v>
      </c>
      <c r="F350" s="32">
        <v>2001072.2899999996</v>
      </c>
      <c r="G350" s="32">
        <v>38712247.490000002</v>
      </c>
      <c r="H350" s="33">
        <v>3164</v>
      </c>
      <c r="I350" s="32">
        <v>13449764</v>
      </c>
      <c r="J350" s="32">
        <v>5070421.5200000005</v>
      </c>
      <c r="K350" s="32">
        <v>19575574.220000003</v>
      </c>
      <c r="L350" s="32">
        <v>1706752.8599999999</v>
      </c>
      <c r="M350" s="32">
        <v>39802512.600000001</v>
      </c>
      <c r="N350" s="32">
        <v>3098</v>
      </c>
      <c r="O350" s="34">
        <v>13836711</v>
      </c>
      <c r="P350" s="34">
        <v>4129072.99</v>
      </c>
      <c r="Q350" s="34">
        <v>20971844.91</v>
      </c>
      <c r="R350" s="34">
        <v>1569730.1200000006</v>
      </c>
      <c r="S350" s="34">
        <v>40507359.020000003</v>
      </c>
      <c r="T350" s="34">
        <v>3134</v>
      </c>
      <c r="U350" s="32">
        <v>14546459</v>
      </c>
      <c r="V350" s="32">
        <v>2931248.54</v>
      </c>
      <c r="W350" s="32">
        <v>21836016</v>
      </c>
      <c r="X350" s="32">
        <v>2078436.320000001</v>
      </c>
      <c r="Y350" s="32">
        <v>41392159.859999999</v>
      </c>
      <c r="Z350" s="32">
        <v>3111</v>
      </c>
      <c r="AA350" s="32">
        <v>14409295</v>
      </c>
      <c r="AB350" s="32">
        <v>3192340.8400000003</v>
      </c>
      <c r="AC350" s="32">
        <v>20160091.959999997</v>
      </c>
      <c r="AD350" s="32">
        <v>1623725.370000001</v>
      </c>
      <c r="AE350" s="32">
        <v>39385453.170000002</v>
      </c>
      <c r="AF350" s="32">
        <v>3074</v>
      </c>
      <c r="AG350" s="17">
        <v>14337555</v>
      </c>
      <c r="AH350" s="17">
        <v>2570966.7999999998</v>
      </c>
      <c r="AI350" s="17">
        <v>20843591.34</v>
      </c>
      <c r="AJ350" s="17">
        <v>1854002.0999999996</v>
      </c>
      <c r="AK350" s="17">
        <v>39606115.240000002</v>
      </c>
      <c r="AL350" s="17">
        <v>3105</v>
      </c>
      <c r="AM350" s="47">
        <v>14157608</v>
      </c>
      <c r="AN350" s="47">
        <v>2719224.17</v>
      </c>
      <c r="AO350" s="47">
        <v>22142271.359999999</v>
      </c>
      <c r="AP350" s="47">
        <v>2096862.3700000003</v>
      </c>
      <c r="AQ350" s="47">
        <v>41115965.899999999</v>
      </c>
      <c r="AR350" s="47">
        <v>3133</v>
      </c>
      <c r="AS350" s="17">
        <v>13380043</v>
      </c>
      <c r="AT350" s="17">
        <v>2789423.46</v>
      </c>
      <c r="AU350" s="17">
        <v>23520045.530000001</v>
      </c>
      <c r="AV350" s="17">
        <v>1757398.51</v>
      </c>
      <c r="AW350" s="17">
        <v>41446910.5</v>
      </c>
      <c r="AX350" s="17">
        <v>3068</v>
      </c>
      <c r="AY350" s="16">
        <v>13609657</v>
      </c>
      <c r="AZ350" s="16">
        <v>2617873.96</v>
      </c>
      <c r="BA350" s="16">
        <v>23534481.370000001</v>
      </c>
      <c r="BB350" s="16">
        <v>1697536.1500000004</v>
      </c>
      <c r="BC350" s="16">
        <v>41459548.480000004</v>
      </c>
      <c r="BD350" s="16">
        <v>3109</v>
      </c>
      <c r="BE350" s="16">
        <v>12697534</v>
      </c>
      <c r="BF350" s="16">
        <v>2655872.37</v>
      </c>
      <c r="BG350" s="16">
        <v>25182113.890000001</v>
      </c>
      <c r="BH350" s="16">
        <v>1667794.87</v>
      </c>
      <c r="BI350" s="16">
        <v>42203315.130000003</v>
      </c>
      <c r="BJ350" s="16">
        <v>3116</v>
      </c>
      <c r="BK350" s="16">
        <v>13067646</v>
      </c>
      <c r="BL350" s="16">
        <v>2711335.89</v>
      </c>
      <c r="BM350" s="16">
        <v>25481470.32</v>
      </c>
      <c r="BN350" s="16">
        <v>1749438.04</v>
      </c>
      <c r="BO350" s="16">
        <v>43009890.25</v>
      </c>
      <c r="BP350" s="16">
        <v>3075</v>
      </c>
      <c r="BQ350" s="16">
        <v>13318259</v>
      </c>
      <c r="BR350" s="16">
        <v>2857558.43</v>
      </c>
      <c r="BS350" s="16">
        <v>26529414.640000001</v>
      </c>
      <c r="BT350" s="16">
        <v>1947289.89</v>
      </c>
      <c r="BU350" s="16">
        <v>44652521.960000001</v>
      </c>
      <c r="BV350" s="16">
        <v>3002</v>
      </c>
      <c r="BW350" s="16">
        <v>13553017</v>
      </c>
      <c r="BX350" s="16">
        <v>2720023.47</v>
      </c>
      <c r="BY350" s="16">
        <v>26962183.199999999</v>
      </c>
      <c r="BZ350" s="16">
        <v>2063239.56</v>
      </c>
      <c r="CA350" s="16">
        <v>45298463.229999997</v>
      </c>
      <c r="CB350" s="16">
        <v>3011</v>
      </c>
      <c r="CC350" s="16">
        <v>14076174</v>
      </c>
      <c r="CD350" s="16">
        <v>3782484.81</v>
      </c>
      <c r="CE350" s="16">
        <v>27855926.93</v>
      </c>
      <c r="CF350" s="16">
        <v>842540.66</v>
      </c>
      <c r="CG350" s="16">
        <v>46557126.399999999</v>
      </c>
      <c r="CH350" s="16">
        <v>2842</v>
      </c>
      <c r="CI350" s="16">
        <v>14000135</v>
      </c>
      <c r="CJ350" s="16">
        <v>7030482.25</v>
      </c>
      <c r="CK350" s="16">
        <v>28733545.75</v>
      </c>
      <c r="CL350" s="16">
        <v>1663498.48</v>
      </c>
      <c r="CM350" s="16">
        <v>51427661.479999997</v>
      </c>
      <c r="CN350" s="16">
        <v>2912</v>
      </c>
    </row>
    <row r="351" spans="1:92" x14ac:dyDescent="0.2">
      <c r="A351" s="17">
        <v>4522</v>
      </c>
      <c r="B351" s="31" t="s">
        <v>326</v>
      </c>
      <c r="C351" s="32">
        <v>2358260</v>
      </c>
      <c r="D351" s="32">
        <v>206619.07</v>
      </c>
      <c r="E351" s="32">
        <v>596634.68999999994</v>
      </c>
      <c r="F351" s="32">
        <v>76733.909999999974</v>
      </c>
      <c r="G351" s="32">
        <v>3238247.67</v>
      </c>
      <c r="H351" s="33">
        <v>214</v>
      </c>
      <c r="I351" s="32">
        <v>2527335</v>
      </c>
      <c r="J351" s="32">
        <v>248690.38</v>
      </c>
      <c r="K351" s="32">
        <v>521811.69000000006</v>
      </c>
      <c r="L351" s="32">
        <v>49044.329999999965</v>
      </c>
      <c r="M351" s="32">
        <v>3346881.4</v>
      </c>
      <c r="N351" s="32">
        <v>196</v>
      </c>
      <c r="O351" s="34">
        <v>2418031</v>
      </c>
      <c r="P351" s="34">
        <v>327249.8</v>
      </c>
      <c r="Q351" s="34">
        <v>468527.81</v>
      </c>
      <c r="R351" s="34">
        <v>46148.659999999836</v>
      </c>
      <c r="S351" s="34">
        <v>3259957.27</v>
      </c>
      <c r="T351" s="34">
        <v>206</v>
      </c>
      <c r="U351" s="32">
        <v>2359729</v>
      </c>
      <c r="V351" s="32">
        <v>269156.82</v>
      </c>
      <c r="W351" s="32">
        <v>507116.82</v>
      </c>
      <c r="X351" s="32">
        <v>83459.059999999779</v>
      </c>
      <c r="Y351" s="32">
        <v>3219461.6999999993</v>
      </c>
      <c r="Z351" s="32">
        <v>196</v>
      </c>
      <c r="AA351" s="32">
        <v>2597078</v>
      </c>
      <c r="AB351" s="32">
        <v>289409.32</v>
      </c>
      <c r="AC351" s="32">
        <v>468513.64</v>
      </c>
      <c r="AD351" s="32">
        <v>63661.120000000003</v>
      </c>
      <c r="AE351" s="32">
        <v>3418662.08</v>
      </c>
      <c r="AF351" s="32">
        <v>199</v>
      </c>
      <c r="AG351" s="17">
        <v>2621556</v>
      </c>
      <c r="AH351" s="17">
        <v>173001.56</v>
      </c>
      <c r="AI351" s="17">
        <v>459126</v>
      </c>
      <c r="AJ351" s="17">
        <v>59677.92000000002</v>
      </c>
      <c r="AK351" s="17">
        <v>3313361.48</v>
      </c>
      <c r="AL351" s="17">
        <v>197</v>
      </c>
      <c r="AM351" s="47">
        <v>2829036</v>
      </c>
      <c r="AN351" s="47">
        <v>256909.82</v>
      </c>
      <c r="AO351" s="47">
        <v>512066.76999999996</v>
      </c>
      <c r="AP351" s="47">
        <v>51824.319999999891</v>
      </c>
      <c r="AQ351" s="47">
        <v>3649836.9099999997</v>
      </c>
      <c r="AR351" s="47">
        <v>186</v>
      </c>
      <c r="AS351" s="17">
        <v>2949677</v>
      </c>
      <c r="AT351" s="17">
        <v>250739.63999999998</v>
      </c>
      <c r="AU351" s="17">
        <v>483680.88</v>
      </c>
      <c r="AV351" s="17">
        <v>33037.159999999931</v>
      </c>
      <c r="AW351" s="17">
        <v>3717134.6799999997</v>
      </c>
      <c r="AX351" s="17">
        <v>200</v>
      </c>
      <c r="AY351" s="16">
        <v>3101420</v>
      </c>
      <c r="AZ351" s="16">
        <v>288700.99</v>
      </c>
      <c r="BA351" s="16">
        <v>530235.02</v>
      </c>
      <c r="BB351" s="16">
        <v>26153.180000000168</v>
      </c>
      <c r="BC351" s="16">
        <v>3946509.1900000004</v>
      </c>
      <c r="BD351" s="16">
        <v>193</v>
      </c>
      <c r="BE351" s="16">
        <v>3376532</v>
      </c>
      <c r="BF351" s="16">
        <v>200171.43</v>
      </c>
      <c r="BG351" s="16">
        <v>511638.36</v>
      </c>
      <c r="BH351" s="16">
        <v>53200.43</v>
      </c>
      <c r="BI351" s="16">
        <v>4141542.22</v>
      </c>
      <c r="BJ351" s="16">
        <v>193</v>
      </c>
      <c r="BK351" s="16">
        <v>3376532</v>
      </c>
      <c r="BL351" s="16">
        <v>219643.76</v>
      </c>
      <c r="BM351" s="16">
        <v>646653.41</v>
      </c>
      <c r="BN351" s="16">
        <v>60421.69</v>
      </c>
      <c r="BO351" s="16">
        <v>4303250.8600000003</v>
      </c>
      <c r="BP351" s="16">
        <v>202</v>
      </c>
      <c r="BQ351" s="16">
        <v>3376532</v>
      </c>
      <c r="BR351" s="16">
        <v>218557.14</v>
      </c>
      <c r="BS351" s="16">
        <v>654050.29</v>
      </c>
      <c r="BT351" s="16">
        <v>120765.26</v>
      </c>
      <c r="BU351" s="16">
        <v>4369904.6900000004</v>
      </c>
      <c r="BV351" s="16">
        <v>210</v>
      </c>
      <c r="BW351" s="16">
        <v>3386532</v>
      </c>
      <c r="BX351" s="16">
        <v>317475.42</v>
      </c>
      <c r="BY351" s="16">
        <v>718719.12</v>
      </c>
      <c r="BZ351" s="16">
        <v>120721.28</v>
      </c>
      <c r="CA351" s="16">
        <v>4543447.82</v>
      </c>
      <c r="CB351" s="16">
        <v>206</v>
      </c>
      <c r="CC351" s="16">
        <v>3536532</v>
      </c>
      <c r="CD351" s="16">
        <v>267417.98</v>
      </c>
      <c r="CE351" s="16">
        <v>730237.81</v>
      </c>
      <c r="CF351" s="16">
        <v>165779.63</v>
      </c>
      <c r="CG351" s="16">
        <v>4699967.42</v>
      </c>
      <c r="CH351" s="16">
        <v>186</v>
      </c>
      <c r="CI351" s="16">
        <v>3621543</v>
      </c>
      <c r="CJ351" s="16">
        <v>546325.57999999996</v>
      </c>
      <c r="CK351" s="16">
        <v>698746.08</v>
      </c>
      <c r="CL351" s="16">
        <v>229167.43</v>
      </c>
      <c r="CM351" s="16">
        <v>5095782.09</v>
      </c>
      <c r="CN351" s="16">
        <v>198</v>
      </c>
    </row>
    <row r="352" spans="1:92" x14ac:dyDescent="0.2">
      <c r="A352" s="17">
        <v>5457</v>
      </c>
      <c r="B352" s="31" t="s">
        <v>327</v>
      </c>
      <c r="C352" s="32">
        <v>8059659</v>
      </c>
      <c r="D352" s="32">
        <v>589137.51</v>
      </c>
      <c r="E352" s="32">
        <v>4639337.4399999995</v>
      </c>
      <c r="F352" s="32">
        <v>1003040.3000000003</v>
      </c>
      <c r="G352" s="32">
        <v>14291174.25</v>
      </c>
      <c r="H352" s="33">
        <v>1233</v>
      </c>
      <c r="I352" s="32">
        <v>8378089</v>
      </c>
      <c r="J352" s="32">
        <v>1085492.8400000001</v>
      </c>
      <c r="K352" s="32">
        <v>4262110.9000000004</v>
      </c>
      <c r="L352" s="32">
        <v>590490.51000000013</v>
      </c>
      <c r="M352" s="32">
        <v>14316183.25</v>
      </c>
      <c r="N352" s="32">
        <v>1200</v>
      </c>
      <c r="O352" s="34">
        <v>9074063</v>
      </c>
      <c r="P352" s="34">
        <v>1028298.2400000001</v>
      </c>
      <c r="Q352" s="34">
        <v>3974928.8400000003</v>
      </c>
      <c r="R352" s="34">
        <v>538643.73999999987</v>
      </c>
      <c r="S352" s="34">
        <v>14615933.82</v>
      </c>
      <c r="T352" s="34">
        <v>1164</v>
      </c>
      <c r="U352" s="32">
        <v>9533846</v>
      </c>
      <c r="V352" s="32">
        <v>770303.57000000007</v>
      </c>
      <c r="W352" s="32">
        <v>3701244.32</v>
      </c>
      <c r="X352" s="32">
        <v>542285.34999999928</v>
      </c>
      <c r="Y352" s="32">
        <v>14547679.24</v>
      </c>
      <c r="Z352" s="32">
        <v>1164</v>
      </c>
      <c r="AA352" s="32">
        <v>8906740</v>
      </c>
      <c r="AB352" s="32">
        <v>796234.88</v>
      </c>
      <c r="AC352" s="32">
        <v>3333777.6</v>
      </c>
      <c r="AD352" s="32">
        <v>476965.29000000021</v>
      </c>
      <c r="AE352" s="32">
        <v>13513717.77</v>
      </c>
      <c r="AF352" s="32">
        <v>1134</v>
      </c>
      <c r="AG352" s="17">
        <v>9223196</v>
      </c>
      <c r="AH352" s="17">
        <v>765276.93</v>
      </c>
      <c r="AI352" s="17">
        <v>3001531.7</v>
      </c>
      <c r="AJ352" s="17">
        <v>794719.32999999984</v>
      </c>
      <c r="AK352" s="17">
        <v>13784723.960000001</v>
      </c>
      <c r="AL352" s="17">
        <v>1156</v>
      </c>
      <c r="AM352" s="47">
        <v>9620141</v>
      </c>
      <c r="AN352" s="47">
        <v>971173.68</v>
      </c>
      <c r="AO352" s="47">
        <v>2700029.58</v>
      </c>
      <c r="AP352" s="47">
        <v>561046.55000000063</v>
      </c>
      <c r="AQ352" s="47">
        <v>13852390.810000001</v>
      </c>
      <c r="AR352" s="47">
        <v>1154</v>
      </c>
      <c r="AS352" s="17">
        <v>9538016</v>
      </c>
      <c r="AT352" s="17">
        <v>887494.83000000007</v>
      </c>
      <c r="AU352" s="17">
        <v>3001017.9699999997</v>
      </c>
      <c r="AV352" s="17">
        <v>789672.12999999966</v>
      </c>
      <c r="AW352" s="17">
        <v>14216200.93</v>
      </c>
      <c r="AX352" s="17">
        <v>1143</v>
      </c>
      <c r="AY352" s="16">
        <v>10158884</v>
      </c>
      <c r="AZ352" s="16">
        <v>863774.21</v>
      </c>
      <c r="BA352" s="16">
        <v>2877775.39</v>
      </c>
      <c r="BB352" s="16">
        <v>794160.35</v>
      </c>
      <c r="BC352" s="16">
        <v>14694593.949999999</v>
      </c>
      <c r="BD352" s="16">
        <v>1120</v>
      </c>
      <c r="BE352" s="16">
        <v>9949030</v>
      </c>
      <c r="BF352" s="16">
        <v>886181.78</v>
      </c>
      <c r="BG352" s="16">
        <v>2720522.12</v>
      </c>
      <c r="BH352" s="16">
        <v>608287.89</v>
      </c>
      <c r="BI352" s="16">
        <v>14164021.789999999</v>
      </c>
      <c r="BJ352" s="16">
        <v>1089</v>
      </c>
      <c r="BK352" s="16">
        <v>10065850</v>
      </c>
      <c r="BL352" s="16">
        <v>775047.71</v>
      </c>
      <c r="BM352" s="16">
        <v>2818454.75</v>
      </c>
      <c r="BN352" s="16">
        <v>765316.09</v>
      </c>
      <c r="BO352" s="16">
        <v>14424668.550000001</v>
      </c>
      <c r="BP352" s="16">
        <v>1058</v>
      </c>
      <c r="BQ352" s="16">
        <v>9998897</v>
      </c>
      <c r="BR352" s="16">
        <v>848585.5</v>
      </c>
      <c r="BS352" s="16">
        <v>2908275.95</v>
      </c>
      <c r="BT352" s="16">
        <v>1043290.73</v>
      </c>
      <c r="BU352" s="16">
        <v>14799049.18</v>
      </c>
      <c r="BV352" s="16">
        <v>1058</v>
      </c>
      <c r="BW352" s="16">
        <v>10398328.65</v>
      </c>
      <c r="BX352" s="16">
        <v>899746.8</v>
      </c>
      <c r="BY352" s="16">
        <v>3140033.27</v>
      </c>
      <c r="BZ352" s="16">
        <v>1268539.3999999999</v>
      </c>
      <c r="CA352" s="16">
        <v>15706648.119999999</v>
      </c>
      <c r="CB352" s="16">
        <v>1060</v>
      </c>
      <c r="CC352" s="16">
        <v>10611555</v>
      </c>
      <c r="CD352" s="16">
        <v>1349060.31</v>
      </c>
      <c r="CE352" s="16">
        <v>3894676.18</v>
      </c>
      <c r="CF352" s="16">
        <v>389226.35</v>
      </c>
      <c r="CG352" s="16">
        <v>16244517.84</v>
      </c>
      <c r="CH352" s="16">
        <v>1049</v>
      </c>
      <c r="CI352" s="16">
        <v>11904416</v>
      </c>
      <c r="CJ352" s="16">
        <v>2056811.49</v>
      </c>
      <c r="CK352" s="16">
        <v>4110997.67</v>
      </c>
      <c r="CL352" s="16">
        <v>676672.4</v>
      </c>
      <c r="CM352" s="16">
        <v>18748897.559999999</v>
      </c>
      <c r="CN352" s="16">
        <v>1023</v>
      </c>
    </row>
    <row r="353" spans="1:92" x14ac:dyDescent="0.2">
      <c r="A353" s="17">
        <v>2485</v>
      </c>
      <c r="B353" s="31" t="s">
        <v>328</v>
      </c>
      <c r="C353" s="32">
        <v>1555183</v>
      </c>
      <c r="D353" s="32">
        <v>335078.40000000002</v>
      </c>
      <c r="E353" s="32">
        <v>4111742.35</v>
      </c>
      <c r="F353" s="32">
        <v>278818.97000000009</v>
      </c>
      <c r="G353" s="32">
        <v>6280822.7200000007</v>
      </c>
      <c r="H353" s="33">
        <v>579</v>
      </c>
      <c r="I353" s="32">
        <v>1778263</v>
      </c>
      <c r="J353" s="32">
        <v>783150.03</v>
      </c>
      <c r="K353" s="32">
        <v>3655075.17</v>
      </c>
      <c r="L353" s="32">
        <v>247053.36000000002</v>
      </c>
      <c r="M353" s="32">
        <v>6463541.5599999996</v>
      </c>
      <c r="N353" s="32">
        <v>573</v>
      </c>
      <c r="O353" s="34">
        <v>1854228</v>
      </c>
      <c r="P353" s="34">
        <v>625615.71</v>
      </c>
      <c r="Q353" s="34">
        <v>3849271.4</v>
      </c>
      <c r="R353" s="34">
        <v>237376.14000000004</v>
      </c>
      <c r="S353" s="34">
        <v>6566491.25</v>
      </c>
      <c r="T353" s="34">
        <v>569</v>
      </c>
      <c r="U353" s="32">
        <v>1909257</v>
      </c>
      <c r="V353" s="32">
        <v>570732.56000000006</v>
      </c>
      <c r="W353" s="32">
        <v>4272254.5999999996</v>
      </c>
      <c r="X353" s="32">
        <v>258878.98999999996</v>
      </c>
      <c r="Y353" s="32">
        <v>7011123.1500000004</v>
      </c>
      <c r="Z353" s="32">
        <v>567</v>
      </c>
      <c r="AA353" s="32">
        <v>1949082</v>
      </c>
      <c r="AB353" s="32">
        <v>419003.29000000004</v>
      </c>
      <c r="AC353" s="32">
        <v>3848832.96</v>
      </c>
      <c r="AD353" s="32">
        <v>219417.70000000004</v>
      </c>
      <c r="AE353" s="32">
        <v>6436335.9500000002</v>
      </c>
      <c r="AF353" s="32">
        <v>578</v>
      </c>
      <c r="AG353" s="17">
        <v>1970151</v>
      </c>
      <c r="AH353" s="17">
        <v>386700.79</v>
      </c>
      <c r="AI353" s="17">
        <v>3911007.1199999996</v>
      </c>
      <c r="AJ353" s="17">
        <v>256879.12999999989</v>
      </c>
      <c r="AK353" s="17">
        <v>6524738.0399999991</v>
      </c>
      <c r="AL353" s="17">
        <v>580</v>
      </c>
      <c r="AM353" s="47">
        <v>1972073</v>
      </c>
      <c r="AN353" s="47">
        <v>425966.36</v>
      </c>
      <c r="AO353" s="47">
        <v>4018968.7600000002</v>
      </c>
      <c r="AP353" s="47">
        <v>271170.94000000006</v>
      </c>
      <c r="AQ353" s="47">
        <v>6688179.0600000005</v>
      </c>
      <c r="AR353" s="47">
        <v>587</v>
      </c>
      <c r="AS353" s="17">
        <v>2051377</v>
      </c>
      <c r="AT353" s="17">
        <v>459835.25</v>
      </c>
      <c r="AU353" s="17">
        <v>4021297.88</v>
      </c>
      <c r="AV353" s="17">
        <v>250665.71000000014</v>
      </c>
      <c r="AW353" s="17">
        <v>6783175.8399999999</v>
      </c>
      <c r="AX353" s="17">
        <v>572</v>
      </c>
      <c r="AY353" s="16">
        <v>2075424</v>
      </c>
      <c r="AZ353" s="16">
        <v>423789.69</v>
      </c>
      <c r="BA353" s="16">
        <v>4058630.16</v>
      </c>
      <c r="BB353" s="16">
        <v>250709.02000000005</v>
      </c>
      <c r="BC353" s="16">
        <v>6808552.8700000001</v>
      </c>
      <c r="BD353" s="16">
        <v>565</v>
      </c>
      <c r="BE353" s="16">
        <v>2714955</v>
      </c>
      <c r="BF353" s="16">
        <v>474320.1</v>
      </c>
      <c r="BG353" s="16">
        <v>4061776.37</v>
      </c>
      <c r="BH353" s="16">
        <v>245009.2</v>
      </c>
      <c r="BI353" s="16">
        <v>7496060.6699999999</v>
      </c>
      <c r="BJ353" s="16">
        <v>550</v>
      </c>
      <c r="BK353" s="16">
        <v>3018271</v>
      </c>
      <c r="BL353" s="16">
        <v>428462.29</v>
      </c>
      <c r="BM353" s="16">
        <v>4108307.27</v>
      </c>
      <c r="BN353" s="16">
        <v>449061.3</v>
      </c>
      <c r="BO353" s="16">
        <v>8004101.8600000003</v>
      </c>
      <c r="BP353" s="16">
        <v>523</v>
      </c>
      <c r="BQ353" s="16">
        <v>3137429</v>
      </c>
      <c r="BR353" s="16">
        <v>448182.6</v>
      </c>
      <c r="BS353" s="16">
        <v>4078613.43</v>
      </c>
      <c r="BT353" s="16">
        <v>408037.12</v>
      </c>
      <c r="BU353" s="16">
        <v>8072262.1500000004</v>
      </c>
      <c r="BV353" s="16">
        <v>555</v>
      </c>
      <c r="BW353" s="16">
        <v>3258731</v>
      </c>
      <c r="BX353" s="16">
        <v>549936.93000000005</v>
      </c>
      <c r="BY353" s="16">
        <v>4797858.75</v>
      </c>
      <c r="BZ353" s="16">
        <v>350188.42</v>
      </c>
      <c r="CA353" s="16">
        <v>8956715.0999999996</v>
      </c>
      <c r="CB353" s="16">
        <v>566</v>
      </c>
      <c r="CC353" s="16">
        <v>3559253</v>
      </c>
      <c r="CD353" s="16">
        <v>704880.16</v>
      </c>
      <c r="CE353" s="16">
        <v>4781619.79</v>
      </c>
      <c r="CF353" s="16">
        <v>657522.06999999995</v>
      </c>
      <c r="CG353" s="16">
        <v>9703275.0199999996</v>
      </c>
      <c r="CH353" s="16">
        <v>525</v>
      </c>
      <c r="CI353" s="16">
        <v>3558983</v>
      </c>
      <c r="CJ353" s="16">
        <v>1042962.06</v>
      </c>
      <c r="CK353" s="16">
        <v>4921392.93</v>
      </c>
      <c r="CL353" s="16">
        <v>660516.96</v>
      </c>
      <c r="CM353" s="16">
        <v>10183854.949999999</v>
      </c>
      <c r="CN353" s="16">
        <v>552</v>
      </c>
    </row>
    <row r="354" spans="1:92" x14ac:dyDescent="0.2">
      <c r="A354" s="17">
        <v>5460</v>
      </c>
      <c r="B354" s="31" t="s">
        <v>329</v>
      </c>
      <c r="C354" s="32">
        <v>8211240</v>
      </c>
      <c r="D354" s="32">
        <v>2059602.2200000002</v>
      </c>
      <c r="E354" s="32">
        <v>21174673.52</v>
      </c>
      <c r="F354" s="32">
        <v>1191087.1000000001</v>
      </c>
      <c r="G354" s="32">
        <v>32636602.84</v>
      </c>
      <c r="H354" s="33">
        <v>2691</v>
      </c>
      <c r="I354" s="32">
        <v>8401621</v>
      </c>
      <c r="J354" s="32">
        <v>4338040.5200000005</v>
      </c>
      <c r="K354" s="32">
        <v>19767719.66</v>
      </c>
      <c r="L354" s="32">
        <v>1079350.6600000001</v>
      </c>
      <c r="M354" s="32">
        <v>33586731.840000004</v>
      </c>
      <c r="N354" s="32">
        <v>2655</v>
      </c>
      <c r="O354" s="34">
        <v>8559139</v>
      </c>
      <c r="P354" s="34">
        <v>4089235.0500000003</v>
      </c>
      <c r="Q354" s="34">
        <v>20383485.899999999</v>
      </c>
      <c r="R354" s="34">
        <v>1067312.0900000001</v>
      </c>
      <c r="S354" s="34">
        <v>34099172.039999999</v>
      </c>
      <c r="T354" s="34">
        <v>2635</v>
      </c>
      <c r="U354" s="32">
        <v>8793199</v>
      </c>
      <c r="V354" s="32">
        <v>2825114.08</v>
      </c>
      <c r="W354" s="32">
        <v>20663673.370000001</v>
      </c>
      <c r="X354" s="32">
        <v>1073693.8600000006</v>
      </c>
      <c r="Y354" s="32">
        <v>33355680.310000002</v>
      </c>
      <c r="Z354" s="32">
        <v>2629</v>
      </c>
      <c r="AA354" s="32">
        <v>8951410</v>
      </c>
      <c r="AB354" s="32">
        <v>3247622.15</v>
      </c>
      <c r="AC354" s="32">
        <v>19415640.279999997</v>
      </c>
      <c r="AD354" s="32">
        <v>1668529.7800000005</v>
      </c>
      <c r="AE354" s="32">
        <v>33283202.209999997</v>
      </c>
      <c r="AF354" s="32">
        <v>2645</v>
      </c>
      <c r="AG354" s="17">
        <v>9185846</v>
      </c>
      <c r="AH354" s="17">
        <v>3006031.68</v>
      </c>
      <c r="AI354" s="17">
        <v>19451999.010000002</v>
      </c>
      <c r="AJ354" s="17">
        <v>1197182.7200000004</v>
      </c>
      <c r="AK354" s="17">
        <v>32841059.410000004</v>
      </c>
      <c r="AL354" s="17">
        <v>2719</v>
      </c>
      <c r="AM354" s="47">
        <v>9285016</v>
      </c>
      <c r="AN354" s="47">
        <v>2998591.79</v>
      </c>
      <c r="AO354" s="47">
        <v>20138463.710000001</v>
      </c>
      <c r="AP354" s="47">
        <v>1121488.02</v>
      </c>
      <c r="AQ354" s="47">
        <v>33543559.52</v>
      </c>
      <c r="AR354" s="47">
        <v>2784</v>
      </c>
      <c r="AS354" s="17">
        <v>9738769</v>
      </c>
      <c r="AT354" s="17">
        <v>2904085.3</v>
      </c>
      <c r="AU354" s="17">
        <v>20612230.349999998</v>
      </c>
      <c r="AV354" s="17">
        <v>1418076.5899999999</v>
      </c>
      <c r="AW354" s="17">
        <v>34673161.239999995</v>
      </c>
      <c r="AX354" s="17">
        <v>2851</v>
      </c>
      <c r="AY354" s="16">
        <v>9925342</v>
      </c>
      <c r="AZ354" s="16">
        <v>3266210.75</v>
      </c>
      <c r="BA354" s="16">
        <v>21530673.859999999</v>
      </c>
      <c r="BB354" s="16">
        <v>1382747.0299999996</v>
      </c>
      <c r="BC354" s="16">
        <v>36104973.640000001</v>
      </c>
      <c r="BD354" s="16">
        <v>2935</v>
      </c>
      <c r="BE354" s="16">
        <v>9562652</v>
      </c>
      <c r="BF354" s="16">
        <v>3065700.49</v>
      </c>
      <c r="BG354" s="16">
        <v>23063846.809999999</v>
      </c>
      <c r="BH354" s="16">
        <v>1419581.3</v>
      </c>
      <c r="BI354" s="16">
        <v>37111780.600000001</v>
      </c>
      <c r="BJ354" s="16">
        <v>3011</v>
      </c>
      <c r="BK354" s="16">
        <v>9941183</v>
      </c>
      <c r="BL354" s="16">
        <v>3000453.98</v>
      </c>
      <c r="BM354" s="16">
        <v>23819309.879999999</v>
      </c>
      <c r="BN354" s="16">
        <v>1544089.34</v>
      </c>
      <c r="BO354" s="16">
        <v>38305036.200000003</v>
      </c>
      <c r="BP354" s="16">
        <v>3117</v>
      </c>
      <c r="BQ354" s="16">
        <v>10489799</v>
      </c>
      <c r="BR354" s="16">
        <v>2917822.37</v>
      </c>
      <c r="BS354" s="16">
        <v>26362914.140000001</v>
      </c>
      <c r="BT354" s="16">
        <v>1526438.53</v>
      </c>
      <c r="BU354" s="16">
        <v>41296974.039999999</v>
      </c>
      <c r="BV354" s="16">
        <v>3180</v>
      </c>
      <c r="BW354" s="16">
        <v>11454025</v>
      </c>
      <c r="BX354" s="16">
        <v>3163344.03</v>
      </c>
      <c r="BY354" s="16">
        <v>27210494.890000001</v>
      </c>
      <c r="BZ354" s="16">
        <v>1328233.8500000001</v>
      </c>
      <c r="CA354" s="16">
        <v>43156097.770000003</v>
      </c>
      <c r="CB354" s="16">
        <v>3257</v>
      </c>
      <c r="CC354" s="16">
        <v>11946212</v>
      </c>
      <c r="CD354" s="16">
        <v>5031595.95</v>
      </c>
      <c r="CE354" s="16">
        <v>28146814.370000001</v>
      </c>
      <c r="CF354" s="16">
        <v>3388855.11</v>
      </c>
      <c r="CG354" s="16">
        <v>48513477.43</v>
      </c>
      <c r="CH354" s="16">
        <v>3162</v>
      </c>
      <c r="CI354" s="16">
        <v>11747030</v>
      </c>
      <c r="CJ354" s="16">
        <v>7411782.0599999996</v>
      </c>
      <c r="CK354" s="16">
        <v>31447174.25</v>
      </c>
      <c r="CL354" s="16">
        <v>2483253.46</v>
      </c>
      <c r="CM354" s="16">
        <v>53089239.770000003</v>
      </c>
      <c r="CN354" s="16">
        <v>3239</v>
      </c>
    </row>
    <row r="355" spans="1:92" x14ac:dyDescent="0.2">
      <c r="A355" s="17">
        <v>5467</v>
      </c>
      <c r="B355" s="31" t="s">
        <v>330</v>
      </c>
      <c r="C355" s="32">
        <v>1996290.32</v>
      </c>
      <c r="D355" s="32">
        <v>233681.31</v>
      </c>
      <c r="E355" s="32">
        <v>5700674.04</v>
      </c>
      <c r="F355" s="32">
        <v>429434.34000000008</v>
      </c>
      <c r="G355" s="32">
        <v>8360080.0099999998</v>
      </c>
      <c r="H355" s="33">
        <v>819</v>
      </c>
      <c r="I355" s="32">
        <v>1997057.32</v>
      </c>
      <c r="J355" s="32">
        <v>934511.13</v>
      </c>
      <c r="K355" s="32">
        <v>5317232.1399999997</v>
      </c>
      <c r="L355" s="32">
        <v>360642.9</v>
      </c>
      <c r="M355" s="32">
        <v>8609443.4900000002</v>
      </c>
      <c r="N355" s="32">
        <v>798</v>
      </c>
      <c r="O355" s="34">
        <v>2291250.4899999998</v>
      </c>
      <c r="P355" s="34">
        <v>660274.65</v>
      </c>
      <c r="Q355" s="34">
        <v>5634400.2199999997</v>
      </c>
      <c r="R355" s="34">
        <v>333457.54000000027</v>
      </c>
      <c r="S355" s="34">
        <v>8919382.9000000004</v>
      </c>
      <c r="T355" s="34">
        <v>817</v>
      </c>
      <c r="U355" s="32">
        <v>2298969.7199999997</v>
      </c>
      <c r="V355" s="32">
        <v>516967.49000000005</v>
      </c>
      <c r="W355" s="32">
        <v>6170597.1299999999</v>
      </c>
      <c r="X355" s="32">
        <v>380758.96000000008</v>
      </c>
      <c r="Y355" s="32">
        <v>9367293.3000000007</v>
      </c>
      <c r="Z355" s="32">
        <v>850</v>
      </c>
      <c r="AA355" s="32">
        <v>2550390</v>
      </c>
      <c r="AB355" s="32">
        <v>447388.5</v>
      </c>
      <c r="AC355" s="32">
        <v>5814635.7000000002</v>
      </c>
      <c r="AD355" s="32">
        <v>377967.14000000007</v>
      </c>
      <c r="AE355" s="32">
        <v>9190381.3399999999</v>
      </c>
      <c r="AF355" s="32">
        <v>823</v>
      </c>
      <c r="AG355" s="17">
        <v>2657249</v>
      </c>
      <c r="AH355" s="17">
        <v>514952.16</v>
      </c>
      <c r="AI355" s="17">
        <v>5876550.0300000003</v>
      </c>
      <c r="AJ355" s="17">
        <v>367116.60000000003</v>
      </c>
      <c r="AK355" s="17">
        <v>9415867.790000001</v>
      </c>
      <c r="AL355" s="17">
        <v>839</v>
      </c>
      <c r="AM355" s="47">
        <v>2610501.6</v>
      </c>
      <c r="AN355" s="47">
        <v>560144.6</v>
      </c>
      <c r="AO355" s="47">
        <v>6020268.5499999998</v>
      </c>
      <c r="AP355" s="47">
        <v>342607.74000000022</v>
      </c>
      <c r="AQ355" s="47">
        <v>9533522.4900000002</v>
      </c>
      <c r="AR355" s="47">
        <v>829</v>
      </c>
      <c r="AS355" s="17">
        <v>2747834.5</v>
      </c>
      <c r="AT355" s="17">
        <v>527122.63</v>
      </c>
      <c r="AU355" s="17">
        <v>6027534.54</v>
      </c>
      <c r="AV355" s="17">
        <v>347366.31000000006</v>
      </c>
      <c r="AW355" s="17">
        <v>9649857.9800000004</v>
      </c>
      <c r="AX355" s="17">
        <v>825</v>
      </c>
      <c r="AY355" s="16">
        <v>2668798</v>
      </c>
      <c r="AZ355" s="16">
        <v>521496.42</v>
      </c>
      <c r="BA355" s="16">
        <v>6219531.5199999996</v>
      </c>
      <c r="BB355" s="16">
        <v>402715.74000000005</v>
      </c>
      <c r="BC355" s="16">
        <v>9812541.6799999997</v>
      </c>
      <c r="BD355" s="16">
        <v>809</v>
      </c>
      <c r="BE355" s="16">
        <v>3096833</v>
      </c>
      <c r="BF355" s="16">
        <v>545764.78</v>
      </c>
      <c r="BG355" s="16">
        <v>6193598.2800000003</v>
      </c>
      <c r="BH355" s="16">
        <v>468769.77</v>
      </c>
      <c r="BI355" s="16">
        <v>10304965.83</v>
      </c>
      <c r="BJ355" s="16">
        <v>788</v>
      </c>
      <c r="BK355" s="16">
        <v>3285645</v>
      </c>
      <c r="BL355" s="16">
        <v>571412.15</v>
      </c>
      <c r="BM355" s="16">
        <v>6155500.8099999996</v>
      </c>
      <c r="BN355" s="16">
        <v>752576.32</v>
      </c>
      <c r="BO355" s="16">
        <v>10765134.279999999</v>
      </c>
      <c r="BP355" s="16">
        <v>781</v>
      </c>
      <c r="BQ355" s="16">
        <v>3119363.63</v>
      </c>
      <c r="BR355" s="16">
        <v>613318.92000000004</v>
      </c>
      <c r="BS355" s="16">
        <v>6505917.8600000003</v>
      </c>
      <c r="BT355" s="16">
        <v>502367.88</v>
      </c>
      <c r="BU355" s="16">
        <v>10740968.289999999</v>
      </c>
      <c r="BV355" s="16">
        <v>743</v>
      </c>
      <c r="BW355" s="16">
        <v>3219916</v>
      </c>
      <c r="BX355" s="16">
        <v>509645.28</v>
      </c>
      <c r="BY355" s="16">
        <v>6665345.9699999997</v>
      </c>
      <c r="BZ355" s="16">
        <v>398239.18</v>
      </c>
      <c r="CA355" s="16">
        <v>10793146.43</v>
      </c>
      <c r="CB355" s="16">
        <v>739</v>
      </c>
      <c r="CC355" s="16">
        <v>3475679</v>
      </c>
      <c r="CD355" s="16">
        <v>738201.23</v>
      </c>
      <c r="CE355" s="16">
        <v>6857624.9199999999</v>
      </c>
      <c r="CF355" s="16">
        <v>411770.21</v>
      </c>
      <c r="CG355" s="16">
        <v>11483275.359999999</v>
      </c>
      <c r="CH355" s="16">
        <v>666</v>
      </c>
      <c r="CI355" s="16">
        <v>2818756</v>
      </c>
      <c r="CJ355" s="16">
        <v>1254890.76</v>
      </c>
      <c r="CK355" s="16">
        <v>6723466.8700000001</v>
      </c>
      <c r="CL355" s="16">
        <v>381249.78</v>
      </c>
      <c r="CM355" s="16">
        <v>11178363.41</v>
      </c>
      <c r="CN355" s="16">
        <v>702</v>
      </c>
    </row>
    <row r="356" spans="1:92" x14ac:dyDescent="0.2">
      <c r="A356" s="17">
        <v>5474</v>
      </c>
      <c r="B356" s="31" t="s">
        <v>475</v>
      </c>
      <c r="C356" s="32">
        <v>13643244</v>
      </c>
      <c r="D356" s="32">
        <v>972727.36</v>
      </c>
      <c r="E356" s="32">
        <v>3632212.3099999996</v>
      </c>
      <c r="F356" s="32">
        <v>583149.80000000051</v>
      </c>
      <c r="G356" s="32">
        <v>18831333.469999999</v>
      </c>
      <c r="H356" s="33">
        <v>1369</v>
      </c>
      <c r="I356" s="32">
        <v>14110362</v>
      </c>
      <c r="J356" s="32">
        <v>1334215.3600000001</v>
      </c>
      <c r="K356" s="32">
        <v>3034939.6500000004</v>
      </c>
      <c r="L356" s="32">
        <v>596111.75999999919</v>
      </c>
      <c r="M356" s="32">
        <v>19075628.77</v>
      </c>
      <c r="N356" s="32">
        <v>1347</v>
      </c>
      <c r="O356" s="34">
        <v>14673639</v>
      </c>
      <c r="P356" s="34">
        <v>1512690.45</v>
      </c>
      <c r="Q356" s="34">
        <v>2907332.57</v>
      </c>
      <c r="R356" s="34">
        <v>575412.47000000032</v>
      </c>
      <c r="S356" s="34">
        <v>19669074.489999998</v>
      </c>
      <c r="T356" s="34">
        <v>1310</v>
      </c>
      <c r="U356" s="32">
        <v>15030125</v>
      </c>
      <c r="V356" s="32">
        <v>1408890.4300000002</v>
      </c>
      <c r="W356" s="32">
        <v>2668706.2800000003</v>
      </c>
      <c r="X356" s="32">
        <v>396639.22</v>
      </c>
      <c r="Y356" s="32">
        <v>19504360.93</v>
      </c>
      <c r="Z356" s="32">
        <v>1350</v>
      </c>
      <c r="AA356" s="32">
        <v>13765564</v>
      </c>
      <c r="AB356" s="32">
        <v>1451868.81</v>
      </c>
      <c r="AC356" s="32">
        <v>2613919.2800000003</v>
      </c>
      <c r="AD356" s="32">
        <v>426026.96999999956</v>
      </c>
      <c r="AE356" s="32">
        <v>18257379.059999999</v>
      </c>
      <c r="AF356" s="32">
        <v>1328</v>
      </c>
      <c r="AG356" s="17">
        <v>13161835</v>
      </c>
      <c r="AH356" s="17">
        <v>1698205.51</v>
      </c>
      <c r="AI356" s="17">
        <v>2480991.4</v>
      </c>
      <c r="AJ356" s="17">
        <v>316792.34999999986</v>
      </c>
      <c r="AK356" s="17">
        <v>17657824.259999998</v>
      </c>
      <c r="AL356" s="17">
        <v>1347</v>
      </c>
      <c r="AM356" s="47">
        <v>14457780</v>
      </c>
      <c r="AN356" s="47">
        <v>1723099.2999999998</v>
      </c>
      <c r="AO356" s="47">
        <v>2492728.0299999998</v>
      </c>
      <c r="AP356" s="47">
        <v>23485.429999999898</v>
      </c>
      <c r="AQ356" s="47">
        <v>18697092.759999998</v>
      </c>
      <c r="AR356" s="47">
        <v>1368</v>
      </c>
      <c r="AS356" s="17">
        <v>14587680</v>
      </c>
      <c r="AT356" s="17">
        <v>1540758.01</v>
      </c>
      <c r="AU356" s="17">
        <v>2222404.38</v>
      </c>
      <c r="AV356" s="17">
        <v>88125.280000000304</v>
      </c>
      <c r="AW356" s="17">
        <v>18438967.670000002</v>
      </c>
      <c r="AX356" s="17">
        <v>1367</v>
      </c>
      <c r="AY356" s="16">
        <v>14638141</v>
      </c>
      <c r="AZ356" s="16">
        <v>1414273.6199999999</v>
      </c>
      <c r="BA356" s="16">
        <v>2173639.83</v>
      </c>
      <c r="BB356" s="16">
        <v>166941.79999999906</v>
      </c>
      <c r="BC356" s="16">
        <v>18392996.25</v>
      </c>
      <c r="BD356" s="16">
        <v>1328</v>
      </c>
      <c r="BE356" s="16">
        <v>15360376</v>
      </c>
      <c r="BF356" s="16">
        <v>1319513.06</v>
      </c>
      <c r="BG356" s="16">
        <v>2225989.61</v>
      </c>
      <c r="BH356" s="16">
        <v>258497.95</v>
      </c>
      <c r="BI356" s="16">
        <v>19164376.620000001</v>
      </c>
      <c r="BJ356" s="16">
        <v>1286</v>
      </c>
      <c r="BK356" s="16">
        <v>15673938</v>
      </c>
      <c r="BL356" s="16">
        <v>1388032.53</v>
      </c>
      <c r="BM356" s="16">
        <v>2448307.4900000002</v>
      </c>
      <c r="BN356" s="16">
        <v>159036.92000000001</v>
      </c>
      <c r="BO356" s="16">
        <v>19669314.940000001</v>
      </c>
      <c r="BP356" s="16">
        <v>1284</v>
      </c>
      <c r="BQ356" s="16">
        <v>15473901</v>
      </c>
      <c r="BR356" s="16">
        <v>1353251.09</v>
      </c>
      <c r="BS356" s="16">
        <v>2682834.67</v>
      </c>
      <c r="BT356" s="16">
        <v>583224.54</v>
      </c>
      <c r="BU356" s="16">
        <v>20093211.300000001</v>
      </c>
      <c r="BV356" s="16">
        <v>1269</v>
      </c>
      <c r="BW356" s="16">
        <v>16213908</v>
      </c>
      <c r="BX356" s="16">
        <v>1610124.71</v>
      </c>
      <c r="BY356" s="16">
        <v>2775325.79</v>
      </c>
      <c r="BZ356" s="16">
        <v>209604.77</v>
      </c>
      <c r="CA356" s="16">
        <v>20808963.27</v>
      </c>
      <c r="CB356" s="16">
        <v>1241</v>
      </c>
      <c r="CC356" s="16">
        <v>16768987</v>
      </c>
      <c r="CD356" s="16">
        <v>2200942.23</v>
      </c>
      <c r="CE356" s="16">
        <v>2793821.34</v>
      </c>
      <c r="CF356" s="16">
        <v>601917.86</v>
      </c>
      <c r="CG356" s="16">
        <v>22365668.43</v>
      </c>
      <c r="CH356" s="16">
        <v>1185</v>
      </c>
      <c r="CI356" s="16">
        <v>16750663</v>
      </c>
      <c r="CJ356" s="16">
        <v>3171499.69</v>
      </c>
      <c r="CK356" s="16">
        <v>2796997.63</v>
      </c>
      <c r="CL356" s="16">
        <v>441967.12</v>
      </c>
      <c r="CM356" s="16">
        <v>23161127.440000001</v>
      </c>
      <c r="CN356" s="16">
        <v>1241</v>
      </c>
    </row>
    <row r="357" spans="1:92" x14ac:dyDescent="0.2">
      <c r="A357" s="17">
        <v>5586</v>
      </c>
      <c r="B357" s="31" t="s">
        <v>331</v>
      </c>
      <c r="C357" s="32">
        <v>3204313</v>
      </c>
      <c r="D357" s="32">
        <v>303888.08</v>
      </c>
      <c r="E357" s="32">
        <v>4719400.37</v>
      </c>
      <c r="F357" s="32">
        <v>431527.70000000013</v>
      </c>
      <c r="G357" s="32">
        <v>8659129.1500000004</v>
      </c>
      <c r="H357" s="33">
        <v>704</v>
      </c>
      <c r="I357" s="32">
        <v>2892245</v>
      </c>
      <c r="J357" s="32">
        <v>809786.95</v>
      </c>
      <c r="K357" s="32">
        <v>4540097.87</v>
      </c>
      <c r="L357" s="32">
        <v>444574.34999999986</v>
      </c>
      <c r="M357" s="32">
        <v>8686704.1699999999</v>
      </c>
      <c r="N357" s="32">
        <v>730</v>
      </c>
      <c r="O357" s="34">
        <v>3108215</v>
      </c>
      <c r="P357" s="34">
        <v>729134.12</v>
      </c>
      <c r="Q357" s="34">
        <v>4876797.76</v>
      </c>
      <c r="R357" s="34">
        <v>368696.00999999995</v>
      </c>
      <c r="S357" s="34">
        <v>9082842.8900000006</v>
      </c>
      <c r="T357" s="34">
        <v>736</v>
      </c>
      <c r="U357" s="32">
        <v>3185281</v>
      </c>
      <c r="V357" s="32">
        <v>456924.85000000003</v>
      </c>
      <c r="W357" s="32">
        <v>5360233.62</v>
      </c>
      <c r="X357" s="32">
        <v>397211.46000000014</v>
      </c>
      <c r="Y357" s="32">
        <v>9399650.9300000016</v>
      </c>
      <c r="Z357" s="32">
        <v>740</v>
      </c>
      <c r="AA357" s="32">
        <v>2929832</v>
      </c>
      <c r="AB357" s="32">
        <v>471894.49</v>
      </c>
      <c r="AC357" s="32">
        <v>5119697.2799999993</v>
      </c>
      <c r="AD357" s="32">
        <v>403056.48000000021</v>
      </c>
      <c r="AE357" s="32">
        <v>8924480.25</v>
      </c>
      <c r="AF357" s="32">
        <v>731</v>
      </c>
      <c r="AG357" s="17">
        <v>2947472</v>
      </c>
      <c r="AH357" s="17">
        <v>348035.14</v>
      </c>
      <c r="AI357" s="17">
        <v>5197964.8099999996</v>
      </c>
      <c r="AJ357" s="17">
        <v>432387.80000000022</v>
      </c>
      <c r="AK357" s="17">
        <v>8925859.75</v>
      </c>
      <c r="AL357" s="17">
        <v>730</v>
      </c>
      <c r="AM357" s="47">
        <v>2860000</v>
      </c>
      <c r="AN357" s="47">
        <v>373133.58999999997</v>
      </c>
      <c r="AO357" s="47">
        <v>5321289.3900000006</v>
      </c>
      <c r="AP357" s="47">
        <v>383208.60000000003</v>
      </c>
      <c r="AQ357" s="47">
        <v>8937631.5800000001</v>
      </c>
      <c r="AR357" s="47">
        <v>716</v>
      </c>
      <c r="AS357" s="17">
        <v>2845667</v>
      </c>
      <c r="AT357" s="17">
        <v>357856.83</v>
      </c>
      <c r="AU357" s="17">
        <v>5648554.9399999995</v>
      </c>
      <c r="AV357" s="17">
        <v>422959.86000000016</v>
      </c>
      <c r="AW357" s="17">
        <v>9275038.629999999</v>
      </c>
      <c r="AX357" s="17">
        <v>740</v>
      </c>
      <c r="AY357" s="16">
        <v>3006614</v>
      </c>
      <c r="AZ357" s="16">
        <v>386209.06</v>
      </c>
      <c r="BA357" s="16">
        <v>5725101.21</v>
      </c>
      <c r="BB357" s="16">
        <v>424019.66000000009</v>
      </c>
      <c r="BC357" s="16">
        <v>9541943.9299999997</v>
      </c>
      <c r="BD357" s="16">
        <v>780</v>
      </c>
      <c r="BE357" s="16">
        <v>2974456</v>
      </c>
      <c r="BF357" s="16">
        <v>428541.24</v>
      </c>
      <c r="BG357" s="16">
        <v>5955851.79</v>
      </c>
      <c r="BH357" s="16">
        <v>479737.86</v>
      </c>
      <c r="BI357" s="16">
        <v>9838586.8900000006</v>
      </c>
      <c r="BJ357" s="16">
        <v>778</v>
      </c>
      <c r="BK357" s="16">
        <v>3095845</v>
      </c>
      <c r="BL357" s="16">
        <v>455818.95</v>
      </c>
      <c r="BM357" s="16">
        <v>6094944.3799999999</v>
      </c>
      <c r="BN357" s="16">
        <v>1035065.62</v>
      </c>
      <c r="BO357" s="16">
        <v>10681673.949999999</v>
      </c>
      <c r="BP357" s="16">
        <v>784</v>
      </c>
      <c r="BQ357" s="16">
        <v>2987884</v>
      </c>
      <c r="BR357" s="16">
        <v>446136.82</v>
      </c>
      <c r="BS357" s="16">
        <v>6387477.0300000003</v>
      </c>
      <c r="BT357" s="16">
        <v>712706.02</v>
      </c>
      <c r="BU357" s="16">
        <v>10534203.869999999</v>
      </c>
      <c r="BV357" s="16">
        <v>776</v>
      </c>
      <c r="BW357" s="16">
        <v>2999676</v>
      </c>
      <c r="BX357" s="16">
        <v>521770.34</v>
      </c>
      <c r="BY357" s="16">
        <v>6756673.0300000003</v>
      </c>
      <c r="BZ357" s="16">
        <v>1384466.01</v>
      </c>
      <c r="CA357" s="16">
        <v>11662585.380000001</v>
      </c>
      <c r="CB357" s="16">
        <v>772</v>
      </c>
      <c r="CC357" s="16">
        <v>3628145</v>
      </c>
      <c r="CD357" s="16">
        <v>795058.17</v>
      </c>
      <c r="CE357" s="16">
        <v>6397808.9000000004</v>
      </c>
      <c r="CF357" s="16">
        <v>1108140.73</v>
      </c>
      <c r="CG357" s="16">
        <v>11929152.800000001</v>
      </c>
      <c r="CH357" s="16">
        <v>708</v>
      </c>
      <c r="CI357" s="16">
        <v>3873396</v>
      </c>
      <c r="CJ357" s="16">
        <v>1171916.54</v>
      </c>
      <c r="CK357" s="16">
        <v>7058971.6200000001</v>
      </c>
      <c r="CL357" s="16">
        <v>1186913.68</v>
      </c>
      <c r="CM357" s="16">
        <v>13291197.84</v>
      </c>
      <c r="CN357" s="16">
        <v>757</v>
      </c>
    </row>
    <row r="358" spans="1:92" x14ac:dyDescent="0.2">
      <c r="A358" s="17">
        <v>5593</v>
      </c>
      <c r="B358" s="31" t="s">
        <v>332</v>
      </c>
      <c r="C358" s="32">
        <v>2204114</v>
      </c>
      <c r="D358" s="32">
        <v>670773.71</v>
      </c>
      <c r="E358" s="32">
        <v>7637408.6100000003</v>
      </c>
      <c r="F358" s="32">
        <v>428678.99</v>
      </c>
      <c r="G358" s="32">
        <v>10940975.310000001</v>
      </c>
      <c r="H358" s="33">
        <v>1003</v>
      </c>
      <c r="I358" s="32">
        <v>2318010</v>
      </c>
      <c r="J358" s="32">
        <v>1504381.89</v>
      </c>
      <c r="K358" s="32">
        <v>7090146.3700000001</v>
      </c>
      <c r="L358" s="32">
        <v>356809.28000000009</v>
      </c>
      <c r="M358" s="32">
        <v>11269347.540000001</v>
      </c>
      <c r="N358" s="32">
        <v>964</v>
      </c>
      <c r="O358" s="34">
        <v>2406086</v>
      </c>
      <c r="P358" s="34">
        <v>1380814.7000000002</v>
      </c>
      <c r="Q358" s="34">
        <v>7260795.9100000001</v>
      </c>
      <c r="R358" s="34">
        <v>334275.53000000003</v>
      </c>
      <c r="S358" s="34">
        <v>11381972.140000001</v>
      </c>
      <c r="T358" s="34">
        <v>962</v>
      </c>
      <c r="U358" s="32">
        <v>2561413</v>
      </c>
      <c r="V358" s="32">
        <v>1119637.3700000001</v>
      </c>
      <c r="W358" s="32">
        <v>7361778.21</v>
      </c>
      <c r="X358" s="32">
        <v>504193.25999999983</v>
      </c>
      <c r="Y358" s="32">
        <v>11547021.84</v>
      </c>
      <c r="Z358" s="32">
        <v>983</v>
      </c>
      <c r="AA358" s="32">
        <v>2705136</v>
      </c>
      <c r="AB358" s="32">
        <v>1193957.07</v>
      </c>
      <c r="AC358" s="32">
        <v>6983189.9699999997</v>
      </c>
      <c r="AD358" s="32">
        <v>378118.56999999995</v>
      </c>
      <c r="AE358" s="32">
        <v>11260401.609999999</v>
      </c>
      <c r="AF358" s="32">
        <v>993</v>
      </c>
      <c r="AG358" s="17">
        <v>2742052</v>
      </c>
      <c r="AH358" s="17">
        <v>983735.42</v>
      </c>
      <c r="AI358" s="17">
        <v>7142834.79</v>
      </c>
      <c r="AJ358" s="17">
        <v>483836.45999999996</v>
      </c>
      <c r="AK358" s="17">
        <v>11352458.67</v>
      </c>
      <c r="AL358" s="17">
        <v>996</v>
      </c>
      <c r="AM358" s="47">
        <v>2741723</v>
      </c>
      <c r="AN358" s="47">
        <v>991498.01</v>
      </c>
      <c r="AO358" s="47">
        <v>7346824.6299999999</v>
      </c>
      <c r="AP358" s="47">
        <v>397881.71000000008</v>
      </c>
      <c r="AQ358" s="47">
        <v>11477927.35</v>
      </c>
      <c r="AR358" s="47">
        <v>1004</v>
      </c>
      <c r="AS358" s="17">
        <v>2934947</v>
      </c>
      <c r="AT358" s="17">
        <v>1017586.8500000001</v>
      </c>
      <c r="AU358" s="17">
        <v>7558004.9000000004</v>
      </c>
      <c r="AV358" s="17">
        <v>359652.4599999999</v>
      </c>
      <c r="AW358" s="17">
        <v>11870191.210000001</v>
      </c>
      <c r="AX358" s="17">
        <v>1057</v>
      </c>
      <c r="AY358" s="16">
        <v>2844426</v>
      </c>
      <c r="AZ358" s="16">
        <v>958394.84</v>
      </c>
      <c r="BA358" s="16">
        <v>8074827.3200000003</v>
      </c>
      <c r="BB358" s="16">
        <v>525137.37999999989</v>
      </c>
      <c r="BC358" s="16">
        <v>12402785.540000001</v>
      </c>
      <c r="BD358" s="16">
        <v>1095</v>
      </c>
      <c r="BE358" s="16">
        <v>2947091</v>
      </c>
      <c r="BF358" s="16">
        <v>979317.03</v>
      </c>
      <c r="BG358" s="16">
        <v>8428254.8499999996</v>
      </c>
      <c r="BH358" s="16">
        <v>436242.52</v>
      </c>
      <c r="BI358" s="16">
        <v>12790905.4</v>
      </c>
      <c r="BJ358" s="16">
        <v>1129</v>
      </c>
      <c r="BK358" s="16">
        <v>2957048</v>
      </c>
      <c r="BL358" s="16">
        <v>924939.89</v>
      </c>
      <c r="BM358" s="16">
        <v>8923131.6899999995</v>
      </c>
      <c r="BN358" s="16">
        <v>819242.01</v>
      </c>
      <c r="BO358" s="16">
        <v>13624361.59</v>
      </c>
      <c r="BP358" s="16">
        <v>1132</v>
      </c>
      <c r="BQ358" s="16">
        <v>2871628</v>
      </c>
      <c r="BR358" s="16">
        <v>938098.07</v>
      </c>
      <c r="BS358" s="16">
        <v>9967591.1600000001</v>
      </c>
      <c r="BT358" s="16">
        <v>1047409.36</v>
      </c>
      <c r="BU358" s="16">
        <v>14824726.59</v>
      </c>
      <c r="BV358" s="16">
        <v>1119</v>
      </c>
      <c r="BW358" s="16">
        <v>2818088</v>
      </c>
      <c r="BX358" s="16">
        <v>1053266.99</v>
      </c>
      <c r="BY358" s="16">
        <v>10337613.640000001</v>
      </c>
      <c r="BZ358" s="16">
        <v>1094120.72</v>
      </c>
      <c r="CA358" s="16">
        <v>15303089.35</v>
      </c>
      <c r="CB358" s="16">
        <v>1111</v>
      </c>
      <c r="CC358" s="16">
        <v>2874679</v>
      </c>
      <c r="CD358" s="16">
        <v>1591812.1</v>
      </c>
      <c r="CE358" s="16">
        <v>10475519.84</v>
      </c>
      <c r="CF358" s="16">
        <v>993264.39</v>
      </c>
      <c r="CG358" s="16">
        <v>15935275.33</v>
      </c>
      <c r="CH358" s="16">
        <v>1078</v>
      </c>
      <c r="CI358" s="16">
        <v>2762950</v>
      </c>
      <c r="CJ358" s="16">
        <v>2527805.06</v>
      </c>
      <c r="CK358" s="16">
        <v>10567804.9</v>
      </c>
      <c r="CL358" s="16">
        <v>1215490.73</v>
      </c>
      <c r="CM358" s="16">
        <v>17074050.690000001</v>
      </c>
      <c r="CN358" s="16">
        <v>1110</v>
      </c>
    </row>
    <row r="359" spans="1:92" ht="10" customHeight="1" x14ac:dyDescent="0.2">
      <c r="A359" s="17">
        <v>5607</v>
      </c>
      <c r="B359" s="31" t="s">
        <v>333</v>
      </c>
      <c r="C359" s="32">
        <v>29692607</v>
      </c>
      <c r="D359" s="32">
        <v>4160704.04</v>
      </c>
      <c r="E359" s="32">
        <v>46255024.210000001</v>
      </c>
      <c r="F359" s="32">
        <v>2748961.9299999992</v>
      </c>
      <c r="G359" s="32">
        <v>82857297.180000007</v>
      </c>
      <c r="H359" s="33">
        <v>7601</v>
      </c>
      <c r="I359" s="32">
        <v>33733472</v>
      </c>
      <c r="J359" s="32">
        <v>9644566.1500000004</v>
      </c>
      <c r="K359" s="32">
        <v>44213787.359999999</v>
      </c>
      <c r="L359" s="32">
        <v>2552277.9999999995</v>
      </c>
      <c r="M359" s="32">
        <v>90144103.510000005</v>
      </c>
      <c r="N359" s="32">
        <v>7542</v>
      </c>
      <c r="O359" s="34">
        <v>37224147</v>
      </c>
      <c r="P359" s="34">
        <v>8030474.8200000003</v>
      </c>
      <c r="Q359" s="34">
        <v>44160356.470000006</v>
      </c>
      <c r="R359" s="34">
        <v>3839501.2200000035</v>
      </c>
      <c r="S359" s="34">
        <v>93254479.510000005</v>
      </c>
      <c r="T359" s="34">
        <v>7404</v>
      </c>
      <c r="U359" s="32">
        <v>32128511</v>
      </c>
      <c r="V359" s="32">
        <v>7657266.6299999999</v>
      </c>
      <c r="W359" s="32">
        <v>45066376.289999999</v>
      </c>
      <c r="X359" s="32">
        <v>4294009.5500000017</v>
      </c>
      <c r="Y359" s="32">
        <v>89146163.469999999</v>
      </c>
      <c r="Z359" s="32">
        <v>7426</v>
      </c>
      <c r="AA359" s="32">
        <v>31119558</v>
      </c>
      <c r="AB359" s="32">
        <v>7270667.1299999999</v>
      </c>
      <c r="AC359" s="32">
        <v>40935120.600000001</v>
      </c>
      <c r="AD359" s="32">
        <v>5121303.6900000004</v>
      </c>
      <c r="AE359" s="32">
        <v>84446649.420000002</v>
      </c>
      <c r="AF359" s="32">
        <v>7481</v>
      </c>
      <c r="AG359" s="17">
        <v>32019914</v>
      </c>
      <c r="AH359" s="17">
        <v>5670463.8900000006</v>
      </c>
      <c r="AI359" s="17">
        <v>40815733.68</v>
      </c>
      <c r="AJ359" s="17">
        <v>3638326.52</v>
      </c>
      <c r="AK359" s="17">
        <v>82144438.090000004</v>
      </c>
      <c r="AL359" s="17">
        <v>7467</v>
      </c>
      <c r="AM359" s="47">
        <v>33581475</v>
      </c>
      <c r="AN359" s="47">
        <v>7062533.0800000001</v>
      </c>
      <c r="AO359" s="47">
        <v>40575168.329999998</v>
      </c>
      <c r="AP359" s="47">
        <v>5275642.6599999992</v>
      </c>
      <c r="AQ359" s="47">
        <v>86494819.069999993</v>
      </c>
      <c r="AR359" s="47">
        <v>7476</v>
      </c>
      <c r="AS359" s="17">
        <v>32786272</v>
      </c>
      <c r="AT359" s="17">
        <v>5608582.8799999999</v>
      </c>
      <c r="AU359" s="17">
        <v>41713056.619999997</v>
      </c>
      <c r="AV359" s="17">
        <v>5000866.2899999982</v>
      </c>
      <c r="AW359" s="17">
        <v>85108777.789999992</v>
      </c>
      <c r="AX359" s="17">
        <v>7461</v>
      </c>
      <c r="AY359" s="16">
        <v>34595040</v>
      </c>
      <c r="AZ359" s="16">
        <v>5657734.9100000001</v>
      </c>
      <c r="BA359" s="16">
        <v>41691132.25</v>
      </c>
      <c r="BB359" s="16">
        <v>4094947.0100000016</v>
      </c>
      <c r="BC359" s="16">
        <v>86038854.170000002</v>
      </c>
      <c r="BD359" s="16">
        <v>7425</v>
      </c>
      <c r="BE359" s="16">
        <v>33786388</v>
      </c>
      <c r="BF359" s="16">
        <v>5317427.79</v>
      </c>
      <c r="BG359" s="16">
        <v>43638973.939999998</v>
      </c>
      <c r="BH359" s="16">
        <v>4408187.0199999996</v>
      </c>
      <c r="BI359" s="16">
        <v>87150976.75</v>
      </c>
      <c r="BJ359" s="16">
        <v>7454</v>
      </c>
      <c r="BK359" s="16">
        <v>32750578</v>
      </c>
      <c r="BL359" s="16">
        <v>5446171.8600000003</v>
      </c>
      <c r="BM359" s="16">
        <v>45807560.149999999</v>
      </c>
      <c r="BN359" s="16">
        <v>6457456.29</v>
      </c>
      <c r="BO359" s="16">
        <v>90461766.299999997</v>
      </c>
      <c r="BP359" s="16">
        <v>7564</v>
      </c>
      <c r="BQ359" s="16">
        <v>36979558</v>
      </c>
      <c r="BR359" s="16">
        <v>5923391.2599999998</v>
      </c>
      <c r="BS359" s="16">
        <v>48786947.469999999</v>
      </c>
      <c r="BT359" s="16">
        <v>8482718.1899999995</v>
      </c>
      <c r="BU359" s="16">
        <v>100172614.92</v>
      </c>
      <c r="BV359" s="16">
        <v>7512</v>
      </c>
      <c r="BW359" s="16">
        <v>41164263</v>
      </c>
      <c r="BX359" s="16">
        <v>6750472.3200000003</v>
      </c>
      <c r="BY359" s="16">
        <v>50223092.759999998</v>
      </c>
      <c r="BZ359" s="16">
        <v>4343522.4800000004</v>
      </c>
      <c r="CA359" s="16">
        <v>102481350.56</v>
      </c>
      <c r="CB359" s="16">
        <v>7524</v>
      </c>
      <c r="CC359" s="16">
        <v>40507662</v>
      </c>
      <c r="CD359" s="16">
        <v>10217741.66</v>
      </c>
      <c r="CE359" s="16">
        <v>53955936.969999999</v>
      </c>
      <c r="CF359" s="16">
        <v>4885416.71</v>
      </c>
      <c r="CG359" s="16">
        <v>109566757.34</v>
      </c>
      <c r="CH359" s="16">
        <v>7264</v>
      </c>
      <c r="CI359" s="16">
        <v>39010507</v>
      </c>
      <c r="CJ359" s="16">
        <v>13789435.720000001</v>
      </c>
      <c r="CK359" s="16">
        <v>55808093.969999999</v>
      </c>
      <c r="CL359" s="16">
        <v>6423772.1799999997</v>
      </c>
      <c r="CM359" s="16">
        <v>115031808.87</v>
      </c>
      <c r="CN359" s="16">
        <v>7417</v>
      </c>
    </row>
    <row r="360" spans="1:92" x14ac:dyDescent="0.2">
      <c r="A360" s="17">
        <v>5614</v>
      </c>
      <c r="B360" s="31" t="s">
        <v>334</v>
      </c>
      <c r="C360" s="32">
        <v>1721782</v>
      </c>
      <c r="D360" s="32">
        <v>58947.600000000006</v>
      </c>
      <c r="E360" s="32">
        <v>1177643.5900000001</v>
      </c>
      <c r="F360" s="32">
        <v>80387.040000000037</v>
      </c>
      <c r="G360" s="32">
        <v>3038760.23</v>
      </c>
      <c r="H360" s="33">
        <v>255</v>
      </c>
      <c r="I360" s="32">
        <v>2097000</v>
      </c>
      <c r="J360" s="32">
        <v>166255.62</v>
      </c>
      <c r="K360" s="32">
        <v>916339.4</v>
      </c>
      <c r="L360" s="32">
        <v>74653.509999999922</v>
      </c>
      <c r="M360" s="32">
        <v>3254248.53</v>
      </c>
      <c r="N360" s="32">
        <v>249</v>
      </c>
      <c r="O360" s="34">
        <v>2253574</v>
      </c>
      <c r="P360" s="34">
        <v>180222.05000000002</v>
      </c>
      <c r="Q360" s="34">
        <v>838785.09</v>
      </c>
      <c r="R360" s="34">
        <v>84593.379999999946</v>
      </c>
      <c r="S360" s="34">
        <v>3357174.52</v>
      </c>
      <c r="T360" s="34">
        <v>242</v>
      </c>
      <c r="U360" s="32">
        <v>2313454</v>
      </c>
      <c r="V360" s="32">
        <v>121319.86000000002</v>
      </c>
      <c r="W360" s="32">
        <v>770607.71</v>
      </c>
      <c r="X360" s="32">
        <v>61186.890000000094</v>
      </c>
      <c r="Y360" s="32">
        <v>3266568.46</v>
      </c>
      <c r="Z360" s="32">
        <v>248</v>
      </c>
      <c r="AA360" s="32">
        <v>2217438</v>
      </c>
      <c r="AB360" s="32">
        <v>122320.64000000001</v>
      </c>
      <c r="AC360" s="32">
        <v>781691.43</v>
      </c>
      <c r="AD360" s="32">
        <v>65665.419999999955</v>
      </c>
      <c r="AE360" s="32">
        <v>3187115.49</v>
      </c>
      <c r="AF360" s="32">
        <v>249</v>
      </c>
      <c r="AG360" s="17">
        <v>2348309</v>
      </c>
      <c r="AH360" s="17">
        <v>122098.61</v>
      </c>
      <c r="AI360" s="17">
        <v>700138.70000000007</v>
      </c>
      <c r="AJ360" s="17">
        <v>69004.229999999923</v>
      </c>
      <c r="AK360" s="17">
        <v>3239550.54</v>
      </c>
      <c r="AL360" s="17">
        <v>250</v>
      </c>
      <c r="AM360" s="47">
        <v>2361426</v>
      </c>
      <c r="AN360" s="47">
        <v>119449.76</v>
      </c>
      <c r="AO360" s="47">
        <v>677533.89999999991</v>
      </c>
      <c r="AP360" s="47">
        <v>71147.869999999893</v>
      </c>
      <c r="AQ360" s="47">
        <v>3229557.53</v>
      </c>
      <c r="AR360" s="47">
        <v>239</v>
      </c>
      <c r="AS360" s="17">
        <v>2411650</v>
      </c>
      <c r="AT360" s="17">
        <v>107985.46</v>
      </c>
      <c r="AU360" s="17">
        <v>573329.22</v>
      </c>
      <c r="AV360" s="17">
        <v>72534.129999999815</v>
      </c>
      <c r="AW360" s="17">
        <v>3165498.8099999996</v>
      </c>
      <c r="AX360" s="17">
        <v>245</v>
      </c>
      <c r="AY360" s="16">
        <v>2456368</v>
      </c>
      <c r="AZ360" s="16">
        <v>109202.7</v>
      </c>
      <c r="BA360" s="16">
        <v>678254.77</v>
      </c>
      <c r="BB360" s="16">
        <v>133312.02000000008</v>
      </c>
      <c r="BC360" s="16">
        <v>3377137.49</v>
      </c>
      <c r="BD360" s="16">
        <v>245</v>
      </c>
      <c r="BE360" s="16">
        <v>2388786</v>
      </c>
      <c r="BF360" s="16">
        <v>113508.01</v>
      </c>
      <c r="BG360" s="16">
        <v>694366.77</v>
      </c>
      <c r="BH360" s="16">
        <v>74119.83</v>
      </c>
      <c r="BI360" s="16">
        <v>3270780.61</v>
      </c>
      <c r="BJ360" s="16">
        <v>239</v>
      </c>
      <c r="BK360" s="16">
        <v>2504805</v>
      </c>
      <c r="BL360" s="16">
        <v>130725.43</v>
      </c>
      <c r="BM360" s="16">
        <v>689262.24</v>
      </c>
      <c r="BN360" s="16">
        <v>106806.26</v>
      </c>
      <c r="BO360" s="16">
        <v>3431598.93</v>
      </c>
      <c r="BP360" s="16">
        <v>240</v>
      </c>
      <c r="BQ360" s="16">
        <v>2303989</v>
      </c>
      <c r="BR360" s="16">
        <v>130279.45</v>
      </c>
      <c r="BS360" s="16">
        <v>979750.11</v>
      </c>
      <c r="BT360" s="16">
        <v>86570.12</v>
      </c>
      <c r="BU360" s="16">
        <v>3500588.68</v>
      </c>
      <c r="BV360" s="16">
        <v>245</v>
      </c>
      <c r="BW360" s="16">
        <v>2098235</v>
      </c>
      <c r="BX360" s="16">
        <v>118964.61</v>
      </c>
      <c r="BY360" s="16">
        <v>1188845.33</v>
      </c>
      <c r="BZ360" s="16">
        <v>107512.08</v>
      </c>
      <c r="CA360" s="16">
        <v>3513557.02</v>
      </c>
      <c r="CB360" s="16">
        <v>239</v>
      </c>
      <c r="CC360" s="16">
        <v>2083449</v>
      </c>
      <c r="CD360" s="16">
        <v>181038.94</v>
      </c>
      <c r="CE360" s="16">
        <v>1176195.8799999999</v>
      </c>
      <c r="CF360" s="16">
        <v>190177.94</v>
      </c>
      <c r="CG360" s="16">
        <v>3630861.76</v>
      </c>
      <c r="CH360" s="16">
        <v>241</v>
      </c>
      <c r="CI360" s="16">
        <v>1946006</v>
      </c>
      <c r="CJ360" s="16">
        <v>304825.86</v>
      </c>
      <c r="CK360" s="16">
        <v>1419249.83</v>
      </c>
      <c r="CL360" s="16">
        <v>95497.47</v>
      </c>
      <c r="CM360" s="16">
        <v>3765579.16</v>
      </c>
      <c r="CN360" s="16">
        <v>254</v>
      </c>
    </row>
    <row r="361" spans="1:92" x14ac:dyDescent="0.2">
      <c r="A361" s="17">
        <v>3542</v>
      </c>
      <c r="B361" s="31" t="s">
        <v>472</v>
      </c>
      <c r="C361" s="32">
        <v>3525920</v>
      </c>
      <c r="D361" s="32">
        <v>66519.25</v>
      </c>
      <c r="E361" s="32">
        <v>182644.54</v>
      </c>
      <c r="F361" s="32">
        <v>154042.4099999998</v>
      </c>
      <c r="G361" s="32">
        <v>3929126.1999999997</v>
      </c>
      <c r="H361" s="33">
        <v>306</v>
      </c>
      <c r="I361" s="32">
        <v>3659419</v>
      </c>
      <c r="J361" s="32">
        <v>77578.490000000005</v>
      </c>
      <c r="K361" s="32">
        <v>205589.11000000002</v>
      </c>
      <c r="L361" s="32">
        <v>146548.7100000002</v>
      </c>
      <c r="M361" s="32">
        <v>4089135.31</v>
      </c>
      <c r="N361" s="32">
        <v>310</v>
      </c>
      <c r="O361" s="34">
        <v>3697474</v>
      </c>
      <c r="P361" s="34">
        <v>139176.71</v>
      </c>
      <c r="Q361" s="34">
        <v>195200.47</v>
      </c>
      <c r="R361" s="34">
        <v>154834.98999999993</v>
      </c>
      <c r="S361" s="34">
        <v>4186686.17</v>
      </c>
      <c r="T361" s="34">
        <v>300</v>
      </c>
      <c r="U361" s="32">
        <v>3747181</v>
      </c>
      <c r="V361" s="32">
        <v>158013.18</v>
      </c>
      <c r="W361" s="32">
        <v>201954.9</v>
      </c>
      <c r="X361" s="32">
        <v>121846.25999999985</v>
      </c>
      <c r="Y361" s="32">
        <v>4228995.34</v>
      </c>
      <c r="Z361" s="32">
        <v>299</v>
      </c>
      <c r="AA361" s="32">
        <v>3514065</v>
      </c>
      <c r="AB361" s="32">
        <v>159854.43</v>
      </c>
      <c r="AC361" s="32">
        <v>184856.15</v>
      </c>
      <c r="AD361" s="32">
        <v>178729.00000000009</v>
      </c>
      <c r="AE361" s="32">
        <v>4037504.58</v>
      </c>
      <c r="AF361" s="32">
        <v>310</v>
      </c>
      <c r="AG361" s="17">
        <v>3496925</v>
      </c>
      <c r="AH361" s="17">
        <v>227687.19</v>
      </c>
      <c r="AI361" s="17">
        <v>211433.53000000003</v>
      </c>
      <c r="AJ361" s="17">
        <v>156170.64000000013</v>
      </c>
      <c r="AK361" s="17">
        <v>4092216.3600000003</v>
      </c>
      <c r="AL361" s="17">
        <v>294</v>
      </c>
      <c r="AM361" s="47">
        <v>3509428</v>
      </c>
      <c r="AN361" s="47">
        <v>195136.85</v>
      </c>
      <c r="AO361" s="47">
        <v>204481.98</v>
      </c>
      <c r="AP361" s="47">
        <v>153901.45999999996</v>
      </c>
      <c r="AQ361" s="47">
        <v>4062948.29</v>
      </c>
      <c r="AR361" s="47">
        <v>288</v>
      </c>
      <c r="AS361" s="17">
        <v>3506639</v>
      </c>
      <c r="AT361" s="17">
        <v>201072.56</v>
      </c>
      <c r="AU361" s="17">
        <v>231111.18000000002</v>
      </c>
      <c r="AV361" s="17">
        <v>125930.49999999994</v>
      </c>
      <c r="AW361" s="17">
        <v>4064753.2399999998</v>
      </c>
      <c r="AX361" s="17">
        <v>282</v>
      </c>
      <c r="AY361" s="16">
        <v>3365633</v>
      </c>
      <c r="AZ361" s="16">
        <v>184087.87</v>
      </c>
      <c r="BA361" s="16">
        <v>197832.88999999998</v>
      </c>
      <c r="BB361" s="16">
        <v>193739.95000000019</v>
      </c>
      <c r="BC361" s="16">
        <v>3941293.71</v>
      </c>
      <c r="BD361" s="16">
        <v>280</v>
      </c>
      <c r="BE361" s="16">
        <v>3284263</v>
      </c>
      <c r="BF361" s="16">
        <v>207411.95</v>
      </c>
      <c r="BG361" s="16">
        <v>261200.63</v>
      </c>
      <c r="BH361" s="16">
        <v>205570.83</v>
      </c>
      <c r="BI361" s="16">
        <v>3958446.41</v>
      </c>
      <c r="BJ361" s="16">
        <v>287</v>
      </c>
      <c r="BK361" s="16">
        <v>3264717</v>
      </c>
      <c r="BL361" s="16">
        <v>203686.08</v>
      </c>
      <c r="BM361" s="16">
        <v>310114.68</v>
      </c>
      <c r="BN361" s="16">
        <v>241405.51</v>
      </c>
      <c r="BO361" s="16">
        <v>4019923.27</v>
      </c>
      <c r="BP361" s="16">
        <v>295</v>
      </c>
      <c r="BQ361" s="16">
        <v>3325572</v>
      </c>
      <c r="BR361" s="16">
        <v>275284.21000000002</v>
      </c>
      <c r="BS361" s="16">
        <v>401725.33</v>
      </c>
      <c r="BT361" s="16">
        <v>220751.6</v>
      </c>
      <c r="BU361" s="16">
        <v>4223333.1399999997</v>
      </c>
      <c r="BV361" s="16">
        <v>298</v>
      </c>
      <c r="BW361" s="16">
        <v>3420184</v>
      </c>
      <c r="BX361" s="16">
        <v>207952.96</v>
      </c>
      <c r="BY361" s="16">
        <v>407340.89</v>
      </c>
      <c r="BZ361" s="16">
        <v>186466.17</v>
      </c>
      <c r="CA361" s="16">
        <v>4221944.0199999996</v>
      </c>
      <c r="CB361" s="16">
        <v>293</v>
      </c>
      <c r="CC361" s="16">
        <v>3512629</v>
      </c>
      <c r="CD361" s="16">
        <v>291839.18</v>
      </c>
      <c r="CE361" s="16">
        <v>415425.37</v>
      </c>
      <c r="CF361" s="16">
        <v>125800.14</v>
      </c>
      <c r="CG361" s="16">
        <v>4345693.6900000004</v>
      </c>
      <c r="CH361" s="16">
        <v>275</v>
      </c>
      <c r="CI361" s="16">
        <v>3561477</v>
      </c>
      <c r="CJ361" s="16">
        <v>473198.74</v>
      </c>
      <c r="CK361" s="16">
        <v>403362.86</v>
      </c>
      <c r="CL361" s="16">
        <v>165498.62</v>
      </c>
      <c r="CM361" s="16">
        <v>4603537.22</v>
      </c>
      <c r="CN361" s="16">
        <v>273</v>
      </c>
    </row>
    <row r="362" spans="1:92" x14ac:dyDescent="0.2">
      <c r="A362" s="17">
        <v>5621</v>
      </c>
      <c r="B362" s="31" t="s">
        <v>335</v>
      </c>
      <c r="C362" s="32">
        <v>16019781</v>
      </c>
      <c r="D362" s="32">
        <v>1450547.82</v>
      </c>
      <c r="E362" s="32">
        <v>19466775.399999999</v>
      </c>
      <c r="F362" s="32">
        <v>1491298.6600000001</v>
      </c>
      <c r="G362" s="32">
        <v>38428402.879999995</v>
      </c>
      <c r="H362" s="33">
        <v>3422</v>
      </c>
      <c r="I362" s="32">
        <v>16795560</v>
      </c>
      <c r="J362" s="32">
        <v>3571203.68</v>
      </c>
      <c r="K362" s="32">
        <v>17450949.68</v>
      </c>
      <c r="L362" s="32">
        <v>1367862.3700000003</v>
      </c>
      <c r="M362" s="32">
        <v>39185575.729999997</v>
      </c>
      <c r="N362" s="32">
        <v>3460</v>
      </c>
      <c r="O362" s="34">
        <v>17861474</v>
      </c>
      <c r="P362" s="34">
        <v>2608018.9</v>
      </c>
      <c r="Q362" s="34">
        <v>17807948.760000002</v>
      </c>
      <c r="R362" s="34">
        <v>1714478.9600000009</v>
      </c>
      <c r="S362" s="34">
        <v>39991920.620000005</v>
      </c>
      <c r="T362" s="34">
        <v>3410</v>
      </c>
      <c r="U362" s="32">
        <v>19181100</v>
      </c>
      <c r="V362" s="32">
        <v>3291475.48</v>
      </c>
      <c r="W362" s="32">
        <v>18091020.41</v>
      </c>
      <c r="X362" s="32">
        <v>1405746.2400000009</v>
      </c>
      <c r="Y362" s="32">
        <v>41969342.130000003</v>
      </c>
      <c r="Z362" s="32">
        <v>3425</v>
      </c>
      <c r="AA362" s="32">
        <v>20013762</v>
      </c>
      <c r="AB362" s="32">
        <v>1875224.51</v>
      </c>
      <c r="AC362" s="32">
        <v>16440966.529999999</v>
      </c>
      <c r="AD362" s="32">
        <v>1604675.5699999984</v>
      </c>
      <c r="AE362" s="32">
        <v>39934628.609999999</v>
      </c>
      <c r="AF362" s="32">
        <v>3378</v>
      </c>
      <c r="AG362" s="17">
        <v>21725843</v>
      </c>
      <c r="AH362" s="17">
        <v>1745719.03</v>
      </c>
      <c r="AI362" s="17">
        <v>16049211.6</v>
      </c>
      <c r="AJ362" s="17">
        <v>2163255.3699999987</v>
      </c>
      <c r="AK362" s="17">
        <v>41684029</v>
      </c>
      <c r="AL362" s="17">
        <v>3367</v>
      </c>
      <c r="AM362" s="47">
        <v>21312323</v>
      </c>
      <c r="AN362" s="47">
        <v>1901417</v>
      </c>
      <c r="AO362" s="47">
        <v>16859657.330000002</v>
      </c>
      <c r="AP362" s="47">
        <v>1915634.610000002</v>
      </c>
      <c r="AQ362" s="47">
        <v>41989031.940000005</v>
      </c>
      <c r="AR362" s="47">
        <v>3301</v>
      </c>
      <c r="AS362" s="17">
        <v>21514779</v>
      </c>
      <c r="AT362" s="17">
        <v>1810307.44</v>
      </c>
      <c r="AU362" s="17">
        <v>17061024.759999998</v>
      </c>
      <c r="AV362" s="17">
        <v>2130885.8599999989</v>
      </c>
      <c r="AW362" s="17">
        <v>42516997.059999995</v>
      </c>
      <c r="AX362" s="17">
        <v>3267</v>
      </c>
      <c r="AY362" s="16">
        <v>22427865</v>
      </c>
      <c r="AZ362" s="16">
        <v>1850427.31</v>
      </c>
      <c r="BA362" s="16">
        <v>16890875</v>
      </c>
      <c r="BB362" s="16">
        <v>2011896.1699999988</v>
      </c>
      <c r="BC362" s="16">
        <v>43181063.479999997</v>
      </c>
      <c r="BD362" s="16">
        <v>3234</v>
      </c>
      <c r="BE362" s="16">
        <v>22702205</v>
      </c>
      <c r="BF362" s="16">
        <v>1753214.75</v>
      </c>
      <c r="BG362" s="16">
        <v>17020723.870000001</v>
      </c>
      <c r="BH362" s="16">
        <v>1924942.89</v>
      </c>
      <c r="BI362" s="16">
        <v>43401086.509999998</v>
      </c>
      <c r="BJ362" s="16">
        <v>3205</v>
      </c>
      <c r="BK362" s="16">
        <v>24224543</v>
      </c>
      <c r="BL362" s="16">
        <v>1799046.23</v>
      </c>
      <c r="BM362" s="16">
        <v>17253922.260000002</v>
      </c>
      <c r="BN362" s="16">
        <v>2045655.59</v>
      </c>
      <c r="BO362" s="16">
        <v>45323167.079999998</v>
      </c>
      <c r="BP362" s="16">
        <v>3142</v>
      </c>
      <c r="BQ362" s="16">
        <v>24819259</v>
      </c>
      <c r="BR362" s="16">
        <v>1877271.25</v>
      </c>
      <c r="BS362" s="16">
        <v>17709773.09</v>
      </c>
      <c r="BT362" s="16">
        <v>2134579.42</v>
      </c>
      <c r="BU362" s="16">
        <v>46540882.759999998</v>
      </c>
      <c r="BV362" s="16">
        <v>3043</v>
      </c>
      <c r="BW362" s="16">
        <v>25853970</v>
      </c>
      <c r="BX362" s="16">
        <v>2027068.42</v>
      </c>
      <c r="BY362" s="16">
        <v>16207066.460000001</v>
      </c>
      <c r="BZ362" s="16">
        <v>4716412.8899999997</v>
      </c>
      <c r="CA362" s="16">
        <v>48804517.770000003</v>
      </c>
      <c r="CB362" s="16">
        <v>2997</v>
      </c>
      <c r="CC362" s="16">
        <v>25590898</v>
      </c>
      <c r="CD362" s="16">
        <v>2584531.7599999998</v>
      </c>
      <c r="CE362" s="16">
        <v>16834602.41</v>
      </c>
      <c r="CF362" s="16">
        <v>1046003.15</v>
      </c>
      <c r="CG362" s="16">
        <v>46056035.32</v>
      </c>
      <c r="CH362" s="16">
        <v>2834</v>
      </c>
      <c r="CI362" s="16">
        <v>24749781</v>
      </c>
      <c r="CJ362" s="16">
        <v>3517543.31</v>
      </c>
      <c r="CK362" s="16">
        <v>16893963.93</v>
      </c>
      <c r="CL362" s="16">
        <v>3547764.88</v>
      </c>
      <c r="CM362" s="16">
        <v>48709053.119999997</v>
      </c>
      <c r="CN362" s="16">
        <v>2820</v>
      </c>
    </row>
    <row r="363" spans="1:92" x14ac:dyDescent="0.2">
      <c r="A363" s="17">
        <v>5628</v>
      </c>
      <c r="B363" s="31" t="s">
        <v>336</v>
      </c>
      <c r="C363" s="32">
        <v>2259047</v>
      </c>
      <c r="D363" s="32">
        <v>436157.7</v>
      </c>
      <c r="E363" s="32">
        <v>5290068.1399999997</v>
      </c>
      <c r="F363" s="32">
        <v>377032.32000000007</v>
      </c>
      <c r="G363" s="32">
        <v>8362305.1600000001</v>
      </c>
      <c r="H363" s="33">
        <v>834</v>
      </c>
      <c r="I363" s="32">
        <v>2504190</v>
      </c>
      <c r="J363" s="32">
        <v>1043803.14</v>
      </c>
      <c r="K363" s="32">
        <v>5059786.21</v>
      </c>
      <c r="L363" s="32">
        <v>472597.05</v>
      </c>
      <c r="M363" s="32">
        <v>9080376.4000000004</v>
      </c>
      <c r="N363" s="32">
        <v>859</v>
      </c>
      <c r="O363" s="34">
        <v>2602977</v>
      </c>
      <c r="P363" s="34">
        <v>857148.36</v>
      </c>
      <c r="Q363" s="34">
        <v>5537820.9799999995</v>
      </c>
      <c r="R363" s="34">
        <v>354094.53999999992</v>
      </c>
      <c r="S363" s="34">
        <v>9352040.879999999</v>
      </c>
      <c r="T363" s="34">
        <v>877</v>
      </c>
      <c r="U363" s="32">
        <v>2789887</v>
      </c>
      <c r="V363" s="32">
        <v>583413.77</v>
      </c>
      <c r="W363" s="32">
        <v>6059243.0300000003</v>
      </c>
      <c r="X363" s="32">
        <v>338462.29999999987</v>
      </c>
      <c r="Y363" s="32">
        <v>9771006.1000000015</v>
      </c>
      <c r="Z363" s="32">
        <v>890</v>
      </c>
      <c r="AA363" s="32">
        <v>3020357</v>
      </c>
      <c r="AB363" s="32">
        <v>512440.57</v>
      </c>
      <c r="AC363" s="32">
        <v>5728909.3500000006</v>
      </c>
      <c r="AD363" s="32">
        <v>360449.41999999987</v>
      </c>
      <c r="AE363" s="32">
        <v>9622156.3399999999</v>
      </c>
      <c r="AF363" s="32">
        <v>900</v>
      </c>
      <c r="AG363" s="17">
        <v>3013636</v>
      </c>
      <c r="AH363" s="17">
        <v>534482.73</v>
      </c>
      <c r="AI363" s="17">
        <v>6011571.1400000006</v>
      </c>
      <c r="AJ363" s="17">
        <v>526607.74000000022</v>
      </c>
      <c r="AK363" s="17">
        <v>10086297.610000001</v>
      </c>
      <c r="AL363" s="17">
        <v>921</v>
      </c>
      <c r="AM363" s="47">
        <v>3101595</v>
      </c>
      <c r="AN363" s="47">
        <v>438488.46</v>
      </c>
      <c r="AO363" s="47">
        <v>6220183.2399999993</v>
      </c>
      <c r="AP363" s="47">
        <v>377076.99999999988</v>
      </c>
      <c r="AQ363" s="47">
        <v>10137343.699999999</v>
      </c>
      <c r="AR363" s="47">
        <v>934</v>
      </c>
      <c r="AS363" s="17">
        <v>3237095</v>
      </c>
      <c r="AT363" s="17">
        <v>459411.45</v>
      </c>
      <c r="AU363" s="17">
        <v>6465897.6100000003</v>
      </c>
      <c r="AV363" s="17">
        <v>597606.5700000003</v>
      </c>
      <c r="AW363" s="17">
        <v>10760010.630000001</v>
      </c>
      <c r="AX363" s="17">
        <v>932</v>
      </c>
      <c r="AY363" s="16">
        <v>3297178</v>
      </c>
      <c r="AZ363" s="16">
        <v>470976.04000000004</v>
      </c>
      <c r="BA363" s="16">
        <v>6648433.46</v>
      </c>
      <c r="BB363" s="16">
        <v>324092.71000000008</v>
      </c>
      <c r="BC363" s="16">
        <v>10740680.210000001</v>
      </c>
      <c r="BD363" s="16">
        <v>960</v>
      </c>
      <c r="BE363" s="16">
        <v>3463493</v>
      </c>
      <c r="BF363" s="16">
        <v>471271.47</v>
      </c>
      <c r="BG363" s="16">
        <v>7054230.5</v>
      </c>
      <c r="BH363" s="16">
        <v>386946.58</v>
      </c>
      <c r="BI363" s="16">
        <v>11375941.550000001</v>
      </c>
      <c r="BJ363" s="16">
        <v>954</v>
      </c>
      <c r="BK363" s="16">
        <v>3470582</v>
      </c>
      <c r="BL363" s="16">
        <v>471172.53</v>
      </c>
      <c r="BM363" s="16">
        <v>7343518.8600000003</v>
      </c>
      <c r="BN363" s="16">
        <v>355397.71</v>
      </c>
      <c r="BO363" s="16">
        <v>11640671.1</v>
      </c>
      <c r="BP363" s="16">
        <v>928</v>
      </c>
      <c r="BQ363" s="16">
        <v>3718674</v>
      </c>
      <c r="BR363" s="16">
        <v>470974</v>
      </c>
      <c r="BS363" s="16">
        <v>7618841.5899999999</v>
      </c>
      <c r="BT363" s="16">
        <v>372830.77</v>
      </c>
      <c r="BU363" s="16">
        <v>12181320.359999999</v>
      </c>
      <c r="BV363" s="16">
        <v>909</v>
      </c>
      <c r="BW363" s="16">
        <v>3636618</v>
      </c>
      <c r="BX363" s="16">
        <v>415959.14</v>
      </c>
      <c r="BY363" s="16">
        <v>7741237.5999999996</v>
      </c>
      <c r="BZ363" s="16">
        <v>337982.78</v>
      </c>
      <c r="CA363" s="16">
        <v>12131797.52</v>
      </c>
      <c r="CB363" s="16">
        <v>893</v>
      </c>
      <c r="CC363" s="16">
        <v>3536859</v>
      </c>
      <c r="CD363" s="16">
        <v>595400.81999999995</v>
      </c>
      <c r="CE363" s="16">
        <v>7973219.0199999996</v>
      </c>
      <c r="CF363" s="16">
        <v>888871.36</v>
      </c>
      <c r="CG363" s="16">
        <v>12994350.199999999</v>
      </c>
      <c r="CH363" s="16">
        <v>860</v>
      </c>
      <c r="CI363" s="16">
        <v>3478408</v>
      </c>
      <c r="CJ363" s="16">
        <v>1085737.1499999999</v>
      </c>
      <c r="CK363" s="16">
        <v>8247336.0499999998</v>
      </c>
      <c r="CL363" s="16">
        <v>642676.31999999995</v>
      </c>
      <c r="CM363" s="16">
        <v>13454157.52</v>
      </c>
      <c r="CN363" s="16">
        <v>852</v>
      </c>
    </row>
    <row r="364" spans="1:92" x14ac:dyDescent="0.2">
      <c r="A364" s="17">
        <v>5642</v>
      </c>
      <c r="B364" s="31" t="s">
        <v>337</v>
      </c>
      <c r="C364" s="32">
        <v>7116260</v>
      </c>
      <c r="D364" s="32">
        <v>933855.24</v>
      </c>
      <c r="E364" s="32">
        <v>6276569.9100000001</v>
      </c>
      <c r="F364" s="32">
        <v>782009.15000000026</v>
      </c>
      <c r="G364" s="32">
        <v>15108694.300000001</v>
      </c>
      <c r="H364" s="33">
        <v>1191</v>
      </c>
      <c r="I364" s="32">
        <v>7714178</v>
      </c>
      <c r="J364" s="32">
        <v>1626190.8699999999</v>
      </c>
      <c r="K364" s="32">
        <v>5717006.9799999995</v>
      </c>
      <c r="L364" s="32">
        <v>669593.5499999997</v>
      </c>
      <c r="M364" s="32">
        <v>15726969.399999999</v>
      </c>
      <c r="N364" s="32">
        <v>1176</v>
      </c>
      <c r="O364" s="34">
        <v>8722647</v>
      </c>
      <c r="P364" s="34">
        <v>1667009.9</v>
      </c>
      <c r="Q364" s="34">
        <v>5303866.1000000006</v>
      </c>
      <c r="R364" s="34">
        <v>616706.81999999972</v>
      </c>
      <c r="S364" s="34">
        <v>16310229.82</v>
      </c>
      <c r="T364" s="34">
        <v>1142</v>
      </c>
      <c r="U364" s="32">
        <v>8522879</v>
      </c>
      <c r="V364" s="32">
        <v>1365476.23</v>
      </c>
      <c r="W364" s="32">
        <v>5170373.2700000005</v>
      </c>
      <c r="X364" s="32">
        <v>634764.03000000014</v>
      </c>
      <c r="Y364" s="32">
        <v>15693492.529999999</v>
      </c>
      <c r="Z364" s="32">
        <v>1142</v>
      </c>
      <c r="AA364" s="32">
        <v>8254344</v>
      </c>
      <c r="AB364" s="32">
        <v>937153.34000000008</v>
      </c>
      <c r="AC364" s="32">
        <v>4821295.53</v>
      </c>
      <c r="AD364" s="32">
        <v>564974.01000000024</v>
      </c>
      <c r="AE364" s="32">
        <v>14577766.880000001</v>
      </c>
      <c r="AF364" s="32">
        <v>1132</v>
      </c>
      <c r="AG364" s="17">
        <v>8671066</v>
      </c>
      <c r="AH364" s="17">
        <v>1006959.9</v>
      </c>
      <c r="AI364" s="17">
        <v>4472421.6100000003</v>
      </c>
      <c r="AJ364" s="17">
        <v>555619.55999999936</v>
      </c>
      <c r="AK364" s="17">
        <v>14706067.07</v>
      </c>
      <c r="AL364" s="17">
        <v>1113</v>
      </c>
      <c r="AM364" s="47">
        <v>8121589</v>
      </c>
      <c r="AN364" s="47">
        <v>1086590.92</v>
      </c>
      <c r="AO364" s="47">
        <v>4467114.9400000004</v>
      </c>
      <c r="AP364" s="47">
        <v>875213.11999999976</v>
      </c>
      <c r="AQ364" s="47">
        <v>14550507.98</v>
      </c>
      <c r="AR364" s="47">
        <v>1100</v>
      </c>
      <c r="AS364" s="17">
        <v>8198771</v>
      </c>
      <c r="AT364" s="17">
        <v>962303.03</v>
      </c>
      <c r="AU364" s="17">
        <v>4531715.42</v>
      </c>
      <c r="AV364" s="17">
        <v>538904.23</v>
      </c>
      <c r="AW364" s="17">
        <v>14231693.68</v>
      </c>
      <c r="AX364" s="17">
        <v>1108</v>
      </c>
      <c r="AY364" s="16">
        <v>8473346</v>
      </c>
      <c r="AZ364" s="16">
        <v>945789.59000000008</v>
      </c>
      <c r="BA364" s="16">
        <v>4880209.5999999996</v>
      </c>
      <c r="BB364" s="16">
        <v>530831.94999999937</v>
      </c>
      <c r="BC364" s="16">
        <v>14830177.139999999</v>
      </c>
      <c r="BD364" s="16">
        <v>1115</v>
      </c>
      <c r="BE364" s="16">
        <v>8681586</v>
      </c>
      <c r="BF364" s="16">
        <v>1033243.18</v>
      </c>
      <c r="BG364" s="16">
        <v>5213792.5199999996</v>
      </c>
      <c r="BH364" s="16">
        <v>954467.49</v>
      </c>
      <c r="BI364" s="16">
        <v>15883089.189999999</v>
      </c>
      <c r="BJ364" s="16">
        <v>1130</v>
      </c>
      <c r="BK364" s="16">
        <v>8691555</v>
      </c>
      <c r="BL364" s="16">
        <v>764538.42</v>
      </c>
      <c r="BM364" s="16">
        <v>5709738.7300000004</v>
      </c>
      <c r="BN364" s="16">
        <v>734667.15</v>
      </c>
      <c r="BO364" s="16">
        <v>15900499.300000001</v>
      </c>
      <c r="BP364" s="16">
        <v>1122</v>
      </c>
      <c r="BQ364" s="16">
        <v>9040168</v>
      </c>
      <c r="BR364" s="16">
        <v>931098.4</v>
      </c>
      <c r="BS364" s="16">
        <v>6201299.7199999997</v>
      </c>
      <c r="BT364" s="16">
        <v>1312408.31</v>
      </c>
      <c r="BU364" s="16">
        <v>17484974.43</v>
      </c>
      <c r="BV364" s="16">
        <v>1110</v>
      </c>
      <c r="BW364" s="16">
        <v>9038368</v>
      </c>
      <c r="BX364" s="16">
        <v>1242172.9099999999</v>
      </c>
      <c r="BY364" s="16">
        <v>6343854.2000000002</v>
      </c>
      <c r="BZ364" s="16">
        <v>1085683.5</v>
      </c>
      <c r="CA364" s="16">
        <v>17710078.609999999</v>
      </c>
      <c r="CB364" s="16">
        <v>1093</v>
      </c>
      <c r="CC364" s="16">
        <v>10802338.83</v>
      </c>
      <c r="CD364" s="16">
        <v>1453430.36</v>
      </c>
      <c r="CE364" s="16">
        <v>6513663.5599999996</v>
      </c>
      <c r="CF364" s="16">
        <v>910493.28</v>
      </c>
      <c r="CG364" s="16">
        <v>19679926.030000001</v>
      </c>
      <c r="CH364" s="16">
        <v>1105</v>
      </c>
      <c r="CI364" s="16">
        <v>10698496</v>
      </c>
      <c r="CJ364" s="16">
        <v>2167840.08</v>
      </c>
      <c r="CK364" s="16">
        <v>7318935.6200000001</v>
      </c>
      <c r="CL364" s="16">
        <v>1016664</v>
      </c>
      <c r="CM364" s="16">
        <v>21201935.699999999</v>
      </c>
      <c r="CN364" s="16">
        <v>1067</v>
      </c>
    </row>
    <row r="365" spans="1:92" x14ac:dyDescent="0.2">
      <c r="A365" s="17">
        <v>5656</v>
      </c>
      <c r="B365" s="31" t="s">
        <v>338</v>
      </c>
      <c r="C365" s="32">
        <v>37469364</v>
      </c>
      <c r="D365" s="32">
        <v>2315634.3000000003</v>
      </c>
      <c r="E365" s="32">
        <v>32754451.349999998</v>
      </c>
      <c r="F365" s="32">
        <v>2691165.7799999989</v>
      </c>
      <c r="G365" s="32">
        <v>75230615.429999992</v>
      </c>
      <c r="H365" s="33">
        <v>6161</v>
      </c>
      <c r="I365" s="32">
        <v>41088761</v>
      </c>
      <c r="J365" s="32">
        <v>6239230.1000000006</v>
      </c>
      <c r="K365" s="32">
        <v>31038272.010000002</v>
      </c>
      <c r="L365" s="32">
        <v>2835772.330000001</v>
      </c>
      <c r="M365" s="32">
        <v>81202035.439999998</v>
      </c>
      <c r="N365" s="32">
        <v>6286</v>
      </c>
      <c r="O365" s="34">
        <v>44249461</v>
      </c>
      <c r="P365" s="34">
        <v>5878744.4400000004</v>
      </c>
      <c r="Q365" s="34">
        <v>32101242.07</v>
      </c>
      <c r="R365" s="34">
        <v>1874293.7600000016</v>
      </c>
      <c r="S365" s="34">
        <v>84103741.269999996</v>
      </c>
      <c r="T365" s="34">
        <v>6663</v>
      </c>
      <c r="U365" s="32">
        <v>45503637</v>
      </c>
      <c r="V365" s="32">
        <v>6025745.7800000003</v>
      </c>
      <c r="W365" s="32">
        <v>37990510.43</v>
      </c>
      <c r="X365" s="32">
        <v>3119255.6699999995</v>
      </c>
      <c r="Y365" s="32">
        <v>92639148.88000001</v>
      </c>
      <c r="Z365" s="32">
        <v>6980</v>
      </c>
      <c r="AA365" s="32">
        <v>47095858</v>
      </c>
      <c r="AB365" s="32">
        <v>3507695.06</v>
      </c>
      <c r="AC365" s="32">
        <v>36017890.689999998</v>
      </c>
      <c r="AD365" s="32">
        <v>3766834.8400000031</v>
      </c>
      <c r="AE365" s="32">
        <v>90388278.590000004</v>
      </c>
      <c r="AF365" s="32">
        <v>7122</v>
      </c>
      <c r="AG365" s="17">
        <v>46187633</v>
      </c>
      <c r="AH365" s="17">
        <v>4002240.16</v>
      </c>
      <c r="AI365" s="17">
        <v>40546019.090000004</v>
      </c>
      <c r="AJ365" s="17">
        <v>3348778.5199999963</v>
      </c>
      <c r="AK365" s="17">
        <v>94084670.769999996</v>
      </c>
      <c r="AL365" s="17">
        <v>7458</v>
      </c>
      <c r="AM365" s="47">
        <v>47344060</v>
      </c>
      <c r="AN365" s="47">
        <v>4384595.28</v>
      </c>
      <c r="AO365" s="47">
        <v>45259796.840000004</v>
      </c>
      <c r="AP365" s="47">
        <v>3535468.0200000023</v>
      </c>
      <c r="AQ365" s="47">
        <v>100523920.14</v>
      </c>
      <c r="AR365" s="47">
        <v>7682</v>
      </c>
      <c r="AS365" s="17">
        <v>47344060</v>
      </c>
      <c r="AT365" s="17">
        <v>4578165</v>
      </c>
      <c r="AU365" s="17">
        <v>49359376.689999998</v>
      </c>
      <c r="AV365" s="17">
        <v>2963388.4899999984</v>
      </c>
      <c r="AW365" s="17">
        <v>104244990.17999999</v>
      </c>
      <c r="AX365" s="17">
        <v>7919</v>
      </c>
      <c r="AY365" s="16">
        <v>49899967</v>
      </c>
      <c r="AZ365" s="16">
        <v>4232181.09</v>
      </c>
      <c r="BA365" s="16">
        <v>52382009.689999998</v>
      </c>
      <c r="BB365" s="16">
        <v>3718977.1799999974</v>
      </c>
      <c r="BC365" s="16">
        <v>110233134.95999999</v>
      </c>
      <c r="BD365" s="16">
        <v>8185</v>
      </c>
      <c r="BE365" s="16">
        <v>51947817</v>
      </c>
      <c r="BF365" s="16">
        <v>4723324.82</v>
      </c>
      <c r="BG365" s="16">
        <v>56240715.82</v>
      </c>
      <c r="BH365" s="16">
        <v>3671407.14</v>
      </c>
      <c r="BI365" s="16">
        <v>116583264.78</v>
      </c>
      <c r="BJ365" s="16">
        <v>8272</v>
      </c>
      <c r="BK365" s="16">
        <v>54946804</v>
      </c>
      <c r="BL365" s="16">
        <v>4798749.9400000004</v>
      </c>
      <c r="BM365" s="16">
        <v>57291694.100000001</v>
      </c>
      <c r="BN365" s="16">
        <v>4787626.72</v>
      </c>
      <c r="BO365" s="16">
        <v>121824874.76000001</v>
      </c>
      <c r="BP365" s="16">
        <v>8394</v>
      </c>
      <c r="BQ365" s="16">
        <v>59541045</v>
      </c>
      <c r="BR365" s="16">
        <v>4952465.96</v>
      </c>
      <c r="BS365" s="16">
        <v>60670060.340000004</v>
      </c>
      <c r="BT365" s="16">
        <v>4915350.7</v>
      </c>
      <c r="BU365" s="16">
        <v>130078922</v>
      </c>
      <c r="BV365" s="16">
        <v>8482</v>
      </c>
      <c r="BW365" s="16">
        <v>69379792</v>
      </c>
      <c r="BX365" s="16">
        <v>4845513.3</v>
      </c>
      <c r="BY365" s="16">
        <v>61382672.329999998</v>
      </c>
      <c r="BZ365" s="16">
        <v>3962869.42</v>
      </c>
      <c r="CA365" s="16">
        <v>139570847.05000001</v>
      </c>
      <c r="CB365" s="16">
        <v>8536</v>
      </c>
      <c r="CC365" s="16">
        <v>71753551</v>
      </c>
      <c r="CD365" s="16">
        <v>6253172.3399999999</v>
      </c>
      <c r="CE365" s="16">
        <v>63917926.630000003</v>
      </c>
      <c r="CF365" s="16">
        <v>1597327.59</v>
      </c>
      <c r="CG365" s="16">
        <v>143521977.56</v>
      </c>
      <c r="CH365" s="16">
        <v>8428</v>
      </c>
      <c r="CI365" s="16">
        <v>69639228</v>
      </c>
      <c r="CJ365" s="16">
        <v>11851743.539999999</v>
      </c>
      <c r="CK365" s="16">
        <v>67996068.090000004</v>
      </c>
      <c r="CL365" s="16">
        <v>2283361.9700000002</v>
      </c>
      <c r="CM365" s="16">
        <v>151770401.59999999</v>
      </c>
      <c r="CN365" s="16">
        <v>8419</v>
      </c>
    </row>
    <row r="366" spans="1:92" x14ac:dyDescent="0.2">
      <c r="A366" s="17">
        <v>5663</v>
      </c>
      <c r="B366" s="31" t="s">
        <v>339</v>
      </c>
      <c r="C366" s="32">
        <v>15729077</v>
      </c>
      <c r="D366" s="32">
        <v>3986146.6</v>
      </c>
      <c r="E366" s="32">
        <v>35818865.670000002</v>
      </c>
      <c r="F366" s="32">
        <v>1686495.5099999991</v>
      </c>
      <c r="G366" s="32">
        <v>57220584.780000001</v>
      </c>
      <c r="H366" s="33">
        <v>4941</v>
      </c>
      <c r="I366" s="32">
        <v>16299723</v>
      </c>
      <c r="J366" s="32">
        <v>8172089.3400000008</v>
      </c>
      <c r="K366" s="32">
        <v>33182860.779999997</v>
      </c>
      <c r="L366" s="32">
        <v>1836757.4300000009</v>
      </c>
      <c r="M366" s="32">
        <v>59491430.549999997</v>
      </c>
      <c r="N366" s="32">
        <v>4906</v>
      </c>
      <c r="O366" s="34">
        <v>17855901</v>
      </c>
      <c r="P366" s="34">
        <v>7344341.0999999996</v>
      </c>
      <c r="Q366" s="34">
        <v>33426512.190000001</v>
      </c>
      <c r="R366" s="34">
        <v>2413699.77</v>
      </c>
      <c r="S366" s="34">
        <v>61040454.060000002</v>
      </c>
      <c r="T366" s="34">
        <v>4885</v>
      </c>
      <c r="U366" s="32">
        <v>19403266</v>
      </c>
      <c r="V366" s="32">
        <v>7621159.1699999999</v>
      </c>
      <c r="W366" s="32">
        <v>35009855.049999997</v>
      </c>
      <c r="X366" s="32">
        <v>1437523.68</v>
      </c>
      <c r="Y366" s="32">
        <v>63471803.899999999</v>
      </c>
      <c r="Z366" s="32">
        <v>4850</v>
      </c>
      <c r="AA366" s="32">
        <v>19315268</v>
      </c>
      <c r="AB366" s="32">
        <v>5824220.7200000007</v>
      </c>
      <c r="AC366" s="32">
        <v>32059699.210000001</v>
      </c>
      <c r="AD366" s="32">
        <v>1220496.5200000005</v>
      </c>
      <c r="AE366" s="32">
        <v>58419684.450000003</v>
      </c>
      <c r="AF366" s="32">
        <v>4804</v>
      </c>
      <c r="AG366" s="17">
        <v>19810197</v>
      </c>
      <c r="AH366" s="17">
        <v>5463137.3399999999</v>
      </c>
      <c r="AI366" s="17">
        <v>32001747.039999999</v>
      </c>
      <c r="AJ366" s="17">
        <v>1202654.2900000005</v>
      </c>
      <c r="AK366" s="17">
        <v>58477735.670000002</v>
      </c>
      <c r="AL366" s="17">
        <v>4729</v>
      </c>
      <c r="AM366" s="47">
        <v>20519622</v>
      </c>
      <c r="AN366" s="47">
        <v>4245465.03</v>
      </c>
      <c r="AO366" s="47">
        <v>31719105.989999998</v>
      </c>
      <c r="AP366" s="47">
        <v>1952391.8600000006</v>
      </c>
      <c r="AQ366" s="47">
        <v>58436584.880000003</v>
      </c>
      <c r="AR366" s="47">
        <v>4707</v>
      </c>
      <c r="AS366" s="17">
        <v>20996130</v>
      </c>
      <c r="AT366" s="17">
        <v>4340524.91</v>
      </c>
      <c r="AU366" s="17">
        <v>32987783.59</v>
      </c>
      <c r="AV366" s="17">
        <v>1503848.2399999998</v>
      </c>
      <c r="AW366" s="17">
        <v>59828286.740000002</v>
      </c>
      <c r="AX366" s="17">
        <v>4715</v>
      </c>
      <c r="AY366" s="16">
        <v>21072239</v>
      </c>
      <c r="AZ366" s="16">
        <v>4477903.3099999996</v>
      </c>
      <c r="BA366" s="16">
        <v>33446906.950000003</v>
      </c>
      <c r="BB366" s="16">
        <v>1535452.1599999999</v>
      </c>
      <c r="BC366" s="16">
        <v>60532501.420000002</v>
      </c>
      <c r="BD366" s="16">
        <v>4720</v>
      </c>
      <c r="BE366" s="16">
        <v>22593162</v>
      </c>
      <c r="BF366" s="16">
        <v>4700756.62</v>
      </c>
      <c r="BG366" s="16">
        <v>34558805.82</v>
      </c>
      <c r="BH366" s="16">
        <v>5027750.18</v>
      </c>
      <c r="BI366" s="16">
        <v>66880474.619999997</v>
      </c>
      <c r="BJ366" s="16">
        <v>4809</v>
      </c>
      <c r="BK366" s="16">
        <v>22860150</v>
      </c>
      <c r="BL366" s="16">
        <v>4358583.1900000004</v>
      </c>
      <c r="BM366" s="16">
        <v>36354810.729999997</v>
      </c>
      <c r="BN366" s="16">
        <v>1644214.55</v>
      </c>
      <c r="BO366" s="16">
        <v>65217758.469999999</v>
      </c>
      <c r="BP366" s="16">
        <v>4824</v>
      </c>
      <c r="BQ366" s="16">
        <v>21254403</v>
      </c>
      <c r="BR366" s="16">
        <v>4178058.18</v>
      </c>
      <c r="BS366" s="16">
        <v>40023256.700000003</v>
      </c>
      <c r="BT366" s="16">
        <v>1827624.45</v>
      </c>
      <c r="BU366" s="16">
        <v>67283342.329999998</v>
      </c>
      <c r="BV366" s="16">
        <v>4677</v>
      </c>
      <c r="BW366" s="16">
        <v>21798492</v>
      </c>
      <c r="BX366" s="16">
        <v>4424179.57</v>
      </c>
      <c r="BY366" s="16">
        <v>39620838.159999996</v>
      </c>
      <c r="BZ366" s="16">
        <v>2597629.09</v>
      </c>
      <c r="CA366" s="16">
        <v>68441138.819999993</v>
      </c>
      <c r="CB366" s="16">
        <v>4598</v>
      </c>
      <c r="CC366" s="16">
        <v>22694224</v>
      </c>
      <c r="CD366" s="16">
        <v>6360410.0099999998</v>
      </c>
      <c r="CE366" s="16">
        <v>39842320.509999998</v>
      </c>
      <c r="CF366" s="16">
        <v>1089644.28</v>
      </c>
      <c r="CG366" s="16">
        <v>69986598.799999997</v>
      </c>
      <c r="CH366" s="16">
        <v>4293</v>
      </c>
      <c r="CI366" s="16">
        <v>22505249</v>
      </c>
      <c r="CJ366" s="16">
        <v>8848744.1099999994</v>
      </c>
      <c r="CK366" s="16">
        <v>40133643.200000003</v>
      </c>
      <c r="CL366" s="16">
        <v>2251390.9300000002</v>
      </c>
      <c r="CM366" s="16">
        <v>73739027.239999995</v>
      </c>
      <c r="CN366" s="16">
        <v>4491</v>
      </c>
    </row>
    <row r="367" spans="1:92" x14ac:dyDescent="0.2">
      <c r="A367" s="17">
        <v>5670</v>
      </c>
      <c r="B367" s="31" t="s">
        <v>340</v>
      </c>
      <c r="C367" s="32">
        <v>4623656</v>
      </c>
      <c r="D367" s="32">
        <v>310704.04000000004</v>
      </c>
      <c r="E367" s="32">
        <v>1079664.3</v>
      </c>
      <c r="F367" s="32">
        <v>298668.66000000003</v>
      </c>
      <c r="G367" s="32">
        <v>6312693</v>
      </c>
      <c r="H367" s="33">
        <v>516</v>
      </c>
      <c r="I367" s="32">
        <v>4775914</v>
      </c>
      <c r="J367" s="32">
        <v>452906.44000000006</v>
      </c>
      <c r="K367" s="32">
        <v>951675.36</v>
      </c>
      <c r="L367" s="32">
        <v>212909.44000000044</v>
      </c>
      <c r="M367" s="32">
        <v>6393405.2400000002</v>
      </c>
      <c r="N367" s="32">
        <v>511</v>
      </c>
      <c r="O367" s="34">
        <v>4762165</v>
      </c>
      <c r="P367" s="34">
        <v>559520.98</v>
      </c>
      <c r="Q367" s="34">
        <v>887331</v>
      </c>
      <c r="R367" s="34">
        <v>174026.76000000039</v>
      </c>
      <c r="S367" s="34">
        <v>6383043.7400000002</v>
      </c>
      <c r="T367" s="34">
        <v>486</v>
      </c>
      <c r="U367" s="32">
        <v>4830056</v>
      </c>
      <c r="V367" s="32">
        <v>570382.97</v>
      </c>
      <c r="W367" s="32">
        <v>936612.12</v>
      </c>
      <c r="X367" s="32">
        <v>191600.25999999981</v>
      </c>
      <c r="Y367" s="32">
        <v>6528651.3499999996</v>
      </c>
      <c r="Z367" s="32">
        <v>491</v>
      </c>
      <c r="AA367" s="32">
        <v>4542188</v>
      </c>
      <c r="AB367" s="32">
        <v>578654.11</v>
      </c>
      <c r="AC367" s="32">
        <v>883048.56</v>
      </c>
      <c r="AD367" s="32">
        <v>144262.90999999974</v>
      </c>
      <c r="AE367" s="32">
        <v>6148153.5800000001</v>
      </c>
      <c r="AF367" s="32">
        <v>444</v>
      </c>
      <c r="AG367" s="17">
        <v>4376657</v>
      </c>
      <c r="AH367" s="17">
        <v>504968.02</v>
      </c>
      <c r="AI367" s="17">
        <v>824174.70000000007</v>
      </c>
      <c r="AJ367" s="17">
        <v>136800.00999999983</v>
      </c>
      <c r="AK367" s="17">
        <v>5842599.7299999995</v>
      </c>
      <c r="AL367" s="17">
        <v>432</v>
      </c>
      <c r="AM367" s="47">
        <v>4456759</v>
      </c>
      <c r="AN367" s="47">
        <v>605325.75</v>
      </c>
      <c r="AO367" s="47">
        <v>985248.30999999994</v>
      </c>
      <c r="AP367" s="47">
        <v>109634.55000000025</v>
      </c>
      <c r="AQ367" s="47">
        <v>6156967.6100000003</v>
      </c>
      <c r="AR367" s="47">
        <v>428</v>
      </c>
      <c r="AS367" s="17">
        <v>4211935</v>
      </c>
      <c r="AT367" s="17">
        <v>683135.23</v>
      </c>
      <c r="AU367" s="17">
        <v>858324.59</v>
      </c>
      <c r="AV367" s="17">
        <v>92669.090000000244</v>
      </c>
      <c r="AW367" s="17">
        <v>5846063.9100000001</v>
      </c>
      <c r="AX367" s="17">
        <v>416</v>
      </c>
      <c r="AY367" s="16">
        <v>4486106</v>
      </c>
      <c r="AZ367" s="16">
        <v>576829.89</v>
      </c>
      <c r="BA367" s="16">
        <v>879986.71</v>
      </c>
      <c r="BB367" s="16">
        <v>93580.239999999743</v>
      </c>
      <c r="BC367" s="16">
        <v>6036502.8399999999</v>
      </c>
      <c r="BD367" s="16">
        <v>420</v>
      </c>
      <c r="BE367" s="16">
        <v>4497051</v>
      </c>
      <c r="BF367" s="16">
        <v>614142.55000000005</v>
      </c>
      <c r="BG367" s="16">
        <v>870986.48</v>
      </c>
      <c r="BH367" s="16">
        <v>165620.01999999999</v>
      </c>
      <c r="BI367" s="16">
        <v>6147800.0499999998</v>
      </c>
      <c r="BJ367" s="16">
        <v>409</v>
      </c>
      <c r="BK367" s="16">
        <v>4537897</v>
      </c>
      <c r="BL367" s="16">
        <v>615288.93999999994</v>
      </c>
      <c r="BM367" s="16">
        <v>962579.16</v>
      </c>
      <c r="BN367" s="16">
        <v>102805.69</v>
      </c>
      <c r="BO367" s="16">
        <v>6218570.79</v>
      </c>
      <c r="BP367" s="16">
        <v>391</v>
      </c>
      <c r="BQ367" s="16">
        <v>4498531</v>
      </c>
      <c r="BR367" s="16">
        <v>686629.66</v>
      </c>
      <c r="BS367" s="16">
        <v>1155114.04</v>
      </c>
      <c r="BT367" s="16">
        <v>145967.39000000001</v>
      </c>
      <c r="BU367" s="16">
        <v>6486242.0899999999</v>
      </c>
      <c r="BV367" s="16">
        <v>402</v>
      </c>
      <c r="BW367" s="16">
        <v>4437146</v>
      </c>
      <c r="BX367" s="16">
        <v>660708.75</v>
      </c>
      <c r="BY367" s="16">
        <v>1228575.42</v>
      </c>
      <c r="BZ367" s="16">
        <v>117817.60000000001</v>
      </c>
      <c r="CA367" s="16">
        <v>6444247.7699999996</v>
      </c>
      <c r="CB367" s="16">
        <v>403</v>
      </c>
      <c r="CC367" s="16">
        <v>4724917</v>
      </c>
      <c r="CD367" s="16">
        <v>678342.63</v>
      </c>
      <c r="CE367" s="16">
        <v>1176498.8500000001</v>
      </c>
      <c r="CF367" s="16">
        <v>374050.85</v>
      </c>
      <c r="CG367" s="16">
        <v>6953809.3300000001</v>
      </c>
      <c r="CH367" s="16">
        <v>367</v>
      </c>
      <c r="CI367" s="16">
        <v>4865703</v>
      </c>
      <c r="CJ367" s="16">
        <v>998760.71</v>
      </c>
      <c r="CK367" s="16">
        <v>1169968.53</v>
      </c>
      <c r="CL367" s="16">
        <v>422929.29</v>
      </c>
      <c r="CM367" s="16">
        <v>7457361.5300000003</v>
      </c>
      <c r="CN367" s="16">
        <v>362</v>
      </c>
    </row>
    <row r="368" spans="1:92" x14ac:dyDescent="0.2">
      <c r="A368" s="17">
        <v>3510</v>
      </c>
      <c r="B368" s="31" t="s">
        <v>341</v>
      </c>
      <c r="C368" s="32">
        <v>4599167</v>
      </c>
      <c r="D368" s="32">
        <v>160210.54</v>
      </c>
      <c r="E368" s="32">
        <v>728774.52</v>
      </c>
      <c r="F368" s="32">
        <v>350455.81000000035</v>
      </c>
      <c r="G368" s="32">
        <v>5838607.8700000001</v>
      </c>
      <c r="H368" s="33">
        <v>526</v>
      </c>
      <c r="I368" s="32">
        <v>4755034</v>
      </c>
      <c r="J368" s="32">
        <v>305542.91000000003</v>
      </c>
      <c r="K368" s="32">
        <v>1104352.04</v>
      </c>
      <c r="L368" s="32">
        <v>332303.31999999983</v>
      </c>
      <c r="M368" s="32">
        <v>6497232.2699999996</v>
      </c>
      <c r="N368" s="32">
        <v>561</v>
      </c>
      <c r="O368" s="34">
        <v>5235827</v>
      </c>
      <c r="P368" s="34">
        <v>325551.24</v>
      </c>
      <c r="Q368" s="34">
        <v>1117155.73</v>
      </c>
      <c r="R368" s="34">
        <v>344365.29000000039</v>
      </c>
      <c r="S368" s="34">
        <v>7022899.2600000007</v>
      </c>
      <c r="T368" s="34">
        <v>578</v>
      </c>
      <c r="U368" s="32">
        <v>5244634</v>
      </c>
      <c r="V368" s="32">
        <v>447620.11</v>
      </c>
      <c r="W368" s="32">
        <v>1441284.03</v>
      </c>
      <c r="X368" s="32">
        <v>303107.43000000011</v>
      </c>
      <c r="Y368" s="32">
        <v>7436645.5700000003</v>
      </c>
      <c r="Z368" s="32">
        <v>585</v>
      </c>
      <c r="AA368" s="32">
        <v>5077669</v>
      </c>
      <c r="AB368" s="32">
        <v>174577.41</v>
      </c>
      <c r="AC368" s="32">
        <v>1305872.1400000001</v>
      </c>
      <c r="AD368" s="32">
        <v>304976.57999999984</v>
      </c>
      <c r="AE368" s="32">
        <v>6863095.1299999999</v>
      </c>
      <c r="AF368" s="32">
        <v>571</v>
      </c>
      <c r="AG368" s="17">
        <v>5221952</v>
      </c>
      <c r="AH368" s="17">
        <v>167545.17000000001</v>
      </c>
      <c r="AI368" s="17">
        <v>1166663.76</v>
      </c>
      <c r="AJ368" s="17">
        <v>314632.08999999979</v>
      </c>
      <c r="AK368" s="17">
        <v>6870793.0199999996</v>
      </c>
      <c r="AL368" s="17">
        <v>560</v>
      </c>
      <c r="AM368" s="47">
        <v>5354353</v>
      </c>
      <c r="AN368" s="47">
        <v>185036.45</v>
      </c>
      <c r="AO368" s="47">
        <v>989170.11</v>
      </c>
      <c r="AP368" s="47">
        <v>278010.22999999981</v>
      </c>
      <c r="AQ368" s="47">
        <v>6806569.79</v>
      </c>
      <c r="AR368" s="47">
        <v>562</v>
      </c>
      <c r="AS368" s="17">
        <v>5512857</v>
      </c>
      <c r="AT368" s="17">
        <v>228842.76</v>
      </c>
      <c r="AU368" s="17">
        <v>910040.94000000006</v>
      </c>
      <c r="AV368" s="17">
        <v>332697.55999999959</v>
      </c>
      <c r="AW368" s="17">
        <v>6984438.2599999998</v>
      </c>
      <c r="AX368" s="17">
        <v>531</v>
      </c>
      <c r="AY368" s="16">
        <v>5564311</v>
      </c>
      <c r="AZ368" s="16">
        <v>163904.57</v>
      </c>
      <c r="BA368" s="16">
        <v>795549.84000000008</v>
      </c>
      <c r="BB368" s="16">
        <v>319983.49999999971</v>
      </c>
      <c r="BC368" s="16">
        <v>6843748.9100000001</v>
      </c>
      <c r="BD368" s="16">
        <v>507</v>
      </c>
      <c r="BE368" s="16">
        <v>5717442</v>
      </c>
      <c r="BF368" s="16">
        <v>146077.66</v>
      </c>
      <c r="BG368" s="16">
        <v>771065.81</v>
      </c>
      <c r="BH368" s="16">
        <v>428238.19</v>
      </c>
      <c r="BI368" s="16">
        <v>7062823.6600000001</v>
      </c>
      <c r="BJ368" s="16">
        <v>496</v>
      </c>
      <c r="BK368" s="16">
        <v>5555663</v>
      </c>
      <c r="BL368" s="16">
        <v>185242.37</v>
      </c>
      <c r="BM368" s="16">
        <v>843088.11</v>
      </c>
      <c r="BN368" s="16">
        <v>435914.81</v>
      </c>
      <c r="BO368" s="16">
        <v>7019908.29</v>
      </c>
      <c r="BP368" s="16">
        <v>471</v>
      </c>
      <c r="BQ368" s="16">
        <v>5403183</v>
      </c>
      <c r="BR368" s="16">
        <v>169324.46</v>
      </c>
      <c r="BS368" s="16">
        <v>866699.06</v>
      </c>
      <c r="BT368" s="16">
        <v>642594.92000000004</v>
      </c>
      <c r="BU368" s="16">
        <v>7081801.4400000004</v>
      </c>
      <c r="BV368" s="16">
        <v>448</v>
      </c>
      <c r="BW368" s="16">
        <v>5262900</v>
      </c>
      <c r="BX368" s="16">
        <v>149190.49</v>
      </c>
      <c r="BY368" s="16">
        <v>810518.91</v>
      </c>
      <c r="BZ368" s="16">
        <v>409791.5</v>
      </c>
      <c r="CA368" s="16">
        <v>6632400.9000000004</v>
      </c>
      <c r="CB368" s="16">
        <v>423</v>
      </c>
      <c r="CC368" s="16">
        <v>5106478</v>
      </c>
      <c r="CD368" s="16">
        <v>327908.14</v>
      </c>
      <c r="CE368" s="16">
        <v>719146.67</v>
      </c>
      <c r="CF368" s="16">
        <v>236295.26</v>
      </c>
      <c r="CG368" s="16">
        <v>6389828.0700000003</v>
      </c>
      <c r="CH368" s="16">
        <v>408</v>
      </c>
      <c r="CI368" s="16">
        <v>4914859</v>
      </c>
      <c r="CJ368" s="16">
        <v>380301.93</v>
      </c>
      <c r="CK368" s="16">
        <v>635308.96</v>
      </c>
      <c r="CL368" s="16">
        <v>418303.07</v>
      </c>
      <c r="CM368" s="16">
        <v>6348772.96</v>
      </c>
      <c r="CN368" s="16">
        <v>422</v>
      </c>
    </row>
    <row r="369" spans="1:92" x14ac:dyDescent="0.2">
      <c r="A369" s="17">
        <v>5726</v>
      </c>
      <c r="B369" s="31" t="s">
        <v>342</v>
      </c>
      <c r="C369" s="32">
        <v>1608133</v>
      </c>
      <c r="D369" s="32">
        <v>427698.69</v>
      </c>
      <c r="E369" s="32">
        <v>4556223.34</v>
      </c>
      <c r="F369" s="32">
        <v>224895.09999999995</v>
      </c>
      <c r="G369" s="32">
        <v>6816950.1299999999</v>
      </c>
      <c r="H369" s="33">
        <v>597</v>
      </c>
      <c r="I369" s="32">
        <v>1584107</v>
      </c>
      <c r="J369" s="32">
        <v>1036458.04</v>
      </c>
      <c r="K369" s="32">
        <v>4314510.29</v>
      </c>
      <c r="L369" s="32">
        <v>159944.38</v>
      </c>
      <c r="M369" s="32">
        <v>7095019.71</v>
      </c>
      <c r="N369" s="32">
        <v>587</v>
      </c>
      <c r="O369" s="34">
        <v>1773656</v>
      </c>
      <c r="P369" s="34">
        <v>911813.35000000009</v>
      </c>
      <c r="Q369" s="34">
        <v>4318610.33</v>
      </c>
      <c r="R369" s="34">
        <v>162187.14000000013</v>
      </c>
      <c r="S369" s="34">
        <v>7166266.8200000003</v>
      </c>
      <c r="T369" s="34">
        <v>562</v>
      </c>
      <c r="U369" s="32">
        <v>1774464</v>
      </c>
      <c r="V369" s="32">
        <v>686686.5</v>
      </c>
      <c r="W369" s="32">
        <v>4500800.78</v>
      </c>
      <c r="X369" s="32">
        <v>208458.45000000013</v>
      </c>
      <c r="Y369" s="32">
        <v>7170409.7300000004</v>
      </c>
      <c r="Z369" s="32">
        <v>558</v>
      </c>
      <c r="AA369" s="32">
        <v>1774454</v>
      </c>
      <c r="AB369" s="32">
        <v>796080.49</v>
      </c>
      <c r="AC369" s="32">
        <v>4024980.4</v>
      </c>
      <c r="AD369" s="32">
        <v>251846.60000000012</v>
      </c>
      <c r="AE369" s="32">
        <v>6847361.4900000002</v>
      </c>
      <c r="AF369" s="32">
        <v>550</v>
      </c>
      <c r="AG369" s="17">
        <v>1652086</v>
      </c>
      <c r="AH369" s="17">
        <v>673591.47</v>
      </c>
      <c r="AI369" s="17">
        <v>3932176.19</v>
      </c>
      <c r="AJ369" s="17">
        <v>233575.29000000007</v>
      </c>
      <c r="AK369" s="17">
        <v>6491428.9500000002</v>
      </c>
      <c r="AL369" s="17">
        <v>548</v>
      </c>
      <c r="AM369" s="47">
        <v>1720013</v>
      </c>
      <c r="AN369" s="47">
        <v>606749.48</v>
      </c>
      <c r="AO369" s="47">
        <v>3929904.65</v>
      </c>
      <c r="AP369" s="47">
        <v>220376.39999999991</v>
      </c>
      <c r="AQ369" s="47">
        <v>6477043.5299999993</v>
      </c>
      <c r="AR369" s="47">
        <v>561</v>
      </c>
      <c r="AS369" s="17">
        <v>1768980</v>
      </c>
      <c r="AT369" s="17">
        <v>733520.57000000007</v>
      </c>
      <c r="AU369" s="17">
        <v>4067376.52</v>
      </c>
      <c r="AV369" s="17">
        <v>219412.14000000007</v>
      </c>
      <c r="AW369" s="17">
        <v>6789289.2300000004</v>
      </c>
      <c r="AX369" s="17">
        <v>575</v>
      </c>
      <c r="AY369" s="16">
        <v>1988404</v>
      </c>
      <c r="AZ369" s="16">
        <v>642565.87</v>
      </c>
      <c r="BA369" s="16">
        <v>4103987.62</v>
      </c>
      <c r="BB369" s="16">
        <v>287514.27</v>
      </c>
      <c r="BC369" s="16">
        <v>7022471.7599999998</v>
      </c>
      <c r="BD369" s="16">
        <v>587</v>
      </c>
      <c r="BE369" s="16">
        <v>1834020</v>
      </c>
      <c r="BF369" s="16">
        <v>636510.93999999994</v>
      </c>
      <c r="BG369" s="16">
        <v>4417854.42</v>
      </c>
      <c r="BH369" s="16">
        <v>280558.52</v>
      </c>
      <c r="BI369" s="16">
        <v>7168943.8799999999</v>
      </c>
      <c r="BJ369" s="16">
        <v>587</v>
      </c>
      <c r="BK369" s="16">
        <v>2001079</v>
      </c>
      <c r="BL369" s="16">
        <v>707346.75</v>
      </c>
      <c r="BM369" s="16">
        <v>4655887.29</v>
      </c>
      <c r="BN369" s="16">
        <v>219478.43</v>
      </c>
      <c r="BO369" s="16">
        <v>7583791.4699999997</v>
      </c>
      <c r="BP369" s="16">
        <v>593</v>
      </c>
      <c r="BQ369" s="16">
        <v>2107872</v>
      </c>
      <c r="BR369" s="16">
        <v>733683.72</v>
      </c>
      <c r="BS369" s="16">
        <v>5043277.2300000004</v>
      </c>
      <c r="BT369" s="16">
        <v>204904.88</v>
      </c>
      <c r="BU369" s="16">
        <v>8089737.8300000001</v>
      </c>
      <c r="BV369" s="16">
        <v>583</v>
      </c>
      <c r="BW369" s="16">
        <v>2299976</v>
      </c>
      <c r="BX369" s="16">
        <v>800703.89</v>
      </c>
      <c r="BY369" s="16">
        <v>5327482.22</v>
      </c>
      <c r="BZ369" s="16">
        <v>256863.09</v>
      </c>
      <c r="CA369" s="16">
        <v>8685025.1999999993</v>
      </c>
      <c r="CB369" s="16">
        <v>583</v>
      </c>
      <c r="CC369" s="16">
        <v>2221713</v>
      </c>
      <c r="CD369" s="16">
        <v>1270495.68</v>
      </c>
      <c r="CE369" s="16">
        <v>5586361.9100000001</v>
      </c>
      <c r="CF369" s="16">
        <v>222838.1</v>
      </c>
      <c r="CG369" s="16">
        <v>9301408.6899999995</v>
      </c>
      <c r="CH369" s="16">
        <v>554</v>
      </c>
      <c r="CI369" s="16">
        <v>2285948</v>
      </c>
      <c r="CJ369" s="16">
        <v>1851458.61</v>
      </c>
      <c r="CK369" s="16">
        <v>5639462.8700000001</v>
      </c>
      <c r="CL369" s="16">
        <v>158512.94</v>
      </c>
      <c r="CM369" s="16">
        <v>9935382.4199999999</v>
      </c>
      <c r="CN369" s="16">
        <v>559</v>
      </c>
    </row>
    <row r="370" spans="1:92" x14ac:dyDescent="0.2">
      <c r="A370" s="17">
        <v>5733</v>
      </c>
      <c r="B370" s="31" t="s">
        <v>343</v>
      </c>
      <c r="C370" s="32">
        <v>7933913</v>
      </c>
      <c r="D370" s="32">
        <v>331188.99</v>
      </c>
      <c r="E370" s="32">
        <v>543730</v>
      </c>
      <c r="F370" s="32">
        <v>277128.61999999953</v>
      </c>
      <c r="G370" s="32">
        <v>9085960.6099999994</v>
      </c>
      <c r="H370" s="33">
        <v>585</v>
      </c>
      <c r="I370" s="32">
        <v>7676075</v>
      </c>
      <c r="J370" s="32">
        <v>363289.06</v>
      </c>
      <c r="K370" s="32">
        <v>525369.02</v>
      </c>
      <c r="L370" s="32">
        <v>266285.09999999992</v>
      </c>
      <c r="M370" s="32">
        <v>8831018.1799999997</v>
      </c>
      <c r="N370" s="32">
        <v>567</v>
      </c>
      <c r="O370" s="34">
        <v>7768682</v>
      </c>
      <c r="P370" s="34">
        <v>675156.84000000008</v>
      </c>
      <c r="Q370" s="34">
        <v>518738.26</v>
      </c>
      <c r="R370" s="34">
        <v>240671.25999999963</v>
      </c>
      <c r="S370" s="34">
        <v>9203248.3599999994</v>
      </c>
      <c r="T370" s="34">
        <v>550</v>
      </c>
      <c r="U370" s="32">
        <v>8602147.1899999995</v>
      </c>
      <c r="V370" s="32">
        <v>487774.31</v>
      </c>
      <c r="W370" s="32">
        <v>654872.21</v>
      </c>
      <c r="X370" s="32">
        <v>215852.07999999996</v>
      </c>
      <c r="Y370" s="32">
        <v>9960645.790000001</v>
      </c>
      <c r="Z370" s="32">
        <v>559</v>
      </c>
      <c r="AA370" s="32">
        <v>7807108</v>
      </c>
      <c r="AB370" s="32">
        <v>508267.14</v>
      </c>
      <c r="AC370" s="32">
        <v>586890.41</v>
      </c>
      <c r="AD370" s="32">
        <v>202882.30999999971</v>
      </c>
      <c r="AE370" s="32">
        <v>9105147.8599999994</v>
      </c>
      <c r="AF370" s="32">
        <v>551</v>
      </c>
      <c r="AG370" s="17">
        <v>6977687.8600000003</v>
      </c>
      <c r="AH370" s="17">
        <v>371888.08</v>
      </c>
      <c r="AI370" s="17">
        <v>646694.53</v>
      </c>
      <c r="AJ370" s="17">
        <v>162576.51000000004</v>
      </c>
      <c r="AK370" s="17">
        <v>8158846.9800000004</v>
      </c>
      <c r="AL370" s="17">
        <v>534</v>
      </c>
      <c r="AM370" s="47">
        <v>7869089</v>
      </c>
      <c r="AN370" s="47">
        <v>371591.82</v>
      </c>
      <c r="AO370" s="47">
        <v>725991.59</v>
      </c>
      <c r="AP370" s="47">
        <v>275840.97000000009</v>
      </c>
      <c r="AQ370" s="47">
        <v>9242513.3800000008</v>
      </c>
      <c r="AR370" s="47">
        <v>529</v>
      </c>
      <c r="AS370" s="17">
        <v>7904681</v>
      </c>
      <c r="AT370" s="17">
        <v>386185.72</v>
      </c>
      <c r="AU370" s="17">
        <v>874767.16999999993</v>
      </c>
      <c r="AV370" s="17">
        <v>276180.83999999973</v>
      </c>
      <c r="AW370" s="17">
        <v>9441814.7300000004</v>
      </c>
      <c r="AX370" s="17">
        <v>499</v>
      </c>
      <c r="AY370" s="16">
        <v>7761600</v>
      </c>
      <c r="AZ370" s="16">
        <v>374029.32</v>
      </c>
      <c r="BA370" s="16">
        <v>840464.85</v>
      </c>
      <c r="BB370" s="16">
        <v>289647.29000000033</v>
      </c>
      <c r="BC370" s="16">
        <v>9265741.4600000009</v>
      </c>
      <c r="BD370" s="16">
        <v>480</v>
      </c>
      <c r="BE370" s="16">
        <v>7979064</v>
      </c>
      <c r="BF370" s="16">
        <v>372856.96</v>
      </c>
      <c r="BG370" s="16">
        <v>905864.61</v>
      </c>
      <c r="BH370" s="16">
        <v>283274.02</v>
      </c>
      <c r="BI370" s="16">
        <v>9541059.5899999999</v>
      </c>
      <c r="BJ370" s="16">
        <v>490</v>
      </c>
      <c r="BK370" s="16">
        <v>8084620</v>
      </c>
      <c r="BL370" s="16">
        <v>409451.84</v>
      </c>
      <c r="BM370" s="16">
        <v>1079888.47</v>
      </c>
      <c r="BN370" s="16">
        <v>318990.34999999998</v>
      </c>
      <c r="BO370" s="16">
        <v>9892950.6600000001</v>
      </c>
      <c r="BP370" s="16">
        <v>486</v>
      </c>
      <c r="BQ370" s="16">
        <v>8517922</v>
      </c>
      <c r="BR370" s="16">
        <v>391237.25</v>
      </c>
      <c r="BS370" s="16">
        <v>1305462.7</v>
      </c>
      <c r="BT370" s="16">
        <v>316004.21999999997</v>
      </c>
      <c r="BU370" s="16">
        <v>10530626.17</v>
      </c>
      <c r="BV370" s="16">
        <v>510</v>
      </c>
      <c r="BW370" s="16">
        <v>8563746</v>
      </c>
      <c r="BX370" s="16">
        <v>449235.59</v>
      </c>
      <c r="BY370" s="16">
        <v>1362328.5</v>
      </c>
      <c r="BZ370" s="16">
        <v>248371.05</v>
      </c>
      <c r="CA370" s="16">
        <v>10623681.140000001</v>
      </c>
      <c r="CB370" s="16">
        <v>491</v>
      </c>
      <c r="CC370" s="16">
        <v>8722290</v>
      </c>
      <c r="CD370" s="16">
        <v>713282.26</v>
      </c>
      <c r="CE370" s="16">
        <v>1413310.91</v>
      </c>
      <c r="CF370" s="16">
        <v>1141168.8600000001</v>
      </c>
      <c r="CG370" s="16">
        <v>11990052.029999999</v>
      </c>
      <c r="CH370" s="16">
        <v>507</v>
      </c>
      <c r="CI370" s="16">
        <v>8535281</v>
      </c>
      <c r="CJ370" s="16">
        <v>1013747.68</v>
      </c>
      <c r="CK370" s="16">
        <v>1391355.8</v>
      </c>
      <c r="CL370" s="16">
        <v>380141.74</v>
      </c>
      <c r="CM370" s="16">
        <v>11320526.220000001</v>
      </c>
      <c r="CN370" s="16">
        <v>495</v>
      </c>
    </row>
    <row r="371" spans="1:92" x14ac:dyDescent="0.2">
      <c r="A371" s="17">
        <v>5740</v>
      </c>
      <c r="B371" s="31" t="s">
        <v>344</v>
      </c>
      <c r="C371" s="32">
        <v>1303274</v>
      </c>
      <c r="D371" s="32">
        <v>516442.33999999997</v>
      </c>
      <c r="E371" s="32">
        <v>2895072.5700000003</v>
      </c>
      <c r="F371" s="32">
        <v>169495.21000000008</v>
      </c>
      <c r="G371" s="32">
        <v>4884284.12</v>
      </c>
      <c r="H371" s="33">
        <v>347</v>
      </c>
      <c r="I371" s="32">
        <v>1441801</v>
      </c>
      <c r="J371" s="32">
        <v>787854.54999999993</v>
      </c>
      <c r="K371" s="32">
        <v>2400469.04</v>
      </c>
      <c r="L371" s="32">
        <v>111759.28000000007</v>
      </c>
      <c r="M371" s="32">
        <v>4741883.87</v>
      </c>
      <c r="N371" s="32">
        <v>333</v>
      </c>
      <c r="O371" s="34">
        <v>1514073</v>
      </c>
      <c r="P371" s="34">
        <v>689869.92</v>
      </c>
      <c r="Q371" s="34">
        <v>2279881.1199999996</v>
      </c>
      <c r="R371" s="34">
        <v>142674.2999999999</v>
      </c>
      <c r="S371" s="34">
        <v>4626498.34</v>
      </c>
      <c r="T371" s="34">
        <v>320</v>
      </c>
      <c r="U371" s="32">
        <v>1629854</v>
      </c>
      <c r="V371" s="32">
        <v>404203.39</v>
      </c>
      <c r="W371" s="32">
        <v>2343677.83</v>
      </c>
      <c r="X371" s="32">
        <v>211992.4500000001</v>
      </c>
      <c r="Y371" s="32">
        <v>4589727.6700000009</v>
      </c>
      <c r="Z371" s="32">
        <v>303</v>
      </c>
      <c r="AA371" s="32">
        <v>1569567</v>
      </c>
      <c r="AB371" s="32">
        <v>336276.07</v>
      </c>
      <c r="AC371" s="32">
        <v>2151588.37</v>
      </c>
      <c r="AD371" s="32">
        <v>231715.67000000013</v>
      </c>
      <c r="AE371" s="32">
        <v>4289147.1100000003</v>
      </c>
      <c r="AF371" s="32">
        <v>292</v>
      </c>
      <c r="AG371" s="17">
        <v>1567964</v>
      </c>
      <c r="AH371" s="17">
        <v>277231.73</v>
      </c>
      <c r="AI371" s="17">
        <v>1947559.5</v>
      </c>
      <c r="AJ371" s="17">
        <v>255943.8600000001</v>
      </c>
      <c r="AK371" s="17">
        <v>4048699.09</v>
      </c>
      <c r="AL371" s="17">
        <v>276</v>
      </c>
      <c r="AM371" s="47">
        <v>1754502</v>
      </c>
      <c r="AN371" s="47">
        <v>318368.79000000004</v>
      </c>
      <c r="AO371" s="47">
        <v>1739722.61</v>
      </c>
      <c r="AP371" s="47">
        <v>249141.64000000013</v>
      </c>
      <c r="AQ371" s="47">
        <v>4061735.04</v>
      </c>
      <c r="AR371" s="47">
        <v>255</v>
      </c>
      <c r="AS371" s="17">
        <v>1772288</v>
      </c>
      <c r="AT371" s="17">
        <v>390621.59</v>
      </c>
      <c r="AU371" s="17">
        <v>1540186.43</v>
      </c>
      <c r="AV371" s="17">
        <v>256078.73999999996</v>
      </c>
      <c r="AW371" s="17">
        <v>3959174.76</v>
      </c>
      <c r="AX371" s="17">
        <v>267</v>
      </c>
      <c r="AY371" s="16">
        <v>1772288</v>
      </c>
      <c r="AZ371" s="16">
        <v>300255.12</v>
      </c>
      <c r="BA371" s="16">
        <v>1736830.83</v>
      </c>
      <c r="BB371" s="16">
        <v>301713.88000000006</v>
      </c>
      <c r="BC371" s="16">
        <v>4111087.83</v>
      </c>
      <c r="BD371" s="16">
        <v>258</v>
      </c>
      <c r="BE371" s="16">
        <v>1787329</v>
      </c>
      <c r="BF371" s="16">
        <v>326475.53000000003</v>
      </c>
      <c r="BG371" s="16">
        <v>1713874.85</v>
      </c>
      <c r="BH371" s="16">
        <v>341156.79</v>
      </c>
      <c r="BI371" s="16">
        <v>4168836.17</v>
      </c>
      <c r="BJ371" s="16">
        <v>237</v>
      </c>
      <c r="BK371" s="16">
        <v>1787329</v>
      </c>
      <c r="BL371" s="16">
        <v>325077.88</v>
      </c>
      <c r="BM371" s="16">
        <v>1546539</v>
      </c>
      <c r="BN371" s="16">
        <v>422142.97</v>
      </c>
      <c r="BO371" s="16">
        <v>4081088.85</v>
      </c>
      <c r="BP371" s="16">
        <v>249</v>
      </c>
      <c r="BQ371" s="16">
        <v>1789829</v>
      </c>
      <c r="BR371" s="16">
        <v>404245.4</v>
      </c>
      <c r="BS371" s="16">
        <v>1949180.25</v>
      </c>
      <c r="BT371" s="16">
        <v>429376.58</v>
      </c>
      <c r="BU371" s="16">
        <v>4572631.2300000004</v>
      </c>
      <c r="BV371" s="16">
        <v>254</v>
      </c>
      <c r="BW371" s="16">
        <v>1546528</v>
      </c>
      <c r="BX371" s="16">
        <v>339270.96</v>
      </c>
      <c r="BY371" s="16">
        <v>1959446.23</v>
      </c>
      <c r="BZ371" s="16">
        <v>506600.71</v>
      </c>
      <c r="CA371" s="16">
        <v>4351845.9000000004</v>
      </c>
      <c r="CB371" s="16">
        <v>253</v>
      </c>
      <c r="CC371" s="16">
        <v>1514964</v>
      </c>
      <c r="CD371" s="16">
        <v>670510.41</v>
      </c>
      <c r="CE371" s="16">
        <v>2074093.98</v>
      </c>
      <c r="CF371" s="16">
        <v>1002826.01</v>
      </c>
      <c r="CG371" s="16">
        <v>5262394.4000000004</v>
      </c>
      <c r="CH371" s="16">
        <v>253</v>
      </c>
      <c r="CI371" s="16">
        <v>1276039</v>
      </c>
      <c r="CJ371" s="16">
        <v>785604.08</v>
      </c>
      <c r="CK371" s="16">
        <v>2381104.39</v>
      </c>
      <c r="CL371" s="16">
        <v>1316548.02</v>
      </c>
      <c r="CM371" s="16">
        <v>5759295.4900000002</v>
      </c>
      <c r="CN371" s="16">
        <v>265</v>
      </c>
    </row>
    <row r="372" spans="1:92" x14ac:dyDescent="0.2">
      <c r="A372" s="17">
        <v>5747</v>
      </c>
      <c r="B372" s="31" t="s">
        <v>345</v>
      </c>
      <c r="C372" s="32">
        <v>8556516.7599999998</v>
      </c>
      <c r="D372" s="32">
        <v>2628905.6999999997</v>
      </c>
      <c r="E372" s="32">
        <v>21266215.009999998</v>
      </c>
      <c r="F372" s="32">
        <v>1605294.4300000006</v>
      </c>
      <c r="G372" s="32">
        <v>34056931.899999999</v>
      </c>
      <c r="H372" s="33">
        <v>3125</v>
      </c>
      <c r="I372" s="32">
        <v>8902433.1300000008</v>
      </c>
      <c r="J372" s="32">
        <v>5183827.58</v>
      </c>
      <c r="K372" s="32">
        <v>19525857.640000001</v>
      </c>
      <c r="L372" s="32">
        <v>1328891.47</v>
      </c>
      <c r="M372" s="32">
        <v>34941009.82</v>
      </c>
      <c r="N372" s="32">
        <v>3108</v>
      </c>
      <c r="O372" s="34">
        <v>10146863</v>
      </c>
      <c r="P372" s="34">
        <v>4370655.08</v>
      </c>
      <c r="Q372" s="34">
        <v>20263530.219999999</v>
      </c>
      <c r="R372" s="34">
        <v>1463066.52</v>
      </c>
      <c r="S372" s="34">
        <v>36244114.82</v>
      </c>
      <c r="T372" s="34">
        <v>3241</v>
      </c>
      <c r="U372" s="32">
        <v>10437147</v>
      </c>
      <c r="V372" s="32">
        <v>3625390.5100000002</v>
      </c>
      <c r="W372" s="32">
        <v>22036494.040000003</v>
      </c>
      <c r="X372" s="32">
        <v>1130905.98</v>
      </c>
      <c r="Y372" s="32">
        <v>37229937.530000001</v>
      </c>
      <c r="Z372" s="32">
        <v>3227</v>
      </c>
      <c r="AA372" s="32">
        <v>11082235</v>
      </c>
      <c r="AB372" s="32">
        <v>3536998.7800000003</v>
      </c>
      <c r="AC372" s="32">
        <v>19883098.329999998</v>
      </c>
      <c r="AD372" s="32">
        <v>1321020.2399999998</v>
      </c>
      <c r="AE372" s="32">
        <v>35823352.350000001</v>
      </c>
      <c r="AF372" s="32">
        <v>3159</v>
      </c>
      <c r="AG372" s="17">
        <v>11570425</v>
      </c>
      <c r="AH372" s="17">
        <v>2947438.0700000003</v>
      </c>
      <c r="AI372" s="17">
        <v>19729614.090000004</v>
      </c>
      <c r="AJ372" s="17">
        <v>1174189.3200000003</v>
      </c>
      <c r="AK372" s="17">
        <v>35421666.480000004</v>
      </c>
      <c r="AL372" s="17">
        <v>3163</v>
      </c>
      <c r="AM372" s="47">
        <v>12350255</v>
      </c>
      <c r="AN372" s="47">
        <v>3090566.0900000003</v>
      </c>
      <c r="AO372" s="47">
        <v>19943621.259999998</v>
      </c>
      <c r="AP372" s="47">
        <v>1204405.7800000007</v>
      </c>
      <c r="AQ372" s="47">
        <v>36588848.129999995</v>
      </c>
      <c r="AR372" s="47">
        <v>3126</v>
      </c>
      <c r="AS372" s="17">
        <v>12773528</v>
      </c>
      <c r="AT372" s="17">
        <v>2906226.44</v>
      </c>
      <c r="AU372" s="17">
        <v>19416750.800000001</v>
      </c>
      <c r="AV372" s="17">
        <v>1162143.1799999995</v>
      </c>
      <c r="AW372" s="17">
        <v>36258648.420000002</v>
      </c>
      <c r="AX372" s="17">
        <v>3098</v>
      </c>
      <c r="AY372" s="16">
        <v>13160215</v>
      </c>
      <c r="AZ372" s="16">
        <v>2679766.34</v>
      </c>
      <c r="BA372" s="16">
        <v>18719416.420000002</v>
      </c>
      <c r="BB372" s="16">
        <v>1038155.3699999994</v>
      </c>
      <c r="BC372" s="16">
        <v>35597553.130000003</v>
      </c>
      <c r="BD372" s="16">
        <v>3107</v>
      </c>
      <c r="BE372" s="16">
        <v>13410849.25</v>
      </c>
      <c r="BF372" s="16">
        <v>2680983.33</v>
      </c>
      <c r="BG372" s="16">
        <v>19480695.600000001</v>
      </c>
      <c r="BH372" s="16">
        <v>1144890.1200000001</v>
      </c>
      <c r="BI372" s="16">
        <v>36717418.299999997</v>
      </c>
      <c r="BJ372" s="16">
        <v>3169</v>
      </c>
      <c r="BK372" s="16">
        <v>13167477</v>
      </c>
      <c r="BL372" s="16">
        <v>2557352.62</v>
      </c>
      <c r="BM372" s="16">
        <v>20891987.57</v>
      </c>
      <c r="BN372" s="16">
        <v>1191056.75</v>
      </c>
      <c r="BO372" s="16">
        <v>37807873.939999998</v>
      </c>
      <c r="BP372" s="16">
        <v>3164</v>
      </c>
      <c r="BQ372" s="16">
        <v>12543578</v>
      </c>
      <c r="BR372" s="16">
        <v>2803218.26</v>
      </c>
      <c r="BS372" s="16">
        <v>22718661.100000001</v>
      </c>
      <c r="BT372" s="16">
        <v>1260005.23</v>
      </c>
      <c r="BU372" s="16">
        <v>39325462.590000004</v>
      </c>
      <c r="BV372" s="16">
        <v>3257</v>
      </c>
      <c r="BW372" s="16">
        <v>12855733</v>
      </c>
      <c r="BX372" s="16">
        <v>2912084.65</v>
      </c>
      <c r="BY372" s="16">
        <v>23527879.210000001</v>
      </c>
      <c r="BZ372" s="16">
        <v>1396537.29</v>
      </c>
      <c r="CA372" s="16">
        <v>40692234.149999999</v>
      </c>
      <c r="CB372" s="16">
        <v>3248</v>
      </c>
      <c r="CC372" s="16">
        <v>12983396</v>
      </c>
      <c r="CD372" s="16">
        <v>4898848.3899999997</v>
      </c>
      <c r="CE372" s="16">
        <v>24601213.010000002</v>
      </c>
      <c r="CF372" s="16">
        <v>1276019.1000000001</v>
      </c>
      <c r="CG372" s="16">
        <v>43759476.5</v>
      </c>
      <c r="CH372" s="16">
        <v>3119</v>
      </c>
      <c r="CI372" s="16">
        <v>12910123</v>
      </c>
      <c r="CJ372" s="16">
        <v>7652482.3499999996</v>
      </c>
      <c r="CK372" s="16">
        <v>25271136.59</v>
      </c>
      <c r="CL372" s="16">
        <v>1448546.06</v>
      </c>
      <c r="CM372" s="16">
        <v>47282288</v>
      </c>
      <c r="CN372" s="16">
        <v>3183</v>
      </c>
    </row>
    <row r="373" spans="1:92" x14ac:dyDescent="0.2">
      <c r="A373" s="17">
        <v>5754</v>
      </c>
      <c r="B373" s="31" t="s">
        <v>346</v>
      </c>
      <c r="C373" s="32">
        <v>10375288</v>
      </c>
      <c r="D373" s="32">
        <v>1070723.49</v>
      </c>
      <c r="E373" s="32">
        <v>5770453.5600000005</v>
      </c>
      <c r="F373" s="32">
        <v>715370.16000000085</v>
      </c>
      <c r="G373" s="32">
        <v>17931835.210000001</v>
      </c>
      <c r="H373" s="33">
        <v>1499</v>
      </c>
      <c r="I373" s="32">
        <v>10556785</v>
      </c>
      <c r="J373" s="32">
        <v>1591072.1400000001</v>
      </c>
      <c r="K373" s="32">
        <v>5157891.92</v>
      </c>
      <c r="L373" s="32">
        <v>642315.75000000081</v>
      </c>
      <c r="M373" s="32">
        <v>17948064.810000002</v>
      </c>
      <c r="N373" s="32">
        <v>1439</v>
      </c>
      <c r="O373" s="34">
        <v>11188058</v>
      </c>
      <c r="P373" s="34">
        <v>1623581.16</v>
      </c>
      <c r="Q373" s="34">
        <v>4950290.1000000006</v>
      </c>
      <c r="R373" s="34">
        <v>520684.40000000095</v>
      </c>
      <c r="S373" s="34">
        <v>18282613.66</v>
      </c>
      <c r="T373" s="34">
        <v>1413</v>
      </c>
      <c r="U373" s="37">
        <v>11765613</v>
      </c>
      <c r="V373" s="37">
        <v>1146444</v>
      </c>
      <c r="W373" s="37">
        <v>4471830.28</v>
      </c>
      <c r="X373" s="37">
        <v>552094.90999999922</v>
      </c>
      <c r="Y373" s="37">
        <v>17935982.190000001</v>
      </c>
      <c r="Z373" s="37">
        <v>1376</v>
      </c>
      <c r="AA373" s="32">
        <v>11765613</v>
      </c>
      <c r="AB373" s="32">
        <v>1209335.01</v>
      </c>
      <c r="AC373" s="32">
        <v>4141931.34</v>
      </c>
      <c r="AD373" s="32">
        <v>541497.37999999966</v>
      </c>
      <c r="AE373" s="32">
        <v>17658376.73</v>
      </c>
      <c r="AF373" s="32">
        <v>1325</v>
      </c>
      <c r="AG373" s="17">
        <v>10935040</v>
      </c>
      <c r="AH373" s="17">
        <v>1000496.4299999999</v>
      </c>
      <c r="AI373" s="17">
        <v>3741951.63</v>
      </c>
      <c r="AJ373" s="17">
        <v>591855.7099999995</v>
      </c>
      <c r="AK373" s="17">
        <v>16269343.77</v>
      </c>
      <c r="AL373" s="17">
        <v>1300</v>
      </c>
      <c r="AM373" s="47">
        <v>11240032</v>
      </c>
      <c r="AN373" s="47">
        <v>887821.44000000006</v>
      </c>
      <c r="AO373" s="47">
        <v>3453040.96</v>
      </c>
      <c r="AP373" s="47">
        <v>464606.3699999993</v>
      </c>
      <c r="AQ373" s="47">
        <v>16045500.77</v>
      </c>
      <c r="AR373" s="47">
        <v>1276</v>
      </c>
      <c r="AS373" s="17">
        <v>11145847</v>
      </c>
      <c r="AT373" s="17">
        <v>853888.92</v>
      </c>
      <c r="AU373" s="17">
        <v>3190825.83</v>
      </c>
      <c r="AV373" s="17">
        <v>464933.27000000031</v>
      </c>
      <c r="AW373" s="17">
        <v>15655495.02</v>
      </c>
      <c r="AX373" s="17">
        <v>1267</v>
      </c>
      <c r="AY373" s="16">
        <v>11152122</v>
      </c>
      <c r="AZ373" s="16">
        <v>866423.01</v>
      </c>
      <c r="BA373" s="16">
        <v>2953481.56</v>
      </c>
      <c r="BB373" s="16">
        <v>590645.16000000061</v>
      </c>
      <c r="BC373" s="16">
        <v>15562671.73</v>
      </c>
      <c r="BD373" s="16">
        <v>1269</v>
      </c>
      <c r="BE373" s="16">
        <v>11287955</v>
      </c>
      <c r="BF373" s="16">
        <v>927395.16</v>
      </c>
      <c r="BG373" s="16">
        <v>2906595.79</v>
      </c>
      <c r="BH373" s="16">
        <v>702435.15</v>
      </c>
      <c r="BI373" s="16">
        <v>15824381.1</v>
      </c>
      <c r="BJ373" s="16">
        <v>1239</v>
      </c>
      <c r="BK373" s="16">
        <v>13651053</v>
      </c>
      <c r="BL373" s="16">
        <v>911067.25</v>
      </c>
      <c r="BM373" s="16">
        <v>3179832.51</v>
      </c>
      <c r="BN373" s="16">
        <v>663818.84</v>
      </c>
      <c r="BO373" s="16">
        <v>18405771.600000001</v>
      </c>
      <c r="BP373" s="16">
        <v>1225</v>
      </c>
      <c r="BQ373" s="16">
        <v>13857077</v>
      </c>
      <c r="BR373" s="16">
        <v>881862.72</v>
      </c>
      <c r="BS373" s="16">
        <v>3341082.99</v>
      </c>
      <c r="BT373" s="16">
        <v>679238.43</v>
      </c>
      <c r="BU373" s="16">
        <v>18759261.140000001</v>
      </c>
      <c r="BV373" s="16">
        <v>1180</v>
      </c>
      <c r="BW373" s="16">
        <v>14021134</v>
      </c>
      <c r="BX373" s="16">
        <v>1082064.94</v>
      </c>
      <c r="BY373" s="16">
        <v>3312350.8</v>
      </c>
      <c r="BZ373" s="16">
        <v>584648.99</v>
      </c>
      <c r="CA373" s="16">
        <v>19000198.73</v>
      </c>
      <c r="CB373" s="16">
        <v>1165</v>
      </c>
      <c r="CC373" s="16">
        <v>14347832</v>
      </c>
      <c r="CD373" s="16">
        <v>1479064.13</v>
      </c>
      <c r="CE373" s="16">
        <v>3237891.56</v>
      </c>
      <c r="CF373" s="16">
        <v>914731.69</v>
      </c>
      <c r="CG373" s="16">
        <v>19979519.379999999</v>
      </c>
      <c r="CH373" s="16">
        <v>1103</v>
      </c>
      <c r="CI373" s="16">
        <v>11136817</v>
      </c>
      <c r="CJ373" s="16">
        <v>2131588.7599999998</v>
      </c>
      <c r="CK373" s="16">
        <v>3256206.48</v>
      </c>
      <c r="CL373" s="16">
        <v>974758.36</v>
      </c>
      <c r="CM373" s="16">
        <v>17499370.600000001</v>
      </c>
      <c r="CN373" s="16">
        <v>1149</v>
      </c>
    </row>
    <row r="374" spans="1:92" x14ac:dyDescent="0.2">
      <c r="A374" s="17">
        <v>126</v>
      </c>
      <c r="B374" s="31" t="s">
        <v>347</v>
      </c>
      <c r="C374" s="32">
        <v>3226624.62</v>
      </c>
      <c r="D374" s="32">
        <v>414368.66000000003</v>
      </c>
      <c r="E374" s="32">
        <v>6094634.5</v>
      </c>
      <c r="F374" s="32">
        <v>405959.64999999991</v>
      </c>
      <c r="G374" s="32">
        <v>10141587.43</v>
      </c>
      <c r="H374" s="33">
        <v>912</v>
      </c>
      <c r="I374" s="32">
        <v>3283292.25</v>
      </c>
      <c r="J374" s="32">
        <v>1128960</v>
      </c>
      <c r="K374" s="32">
        <v>5676619.8399999999</v>
      </c>
      <c r="L374" s="32">
        <v>353239.79000000021</v>
      </c>
      <c r="M374" s="32">
        <v>10442111.880000001</v>
      </c>
      <c r="N374" s="32">
        <v>929</v>
      </c>
      <c r="O374" s="34">
        <v>3750061</v>
      </c>
      <c r="P374" s="34">
        <v>913907.09</v>
      </c>
      <c r="Q374" s="34">
        <v>5900836.9700000007</v>
      </c>
      <c r="R374" s="34">
        <v>399241.51000000013</v>
      </c>
      <c r="S374" s="34">
        <v>10964046.57</v>
      </c>
      <c r="T374" s="34">
        <v>953</v>
      </c>
      <c r="U374" s="32">
        <v>3798968.75</v>
      </c>
      <c r="V374" s="32">
        <v>673305.98</v>
      </c>
      <c r="W374" s="32">
        <v>6462117.79</v>
      </c>
      <c r="X374" s="32">
        <v>325474.53000000014</v>
      </c>
      <c r="Y374" s="32">
        <v>11259867.049999999</v>
      </c>
      <c r="Z374" s="32">
        <v>941</v>
      </c>
      <c r="AA374" s="32">
        <v>4043443.25</v>
      </c>
      <c r="AB374" s="32">
        <v>539026.83000000007</v>
      </c>
      <c r="AC374" s="32">
        <v>5960361.3700000001</v>
      </c>
      <c r="AD374" s="32">
        <v>357159.14999999997</v>
      </c>
      <c r="AE374" s="32">
        <v>10899990.6</v>
      </c>
      <c r="AF374" s="32">
        <v>955</v>
      </c>
      <c r="AG374" s="36">
        <v>4092566.91</v>
      </c>
      <c r="AH374" s="36">
        <v>594864.69999999995</v>
      </c>
      <c r="AI374" s="36">
        <v>6088123.8100000005</v>
      </c>
      <c r="AJ374" s="36">
        <v>392719.28000000014</v>
      </c>
      <c r="AK374" s="36">
        <v>11168274.700000001</v>
      </c>
      <c r="AL374" s="36">
        <v>971</v>
      </c>
      <c r="AM374" s="47">
        <v>4044403.62</v>
      </c>
      <c r="AN374" s="47">
        <v>791807.17</v>
      </c>
      <c r="AO374" s="47">
        <v>6296670.2800000003</v>
      </c>
      <c r="AP374" s="47">
        <v>456664.52</v>
      </c>
      <c r="AQ374" s="47">
        <v>11589545.59</v>
      </c>
      <c r="AR374" s="47">
        <v>962</v>
      </c>
      <c r="AS374" s="17">
        <v>4066830.26</v>
      </c>
      <c r="AT374" s="17">
        <v>795453.07</v>
      </c>
      <c r="AU374" s="17">
        <v>6519892.2199999997</v>
      </c>
      <c r="AV374" s="17">
        <v>414583.18999999983</v>
      </c>
      <c r="AW374" s="17">
        <v>11796758.739999998</v>
      </c>
      <c r="AX374" s="17">
        <v>976</v>
      </c>
      <c r="AY374" s="16">
        <v>4038868.26</v>
      </c>
      <c r="AZ374" s="16">
        <v>568897.05000000005</v>
      </c>
      <c r="BA374" s="16">
        <v>6628925.25</v>
      </c>
      <c r="BB374" s="16">
        <v>442627.68000000017</v>
      </c>
      <c r="BC374" s="16">
        <v>11679318.24</v>
      </c>
      <c r="BD374" s="16">
        <v>982</v>
      </c>
      <c r="BE374" s="16">
        <v>4091221.26</v>
      </c>
      <c r="BF374" s="16">
        <v>608424.57999999996</v>
      </c>
      <c r="BG374" s="16">
        <v>6782818.8600000003</v>
      </c>
      <c r="BH374" s="16">
        <v>404803.31</v>
      </c>
      <c r="BI374" s="16">
        <v>11887268.01</v>
      </c>
      <c r="BJ374" s="16">
        <v>985</v>
      </c>
      <c r="BK374" s="16">
        <v>4092471.26</v>
      </c>
      <c r="BL374" s="16">
        <v>635745.36</v>
      </c>
      <c r="BM374" s="16">
        <v>6988349.4400000004</v>
      </c>
      <c r="BN374" s="16">
        <v>1237029.3999999999</v>
      </c>
      <c r="BO374" s="16">
        <v>12953595.460000001</v>
      </c>
      <c r="BP374" s="16">
        <v>968</v>
      </c>
      <c r="BQ374" s="16">
        <v>4180350.26</v>
      </c>
      <c r="BR374" s="16">
        <v>781529.16</v>
      </c>
      <c r="BS374" s="16">
        <v>7437471.2599999998</v>
      </c>
      <c r="BT374" s="16">
        <v>1295275.6399999999</v>
      </c>
      <c r="BU374" s="16">
        <v>13694626.32</v>
      </c>
      <c r="BV374" s="16">
        <v>942</v>
      </c>
      <c r="BW374" s="16">
        <v>4494926.26</v>
      </c>
      <c r="BX374" s="16">
        <v>803049.21</v>
      </c>
      <c r="BY374" s="16">
        <v>7365339.9400000004</v>
      </c>
      <c r="BZ374" s="16">
        <v>530875.52</v>
      </c>
      <c r="CA374" s="16">
        <v>13194190.93</v>
      </c>
      <c r="CB374" s="16">
        <v>942</v>
      </c>
      <c r="CC374" s="16">
        <v>4167809.26</v>
      </c>
      <c r="CD374" s="16">
        <v>906117.39</v>
      </c>
      <c r="CE374" s="16">
        <v>7876709.3499999996</v>
      </c>
      <c r="CF374" s="16">
        <v>754139.26</v>
      </c>
      <c r="CG374" s="16">
        <v>13704775.26</v>
      </c>
      <c r="CH374" s="16">
        <v>908</v>
      </c>
      <c r="CI374" s="16">
        <v>3980820.75</v>
      </c>
      <c r="CJ374" s="16">
        <v>1720986.23</v>
      </c>
      <c r="CK374" s="16">
        <v>8143939.4500000002</v>
      </c>
      <c r="CL374" s="16">
        <v>2273742.63</v>
      </c>
      <c r="CM374" s="16">
        <v>16119489.060000001</v>
      </c>
      <c r="CN374" s="16">
        <v>894</v>
      </c>
    </row>
    <row r="375" spans="1:92" x14ac:dyDescent="0.2">
      <c r="A375" s="17">
        <v>5780</v>
      </c>
      <c r="B375" s="31" t="s">
        <v>428</v>
      </c>
      <c r="C375" s="32">
        <v>2463149</v>
      </c>
      <c r="D375" s="32">
        <v>254391.5</v>
      </c>
      <c r="E375" s="32">
        <v>4598458.97</v>
      </c>
      <c r="F375" s="32">
        <v>218174.21999999988</v>
      </c>
      <c r="G375" s="32">
        <v>7534173.6899999995</v>
      </c>
      <c r="H375" s="33">
        <v>594</v>
      </c>
      <c r="I375" s="32">
        <v>2465408</v>
      </c>
      <c r="J375" s="32">
        <v>708751.39</v>
      </c>
      <c r="K375" s="32">
        <v>4397501.3899999997</v>
      </c>
      <c r="L375" s="32">
        <v>204211.44999999981</v>
      </c>
      <c r="M375" s="32">
        <v>7775872.2299999995</v>
      </c>
      <c r="N375" s="32">
        <v>582</v>
      </c>
      <c r="O375" s="34">
        <v>2523688</v>
      </c>
      <c r="P375" s="34">
        <v>522743.58</v>
      </c>
      <c r="Q375" s="34">
        <v>4725663.59</v>
      </c>
      <c r="R375" s="34">
        <v>222219.59000000008</v>
      </c>
      <c r="S375" s="34">
        <v>7994314.7599999998</v>
      </c>
      <c r="T375" s="34">
        <v>573</v>
      </c>
      <c r="U375" s="32">
        <v>3128688</v>
      </c>
      <c r="V375" s="32">
        <v>495956.08</v>
      </c>
      <c r="W375" s="32">
        <v>5046920.3000000007</v>
      </c>
      <c r="X375" s="32">
        <v>378651.62999999977</v>
      </c>
      <c r="Y375" s="32">
        <v>9050216.0099999998</v>
      </c>
      <c r="Z375" s="32">
        <v>571</v>
      </c>
      <c r="AA375" s="32">
        <v>2489050</v>
      </c>
      <c r="AB375" s="32">
        <v>332860.68</v>
      </c>
      <c r="AC375" s="32">
        <v>4563200.7299999995</v>
      </c>
      <c r="AD375" s="32">
        <v>571199.19000000006</v>
      </c>
      <c r="AE375" s="32">
        <v>7956310.5999999996</v>
      </c>
      <c r="AF375" s="32">
        <v>555</v>
      </c>
      <c r="AG375" s="17">
        <v>2673409</v>
      </c>
      <c r="AH375" s="17">
        <v>411522.81</v>
      </c>
      <c r="AI375" s="17">
        <v>4089053.46</v>
      </c>
      <c r="AJ375" s="17">
        <v>731204.88999999978</v>
      </c>
      <c r="AK375" s="17">
        <v>7905190.1600000001</v>
      </c>
      <c r="AL375" s="17">
        <v>557</v>
      </c>
      <c r="AM375" s="47">
        <v>2652629</v>
      </c>
      <c r="AN375" s="47">
        <v>393423.32999999996</v>
      </c>
      <c r="AO375" s="47">
        <v>4238842.95</v>
      </c>
      <c r="AP375" s="47">
        <v>1079873.01</v>
      </c>
      <c r="AQ375" s="47">
        <v>8364768.29</v>
      </c>
      <c r="AR375" s="47">
        <v>519</v>
      </c>
      <c r="AS375" s="17">
        <v>2742740</v>
      </c>
      <c r="AT375" s="17">
        <v>349999.1</v>
      </c>
      <c r="AU375" s="17">
        <v>4171557.9000000004</v>
      </c>
      <c r="AV375" s="17">
        <v>614647.87000000034</v>
      </c>
      <c r="AW375" s="17">
        <v>7878944.870000001</v>
      </c>
      <c r="AX375" s="17">
        <v>520</v>
      </c>
      <c r="AY375" s="16">
        <v>2889502</v>
      </c>
      <c r="AZ375" s="16">
        <v>371935.33999999997</v>
      </c>
      <c r="BA375" s="16">
        <v>4264283.8999999994</v>
      </c>
      <c r="BB375" s="16">
        <v>1049293.4799999997</v>
      </c>
      <c r="BC375" s="16">
        <v>8575014.7199999988</v>
      </c>
      <c r="BD375" s="16">
        <v>469</v>
      </c>
      <c r="BE375" s="16">
        <v>3008430</v>
      </c>
      <c r="BF375" s="16">
        <v>315356.13</v>
      </c>
      <c r="BG375" s="16">
        <v>3708958.3</v>
      </c>
      <c r="BH375" s="16">
        <v>485432.91</v>
      </c>
      <c r="BI375" s="16">
        <v>7518177.3399999999</v>
      </c>
      <c r="BJ375" s="16">
        <v>452</v>
      </c>
      <c r="BK375" s="16">
        <v>3006588</v>
      </c>
      <c r="BL375" s="16">
        <v>390793.59</v>
      </c>
      <c r="BM375" s="16">
        <v>3712157.44</v>
      </c>
      <c r="BN375" s="16">
        <v>479876.01</v>
      </c>
      <c r="BO375" s="16">
        <v>7589415.04</v>
      </c>
      <c r="BP375" s="16">
        <v>453</v>
      </c>
      <c r="BQ375" s="16">
        <v>3080058</v>
      </c>
      <c r="BR375" s="16">
        <v>406417.69</v>
      </c>
      <c r="BS375" s="16">
        <v>3660585.22</v>
      </c>
      <c r="BT375" s="16">
        <v>585221.47</v>
      </c>
      <c r="BU375" s="16">
        <v>7732282.3799999999</v>
      </c>
      <c r="BV375" s="16">
        <v>484</v>
      </c>
      <c r="BW375" s="16">
        <v>3234150</v>
      </c>
      <c r="BX375" s="16">
        <v>373432.26</v>
      </c>
      <c r="BY375" s="16">
        <v>4285976.7</v>
      </c>
      <c r="BZ375" s="16">
        <v>495473.46</v>
      </c>
      <c r="CA375" s="16">
        <v>8389032.4199999999</v>
      </c>
      <c r="CB375" s="16">
        <v>456</v>
      </c>
      <c r="CC375" s="16">
        <v>3441125</v>
      </c>
      <c r="CD375" s="16">
        <v>657597.34</v>
      </c>
      <c r="CE375" s="16">
        <v>4337350.57</v>
      </c>
      <c r="CF375" s="16">
        <v>364804.18</v>
      </c>
      <c r="CG375" s="16">
        <v>8800877.0899999999</v>
      </c>
      <c r="CH375" s="16">
        <v>443</v>
      </c>
      <c r="CI375" s="16">
        <v>3441125</v>
      </c>
      <c r="CJ375" s="16">
        <v>791499.28</v>
      </c>
      <c r="CK375" s="16">
        <v>4160898.09</v>
      </c>
      <c r="CL375" s="16">
        <v>462703.74</v>
      </c>
      <c r="CM375" s="16">
        <v>8856226.1099999994</v>
      </c>
      <c r="CN375" s="16">
        <v>430</v>
      </c>
    </row>
    <row r="376" spans="1:92" x14ac:dyDescent="0.2">
      <c r="A376" s="17">
        <v>4375</v>
      </c>
      <c r="B376" s="31" t="s">
        <v>348</v>
      </c>
      <c r="C376" s="32">
        <v>2617917.4399999999</v>
      </c>
      <c r="D376" s="32">
        <v>575333.93000000005</v>
      </c>
      <c r="E376" s="32">
        <v>4943749.1500000004</v>
      </c>
      <c r="F376" s="32">
        <v>300270.64000000013</v>
      </c>
      <c r="G376" s="32">
        <v>8437271.1600000001</v>
      </c>
      <c r="H376" s="33">
        <v>717</v>
      </c>
      <c r="I376" s="32">
        <v>2828006</v>
      </c>
      <c r="J376" s="32">
        <v>1016070.04</v>
      </c>
      <c r="K376" s="32">
        <v>4402442.5</v>
      </c>
      <c r="L376" s="32">
        <v>263076.64000000013</v>
      </c>
      <c r="M376" s="32">
        <v>8509595.1799999997</v>
      </c>
      <c r="N376" s="32">
        <v>701</v>
      </c>
      <c r="O376" s="34">
        <v>3133328</v>
      </c>
      <c r="P376" s="34">
        <v>1027153.15</v>
      </c>
      <c r="Q376" s="34">
        <v>4195219.9399999995</v>
      </c>
      <c r="R376" s="34">
        <v>355196.31000000011</v>
      </c>
      <c r="S376" s="34">
        <v>8710897.4000000004</v>
      </c>
      <c r="T376" s="34">
        <v>710</v>
      </c>
      <c r="U376" s="32">
        <v>3008282</v>
      </c>
      <c r="V376" s="32">
        <v>1019214.1900000001</v>
      </c>
      <c r="W376" s="32">
        <v>4781565.13</v>
      </c>
      <c r="X376" s="32">
        <v>336542.5399999998</v>
      </c>
      <c r="Y376" s="32">
        <v>9145603.8599999994</v>
      </c>
      <c r="Z376" s="32">
        <v>673</v>
      </c>
      <c r="AA376" s="32">
        <v>2932027</v>
      </c>
      <c r="AB376" s="32">
        <v>745726.16</v>
      </c>
      <c r="AC376" s="32">
        <v>4354506.2700000005</v>
      </c>
      <c r="AD376" s="32">
        <v>263717.16000000027</v>
      </c>
      <c r="AE376" s="32">
        <v>8295976.5900000008</v>
      </c>
      <c r="AF376" s="32">
        <v>675</v>
      </c>
      <c r="AG376" s="17">
        <v>3146857</v>
      </c>
      <c r="AH376" s="17">
        <v>833444.88</v>
      </c>
      <c r="AI376" s="17">
        <v>4110150.25</v>
      </c>
      <c r="AJ376" s="17">
        <v>243639.07000000004</v>
      </c>
      <c r="AK376" s="17">
        <v>8334091.2000000002</v>
      </c>
      <c r="AL376" s="17">
        <v>686</v>
      </c>
      <c r="AM376" s="47">
        <v>3040526</v>
      </c>
      <c r="AN376" s="47">
        <v>838532.27</v>
      </c>
      <c r="AO376" s="47">
        <v>4248726.9400000004</v>
      </c>
      <c r="AP376" s="47">
        <v>232679.50000000023</v>
      </c>
      <c r="AQ376" s="47">
        <v>8360464.7100000009</v>
      </c>
      <c r="AR376" s="47">
        <v>648</v>
      </c>
      <c r="AS376" s="17">
        <v>3355980</v>
      </c>
      <c r="AT376" s="17">
        <v>719215.91</v>
      </c>
      <c r="AU376" s="17">
        <v>4082787.58</v>
      </c>
      <c r="AV376" s="17">
        <v>241020.9200000001</v>
      </c>
      <c r="AW376" s="17">
        <v>8399004.4100000001</v>
      </c>
      <c r="AX376" s="17">
        <v>642</v>
      </c>
      <c r="AY376" s="16">
        <v>3327756</v>
      </c>
      <c r="AZ376" s="16">
        <v>679736.46000000008</v>
      </c>
      <c r="BA376" s="16">
        <v>4142852.0300000003</v>
      </c>
      <c r="BB376" s="16">
        <v>235604.73000000021</v>
      </c>
      <c r="BC376" s="16">
        <v>8385949.2200000007</v>
      </c>
      <c r="BD376" s="16">
        <v>640</v>
      </c>
      <c r="BE376" s="16">
        <v>2946558</v>
      </c>
      <c r="BF376" s="16">
        <v>758484.5</v>
      </c>
      <c r="BG376" s="16">
        <v>4224968.43</v>
      </c>
      <c r="BH376" s="16">
        <v>242893.09</v>
      </c>
      <c r="BI376" s="16">
        <v>8172904.0199999996</v>
      </c>
      <c r="BJ376" s="16">
        <v>637</v>
      </c>
      <c r="BK376" s="16">
        <v>2874237</v>
      </c>
      <c r="BL376" s="16">
        <v>745026.41</v>
      </c>
      <c r="BM376" s="16">
        <v>4379988.43</v>
      </c>
      <c r="BN376" s="16">
        <v>247073.08</v>
      </c>
      <c r="BO376" s="16">
        <v>8246324.9199999999</v>
      </c>
      <c r="BP376" s="16">
        <v>638</v>
      </c>
      <c r="BQ376" s="16">
        <v>2718036</v>
      </c>
      <c r="BR376" s="16">
        <v>814743.41</v>
      </c>
      <c r="BS376" s="16">
        <v>4795941.72</v>
      </c>
      <c r="BT376" s="16">
        <v>239023.19</v>
      </c>
      <c r="BU376" s="16">
        <v>8567744.3200000003</v>
      </c>
      <c r="BV376" s="16">
        <v>635</v>
      </c>
      <c r="BW376" s="16">
        <v>2713490</v>
      </c>
      <c r="BX376" s="16">
        <v>936435.36</v>
      </c>
      <c r="BY376" s="16">
        <v>4871996.78</v>
      </c>
      <c r="BZ376" s="16">
        <v>377637.12</v>
      </c>
      <c r="CA376" s="16">
        <v>8899559.2599999998</v>
      </c>
      <c r="CB376" s="16">
        <v>640</v>
      </c>
      <c r="CC376" s="16">
        <v>2623854</v>
      </c>
      <c r="CD376" s="16">
        <v>1259178.6599999999</v>
      </c>
      <c r="CE376" s="16">
        <v>5105217.2300000004</v>
      </c>
      <c r="CF376" s="16">
        <v>158702.96</v>
      </c>
      <c r="CG376" s="16">
        <v>9146952.8499999996</v>
      </c>
      <c r="CH376" s="16">
        <v>607</v>
      </c>
      <c r="CI376" s="16">
        <v>2675007</v>
      </c>
      <c r="CJ376" s="16">
        <v>1863888.38</v>
      </c>
      <c r="CK376" s="16">
        <v>5218593.8899999997</v>
      </c>
      <c r="CL376" s="16">
        <v>241186.38</v>
      </c>
      <c r="CM376" s="16">
        <v>9998675.6500000004</v>
      </c>
      <c r="CN376" s="16">
        <v>607</v>
      </c>
    </row>
    <row r="377" spans="1:92" x14ac:dyDescent="0.2">
      <c r="A377" s="17">
        <v>5810</v>
      </c>
      <c r="B377" s="31" t="s">
        <v>349</v>
      </c>
      <c r="C377" s="32">
        <v>4316321</v>
      </c>
      <c r="D377" s="32">
        <v>281790.98</v>
      </c>
      <c r="E377" s="32">
        <v>1531213.22</v>
      </c>
      <c r="F377" s="32">
        <v>288421.43000000023</v>
      </c>
      <c r="G377" s="32">
        <v>6417746.6299999999</v>
      </c>
      <c r="H377" s="33">
        <v>508</v>
      </c>
      <c r="I377" s="32">
        <v>4541673.55</v>
      </c>
      <c r="J377" s="32">
        <v>418592.60000000003</v>
      </c>
      <c r="K377" s="32">
        <v>1281584.1599999999</v>
      </c>
      <c r="L377" s="32">
        <v>157969.59000000032</v>
      </c>
      <c r="M377" s="32">
        <v>6399819.9000000004</v>
      </c>
      <c r="N377" s="32">
        <v>505</v>
      </c>
      <c r="O377" s="34">
        <v>4655665</v>
      </c>
      <c r="P377" s="34">
        <v>486992.04</v>
      </c>
      <c r="Q377" s="34">
        <v>1184690.3600000001</v>
      </c>
      <c r="R377" s="34">
        <v>159821.34999999983</v>
      </c>
      <c r="S377" s="34">
        <v>6487168.75</v>
      </c>
      <c r="T377" s="34">
        <v>482</v>
      </c>
      <c r="U377" s="32">
        <v>4803518</v>
      </c>
      <c r="V377" s="32">
        <v>499758.45</v>
      </c>
      <c r="W377" s="32">
        <v>1163765.29</v>
      </c>
      <c r="X377" s="32">
        <v>235685.19000000018</v>
      </c>
      <c r="Y377" s="32">
        <v>6702726.9300000006</v>
      </c>
      <c r="Z377" s="32">
        <v>488</v>
      </c>
      <c r="AA377" s="32">
        <v>4500025</v>
      </c>
      <c r="AB377" s="32">
        <v>652504.34</v>
      </c>
      <c r="AC377" s="32">
        <v>1067728.8600000001</v>
      </c>
      <c r="AD377" s="32">
        <v>182327.34000000005</v>
      </c>
      <c r="AE377" s="32">
        <v>6402585.54</v>
      </c>
      <c r="AF377" s="32">
        <v>479</v>
      </c>
      <c r="AG377" s="17">
        <v>4668586</v>
      </c>
      <c r="AH377" s="17">
        <v>738426.82</v>
      </c>
      <c r="AI377" s="17">
        <v>976078.48</v>
      </c>
      <c r="AJ377" s="17">
        <v>250664.37999999998</v>
      </c>
      <c r="AK377" s="17">
        <v>6633755.6799999997</v>
      </c>
      <c r="AL377" s="17">
        <v>462</v>
      </c>
      <c r="AM377" s="47">
        <v>4859102</v>
      </c>
      <c r="AN377" s="47">
        <v>592910.93999999994</v>
      </c>
      <c r="AO377" s="47">
        <v>846844.46</v>
      </c>
      <c r="AP377" s="47">
        <v>218220.4600000004</v>
      </c>
      <c r="AQ377" s="47">
        <v>6517077.8600000003</v>
      </c>
      <c r="AR377" s="47">
        <v>476</v>
      </c>
      <c r="AS377" s="17">
        <v>4645904</v>
      </c>
      <c r="AT377" s="17">
        <v>610744.59</v>
      </c>
      <c r="AU377" s="17">
        <v>867063.66999999993</v>
      </c>
      <c r="AV377" s="17">
        <v>253892.51999999955</v>
      </c>
      <c r="AW377" s="17">
        <v>6377604.7799999993</v>
      </c>
      <c r="AX377" s="17">
        <v>485</v>
      </c>
      <c r="AY377" s="16">
        <v>4507244</v>
      </c>
      <c r="AZ377" s="16">
        <v>404140.31</v>
      </c>
      <c r="BA377" s="16">
        <v>1186957.03</v>
      </c>
      <c r="BB377" s="16">
        <v>386282.75999999966</v>
      </c>
      <c r="BC377" s="16">
        <v>6484624.0999999996</v>
      </c>
      <c r="BD377" s="16">
        <v>466</v>
      </c>
      <c r="BE377" s="16">
        <v>4779175</v>
      </c>
      <c r="BF377" s="16">
        <v>428200.54</v>
      </c>
      <c r="BG377" s="16">
        <v>1279257.3799999999</v>
      </c>
      <c r="BH377" s="16">
        <v>273662.02</v>
      </c>
      <c r="BI377" s="16">
        <v>6760294.9400000004</v>
      </c>
      <c r="BJ377" s="16">
        <v>480</v>
      </c>
      <c r="BK377" s="16">
        <v>5027304</v>
      </c>
      <c r="BL377" s="16">
        <v>465277.24</v>
      </c>
      <c r="BM377" s="16">
        <v>1338204.51</v>
      </c>
      <c r="BN377" s="16">
        <v>322433.7</v>
      </c>
      <c r="BO377" s="16">
        <v>7153219.4500000002</v>
      </c>
      <c r="BP377" s="16">
        <v>497</v>
      </c>
      <c r="BQ377" s="16">
        <v>5116745</v>
      </c>
      <c r="BR377" s="16">
        <v>453970.83</v>
      </c>
      <c r="BS377" s="16">
        <v>1745147.76</v>
      </c>
      <c r="BT377" s="16">
        <v>280363.03999999998</v>
      </c>
      <c r="BU377" s="16">
        <v>7596226.6299999999</v>
      </c>
      <c r="BV377" s="16">
        <v>488</v>
      </c>
      <c r="BW377" s="16">
        <v>5021343</v>
      </c>
      <c r="BX377" s="16">
        <v>483054.07</v>
      </c>
      <c r="BY377" s="16">
        <v>1643312</v>
      </c>
      <c r="BZ377" s="16">
        <v>710483.21</v>
      </c>
      <c r="CA377" s="16">
        <v>7858192.2800000003</v>
      </c>
      <c r="CB377" s="16">
        <v>494</v>
      </c>
      <c r="CC377" s="16">
        <v>5049169</v>
      </c>
      <c r="CD377" s="16">
        <v>834616.8</v>
      </c>
      <c r="CE377" s="16">
        <v>1853534.22</v>
      </c>
      <c r="CF377" s="16">
        <v>248230.69</v>
      </c>
      <c r="CG377" s="16">
        <v>7985550.71</v>
      </c>
      <c r="CH377" s="16">
        <v>487</v>
      </c>
      <c r="CI377" s="16">
        <v>4550662</v>
      </c>
      <c r="CJ377" s="16">
        <v>905600.25</v>
      </c>
      <c r="CK377" s="16">
        <v>2269258.7599999998</v>
      </c>
      <c r="CL377" s="16">
        <v>387734.77</v>
      </c>
      <c r="CM377" s="16">
        <v>8113255.7800000003</v>
      </c>
      <c r="CN377" s="16">
        <v>461</v>
      </c>
    </row>
    <row r="378" spans="1:92" x14ac:dyDescent="0.2">
      <c r="A378" s="17">
        <v>5817</v>
      </c>
      <c r="B378" s="31" t="s">
        <v>350</v>
      </c>
      <c r="C378" s="32">
        <v>3121662</v>
      </c>
      <c r="D378" s="32">
        <v>171307.02000000002</v>
      </c>
      <c r="E378" s="32">
        <v>1473664.75</v>
      </c>
      <c r="F378" s="32">
        <v>123280.23999999996</v>
      </c>
      <c r="G378" s="32">
        <v>4889914.01</v>
      </c>
      <c r="H378" s="33">
        <v>443</v>
      </c>
      <c r="I378" s="32">
        <v>3317678.57</v>
      </c>
      <c r="J378" s="32">
        <v>304669.65000000002</v>
      </c>
      <c r="K378" s="32">
        <v>1294840.3899999999</v>
      </c>
      <c r="L378" s="32">
        <v>100376.06000000017</v>
      </c>
      <c r="M378" s="32">
        <v>5017564.67</v>
      </c>
      <c r="N378" s="32">
        <v>438</v>
      </c>
      <c r="O378" s="34">
        <v>3507616.57</v>
      </c>
      <c r="P378" s="34">
        <v>262448.02</v>
      </c>
      <c r="Q378" s="34">
        <v>1213267.8400000001</v>
      </c>
      <c r="R378" s="34">
        <v>88226.349999999831</v>
      </c>
      <c r="S378" s="34">
        <v>5071558.7799999993</v>
      </c>
      <c r="T378" s="34">
        <v>464</v>
      </c>
      <c r="U378" s="32">
        <v>3422456.57</v>
      </c>
      <c r="V378" s="32">
        <v>411667.16000000003</v>
      </c>
      <c r="W378" s="32">
        <v>1480301.54</v>
      </c>
      <c r="X378" s="32">
        <v>210425.11999999979</v>
      </c>
      <c r="Y378" s="32">
        <v>5524850.3899999997</v>
      </c>
      <c r="Z378" s="32">
        <v>450</v>
      </c>
      <c r="AA378" s="32">
        <v>3860604.82</v>
      </c>
      <c r="AB378" s="32">
        <v>459444.3</v>
      </c>
      <c r="AC378" s="32">
        <v>1142427.81</v>
      </c>
      <c r="AD378" s="32">
        <v>104363.65999999992</v>
      </c>
      <c r="AE378" s="32">
        <v>5566840.5899999999</v>
      </c>
      <c r="AF378" s="32">
        <v>484</v>
      </c>
      <c r="AG378" s="17">
        <v>3535737.47</v>
      </c>
      <c r="AH378" s="17">
        <v>333812.44</v>
      </c>
      <c r="AI378" s="17">
        <v>1706256.66</v>
      </c>
      <c r="AJ378" s="17">
        <v>102885.08000000006</v>
      </c>
      <c r="AK378" s="17">
        <v>5678691.6500000004</v>
      </c>
      <c r="AL378" s="17">
        <v>496</v>
      </c>
      <c r="AM378" s="47">
        <v>3445246.66</v>
      </c>
      <c r="AN378" s="47">
        <v>373405.67</v>
      </c>
      <c r="AO378" s="47">
        <v>2249008.19</v>
      </c>
      <c r="AP378" s="47">
        <v>205640.0499999999</v>
      </c>
      <c r="AQ378" s="47">
        <v>6273300.5700000003</v>
      </c>
      <c r="AR378" s="47">
        <v>483</v>
      </c>
      <c r="AS378" s="17">
        <v>3933571.61</v>
      </c>
      <c r="AT378" s="17">
        <v>430198.17000000004</v>
      </c>
      <c r="AU378" s="17">
        <v>2091078.08</v>
      </c>
      <c r="AV378" s="17">
        <v>119059.92999999991</v>
      </c>
      <c r="AW378" s="17">
        <v>6573907.79</v>
      </c>
      <c r="AX378" s="17">
        <v>493</v>
      </c>
      <c r="AY378" s="16">
        <v>3953164.25</v>
      </c>
      <c r="AZ378" s="16">
        <v>396313.82999999996</v>
      </c>
      <c r="BA378" s="16">
        <v>2354628</v>
      </c>
      <c r="BB378" s="16">
        <v>79881.389999999839</v>
      </c>
      <c r="BC378" s="16">
        <v>6783987.4699999997</v>
      </c>
      <c r="BD378" s="16">
        <v>471</v>
      </c>
      <c r="BE378" s="16">
        <v>4061385</v>
      </c>
      <c r="BF378" s="16">
        <v>417859.55</v>
      </c>
      <c r="BG378" s="16">
        <v>2065570.87</v>
      </c>
      <c r="BH378" s="16">
        <v>163584.67000000001</v>
      </c>
      <c r="BI378" s="16">
        <v>6708400.0899999999</v>
      </c>
      <c r="BJ378" s="16">
        <v>477</v>
      </c>
      <c r="BK378" s="16">
        <v>3957248.25</v>
      </c>
      <c r="BL378" s="16">
        <v>376888.87</v>
      </c>
      <c r="BM378" s="16">
        <v>2239162.21</v>
      </c>
      <c r="BN378" s="16">
        <v>88833.73</v>
      </c>
      <c r="BO378" s="16">
        <v>6662133.0599999996</v>
      </c>
      <c r="BP378" s="16">
        <v>470</v>
      </c>
      <c r="BQ378" s="16">
        <v>4253231</v>
      </c>
      <c r="BR378" s="16">
        <v>518835.8</v>
      </c>
      <c r="BS378" s="16">
        <v>2191761.3199999998</v>
      </c>
      <c r="BT378" s="16">
        <v>103546.45</v>
      </c>
      <c r="BU378" s="16">
        <v>7067374.5700000003</v>
      </c>
      <c r="BV378" s="16">
        <v>465</v>
      </c>
      <c r="BW378" s="16">
        <v>4396699</v>
      </c>
      <c r="BX378" s="16">
        <v>413629.19</v>
      </c>
      <c r="BY378" s="16">
        <v>2044061.57</v>
      </c>
      <c r="BZ378" s="16">
        <v>81475.199999999997</v>
      </c>
      <c r="CA378" s="16">
        <v>6935864.96</v>
      </c>
      <c r="CB378" s="16">
        <v>431</v>
      </c>
      <c r="CC378" s="16">
        <v>4779429</v>
      </c>
      <c r="CD378" s="16">
        <v>464378.4</v>
      </c>
      <c r="CE378" s="16">
        <v>1761189.51</v>
      </c>
      <c r="CF378" s="16">
        <v>51948.22</v>
      </c>
      <c r="CG378" s="16">
        <v>7056945.1299999999</v>
      </c>
      <c r="CH378" s="16">
        <v>384</v>
      </c>
      <c r="CI378" s="16">
        <v>4862489</v>
      </c>
      <c r="CJ378" s="16">
        <v>682889.12</v>
      </c>
      <c r="CK378" s="16">
        <v>1660320.36</v>
      </c>
      <c r="CL378" s="16">
        <v>69006.02</v>
      </c>
      <c r="CM378" s="16">
        <v>7274704.5</v>
      </c>
      <c r="CN378" s="16">
        <v>388</v>
      </c>
    </row>
    <row r="379" spans="1:92" x14ac:dyDescent="0.2">
      <c r="A379" s="17">
        <v>5824</v>
      </c>
      <c r="B379" s="31" t="s">
        <v>351</v>
      </c>
      <c r="C379" s="32">
        <v>5782468</v>
      </c>
      <c r="D379" s="32">
        <v>1098638.79</v>
      </c>
      <c r="E379" s="32">
        <v>15859718.280000001</v>
      </c>
      <c r="F379" s="32">
        <v>951758.74000000011</v>
      </c>
      <c r="G379" s="32">
        <v>23692583.810000002</v>
      </c>
      <c r="H379" s="33">
        <v>1933</v>
      </c>
      <c r="I379" s="32">
        <v>5893686</v>
      </c>
      <c r="J379" s="32">
        <v>2982042.75</v>
      </c>
      <c r="K379" s="32">
        <v>14378988.270000001</v>
      </c>
      <c r="L379" s="32">
        <v>753384.08000000019</v>
      </c>
      <c r="M379" s="32">
        <v>24008101.100000001</v>
      </c>
      <c r="N379" s="32">
        <v>1887</v>
      </c>
      <c r="O379" s="34">
        <v>6195497</v>
      </c>
      <c r="P379" s="34">
        <v>2489477.2400000002</v>
      </c>
      <c r="Q379" s="34">
        <v>14655676.890000001</v>
      </c>
      <c r="R379" s="34">
        <v>761173.34000000008</v>
      </c>
      <c r="S379" s="34">
        <v>24101824.470000003</v>
      </c>
      <c r="T379" s="34">
        <v>1887</v>
      </c>
      <c r="U379" s="32">
        <v>6069695</v>
      </c>
      <c r="V379" s="32">
        <v>1773592.82</v>
      </c>
      <c r="W379" s="32">
        <v>15103253.09</v>
      </c>
      <c r="X379" s="32">
        <v>650974.50000000023</v>
      </c>
      <c r="Y379" s="32">
        <v>23597515.41</v>
      </c>
      <c r="Z379" s="32">
        <v>1838</v>
      </c>
      <c r="AA379" s="32">
        <v>5979398</v>
      </c>
      <c r="AB379" s="32">
        <v>1994141.9100000001</v>
      </c>
      <c r="AC379" s="32">
        <v>13912755.960000001</v>
      </c>
      <c r="AD379" s="32">
        <v>701285.30999999994</v>
      </c>
      <c r="AE379" s="32">
        <v>22587581.18</v>
      </c>
      <c r="AF379" s="32">
        <v>1788</v>
      </c>
      <c r="AG379" s="17">
        <v>6020330</v>
      </c>
      <c r="AH379" s="17">
        <v>1482914.79</v>
      </c>
      <c r="AI379" s="17">
        <v>13317988.969999999</v>
      </c>
      <c r="AJ379" s="17">
        <v>670994.00999999989</v>
      </c>
      <c r="AK379" s="17">
        <v>21492227.77</v>
      </c>
      <c r="AL379" s="17">
        <v>1809</v>
      </c>
      <c r="AM379" s="47">
        <v>5764329</v>
      </c>
      <c r="AN379" s="47">
        <v>1510446.57</v>
      </c>
      <c r="AO379" s="47">
        <v>13656592.67</v>
      </c>
      <c r="AP379" s="47">
        <v>769092.45000000007</v>
      </c>
      <c r="AQ379" s="47">
        <v>21700460.690000001</v>
      </c>
      <c r="AR379" s="47">
        <v>1809</v>
      </c>
      <c r="AS379" s="17">
        <v>5735733</v>
      </c>
      <c r="AT379" s="17">
        <v>1758020.98</v>
      </c>
      <c r="AU379" s="17">
        <v>14086108.880000001</v>
      </c>
      <c r="AV379" s="17">
        <v>535082.62000000011</v>
      </c>
      <c r="AW379" s="17">
        <v>22114945.48</v>
      </c>
      <c r="AX379" s="17">
        <v>1798</v>
      </c>
      <c r="AY379" s="16">
        <v>5759017</v>
      </c>
      <c r="AZ379" s="16">
        <v>1523824.11</v>
      </c>
      <c r="BA379" s="16">
        <v>14094566.01</v>
      </c>
      <c r="BB379" s="16">
        <v>610850.76000000013</v>
      </c>
      <c r="BC379" s="16">
        <v>21988257.879999999</v>
      </c>
      <c r="BD379" s="16">
        <v>1804</v>
      </c>
      <c r="BE379" s="16">
        <v>5266801</v>
      </c>
      <c r="BF379" s="16">
        <v>1676767.55</v>
      </c>
      <c r="BG379" s="16">
        <v>14831473.720000001</v>
      </c>
      <c r="BH379" s="16">
        <v>749010.59</v>
      </c>
      <c r="BI379" s="16">
        <v>22524052.859999999</v>
      </c>
      <c r="BJ379" s="16">
        <v>1812</v>
      </c>
      <c r="BK379" s="16">
        <v>5349604</v>
      </c>
      <c r="BL379" s="16">
        <v>1504142.2</v>
      </c>
      <c r="BM379" s="16">
        <v>15217206.82</v>
      </c>
      <c r="BN379" s="16">
        <v>517962.04</v>
      </c>
      <c r="BO379" s="16">
        <v>22588915.059999999</v>
      </c>
      <c r="BP379" s="16">
        <v>1792</v>
      </c>
      <c r="BQ379" s="16">
        <v>5488996</v>
      </c>
      <c r="BR379" s="16">
        <v>1395326.26</v>
      </c>
      <c r="BS379" s="16">
        <v>15859042.99</v>
      </c>
      <c r="BT379" s="16">
        <v>692641.76</v>
      </c>
      <c r="BU379" s="16">
        <v>23436007.010000002</v>
      </c>
      <c r="BV379" s="16">
        <v>1811</v>
      </c>
      <c r="BW379" s="16">
        <v>5666081</v>
      </c>
      <c r="BX379" s="16">
        <v>1616449.91</v>
      </c>
      <c r="BY379" s="16">
        <v>16376914.960000001</v>
      </c>
      <c r="BZ379" s="16">
        <v>449773.89</v>
      </c>
      <c r="CA379" s="16">
        <v>24109219.760000002</v>
      </c>
      <c r="CB379" s="16">
        <v>1736</v>
      </c>
      <c r="CC379" s="16">
        <v>5247208</v>
      </c>
      <c r="CD379" s="16">
        <v>2119684.2400000002</v>
      </c>
      <c r="CE379" s="16">
        <v>16699283.52</v>
      </c>
      <c r="CF379" s="16">
        <v>925874.95</v>
      </c>
      <c r="CG379" s="16">
        <v>24992050.710000001</v>
      </c>
      <c r="CH379" s="16">
        <v>1689</v>
      </c>
      <c r="CI379" s="16">
        <v>5618989</v>
      </c>
      <c r="CJ379" s="16">
        <v>2865043.8</v>
      </c>
      <c r="CK379" s="16">
        <v>16971985.010000002</v>
      </c>
      <c r="CL379" s="16">
        <v>677538.12</v>
      </c>
      <c r="CM379" s="16">
        <v>26133555.93</v>
      </c>
      <c r="CN379" s="16">
        <v>1751</v>
      </c>
    </row>
    <row r="380" spans="1:92" x14ac:dyDescent="0.2">
      <c r="A380" s="17">
        <v>5859</v>
      </c>
      <c r="B380" s="31" t="s">
        <v>352</v>
      </c>
      <c r="C380" s="32">
        <v>2898825</v>
      </c>
      <c r="D380" s="32">
        <v>192853.85</v>
      </c>
      <c r="E380" s="32">
        <v>4939433.1100000003</v>
      </c>
      <c r="F380" s="32">
        <v>261876.22000000012</v>
      </c>
      <c r="G380" s="32">
        <v>8292988.1800000006</v>
      </c>
      <c r="H380" s="33">
        <v>690</v>
      </c>
      <c r="I380" s="32">
        <v>2983210</v>
      </c>
      <c r="J380" s="32">
        <v>753310.75</v>
      </c>
      <c r="K380" s="32">
        <v>4698935.5199999996</v>
      </c>
      <c r="L380" s="32">
        <v>351575.37000000023</v>
      </c>
      <c r="M380" s="32">
        <v>8787031.6400000006</v>
      </c>
      <c r="N380" s="32">
        <v>695</v>
      </c>
      <c r="O380" s="34">
        <v>3244486</v>
      </c>
      <c r="P380" s="34">
        <v>571603.92000000004</v>
      </c>
      <c r="Q380" s="34">
        <v>5045625.96</v>
      </c>
      <c r="R380" s="34">
        <v>196194.25000000012</v>
      </c>
      <c r="S380" s="34">
        <v>9057910.1300000008</v>
      </c>
      <c r="T380" s="34">
        <v>696</v>
      </c>
      <c r="U380" s="32">
        <v>3364706</v>
      </c>
      <c r="V380" s="32">
        <v>494749.30000000005</v>
      </c>
      <c r="W380" s="32">
        <v>5584420.9500000002</v>
      </c>
      <c r="X380" s="32">
        <v>208616.31999999986</v>
      </c>
      <c r="Y380" s="32">
        <v>9652492.5700000003</v>
      </c>
      <c r="Z380" s="32">
        <v>723</v>
      </c>
      <c r="AA380" s="32">
        <v>3021884</v>
      </c>
      <c r="AB380" s="32">
        <v>526068.46000000008</v>
      </c>
      <c r="AC380" s="32">
        <v>5495933.8700000001</v>
      </c>
      <c r="AD380" s="32">
        <v>219186.5699999998</v>
      </c>
      <c r="AE380" s="32">
        <v>9263072.9000000004</v>
      </c>
      <c r="AF380" s="32">
        <v>707</v>
      </c>
      <c r="AG380" s="17">
        <v>3197097</v>
      </c>
      <c r="AH380" s="17">
        <v>566196.39</v>
      </c>
      <c r="AI380" s="17">
        <v>5541825.9000000004</v>
      </c>
      <c r="AJ380" s="17">
        <v>210079.28000000017</v>
      </c>
      <c r="AK380" s="17">
        <v>9515198.5700000003</v>
      </c>
      <c r="AL380" s="17">
        <v>726</v>
      </c>
      <c r="AM380" s="47">
        <v>2983753</v>
      </c>
      <c r="AN380" s="47">
        <v>425798.21</v>
      </c>
      <c r="AO380" s="47">
        <v>5922166.25</v>
      </c>
      <c r="AP380" s="47">
        <v>237711.06000000011</v>
      </c>
      <c r="AQ380" s="47">
        <v>9569428.5199999996</v>
      </c>
      <c r="AR380" s="47">
        <v>683</v>
      </c>
      <c r="AS380" s="17">
        <v>3144856</v>
      </c>
      <c r="AT380" s="17">
        <v>428755.89</v>
      </c>
      <c r="AU380" s="17">
        <v>5780605.8499999996</v>
      </c>
      <c r="AV380" s="17">
        <v>294086.24000000005</v>
      </c>
      <c r="AW380" s="17">
        <v>9648303.9800000004</v>
      </c>
      <c r="AX380" s="17">
        <v>662</v>
      </c>
      <c r="AY380" s="16">
        <v>3327240</v>
      </c>
      <c r="AZ380" s="16">
        <v>422502.22000000003</v>
      </c>
      <c r="BA380" s="16">
        <v>5602307.7800000003</v>
      </c>
      <c r="BB380" s="16">
        <v>284626.20000000013</v>
      </c>
      <c r="BC380" s="16">
        <v>9636676.2000000011</v>
      </c>
      <c r="BD380" s="16">
        <v>679</v>
      </c>
      <c r="BE380" s="16">
        <v>2944020</v>
      </c>
      <c r="BF380" s="16">
        <v>373155.46</v>
      </c>
      <c r="BG380" s="16">
        <v>5762273.0999999996</v>
      </c>
      <c r="BH380" s="16">
        <v>347645.04</v>
      </c>
      <c r="BI380" s="16">
        <v>9427093.5999999996</v>
      </c>
      <c r="BJ380" s="16">
        <v>669</v>
      </c>
      <c r="BK380" s="16">
        <v>3016058</v>
      </c>
      <c r="BL380" s="16">
        <v>275590.71999999997</v>
      </c>
      <c r="BM380" s="16">
        <v>5782589.9199999999</v>
      </c>
      <c r="BN380" s="16">
        <v>416126.15</v>
      </c>
      <c r="BO380" s="16">
        <v>9490364.7899999991</v>
      </c>
      <c r="BP380" s="16">
        <v>639</v>
      </c>
      <c r="BQ380" s="16">
        <v>3253578</v>
      </c>
      <c r="BR380" s="16">
        <v>410165.13</v>
      </c>
      <c r="BS380" s="16">
        <v>5725974.5499999998</v>
      </c>
      <c r="BT380" s="16">
        <v>540372.92000000004</v>
      </c>
      <c r="BU380" s="16">
        <v>9930090.5999999996</v>
      </c>
      <c r="BV380" s="16">
        <v>620</v>
      </c>
      <c r="BW380" s="16">
        <v>3554912</v>
      </c>
      <c r="BX380" s="16">
        <v>437381.45</v>
      </c>
      <c r="BY380" s="16">
        <v>5830908.9299999997</v>
      </c>
      <c r="BZ380" s="16">
        <v>352017.7</v>
      </c>
      <c r="CA380" s="16">
        <v>10175220.08</v>
      </c>
      <c r="CB380" s="16">
        <v>580</v>
      </c>
      <c r="CC380" s="16">
        <v>3595750</v>
      </c>
      <c r="CD380" s="16">
        <v>590933.68000000005</v>
      </c>
      <c r="CE380" s="16">
        <v>5507036.6100000003</v>
      </c>
      <c r="CF380" s="16">
        <v>304642.53999999998</v>
      </c>
      <c r="CG380" s="16">
        <v>9998362.8300000001</v>
      </c>
      <c r="CH380" s="16">
        <v>560</v>
      </c>
      <c r="CI380" s="16">
        <v>3211498</v>
      </c>
      <c r="CJ380" s="16">
        <v>975698.3</v>
      </c>
      <c r="CK380" s="16">
        <v>5505091.1399999997</v>
      </c>
      <c r="CL380" s="16">
        <v>181989.14</v>
      </c>
      <c r="CM380" s="16">
        <v>9874276.5800000001</v>
      </c>
      <c r="CN380" s="16">
        <v>594</v>
      </c>
    </row>
    <row r="381" spans="1:92" x14ac:dyDescent="0.2">
      <c r="A381" s="17">
        <v>5852</v>
      </c>
      <c r="B381" s="31" t="s">
        <v>353</v>
      </c>
      <c r="C381" s="32">
        <v>4950311</v>
      </c>
      <c r="D381" s="32">
        <v>70486.2</v>
      </c>
      <c r="E381" s="32">
        <v>3964517.71</v>
      </c>
      <c r="F381" s="32">
        <v>607028.44000000041</v>
      </c>
      <c r="G381" s="32">
        <v>9592343.3499999996</v>
      </c>
      <c r="H381" s="33">
        <v>697</v>
      </c>
      <c r="I381" s="32">
        <v>5407091</v>
      </c>
      <c r="J381" s="32">
        <v>435671.68</v>
      </c>
      <c r="K381" s="32">
        <v>3144425.57</v>
      </c>
      <c r="L381" s="32">
        <v>585055.64999999967</v>
      </c>
      <c r="M381" s="32">
        <v>9572243.9000000004</v>
      </c>
      <c r="N381" s="32">
        <v>735</v>
      </c>
      <c r="O381" s="34">
        <v>5406198</v>
      </c>
      <c r="P381" s="34">
        <v>479855.27</v>
      </c>
      <c r="Q381" s="34">
        <v>3645074.76</v>
      </c>
      <c r="R381" s="34">
        <v>656730.81000000017</v>
      </c>
      <c r="S381" s="34">
        <v>10187858.84</v>
      </c>
      <c r="T381" s="34">
        <v>742</v>
      </c>
      <c r="U381" s="32">
        <v>5758217</v>
      </c>
      <c r="V381" s="32">
        <v>500509.91</v>
      </c>
      <c r="W381" s="32">
        <v>3885423.8</v>
      </c>
      <c r="X381" s="32">
        <v>686714.1800000004</v>
      </c>
      <c r="Y381" s="32">
        <v>10830864.890000001</v>
      </c>
      <c r="Z381" s="32">
        <v>755</v>
      </c>
      <c r="AA381" s="32">
        <v>5696646</v>
      </c>
      <c r="AB381" s="32">
        <v>373162.01</v>
      </c>
      <c r="AC381" s="32">
        <v>3502337.4899999998</v>
      </c>
      <c r="AD381" s="32">
        <v>761720.08000000031</v>
      </c>
      <c r="AE381" s="32">
        <v>10333865.58</v>
      </c>
      <c r="AF381" s="32">
        <v>742</v>
      </c>
      <c r="AG381" s="17">
        <v>5587019</v>
      </c>
      <c r="AH381" s="17">
        <v>365708.37</v>
      </c>
      <c r="AI381" s="17">
        <v>3546873.8299999996</v>
      </c>
      <c r="AJ381" s="17">
        <v>697442.63999999978</v>
      </c>
      <c r="AK381" s="17">
        <v>10197043.84</v>
      </c>
      <c r="AL381" s="17">
        <v>709</v>
      </c>
      <c r="AM381" s="47">
        <v>5756671</v>
      </c>
      <c r="AN381" s="47">
        <v>337895.22000000003</v>
      </c>
      <c r="AO381" s="47">
        <v>3328116.37</v>
      </c>
      <c r="AP381" s="47">
        <v>805434.32999999961</v>
      </c>
      <c r="AQ381" s="47">
        <v>10228116.92</v>
      </c>
      <c r="AR381" s="47">
        <v>746</v>
      </c>
      <c r="AS381" s="17">
        <v>5406186</v>
      </c>
      <c r="AT381" s="17">
        <v>234092.51</v>
      </c>
      <c r="AU381" s="17">
        <v>3935409.16</v>
      </c>
      <c r="AV381" s="17">
        <v>849922.21000000008</v>
      </c>
      <c r="AW381" s="17">
        <v>10425609.880000001</v>
      </c>
      <c r="AX381" s="17">
        <v>747</v>
      </c>
      <c r="AY381" s="16">
        <v>5583645</v>
      </c>
      <c r="AZ381" s="16">
        <v>226907.12</v>
      </c>
      <c r="BA381" s="16">
        <v>3895525.3000000003</v>
      </c>
      <c r="BB381" s="16">
        <v>890917.52000000014</v>
      </c>
      <c r="BC381" s="16">
        <v>10596994.940000001</v>
      </c>
      <c r="BD381" s="16">
        <v>766</v>
      </c>
      <c r="BE381" s="16">
        <v>5437506</v>
      </c>
      <c r="BF381" s="16">
        <v>209252.13</v>
      </c>
      <c r="BG381" s="16">
        <v>4150074.14</v>
      </c>
      <c r="BH381" s="16">
        <v>940534.92</v>
      </c>
      <c r="BI381" s="16">
        <v>10737367.189999999</v>
      </c>
      <c r="BJ381" s="16">
        <v>766</v>
      </c>
      <c r="BK381" s="16">
        <v>5309210</v>
      </c>
      <c r="BL381" s="16">
        <v>205619.54</v>
      </c>
      <c r="BM381" s="16">
        <v>4516496.47</v>
      </c>
      <c r="BN381" s="16">
        <v>971931.15</v>
      </c>
      <c r="BO381" s="16">
        <v>11003257.16</v>
      </c>
      <c r="BP381" s="16">
        <v>739</v>
      </c>
      <c r="BQ381" s="16">
        <v>5821036</v>
      </c>
      <c r="BR381" s="16">
        <v>228971.35</v>
      </c>
      <c r="BS381" s="16">
        <v>5021409.46</v>
      </c>
      <c r="BT381" s="16">
        <v>1056677.8700000001</v>
      </c>
      <c r="BU381" s="16">
        <v>12128094.68</v>
      </c>
      <c r="BV381" s="16">
        <v>709</v>
      </c>
      <c r="BW381" s="16">
        <v>6086515</v>
      </c>
      <c r="BX381" s="16">
        <v>206747.12</v>
      </c>
      <c r="BY381" s="16">
        <v>4742294.8600000003</v>
      </c>
      <c r="BZ381" s="16">
        <v>1387248.6</v>
      </c>
      <c r="CA381" s="16">
        <v>12422805.58</v>
      </c>
      <c r="CB381" s="16">
        <v>724</v>
      </c>
      <c r="CC381" s="16">
        <v>5315310</v>
      </c>
      <c r="CD381" s="16">
        <v>560383.35</v>
      </c>
      <c r="CE381" s="16">
        <v>5119020.66</v>
      </c>
      <c r="CF381" s="16">
        <v>1000724.36</v>
      </c>
      <c r="CG381" s="16">
        <v>11995438.369999999</v>
      </c>
      <c r="CH381" s="16">
        <v>709</v>
      </c>
      <c r="CI381" s="16">
        <v>5806642</v>
      </c>
      <c r="CJ381" s="16">
        <v>730231.84</v>
      </c>
      <c r="CK381" s="16">
        <v>5203358.32</v>
      </c>
      <c r="CL381" s="16">
        <v>1479993.34</v>
      </c>
      <c r="CM381" s="16">
        <v>13220225.5</v>
      </c>
      <c r="CN381" s="16">
        <v>703</v>
      </c>
    </row>
    <row r="382" spans="1:92" x14ac:dyDescent="0.2">
      <c r="A382" s="17">
        <v>238</v>
      </c>
      <c r="B382" s="31" t="s">
        <v>354</v>
      </c>
      <c r="C382" s="32">
        <v>9002768</v>
      </c>
      <c r="D382" s="32">
        <v>780650.26000000013</v>
      </c>
      <c r="E382" s="32">
        <v>3984505.89</v>
      </c>
      <c r="F382" s="32">
        <v>617539.44999999972</v>
      </c>
      <c r="G382" s="32">
        <v>14385463.6</v>
      </c>
      <c r="H382" s="33">
        <v>1182</v>
      </c>
      <c r="I382" s="32">
        <v>9799184</v>
      </c>
      <c r="J382" s="32">
        <v>1137309.24</v>
      </c>
      <c r="K382" s="32">
        <v>3190332.9499999997</v>
      </c>
      <c r="L382" s="32">
        <v>476599.68999999959</v>
      </c>
      <c r="M382" s="32">
        <v>14603425.879999999</v>
      </c>
      <c r="N382" s="32">
        <v>1171</v>
      </c>
      <c r="O382" s="34">
        <v>10213553</v>
      </c>
      <c r="P382" s="34">
        <v>1350893.1300000001</v>
      </c>
      <c r="Q382" s="34">
        <v>3150651.4</v>
      </c>
      <c r="R382" s="34">
        <v>681124.58999999915</v>
      </c>
      <c r="S382" s="34">
        <v>15396222.119999999</v>
      </c>
      <c r="T382" s="34">
        <v>1169</v>
      </c>
      <c r="U382" s="32">
        <v>10702782</v>
      </c>
      <c r="V382" s="32">
        <v>1301932.77</v>
      </c>
      <c r="W382" s="32">
        <v>3013917.05</v>
      </c>
      <c r="X382" s="32">
        <v>555314.70999999938</v>
      </c>
      <c r="Y382" s="32">
        <v>15573946.529999999</v>
      </c>
      <c r="Z382" s="32">
        <v>1181</v>
      </c>
      <c r="AA382" s="32">
        <v>10427788</v>
      </c>
      <c r="AB382" s="32">
        <v>1265932.6200000001</v>
      </c>
      <c r="AC382" s="32">
        <v>2741376.32</v>
      </c>
      <c r="AD382" s="32">
        <v>509320.97999999946</v>
      </c>
      <c r="AE382" s="32">
        <v>14944417.92</v>
      </c>
      <c r="AF382" s="32">
        <v>1131</v>
      </c>
      <c r="AG382" s="36">
        <v>10534390</v>
      </c>
      <c r="AH382" s="36">
        <v>962485.6</v>
      </c>
      <c r="AI382" s="36">
        <v>2595141.0500000003</v>
      </c>
      <c r="AJ382" s="36">
        <v>474430.25000000076</v>
      </c>
      <c r="AK382" s="36">
        <v>14566446.9</v>
      </c>
      <c r="AL382" s="36">
        <v>1114</v>
      </c>
      <c r="AM382" s="47">
        <v>10867715</v>
      </c>
      <c r="AN382" s="47">
        <v>1172417.5</v>
      </c>
      <c r="AO382" s="47">
        <v>2282840.6999999997</v>
      </c>
      <c r="AP382" s="47">
        <v>691677.70000000042</v>
      </c>
      <c r="AQ382" s="47">
        <v>15014650.9</v>
      </c>
      <c r="AR382" s="47">
        <v>1098</v>
      </c>
      <c r="AS382" s="17">
        <v>10629242</v>
      </c>
      <c r="AT382" s="17">
        <v>1551225.29</v>
      </c>
      <c r="AU382" s="17">
        <v>2342224.5299999998</v>
      </c>
      <c r="AV382" s="17">
        <v>528984.20000000042</v>
      </c>
      <c r="AW382" s="17">
        <v>15051676.02</v>
      </c>
      <c r="AX382" s="17">
        <v>1104</v>
      </c>
      <c r="AY382" s="16">
        <v>11157549</v>
      </c>
      <c r="AZ382" s="16">
        <v>1426732.24</v>
      </c>
      <c r="BA382" s="16">
        <v>3001164.09</v>
      </c>
      <c r="BB382" s="16">
        <v>1318801.8800000011</v>
      </c>
      <c r="BC382" s="16">
        <v>16904247.210000001</v>
      </c>
      <c r="BD382" s="16">
        <v>1110</v>
      </c>
      <c r="BE382" s="16">
        <v>10935231</v>
      </c>
      <c r="BF382" s="16">
        <v>1389284.28</v>
      </c>
      <c r="BG382" s="16">
        <v>2759218.43</v>
      </c>
      <c r="BH382" s="16">
        <v>553367.89</v>
      </c>
      <c r="BI382" s="16">
        <v>15637101.6</v>
      </c>
      <c r="BJ382" s="16">
        <v>1083</v>
      </c>
      <c r="BK382" s="16">
        <v>10999168</v>
      </c>
      <c r="BL382" s="16">
        <v>1131458.8600000001</v>
      </c>
      <c r="BM382" s="16">
        <v>2955511.27</v>
      </c>
      <c r="BN382" s="16">
        <v>944861.13</v>
      </c>
      <c r="BO382" s="16">
        <v>16030999.26</v>
      </c>
      <c r="BP382" s="16">
        <v>1082</v>
      </c>
      <c r="BQ382" s="16">
        <v>10763404</v>
      </c>
      <c r="BR382" s="16">
        <v>1132350.46</v>
      </c>
      <c r="BS382" s="16">
        <v>3416886.24</v>
      </c>
      <c r="BT382" s="16">
        <v>923633.57</v>
      </c>
      <c r="BU382" s="16">
        <v>16236274.27</v>
      </c>
      <c r="BV382" s="16">
        <v>1090</v>
      </c>
      <c r="BW382" s="16">
        <v>10767256</v>
      </c>
      <c r="BX382" s="16">
        <v>1230421.27</v>
      </c>
      <c r="BY382" s="16">
        <v>3885712.68</v>
      </c>
      <c r="BZ382" s="16">
        <v>390422.21</v>
      </c>
      <c r="CA382" s="16">
        <v>16273812.16</v>
      </c>
      <c r="CB382" s="16">
        <v>1079</v>
      </c>
      <c r="CC382" s="16">
        <v>10772713</v>
      </c>
      <c r="CD382" s="16">
        <v>1723817.02</v>
      </c>
      <c r="CE382" s="16">
        <v>4210943.26</v>
      </c>
      <c r="CF382" s="16">
        <v>579017.98</v>
      </c>
      <c r="CG382" s="16">
        <v>17286491.260000002</v>
      </c>
      <c r="CH382" s="16">
        <v>1013</v>
      </c>
      <c r="CI382" s="16">
        <v>10899044</v>
      </c>
      <c r="CJ382" s="16">
        <v>2578579.5099999998</v>
      </c>
      <c r="CK382" s="16">
        <v>4014701.98</v>
      </c>
      <c r="CL382" s="16">
        <v>1999568.94</v>
      </c>
      <c r="CM382" s="16">
        <v>19491894.43</v>
      </c>
      <c r="CN382" s="16">
        <v>1008</v>
      </c>
    </row>
    <row r="383" spans="1:92" x14ac:dyDescent="0.2">
      <c r="A383" s="17">
        <v>5866</v>
      </c>
      <c r="B383" s="31" t="s">
        <v>355</v>
      </c>
      <c r="C383" s="32">
        <v>4812356</v>
      </c>
      <c r="D383" s="32">
        <v>435234.94</v>
      </c>
      <c r="E383" s="32">
        <v>7887468.7699999996</v>
      </c>
      <c r="F383" s="32">
        <v>622431.34999999986</v>
      </c>
      <c r="G383" s="32">
        <v>13757491.059999999</v>
      </c>
      <c r="H383" s="33">
        <v>1164</v>
      </c>
      <c r="I383" s="32">
        <v>5037745</v>
      </c>
      <c r="J383" s="32">
        <v>1312532.4099999999</v>
      </c>
      <c r="K383" s="32">
        <v>7143348.0499999998</v>
      </c>
      <c r="L383" s="32">
        <v>563372.10000000033</v>
      </c>
      <c r="M383" s="32">
        <v>14056997.560000001</v>
      </c>
      <c r="N383" s="32">
        <v>1133</v>
      </c>
      <c r="O383" s="34">
        <v>5324734</v>
      </c>
      <c r="P383" s="34">
        <v>1262568.3700000001</v>
      </c>
      <c r="Q383" s="34">
        <v>7088863.46</v>
      </c>
      <c r="R383" s="34">
        <v>493913.77999999991</v>
      </c>
      <c r="S383" s="34">
        <v>14170079.609999999</v>
      </c>
      <c r="T383" s="34">
        <v>1131</v>
      </c>
      <c r="U383" s="32">
        <v>5749257</v>
      </c>
      <c r="V383" s="32">
        <v>742222.11</v>
      </c>
      <c r="W383" s="32">
        <v>7270936.2700000005</v>
      </c>
      <c r="X383" s="32">
        <v>547227.39000000036</v>
      </c>
      <c r="Y383" s="32">
        <v>14309642.770000001</v>
      </c>
      <c r="Z383" s="32">
        <v>1077</v>
      </c>
      <c r="AA383" s="32">
        <v>5679631</v>
      </c>
      <c r="AB383" s="32">
        <v>966578.47</v>
      </c>
      <c r="AC383" s="32">
        <v>6633723.7400000002</v>
      </c>
      <c r="AD383" s="32">
        <v>515328.20000000036</v>
      </c>
      <c r="AE383" s="32">
        <v>13795261.41</v>
      </c>
      <c r="AF383" s="32">
        <v>1051</v>
      </c>
      <c r="AG383" s="17">
        <v>5682494</v>
      </c>
      <c r="AH383" s="17">
        <v>698549.49</v>
      </c>
      <c r="AI383" s="17">
        <v>5736641.0999999996</v>
      </c>
      <c r="AJ383" s="17">
        <v>520640.79000000015</v>
      </c>
      <c r="AK383" s="17">
        <v>12638325.379999999</v>
      </c>
      <c r="AL383" s="17">
        <v>1011</v>
      </c>
      <c r="AM383" s="47">
        <v>6019307</v>
      </c>
      <c r="AN383" s="47">
        <v>641354.13</v>
      </c>
      <c r="AO383" s="47">
        <v>5534279.3399999999</v>
      </c>
      <c r="AP383" s="47">
        <v>543487.74999999965</v>
      </c>
      <c r="AQ383" s="47">
        <v>12738428.219999999</v>
      </c>
      <c r="AR383" s="47">
        <v>995</v>
      </c>
      <c r="AS383" s="17">
        <v>5864114</v>
      </c>
      <c r="AT383" s="17">
        <v>632037.38</v>
      </c>
      <c r="AU383" s="17">
        <v>5539192.4400000004</v>
      </c>
      <c r="AV383" s="17">
        <v>498243.6399999999</v>
      </c>
      <c r="AW383" s="17">
        <v>12533587.460000001</v>
      </c>
      <c r="AX383" s="17">
        <v>975</v>
      </c>
      <c r="AY383" s="16">
        <v>5856833</v>
      </c>
      <c r="AZ383" s="16">
        <v>629326.58000000007</v>
      </c>
      <c r="BA383" s="16">
        <v>5378191.3700000001</v>
      </c>
      <c r="BB383" s="16">
        <v>551997.21</v>
      </c>
      <c r="BC383" s="16">
        <v>12416348.16</v>
      </c>
      <c r="BD383" s="16">
        <v>974</v>
      </c>
      <c r="BE383" s="16">
        <v>5455583</v>
      </c>
      <c r="BF383" s="16">
        <v>621197.07999999996</v>
      </c>
      <c r="BG383" s="16">
        <v>5588761.7000000002</v>
      </c>
      <c r="BH383" s="16">
        <v>531617.69999999995</v>
      </c>
      <c r="BI383" s="16">
        <v>12197159.48</v>
      </c>
      <c r="BJ383" s="16">
        <v>998</v>
      </c>
      <c r="BK383" s="16">
        <v>5153156</v>
      </c>
      <c r="BL383" s="16">
        <v>586333.18999999994</v>
      </c>
      <c r="BM383" s="16">
        <v>6171927.8300000001</v>
      </c>
      <c r="BN383" s="16">
        <v>501488.63</v>
      </c>
      <c r="BO383" s="16">
        <v>12412905.65</v>
      </c>
      <c r="BP383" s="16">
        <v>985</v>
      </c>
      <c r="BQ383" s="16">
        <v>5418170</v>
      </c>
      <c r="BR383" s="16">
        <v>589390.44999999995</v>
      </c>
      <c r="BS383" s="16">
        <v>6683200.7599999998</v>
      </c>
      <c r="BT383" s="16">
        <v>509340.6</v>
      </c>
      <c r="BU383" s="16">
        <v>13200101.810000001</v>
      </c>
      <c r="BV383" s="16">
        <v>957</v>
      </c>
      <c r="BW383" s="16">
        <v>5506951</v>
      </c>
      <c r="BX383" s="16">
        <v>583627.86</v>
      </c>
      <c r="BY383" s="16">
        <v>6670079.3300000001</v>
      </c>
      <c r="BZ383" s="16">
        <v>1046030.08</v>
      </c>
      <c r="CA383" s="16">
        <v>13806688.27</v>
      </c>
      <c r="CB383" s="16">
        <v>955</v>
      </c>
      <c r="CC383" s="16">
        <v>5423514</v>
      </c>
      <c r="CD383" s="16">
        <v>901248.79</v>
      </c>
      <c r="CE383" s="16">
        <v>6950347.8799999999</v>
      </c>
      <c r="CF383" s="16">
        <v>705438.53</v>
      </c>
      <c r="CG383" s="16">
        <v>13980549.199999999</v>
      </c>
      <c r="CH383" s="16">
        <v>918</v>
      </c>
      <c r="CI383" s="16">
        <v>5367246</v>
      </c>
      <c r="CJ383" s="16">
        <v>1929899.86</v>
      </c>
      <c r="CK383" s="16">
        <v>7293280.5300000003</v>
      </c>
      <c r="CL383" s="16">
        <v>574408.12</v>
      </c>
      <c r="CM383" s="16">
        <v>15164834.51</v>
      </c>
      <c r="CN383" s="16">
        <v>957</v>
      </c>
    </row>
    <row r="384" spans="1:92" x14ac:dyDescent="0.2">
      <c r="A384" s="17">
        <v>5901</v>
      </c>
      <c r="B384" s="31" t="s">
        <v>356</v>
      </c>
      <c r="C384" s="32">
        <v>29100809</v>
      </c>
      <c r="D384" s="32">
        <v>1782076.86</v>
      </c>
      <c r="E384" s="32">
        <v>26416196.09</v>
      </c>
      <c r="F384" s="32">
        <v>2193380.5600000015</v>
      </c>
      <c r="G384" s="32">
        <v>59492462.509999998</v>
      </c>
      <c r="H384" s="33">
        <v>4512</v>
      </c>
      <c r="I384" s="32">
        <v>31704599</v>
      </c>
      <c r="J384" s="32">
        <v>4514061.32</v>
      </c>
      <c r="K384" s="32">
        <v>23638154.169999998</v>
      </c>
      <c r="L384" s="32">
        <v>1835150.3899999997</v>
      </c>
      <c r="M384" s="32">
        <v>61691964.879999995</v>
      </c>
      <c r="N384" s="32">
        <v>4575</v>
      </c>
      <c r="O384" s="34">
        <v>32892837</v>
      </c>
      <c r="P384" s="34">
        <v>4228576.5999999996</v>
      </c>
      <c r="Q384" s="34">
        <v>24795255.779999997</v>
      </c>
      <c r="R384" s="34">
        <v>1611974.69</v>
      </c>
      <c r="S384" s="34">
        <v>63528644.07</v>
      </c>
      <c r="T384" s="34">
        <v>4607</v>
      </c>
      <c r="U384" s="32">
        <v>33754062</v>
      </c>
      <c r="V384" s="32">
        <v>4566652.47</v>
      </c>
      <c r="W384" s="32">
        <v>25605658.539999999</v>
      </c>
      <c r="X384" s="32">
        <v>1573095.1699999983</v>
      </c>
      <c r="Y384" s="32">
        <v>65499468.18</v>
      </c>
      <c r="Z384" s="32">
        <v>4714</v>
      </c>
      <c r="AA384" s="32">
        <v>33791416</v>
      </c>
      <c r="AB384" s="32">
        <v>3125626.84</v>
      </c>
      <c r="AC384" s="32">
        <v>23313660.68</v>
      </c>
      <c r="AD384" s="32">
        <v>1525546.8699999999</v>
      </c>
      <c r="AE384" s="32">
        <v>61756250.390000001</v>
      </c>
      <c r="AF384" s="32">
        <v>4710</v>
      </c>
      <c r="AG384" s="17">
        <v>34565304</v>
      </c>
      <c r="AH384" s="17">
        <v>3306978.33</v>
      </c>
      <c r="AI384" s="17">
        <v>24449695.68</v>
      </c>
      <c r="AJ384" s="17">
        <v>1611996.9300000018</v>
      </c>
      <c r="AK384" s="17">
        <v>63933974.940000005</v>
      </c>
      <c r="AL384" s="17">
        <v>5042</v>
      </c>
      <c r="AM384" s="47">
        <v>33432364</v>
      </c>
      <c r="AN384" s="47">
        <v>3585611.18</v>
      </c>
      <c r="AO384" s="47">
        <v>28755346.740000002</v>
      </c>
      <c r="AP384" s="47">
        <v>1859993.2399999998</v>
      </c>
      <c r="AQ384" s="47">
        <v>67633315.159999996</v>
      </c>
      <c r="AR384" s="47">
        <v>5194</v>
      </c>
      <c r="AS384" s="17">
        <v>36930778</v>
      </c>
      <c r="AT384" s="17">
        <v>3434838.9</v>
      </c>
      <c r="AU384" s="17">
        <v>30560263.869999997</v>
      </c>
      <c r="AV384" s="17">
        <v>2443791.2900000014</v>
      </c>
      <c r="AW384" s="17">
        <v>73369672.060000002</v>
      </c>
      <c r="AX384" s="17">
        <v>5198</v>
      </c>
      <c r="AY384" s="16">
        <v>37301698</v>
      </c>
      <c r="AZ384" s="16">
        <v>3217275.3600000003</v>
      </c>
      <c r="BA384" s="16">
        <v>27223117.280000001</v>
      </c>
      <c r="BB384" s="16">
        <v>1874366.9400000016</v>
      </c>
      <c r="BC384" s="16">
        <v>69616457.579999998</v>
      </c>
      <c r="BD384" s="16">
        <v>5222</v>
      </c>
      <c r="BE384" s="16">
        <v>46043257</v>
      </c>
      <c r="BF384" s="16">
        <v>3625129.46</v>
      </c>
      <c r="BG384" s="16">
        <v>29778386.050000001</v>
      </c>
      <c r="BH384" s="16">
        <v>14551577.65</v>
      </c>
      <c r="BI384" s="16">
        <v>93998350.159999996</v>
      </c>
      <c r="BJ384" s="16">
        <v>5314</v>
      </c>
      <c r="BK384" s="16">
        <v>53299193</v>
      </c>
      <c r="BL384" s="16">
        <v>3708929.52</v>
      </c>
      <c r="BM384" s="16">
        <v>27075264.77</v>
      </c>
      <c r="BN384" s="16">
        <v>3651774.86</v>
      </c>
      <c r="BO384" s="16">
        <v>87735162.150000006</v>
      </c>
      <c r="BP384" s="16">
        <v>5457</v>
      </c>
      <c r="BQ384" s="16">
        <v>56844784</v>
      </c>
      <c r="BR384" s="16">
        <v>3676525.35</v>
      </c>
      <c r="BS384" s="16">
        <v>25957247.010000002</v>
      </c>
      <c r="BT384" s="16">
        <v>10242715.26</v>
      </c>
      <c r="BU384" s="16">
        <v>96721271.620000005</v>
      </c>
      <c r="BV384" s="16">
        <v>5567</v>
      </c>
      <c r="BW384" s="16">
        <v>61608664</v>
      </c>
      <c r="BX384" s="16">
        <v>3008925.32</v>
      </c>
      <c r="BY384" s="16">
        <v>27957092.02</v>
      </c>
      <c r="BZ384" s="16">
        <v>2684838.23</v>
      </c>
      <c r="CA384" s="16">
        <v>95259519.569999993</v>
      </c>
      <c r="CB384" s="16">
        <v>5690</v>
      </c>
      <c r="CC384" s="16">
        <v>65267459</v>
      </c>
      <c r="CD384" s="16">
        <v>3748002.8</v>
      </c>
      <c r="CE384" s="16">
        <v>27816475.27</v>
      </c>
      <c r="CF384" s="16">
        <v>2411559.6800000002</v>
      </c>
      <c r="CG384" s="16">
        <v>99243496.75</v>
      </c>
      <c r="CH384" s="16">
        <v>5687</v>
      </c>
      <c r="CI384" s="16">
        <v>64615973</v>
      </c>
      <c r="CJ384" s="16">
        <v>8183677.7199999997</v>
      </c>
      <c r="CK384" s="16">
        <v>31308422.129999999</v>
      </c>
      <c r="CL384" s="16">
        <v>2719069.7</v>
      </c>
      <c r="CM384" s="16">
        <v>106827142.55</v>
      </c>
      <c r="CN384" s="16">
        <v>5707</v>
      </c>
    </row>
    <row r="385" spans="1:92" x14ac:dyDescent="0.2">
      <c r="A385" s="17">
        <v>5985</v>
      </c>
      <c r="B385" s="31" t="s">
        <v>357</v>
      </c>
      <c r="C385" s="32">
        <v>4318749</v>
      </c>
      <c r="D385" s="32">
        <v>994867.99</v>
      </c>
      <c r="E385" s="32">
        <v>8299117.0499999998</v>
      </c>
      <c r="F385" s="32">
        <v>429585.23999999987</v>
      </c>
      <c r="G385" s="32">
        <v>14042319.279999999</v>
      </c>
      <c r="H385" s="33">
        <v>1130</v>
      </c>
      <c r="I385" s="32">
        <v>4863874</v>
      </c>
      <c r="J385" s="32">
        <v>1955640.4200000002</v>
      </c>
      <c r="K385" s="32">
        <v>7365996.4899999993</v>
      </c>
      <c r="L385" s="32">
        <v>505417.04999999993</v>
      </c>
      <c r="M385" s="32">
        <v>14690927.959999999</v>
      </c>
      <c r="N385" s="32">
        <v>1167</v>
      </c>
      <c r="O385" s="34">
        <v>5320020</v>
      </c>
      <c r="P385" s="34">
        <v>1946502.75</v>
      </c>
      <c r="Q385" s="34">
        <v>7719277.1500000004</v>
      </c>
      <c r="R385" s="34">
        <v>661834.8899999999</v>
      </c>
      <c r="S385" s="34">
        <v>15647634.790000001</v>
      </c>
      <c r="T385" s="34">
        <v>1176</v>
      </c>
      <c r="U385" s="32">
        <v>5487088</v>
      </c>
      <c r="V385" s="32">
        <v>1453466.52</v>
      </c>
      <c r="W385" s="32">
        <v>8329802.9399999995</v>
      </c>
      <c r="X385" s="32">
        <v>487390.80999999971</v>
      </c>
      <c r="Y385" s="32">
        <v>15757748.27</v>
      </c>
      <c r="Z385" s="32">
        <v>1153</v>
      </c>
      <c r="AA385" s="32">
        <v>5591427</v>
      </c>
      <c r="AB385" s="32">
        <v>1441561.93</v>
      </c>
      <c r="AC385" s="32">
        <v>7478049.5300000003</v>
      </c>
      <c r="AD385" s="32">
        <v>473937.69999999966</v>
      </c>
      <c r="AE385" s="32">
        <v>14984976.16</v>
      </c>
      <c r="AF385" s="32">
        <v>1129</v>
      </c>
      <c r="AG385" s="17">
        <v>5703096</v>
      </c>
      <c r="AH385" s="17">
        <v>1340901.6600000001</v>
      </c>
      <c r="AI385" s="17">
        <v>7120864.3200000003</v>
      </c>
      <c r="AJ385" s="17">
        <v>453184.99999999959</v>
      </c>
      <c r="AK385" s="17">
        <v>14618046.98</v>
      </c>
      <c r="AL385" s="17">
        <v>1129</v>
      </c>
      <c r="AM385" s="47">
        <v>5651380</v>
      </c>
      <c r="AN385" s="47">
        <v>1400814.37</v>
      </c>
      <c r="AO385" s="47">
        <v>7202246.1399999997</v>
      </c>
      <c r="AP385" s="47">
        <v>520480.91000000027</v>
      </c>
      <c r="AQ385" s="47">
        <v>14774921.42</v>
      </c>
      <c r="AR385" s="47">
        <v>1145</v>
      </c>
      <c r="AS385" s="17">
        <v>5485033</v>
      </c>
      <c r="AT385" s="17">
        <v>1552064.52</v>
      </c>
      <c r="AU385" s="17">
        <v>7496449.8999999994</v>
      </c>
      <c r="AV385" s="17">
        <v>551209.29999999958</v>
      </c>
      <c r="AW385" s="17">
        <v>15084756.719999999</v>
      </c>
      <c r="AX385" s="17">
        <v>1149</v>
      </c>
      <c r="AY385" s="16">
        <v>5096752</v>
      </c>
      <c r="AZ385" s="16">
        <v>1528601.48</v>
      </c>
      <c r="BA385" s="16">
        <v>7806240.8700000001</v>
      </c>
      <c r="BB385" s="16">
        <v>411680.15000000014</v>
      </c>
      <c r="BC385" s="16">
        <v>14843274.5</v>
      </c>
      <c r="BD385" s="16">
        <v>1171</v>
      </c>
      <c r="BE385" s="16">
        <v>5097449</v>
      </c>
      <c r="BF385" s="16">
        <v>1435356.33</v>
      </c>
      <c r="BG385" s="16">
        <v>8353723.29</v>
      </c>
      <c r="BH385" s="16">
        <v>524388.1</v>
      </c>
      <c r="BI385" s="16">
        <v>15410916.720000001</v>
      </c>
      <c r="BJ385" s="16">
        <v>1162</v>
      </c>
      <c r="BK385" s="16">
        <v>5221690</v>
      </c>
      <c r="BL385" s="16">
        <v>1248132.92</v>
      </c>
      <c r="BM385" s="16">
        <v>8326002.6799999997</v>
      </c>
      <c r="BN385" s="16">
        <v>471406.83</v>
      </c>
      <c r="BO385" s="16">
        <v>15267232.43</v>
      </c>
      <c r="BP385" s="16">
        <v>1177</v>
      </c>
      <c r="BQ385" s="16">
        <v>5221690</v>
      </c>
      <c r="BR385" s="16">
        <v>1351595.13</v>
      </c>
      <c r="BS385" s="16">
        <v>8972050.6400000006</v>
      </c>
      <c r="BT385" s="16">
        <v>580853.67000000004</v>
      </c>
      <c r="BU385" s="16">
        <v>16126189.439999999</v>
      </c>
      <c r="BV385" s="16">
        <v>1129</v>
      </c>
      <c r="BW385" s="16">
        <v>5326525</v>
      </c>
      <c r="BX385" s="16">
        <v>1509260.53</v>
      </c>
      <c r="BY385" s="16">
        <v>8687182.5299999993</v>
      </c>
      <c r="BZ385" s="16">
        <v>336730.51</v>
      </c>
      <c r="CA385" s="16">
        <v>15859698.57</v>
      </c>
      <c r="CB385" s="16">
        <v>1129</v>
      </c>
      <c r="CC385" s="16">
        <v>5326525</v>
      </c>
      <c r="CD385" s="16">
        <v>2899221.93</v>
      </c>
      <c r="CE385" s="16">
        <v>9115208.8900000006</v>
      </c>
      <c r="CF385" s="16">
        <v>900649.48</v>
      </c>
      <c r="CG385" s="16">
        <v>18241605.300000001</v>
      </c>
      <c r="CH385" s="16">
        <v>1065</v>
      </c>
      <c r="CI385" s="16">
        <v>5495519</v>
      </c>
      <c r="CJ385" s="16">
        <v>3220214.05</v>
      </c>
      <c r="CK385" s="16">
        <v>9278743.5999999996</v>
      </c>
      <c r="CL385" s="16">
        <v>476268.07</v>
      </c>
      <c r="CM385" s="16">
        <v>18470744.719999999</v>
      </c>
      <c r="CN385" s="16">
        <v>1112</v>
      </c>
    </row>
    <row r="386" spans="1:92" x14ac:dyDescent="0.2">
      <c r="A386" s="17">
        <v>5992</v>
      </c>
      <c r="B386" s="31" t="s">
        <v>358</v>
      </c>
      <c r="C386" s="32">
        <v>4972151.2</v>
      </c>
      <c r="D386" s="32">
        <v>766083.70000000007</v>
      </c>
      <c r="E386" s="32">
        <v>943110.45000000007</v>
      </c>
      <c r="F386" s="32">
        <v>299105.00999999978</v>
      </c>
      <c r="G386" s="32">
        <v>6980450.3600000003</v>
      </c>
      <c r="H386" s="33">
        <v>562</v>
      </c>
      <c r="I386" s="32">
        <v>5076597</v>
      </c>
      <c r="J386" s="32">
        <v>779662.86</v>
      </c>
      <c r="K386" s="32">
        <v>841797.91</v>
      </c>
      <c r="L386" s="32">
        <v>255897.40000000046</v>
      </c>
      <c r="M386" s="32">
        <v>6953955.1700000009</v>
      </c>
      <c r="N386" s="32">
        <v>537</v>
      </c>
      <c r="O386" s="34">
        <v>5135783</v>
      </c>
      <c r="P386" s="34">
        <v>739004.83</v>
      </c>
      <c r="Q386" s="34">
        <v>809747.51</v>
      </c>
      <c r="R386" s="34">
        <v>338045.84999999986</v>
      </c>
      <c r="S386" s="34">
        <v>7022581.1899999995</v>
      </c>
      <c r="T386" s="34">
        <v>503</v>
      </c>
      <c r="U386" s="32">
        <v>5293630</v>
      </c>
      <c r="V386" s="32">
        <v>677855.2</v>
      </c>
      <c r="W386" s="32">
        <v>985699.32</v>
      </c>
      <c r="X386" s="32">
        <v>277301.06000000023</v>
      </c>
      <c r="Y386" s="32">
        <v>7234485.580000001</v>
      </c>
      <c r="Z386" s="32">
        <v>488</v>
      </c>
      <c r="AA386" s="32">
        <v>5279306</v>
      </c>
      <c r="AB386" s="32">
        <v>757477.98</v>
      </c>
      <c r="AC386" s="32">
        <v>913614.91</v>
      </c>
      <c r="AD386" s="32">
        <v>236183.08000000048</v>
      </c>
      <c r="AE386" s="32">
        <v>7186581.9700000007</v>
      </c>
      <c r="AF386" s="32">
        <v>465</v>
      </c>
      <c r="AG386" s="17">
        <v>5047980</v>
      </c>
      <c r="AH386" s="17">
        <v>775450.75</v>
      </c>
      <c r="AI386" s="17">
        <v>858251.59000000008</v>
      </c>
      <c r="AJ386" s="17">
        <v>204627.86999999997</v>
      </c>
      <c r="AK386" s="17">
        <v>6886310.21</v>
      </c>
      <c r="AL386" s="17">
        <v>441</v>
      </c>
      <c r="AM386" s="47">
        <v>4428871</v>
      </c>
      <c r="AN386" s="47">
        <v>922050.68</v>
      </c>
      <c r="AO386" s="47">
        <v>814339.38</v>
      </c>
      <c r="AP386" s="47">
        <v>207335.10999999981</v>
      </c>
      <c r="AQ386" s="47">
        <v>6372596.1699999999</v>
      </c>
      <c r="AR386" s="47">
        <v>416</v>
      </c>
      <c r="AS386" s="17">
        <v>5017764</v>
      </c>
      <c r="AT386" s="17">
        <v>894104.88</v>
      </c>
      <c r="AU386" s="17">
        <v>862314.83000000007</v>
      </c>
      <c r="AV386" s="17">
        <v>230078.18000000023</v>
      </c>
      <c r="AW386" s="17">
        <v>7004261.8900000006</v>
      </c>
      <c r="AX386" s="17">
        <v>410</v>
      </c>
      <c r="AY386" s="16">
        <v>4814825</v>
      </c>
      <c r="AZ386" s="16">
        <v>834248.98</v>
      </c>
      <c r="BA386" s="16">
        <v>876854.03999999992</v>
      </c>
      <c r="BB386" s="16">
        <v>307836.38000000024</v>
      </c>
      <c r="BC386" s="16">
        <v>6833764.4000000004</v>
      </c>
      <c r="BD386" s="16">
        <v>420</v>
      </c>
      <c r="BE386" s="16">
        <v>4772906</v>
      </c>
      <c r="BF386" s="16">
        <v>825882.84</v>
      </c>
      <c r="BG386" s="16">
        <v>878021.77</v>
      </c>
      <c r="BH386" s="16">
        <v>281403.24</v>
      </c>
      <c r="BI386" s="16">
        <v>6758213.8499999996</v>
      </c>
      <c r="BJ386" s="16">
        <v>403</v>
      </c>
      <c r="BK386" s="16">
        <v>5828888</v>
      </c>
      <c r="BL386" s="16">
        <v>846313.31</v>
      </c>
      <c r="BM386" s="16">
        <v>914557.3</v>
      </c>
      <c r="BN386" s="16">
        <v>130682.92</v>
      </c>
      <c r="BO386" s="16">
        <v>7720441.5300000003</v>
      </c>
      <c r="BP386" s="16">
        <v>409</v>
      </c>
      <c r="BQ386" s="16">
        <v>5545003</v>
      </c>
      <c r="BR386" s="16">
        <v>878044.33</v>
      </c>
      <c r="BS386" s="16">
        <v>1141012.3500000001</v>
      </c>
      <c r="BT386" s="16">
        <v>251318.75</v>
      </c>
      <c r="BU386" s="16">
        <v>7815378.4299999997</v>
      </c>
      <c r="BV386" s="16">
        <v>402</v>
      </c>
      <c r="BW386" s="16">
        <v>5528279</v>
      </c>
      <c r="BX386" s="16">
        <v>1116591.1499999999</v>
      </c>
      <c r="BY386" s="16">
        <v>1057558.3600000001</v>
      </c>
      <c r="BZ386" s="16">
        <v>272173.09999999998</v>
      </c>
      <c r="CA386" s="16">
        <v>7974601.6100000003</v>
      </c>
      <c r="CB386" s="16">
        <v>389</v>
      </c>
      <c r="CC386" s="16">
        <v>5667588</v>
      </c>
      <c r="CD386" s="16">
        <v>1320155.54</v>
      </c>
      <c r="CE386" s="16">
        <v>1209166.3899999999</v>
      </c>
      <c r="CF386" s="16">
        <v>564262.11</v>
      </c>
      <c r="CG386" s="16">
        <v>8761172.0399999991</v>
      </c>
      <c r="CH386" s="16">
        <v>374</v>
      </c>
      <c r="CI386" s="16">
        <v>5525955</v>
      </c>
      <c r="CJ386" s="16">
        <v>1551021.41</v>
      </c>
      <c r="CK386" s="16">
        <v>1132163.51</v>
      </c>
      <c r="CL386" s="16">
        <v>1419500.31</v>
      </c>
      <c r="CM386" s="16">
        <v>9628640.2300000004</v>
      </c>
      <c r="CN386" s="16">
        <v>397</v>
      </c>
    </row>
    <row r="387" spans="1:92" x14ac:dyDescent="0.2">
      <c r="A387" s="17">
        <v>6022</v>
      </c>
      <c r="B387" s="31" t="s">
        <v>359</v>
      </c>
      <c r="C387" s="32">
        <v>1843493</v>
      </c>
      <c r="D387" s="32">
        <v>286193.2</v>
      </c>
      <c r="E387" s="32">
        <v>3413989.2399999998</v>
      </c>
      <c r="F387" s="32">
        <v>141478.02000000011</v>
      </c>
      <c r="G387" s="32">
        <v>5685153.46</v>
      </c>
      <c r="H387" s="33">
        <v>534</v>
      </c>
      <c r="I387" s="32">
        <v>2018272</v>
      </c>
      <c r="J387" s="32">
        <v>653731.49</v>
      </c>
      <c r="K387" s="32">
        <v>2883378.08</v>
      </c>
      <c r="L387" s="32">
        <v>221641.21000000014</v>
      </c>
      <c r="M387" s="32">
        <v>5777022.7800000003</v>
      </c>
      <c r="N387" s="32">
        <v>541</v>
      </c>
      <c r="O387" s="34">
        <v>2251803.0699999998</v>
      </c>
      <c r="P387" s="34">
        <v>575736.4</v>
      </c>
      <c r="Q387" s="34">
        <v>2992686.04</v>
      </c>
      <c r="R387" s="34">
        <v>291547.30000000005</v>
      </c>
      <c r="S387" s="34">
        <v>6111772.8099999996</v>
      </c>
      <c r="T387" s="34">
        <v>549</v>
      </c>
      <c r="U387" s="32">
        <v>1993268.54</v>
      </c>
      <c r="V387" s="32">
        <v>396597.02</v>
      </c>
      <c r="W387" s="32">
        <v>3323072.89</v>
      </c>
      <c r="X387" s="32">
        <v>353300.5799999999</v>
      </c>
      <c r="Y387" s="32">
        <v>6066239.0300000003</v>
      </c>
      <c r="Z387" s="32">
        <v>540</v>
      </c>
      <c r="AA387" s="32">
        <v>1925050.12</v>
      </c>
      <c r="AB387" s="32">
        <v>311298.72000000003</v>
      </c>
      <c r="AC387" s="32">
        <v>3015473.22</v>
      </c>
      <c r="AD387" s="32">
        <v>171695.88999999998</v>
      </c>
      <c r="AE387" s="32">
        <v>5423517.9500000002</v>
      </c>
      <c r="AF387" s="32">
        <v>525</v>
      </c>
      <c r="AG387" s="17">
        <v>2133916</v>
      </c>
      <c r="AH387" s="17">
        <v>477942.93000000005</v>
      </c>
      <c r="AI387" s="17">
        <v>2814565.42</v>
      </c>
      <c r="AJ387" s="17">
        <v>164753.62999999992</v>
      </c>
      <c r="AK387" s="17">
        <v>5591177.9799999995</v>
      </c>
      <c r="AL387" s="17">
        <v>559</v>
      </c>
      <c r="AM387" s="47">
        <v>1728281</v>
      </c>
      <c r="AN387" s="47">
        <v>518934.63</v>
      </c>
      <c r="AO387" s="47">
        <v>3300455.45</v>
      </c>
      <c r="AP387" s="47">
        <v>152563.90999999995</v>
      </c>
      <c r="AQ387" s="47">
        <v>5700234.9900000002</v>
      </c>
      <c r="AR387" s="47">
        <v>537</v>
      </c>
      <c r="AS387" s="17">
        <v>1917222.45</v>
      </c>
      <c r="AT387" s="17">
        <v>503666.23</v>
      </c>
      <c r="AU387" s="17">
        <v>3214068.2399999998</v>
      </c>
      <c r="AV387" s="17">
        <v>148262.87000000008</v>
      </c>
      <c r="AW387" s="17">
        <v>5783219.79</v>
      </c>
      <c r="AX387" s="17">
        <v>522</v>
      </c>
      <c r="AY387" s="16">
        <v>2480018</v>
      </c>
      <c r="AZ387" s="16">
        <v>495653.64</v>
      </c>
      <c r="BA387" s="16">
        <v>3260850.6</v>
      </c>
      <c r="BB387" s="16">
        <v>347387.49999999994</v>
      </c>
      <c r="BC387" s="16">
        <v>6583909.7400000002</v>
      </c>
      <c r="BD387" s="16">
        <v>513</v>
      </c>
      <c r="BE387" s="16">
        <v>2437060</v>
      </c>
      <c r="BF387" s="16">
        <v>498949.93</v>
      </c>
      <c r="BG387" s="16">
        <v>3413629.58</v>
      </c>
      <c r="BH387" s="16">
        <v>172141.86</v>
      </c>
      <c r="BI387" s="16">
        <v>6521781.3700000001</v>
      </c>
      <c r="BJ387" s="16">
        <v>501</v>
      </c>
      <c r="BK387" s="16">
        <v>2403292</v>
      </c>
      <c r="BL387" s="16">
        <v>507946.42</v>
      </c>
      <c r="BM387" s="16">
        <v>3393027.48</v>
      </c>
      <c r="BN387" s="16">
        <v>275415.88</v>
      </c>
      <c r="BO387" s="16">
        <v>6579681.7800000003</v>
      </c>
      <c r="BP387" s="16">
        <v>531</v>
      </c>
      <c r="BQ387" s="16">
        <v>2139732</v>
      </c>
      <c r="BR387" s="16">
        <v>468821.45</v>
      </c>
      <c r="BS387" s="16">
        <v>3892806.2</v>
      </c>
      <c r="BT387" s="16">
        <v>140893.6</v>
      </c>
      <c r="BU387" s="16">
        <v>6642253.25</v>
      </c>
      <c r="BV387" s="16">
        <v>459</v>
      </c>
      <c r="BW387" s="16">
        <v>2584327</v>
      </c>
      <c r="BX387" s="16">
        <v>477930.37</v>
      </c>
      <c r="BY387" s="16">
        <v>3364793.43</v>
      </c>
      <c r="BZ387" s="16">
        <v>138025.57999999999</v>
      </c>
      <c r="CA387" s="16">
        <v>6565076.3799999999</v>
      </c>
      <c r="CB387" s="16">
        <v>425</v>
      </c>
      <c r="CC387" s="16">
        <v>2970153</v>
      </c>
      <c r="CD387" s="16">
        <v>628201.16</v>
      </c>
      <c r="CE387" s="16">
        <v>2936675.97</v>
      </c>
      <c r="CF387" s="16">
        <v>45057.55</v>
      </c>
      <c r="CG387" s="16">
        <v>6580087.6799999997</v>
      </c>
      <c r="CH387" s="16">
        <v>417</v>
      </c>
      <c r="CI387" s="16">
        <v>2288526</v>
      </c>
      <c r="CJ387" s="16">
        <v>1137753.6299999999</v>
      </c>
      <c r="CK387" s="16">
        <v>3098788.99</v>
      </c>
      <c r="CL387" s="16">
        <v>100978.51</v>
      </c>
      <c r="CM387" s="16">
        <v>6626047.1299999999</v>
      </c>
      <c r="CN387" s="16">
        <v>415</v>
      </c>
    </row>
    <row r="388" spans="1:92" x14ac:dyDescent="0.2">
      <c r="A388" s="17">
        <v>6027</v>
      </c>
      <c r="B388" s="31" t="s">
        <v>360</v>
      </c>
      <c r="C388" s="32">
        <v>2660909</v>
      </c>
      <c r="D388" s="32">
        <v>321898.75</v>
      </c>
      <c r="E388" s="32">
        <v>3819337.8600000003</v>
      </c>
      <c r="F388" s="32">
        <v>287046.98000000016</v>
      </c>
      <c r="G388" s="32">
        <v>7089192.5900000008</v>
      </c>
      <c r="H388" s="33">
        <v>579</v>
      </c>
      <c r="I388" s="32">
        <v>2892097</v>
      </c>
      <c r="J388" s="32">
        <v>810758.54999999993</v>
      </c>
      <c r="K388" s="32">
        <v>3361386.3000000003</v>
      </c>
      <c r="L388" s="32">
        <v>239193.48000000007</v>
      </c>
      <c r="M388" s="32">
        <v>7303435.3300000001</v>
      </c>
      <c r="N388" s="32">
        <v>550</v>
      </c>
      <c r="O388" s="34">
        <v>3421661</v>
      </c>
      <c r="P388" s="34">
        <v>684514.13</v>
      </c>
      <c r="Q388" s="34">
        <v>3155382.31</v>
      </c>
      <c r="R388" s="34">
        <v>265434.23999999987</v>
      </c>
      <c r="S388" s="34">
        <v>7526991.6799999997</v>
      </c>
      <c r="T388" s="34">
        <v>543</v>
      </c>
      <c r="U388" s="32">
        <v>3686337</v>
      </c>
      <c r="V388" s="32">
        <v>422185.92</v>
      </c>
      <c r="W388" s="32">
        <v>3276628.29</v>
      </c>
      <c r="X388" s="32">
        <v>178448.28999999992</v>
      </c>
      <c r="Y388" s="32">
        <v>7563599.5</v>
      </c>
      <c r="Z388" s="32">
        <v>525</v>
      </c>
      <c r="AA388" s="32">
        <v>3288766</v>
      </c>
      <c r="AB388" s="32">
        <v>439600.14</v>
      </c>
      <c r="AC388" s="32">
        <v>3015061.13</v>
      </c>
      <c r="AD388" s="32">
        <v>177226.75000000012</v>
      </c>
      <c r="AE388" s="32">
        <v>6920654.0199999996</v>
      </c>
      <c r="AF388" s="32">
        <v>534</v>
      </c>
      <c r="AG388" s="17">
        <v>3431067</v>
      </c>
      <c r="AH388" s="17">
        <v>330553.97000000003</v>
      </c>
      <c r="AI388" s="17">
        <v>3031530.18</v>
      </c>
      <c r="AJ388" s="17">
        <v>199135.59999999998</v>
      </c>
      <c r="AK388" s="17">
        <v>6992286.75</v>
      </c>
      <c r="AL388" s="17">
        <v>533</v>
      </c>
      <c r="AM388" s="47">
        <v>3444153</v>
      </c>
      <c r="AN388" s="47">
        <v>675359.71</v>
      </c>
      <c r="AO388" s="47">
        <v>3043861.52</v>
      </c>
      <c r="AP388" s="47">
        <v>235033.90000000023</v>
      </c>
      <c r="AQ388" s="47">
        <v>7398408.1299999999</v>
      </c>
      <c r="AR388" s="47">
        <v>535</v>
      </c>
      <c r="AS388" s="17">
        <v>3507377</v>
      </c>
      <c r="AT388" s="17">
        <v>638004.91</v>
      </c>
      <c r="AU388" s="17">
        <v>3120441.94</v>
      </c>
      <c r="AV388" s="17">
        <v>180410.18999999994</v>
      </c>
      <c r="AW388" s="17">
        <v>7446234.04</v>
      </c>
      <c r="AX388" s="17">
        <v>522</v>
      </c>
      <c r="AY388" s="16">
        <v>3474266</v>
      </c>
      <c r="AZ388" s="16">
        <v>547365.4</v>
      </c>
      <c r="BA388" s="16">
        <v>3123448.2899999996</v>
      </c>
      <c r="BB388" s="16">
        <v>355948.83000000019</v>
      </c>
      <c r="BC388" s="16">
        <v>7501028.5199999996</v>
      </c>
      <c r="BD388" s="16">
        <v>535</v>
      </c>
      <c r="BE388" s="16">
        <v>3287920</v>
      </c>
      <c r="BF388" s="16">
        <v>554197.66</v>
      </c>
      <c r="BG388" s="16">
        <v>3401120.83</v>
      </c>
      <c r="BH388" s="16">
        <v>364161.19</v>
      </c>
      <c r="BI388" s="16">
        <v>7607399.6799999997</v>
      </c>
      <c r="BJ388" s="16">
        <v>524</v>
      </c>
      <c r="BK388" s="16">
        <v>3361865</v>
      </c>
      <c r="BL388" s="16">
        <v>590386.80000000005</v>
      </c>
      <c r="BM388" s="16">
        <v>3519132.23</v>
      </c>
      <c r="BN388" s="16">
        <v>452128.41</v>
      </c>
      <c r="BO388" s="16">
        <v>7923512.4400000004</v>
      </c>
      <c r="BP388" s="16">
        <v>490</v>
      </c>
      <c r="BQ388" s="16">
        <v>3553277</v>
      </c>
      <c r="BR388" s="16">
        <v>588459.6</v>
      </c>
      <c r="BS388" s="16">
        <v>3523606.9</v>
      </c>
      <c r="BT388" s="16">
        <v>612647.92000000004</v>
      </c>
      <c r="BU388" s="16">
        <v>8277991.4199999999</v>
      </c>
      <c r="BV388" s="16">
        <v>488</v>
      </c>
      <c r="BW388" s="16">
        <v>3098330</v>
      </c>
      <c r="BX388" s="16">
        <v>749915.93</v>
      </c>
      <c r="BY388" s="16">
        <v>3702972.59</v>
      </c>
      <c r="BZ388" s="16">
        <v>483727.35</v>
      </c>
      <c r="CA388" s="16">
        <v>8034945.8700000001</v>
      </c>
      <c r="CB388" s="16">
        <v>517</v>
      </c>
      <c r="CC388" s="16">
        <v>2753289</v>
      </c>
      <c r="CD388" s="16">
        <v>1500266.48</v>
      </c>
      <c r="CE388" s="16">
        <v>4073645.78</v>
      </c>
      <c r="CF388" s="16">
        <v>594996.56000000006</v>
      </c>
      <c r="CG388" s="16">
        <v>8922197.8200000003</v>
      </c>
      <c r="CH388" s="16">
        <v>505</v>
      </c>
      <c r="CI388" s="16">
        <v>2688618</v>
      </c>
      <c r="CJ388" s="16">
        <v>1628312.2</v>
      </c>
      <c r="CK388" s="16">
        <v>4378251.51</v>
      </c>
      <c r="CL388" s="16">
        <v>486050.26</v>
      </c>
      <c r="CM388" s="16">
        <v>9181231.9700000007</v>
      </c>
      <c r="CN388" s="16">
        <v>536</v>
      </c>
    </row>
    <row r="389" spans="1:92" x14ac:dyDescent="0.2">
      <c r="A389" s="17">
        <v>6069</v>
      </c>
      <c r="B389" s="31" t="s">
        <v>361</v>
      </c>
      <c r="C389" s="32">
        <v>1240882</v>
      </c>
      <c r="D389" s="32">
        <v>74894.61</v>
      </c>
      <c r="E389" s="32">
        <v>71861</v>
      </c>
      <c r="F389" s="32">
        <v>33829.449999999946</v>
      </c>
      <c r="G389" s="32">
        <v>1421467.06</v>
      </c>
      <c r="H389" s="33">
        <v>86</v>
      </c>
      <c r="I389" s="32">
        <v>1249033</v>
      </c>
      <c r="J389" s="32">
        <v>70714.37</v>
      </c>
      <c r="K389" s="32">
        <v>68861.5</v>
      </c>
      <c r="L389" s="32">
        <v>15413.250000000122</v>
      </c>
      <c r="M389" s="32">
        <v>1404022.12</v>
      </c>
      <c r="N389" s="32">
        <v>78</v>
      </c>
      <c r="O389" s="34">
        <v>1193069</v>
      </c>
      <c r="P389" s="34">
        <v>102476.20000000001</v>
      </c>
      <c r="Q389" s="34">
        <v>63492.22</v>
      </c>
      <c r="R389" s="34">
        <v>12377.380000000046</v>
      </c>
      <c r="S389" s="34">
        <v>1371414.8</v>
      </c>
      <c r="T389" s="34">
        <v>71</v>
      </c>
      <c r="U389" s="32">
        <v>1172943</v>
      </c>
      <c r="V389" s="32">
        <v>93098.12</v>
      </c>
      <c r="W389" s="32">
        <v>93966.56</v>
      </c>
      <c r="X389" s="32">
        <v>20029.91</v>
      </c>
      <c r="Y389" s="32">
        <v>1380037.59</v>
      </c>
      <c r="Z389" s="32">
        <v>75</v>
      </c>
      <c r="AA389" s="32">
        <v>1153353</v>
      </c>
      <c r="AB389" s="32">
        <v>74814.37</v>
      </c>
      <c r="AC389" s="32">
        <v>63515.88</v>
      </c>
      <c r="AD389" s="32">
        <v>774.52000000004773</v>
      </c>
      <c r="AE389" s="32">
        <v>1292457.77</v>
      </c>
      <c r="AF389" s="32">
        <v>68</v>
      </c>
      <c r="AG389" s="17">
        <v>1170537</v>
      </c>
      <c r="AH389" s="17">
        <v>66354.320000000007</v>
      </c>
      <c r="AI389" s="17">
        <v>63446.8</v>
      </c>
      <c r="AJ389" s="17">
        <v>15698.05</v>
      </c>
      <c r="AK389" s="17">
        <v>1316036.17</v>
      </c>
      <c r="AL389" s="17">
        <v>58</v>
      </c>
      <c r="AM389" s="47">
        <v>1139977</v>
      </c>
      <c r="AN389" s="47">
        <v>69522.709999999992</v>
      </c>
      <c r="AO389" s="47">
        <v>77339.77</v>
      </c>
      <c r="AP389" s="47">
        <v>5825.2199999999348</v>
      </c>
      <c r="AQ389" s="47">
        <v>1292664.7</v>
      </c>
      <c r="AR389" s="47">
        <v>57</v>
      </c>
      <c r="AS389" s="17">
        <v>1211290</v>
      </c>
      <c r="AT389" s="17">
        <v>59738</v>
      </c>
      <c r="AU389" s="17">
        <v>57729.07</v>
      </c>
      <c r="AV389" s="17">
        <v>11203.830000000036</v>
      </c>
      <c r="AW389" s="17">
        <v>1339960.9000000001</v>
      </c>
      <c r="AX389" s="17">
        <v>62</v>
      </c>
      <c r="AY389" s="16">
        <v>1289652</v>
      </c>
      <c r="AZ389" s="16">
        <v>60803.67</v>
      </c>
      <c r="BA389" s="16">
        <v>67275.13</v>
      </c>
      <c r="BB389" s="16">
        <v>5044.5599999999349</v>
      </c>
      <c r="BC389" s="16">
        <v>1422775.3599999999</v>
      </c>
      <c r="BD389" s="16">
        <v>78</v>
      </c>
      <c r="BE389" s="16">
        <v>1378357</v>
      </c>
      <c r="BF389" s="16">
        <v>72804.33</v>
      </c>
      <c r="BG389" s="16">
        <v>87746.93</v>
      </c>
      <c r="BH389" s="16">
        <v>27150.81</v>
      </c>
      <c r="BI389" s="16">
        <v>1566059.07</v>
      </c>
      <c r="BJ389" s="16">
        <v>77</v>
      </c>
      <c r="BK389" s="16">
        <v>1373904</v>
      </c>
      <c r="BL389" s="16">
        <v>61781.1</v>
      </c>
      <c r="BM389" s="16">
        <v>124276.21</v>
      </c>
      <c r="BN389" s="16">
        <v>1098.03</v>
      </c>
      <c r="BO389" s="16">
        <v>1561059.34</v>
      </c>
      <c r="BP389" s="16">
        <v>72</v>
      </c>
      <c r="BQ389" s="16">
        <v>1412769</v>
      </c>
      <c r="BR389" s="16">
        <v>58560.54</v>
      </c>
      <c r="BS389" s="16">
        <v>161956.56</v>
      </c>
      <c r="BT389" s="16">
        <v>10090.799999999999</v>
      </c>
      <c r="BU389" s="16">
        <v>1643376.9</v>
      </c>
      <c r="BV389" s="16">
        <v>74</v>
      </c>
      <c r="BW389" s="16">
        <v>1469677</v>
      </c>
      <c r="BX389" s="16">
        <v>72190.399999999994</v>
      </c>
      <c r="BY389" s="16">
        <v>182437.75</v>
      </c>
      <c r="BZ389" s="16">
        <v>15761.8</v>
      </c>
      <c r="CA389" s="16">
        <v>1740066.95</v>
      </c>
      <c r="CB389" s="16">
        <v>72</v>
      </c>
      <c r="CC389" s="16">
        <v>1490931</v>
      </c>
      <c r="CD389" s="16">
        <v>75115.600000000006</v>
      </c>
      <c r="CE389" s="16">
        <v>174374.33</v>
      </c>
      <c r="CF389" s="16">
        <v>108190.68</v>
      </c>
      <c r="CG389" s="16">
        <v>1848611.61</v>
      </c>
      <c r="CH389" s="16">
        <v>58</v>
      </c>
      <c r="CI389" s="16">
        <v>1365448</v>
      </c>
      <c r="CJ389" s="16">
        <v>135974.28</v>
      </c>
      <c r="CK389" s="16">
        <v>141884.01999999999</v>
      </c>
      <c r="CL389" s="16">
        <v>37692.81</v>
      </c>
      <c r="CM389" s="16">
        <v>1680999.11</v>
      </c>
      <c r="CN389" s="16">
        <v>54</v>
      </c>
    </row>
    <row r="390" spans="1:92" x14ac:dyDescent="0.2">
      <c r="A390" s="17">
        <v>6104</v>
      </c>
      <c r="B390" s="31" t="s">
        <v>362</v>
      </c>
      <c r="C390" s="32">
        <v>1383904</v>
      </c>
      <c r="D390" s="32">
        <v>85760.08</v>
      </c>
      <c r="E390" s="32">
        <v>1333927.6499999999</v>
      </c>
      <c r="F390" s="32">
        <v>125817.2300000001</v>
      </c>
      <c r="G390" s="32">
        <v>2929408.96</v>
      </c>
      <c r="H390" s="33">
        <v>240</v>
      </c>
      <c r="I390" s="32">
        <v>1395132</v>
      </c>
      <c r="J390" s="32">
        <v>252633.62</v>
      </c>
      <c r="K390" s="32">
        <v>1347893.66</v>
      </c>
      <c r="L390" s="32">
        <v>94197.510000000024</v>
      </c>
      <c r="M390" s="32">
        <v>3089856.79</v>
      </c>
      <c r="N390" s="32">
        <v>241</v>
      </c>
      <c r="O390" s="34">
        <v>1400134</v>
      </c>
      <c r="P390" s="34">
        <v>196093.26</v>
      </c>
      <c r="Q390" s="34">
        <v>1362993.11</v>
      </c>
      <c r="R390" s="34">
        <v>75991.939999999915</v>
      </c>
      <c r="S390" s="34">
        <v>3035212.31</v>
      </c>
      <c r="T390" s="34">
        <v>229</v>
      </c>
      <c r="U390" s="32">
        <v>1427150</v>
      </c>
      <c r="V390" s="32">
        <v>174452.42</v>
      </c>
      <c r="W390" s="32">
        <v>1344593.08</v>
      </c>
      <c r="X390" s="32">
        <v>61370.120000000083</v>
      </c>
      <c r="Y390" s="32">
        <v>3007565.62</v>
      </c>
      <c r="Z390" s="32">
        <v>236</v>
      </c>
      <c r="AA390" s="32">
        <v>1439906</v>
      </c>
      <c r="AB390" s="32">
        <v>131127.34</v>
      </c>
      <c r="AC390" s="32">
        <v>1200900.56</v>
      </c>
      <c r="AD390" s="32">
        <v>71532.350000000064</v>
      </c>
      <c r="AE390" s="32">
        <v>2843466.25</v>
      </c>
      <c r="AF390" s="32">
        <v>237</v>
      </c>
      <c r="AG390" s="17">
        <v>1448931</v>
      </c>
      <c r="AH390" s="17">
        <v>103275.70999999999</v>
      </c>
      <c r="AI390" s="17">
        <v>1266066.33</v>
      </c>
      <c r="AJ390" s="17">
        <v>63069.240000000122</v>
      </c>
      <c r="AK390" s="17">
        <v>2881342.2800000003</v>
      </c>
      <c r="AL390" s="17">
        <v>207</v>
      </c>
      <c r="AM390" s="47">
        <v>1445718</v>
      </c>
      <c r="AN390" s="47">
        <v>103594.66</v>
      </c>
      <c r="AO390" s="47">
        <v>1096088</v>
      </c>
      <c r="AP390" s="47">
        <v>59936.61999999993</v>
      </c>
      <c r="AQ390" s="47">
        <v>2705337.28</v>
      </c>
      <c r="AR390" s="47">
        <v>187</v>
      </c>
      <c r="AS390" s="17">
        <v>1664288</v>
      </c>
      <c r="AT390" s="17">
        <v>70778.39</v>
      </c>
      <c r="AU390" s="17">
        <v>955948.47000000009</v>
      </c>
      <c r="AV390" s="17">
        <v>80682.700000000055</v>
      </c>
      <c r="AW390" s="17">
        <v>2771697.56</v>
      </c>
      <c r="AX390" s="17">
        <v>182</v>
      </c>
      <c r="AY390" s="16">
        <v>1637295</v>
      </c>
      <c r="AZ390" s="16">
        <v>68465.09</v>
      </c>
      <c r="BA390" s="16">
        <v>827325.08000000007</v>
      </c>
      <c r="BB390" s="16">
        <v>93112.01999999996</v>
      </c>
      <c r="BC390" s="16">
        <v>2626197.19</v>
      </c>
      <c r="BD390" s="16">
        <v>166</v>
      </c>
      <c r="BE390" s="16">
        <v>1512303</v>
      </c>
      <c r="BF390" s="16">
        <v>68387.22</v>
      </c>
      <c r="BG390" s="16">
        <v>723334.29</v>
      </c>
      <c r="BH390" s="16">
        <v>78488.350000000006</v>
      </c>
      <c r="BI390" s="16">
        <v>2382512.86</v>
      </c>
      <c r="BJ390" s="16">
        <v>162</v>
      </c>
      <c r="BK390" s="16">
        <v>1530515</v>
      </c>
      <c r="BL390" s="16">
        <v>138209</v>
      </c>
      <c r="BM390" s="16">
        <v>657696.91</v>
      </c>
      <c r="BN390" s="16">
        <v>80962.03</v>
      </c>
      <c r="BO390" s="16">
        <v>2407382.94</v>
      </c>
      <c r="BP390" s="16">
        <v>157</v>
      </c>
      <c r="BQ390" s="16">
        <v>1426613</v>
      </c>
      <c r="BR390" s="16">
        <v>114538.04</v>
      </c>
      <c r="BS390" s="16">
        <v>651216.01</v>
      </c>
      <c r="BT390" s="16">
        <v>86238.06</v>
      </c>
      <c r="BU390" s="16">
        <v>2278605.11</v>
      </c>
      <c r="BV390" s="16">
        <v>157</v>
      </c>
      <c r="BW390" s="16">
        <v>1464168</v>
      </c>
      <c r="BX390" s="16">
        <v>98194.72</v>
      </c>
      <c r="BY390" s="16">
        <v>587084.32999999996</v>
      </c>
      <c r="BZ390" s="16">
        <v>86458.12</v>
      </c>
      <c r="CA390" s="16">
        <v>2235905.17</v>
      </c>
      <c r="CB390" s="16">
        <v>158</v>
      </c>
      <c r="CC390" s="16">
        <v>1418631</v>
      </c>
      <c r="CD390" s="16">
        <v>288323.37</v>
      </c>
      <c r="CE390" s="16">
        <v>714036.2</v>
      </c>
      <c r="CF390" s="16">
        <v>42246.080000000002</v>
      </c>
      <c r="CG390" s="16">
        <v>2463236.65</v>
      </c>
      <c r="CH390" s="16">
        <v>163</v>
      </c>
      <c r="CI390" s="16">
        <v>1230755</v>
      </c>
      <c r="CJ390" s="16">
        <v>312871.17</v>
      </c>
      <c r="CK390" s="16">
        <v>961265.47</v>
      </c>
      <c r="CL390" s="16">
        <v>30774.55</v>
      </c>
      <c r="CM390" s="16">
        <v>2535666.19</v>
      </c>
      <c r="CN390" s="16">
        <v>173</v>
      </c>
    </row>
    <row r="391" spans="1:92" x14ac:dyDescent="0.2">
      <c r="A391" s="17">
        <v>6113</v>
      </c>
      <c r="B391" s="31" t="s">
        <v>476</v>
      </c>
      <c r="C391" s="32">
        <v>9336079</v>
      </c>
      <c r="D391" s="32">
        <v>506908.86</v>
      </c>
      <c r="E391" s="32">
        <v>8608316.1099999994</v>
      </c>
      <c r="F391" s="32">
        <v>821358.12000000011</v>
      </c>
      <c r="G391" s="32">
        <v>19272662.09</v>
      </c>
      <c r="H391" s="33">
        <v>1594</v>
      </c>
      <c r="I391" s="32">
        <v>9707491</v>
      </c>
      <c r="J391" s="32">
        <v>1394605.74</v>
      </c>
      <c r="K391" s="32">
        <v>7977736.3100000005</v>
      </c>
      <c r="L391" s="32">
        <v>705247.36999999988</v>
      </c>
      <c r="M391" s="32">
        <v>19785080.420000002</v>
      </c>
      <c r="N391" s="32">
        <v>1581</v>
      </c>
      <c r="O391" s="34">
        <v>10194803</v>
      </c>
      <c r="P391" s="34">
        <v>1338338.94</v>
      </c>
      <c r="Q391" s="34">
        <v>8090487.0299999993</v>
      </c>
      <c r="R391" s="34">
        <v>635393.35000000009</v>
      </c>
      <c r="S391" s="34">
        <v>20259022.32</v>
      </c>
      <c r="T391" s="34">
        <v>1607</v>
      </c>
      <c r="U391" s="32">
        <v>10192425.26</v>
      </c>
      <c r="V391" s="32">
        <v>1034434.16</v>
      </c>
      <c r="W391" s="32">
        <v>9004414.0499999989</v>
      </c>
      <c r="X391" s="32">
        <f>673144.299999999+31906.77</f>
        <v>705051.06999999902</v>
      </c>
      <c r="Y391" s="32">
        <v>20936324.539999999</v>
      </c>
      <c r="Z391" s="32">
        <v>1569</v>
      </c>
      <c r="AA391" s="32">
        <v>10193572.949999999</v>
      </c>
      <c r="AB391" s="32">
        <v>844978.99</v>
      </c>
      <c r="AC391" s="32">
        <v>8162326.7800000003</v>
      </c>
      <c r="AD391" s="32">
        <v>755227.01000000071</v>
      </c>
      <c r="AE391" s="32">
        <v>19956105.73</v>
      </c>
      <c r="AF391" s="32">
        <v>1541</v>
      </c>
      <c r="AG391" s="17">
        <v>10399151</v>
      </c>
      <c r="AH391" s="17">
        <v>821387.1</v>
      </c>
      <c r="AI391" s="17">
        <v>7653102.5</v>
      </c>
      <c r="AJ391" s="17">
        <v>659895.21000000078</v>
      </c>
      <c r="AK391" s="17">
        <v>19533535.810000002</v>
      </c>
      <c r="AL391" s="17">
        <v>1462</v>
      </c>
      <c r="AM391" s="47">
        <v>10607295.369999999</v>
      </c>
      <c r="AN391" s="47">
        <v>796704.45</v>
      </c>
      <c r="AO391" s="47">
        <v>6957603.9700000007</v>
      </c>
      <c r="AP391" s="47">
        <v>667440.57000000088</v>
      </c>
      <c r="AQ391" s="47">
        <v>19029044.359999999</v>
      </c>
      <c r="AR391" s="47">
        <v>1450</v>
      </c>
      <c r="AS391" s="17">
        <v>10507426</v>
      </c>
      <c r="AT391" s="17">
        <v>573084.89</v>
      </c>
      <c r="AU391" s="17">
        <v>7292075.0299999993</v>
      </c>
      <c r="AV391" s="17">
        <v>756607.6400000006</v>
      </c>
      <c r="AW391" s="17">
        <v>19129193.559999999</v>
      </c>
      <c r="AX391" s="17">
        <v>1414</v>
      </c>
      <c r="AY391" s="16">
        <v>10507991</v>
      </c>
      <c r="AZ391" s="16">
        <v>668017.39</v>
      </c>
      <c r="BA391" s="16">
        <v>7004125.3499999996</v>
      </c>
      <c r="BB391" s="16">
        <v>770582.92999999935</v>
      </c>
      <c r="BC391" s="16">
        <v>18950716.669999998</v>
      </c>
      <c r="BD391" s="16">
        <v>1449</v>
      </c>
      <c r="BE391" s="16">
        <v>10507690</v>
      </c>
      <c r="BF391" s="16">
        <v>707358.65</v>
      </c>
      <c r="BG391" s="16">
        <v>7703296.6600000001</v>
      </c>
      <c r="BH391" s="16">
        <v>839352.07</v>
      </c>
      <c r="BI391" s="16">
        <v>19757697.379999999</v>
      </c>
      <c r="BJ391" s="16">
        <v>1403</v>
      </c>
      <c r="BK391" s="16">
        <v>10731979</v>
      </c>
      <c r="BL391" s="16">
        <v>861681.13</v>
      </c>
      <c r="BM391" s="16">
        <v>7340335.2800000003</v>
      </c>
      <c r="BN391" s="16">
        <v>793008.17</v>
      </c>
      <c r="BO391" s="16">
        <v>19727003.579999998</v>
      </c>
      <c r="BP391" s="16">
        <v>1389</v>
      </c>
      <c r="BQ391" s="16">
        <v>10854186</v>
      </c>
      <c r="BR391" s="16">
        <v>734907.54</v>
      </c>
      <c r="BS391" s="16">
        <v>7952854.3600000003</v>
      </c>
      <c r="BT391" s="16">
        <v>1804101.29</v>
      </c>
      <c r="BU391" s="16">
        <v>21346049.190000001</v>
      </c>
      <c r="BV391" s="16">
        <v>1417</v>
      </c>
      <c r="BW391" s="16">
        <v>10931062</v>
      </c>
      <c r="BX391" s="16">
        <v>855554.63</v>
      </c>
      <c r="BY391" s="16">
        <v>8965053.3300000001</v>
      </c>
      <c r="BZ391" s="16">
        <v>608645.98</v>
      </c>
      <c r="CA391" s="16">
        <v>21360315.940000001</v>
      </c>
      <c r="CB391" s="16">
        <v>1405</v>
      </c>
      <c r="CC391" s="16">
        <v>11347085</v>
      </c>
      <c r="CD391" s="16">
        <v>1761263.21</v>
      </c>
      <c r="CE391" s="16">
        <v>9108228.3900000006</v>
      </c>
      <c r="CF391" s="16">
        <v>239379.87</v>
      </c>
      <c r="CG391" s="16">
        <v>22455956.469999999</v>
      </c>
      <c r="CH391" s="16">
        <v>1336</v>
      </c>
      <c r="CI391" s="16">
        <v>11347403</v>
      </c>
      <c r="CJ391" s="16">
        <v>2416707.2999999998</v>
      </c>
      <c r="CK391" s="16">
        <v>9074322.75</v>
      </c>
      <c r="CL391" s="16">
        <v>459084.51</v>
      </c>
      <c r="CM391" s="16">
        <v>23297517.559999999</v>
      </c>
      <c r="CN391" s="16">
        <v>1398</v>
      </c>
    </row>
    <row r="392" spans="1:92" x14ac:dyDescent="0.2">
      <c r="A392" s="17">
        <v>6083</v>
      </c>
      <c r="B392" s="31" t="s">
        <v>363</v>
      </c>
      <c r="C392" s="32">
        <v>7179230</v>
      </c>
      <c r="D392" s="32">
        <v>158988.99</v>
      </c>
      <c r="E392" s="32">
        <v>6143635.8200000003</v>
      </c>
      <c r="F392" s="32">
        <v>791708.1599999998</v>
      </c>
      <c r="G392" s="32">
        <v>14273562.970000001</v>
      </c>
      <c r="H392" s="33">
        <v>1117</v>
      </c>
      <c r="I392" s="32">
        <v>7395851</v>
      </c>
      <c r="J392" s="32">
        <v>897667.39</v>
      </c>
      <c r="K392" s="32">
        <v>5634445.1500000004</v>
      </c>
      <c r="L392" s="32">
        <v>753509.73000000021</v>
      </c>
      <c r="M392" s="32">
        <v>14681473.270000001</v>
      </c>
      <c r="N392" s="32">
        <v>1103</v>
      </c>
      <c r="O392" s="34">
        <v>7819225</v>
      </c>
      <c r="P392" s="34">
        <v>596590.82999999996</v>
      </c>
      <c r="Q392" s="34">
        <v>5662975.4300000006</v>
      </c>
      <c r="R392" s="34">
        <v>717625.20000000019</v>
      </c>
      <c r="S392" s="34">
        <v>14796416.460000001</v>
      </c>
      <c r="T392" s="34">
        <v>1084</v>
      </c>
      <c r="U392" s="32">
        <v>8048715</v>
      </c>
      <c r="V392" s="32">
        <v>623523.5</v>
      </c>
      <c r="W392" s="32">
        <v>5884405.54</v>
      </c>
      <c r="X392" s="32">
        <v>799148.75000000012</v>
      </c>
      <c r="Y392" s="32">
        <v>15355792.789999999</v>
      </c>
      <c r="Z392" s="32">
        <v>1091</v>
      </c>
      <c r="AA392" s="32">
        <v>8028285</v>
      </c>
      <c r="AB392" s="32">
        <v>537959.93000000005</v>
      </c>
      <c r="AC392" s="32">
        <v>5304197.78</v>
      </c>
      <c r="AD392" s="32">
        <v>867348.44999999949</v>
      </c>
      <c r="AE392" s="32">
        <v>14737791.16</v>
      </c>
      <c r="AF392" s="32">
        <v>1086</v>
      </c>
      <c r="AG392" s="17">
        <v>7945019</v>
      </c>
      <c r="AH392" s="17">
        <v>367134.44</v>
      </c>
      <c r="AI392" s="17">
        <v>5400049.3300000001</v>
      </c>
      <c r="AJ392" s="17">
        <v>809191.55000000016</v>
      </c>
      <c r="AK392" s="17">
        <v>14521394.32</v>
      </c>
      <c r="AL392" s="17">
        <v>1102</v>
      </c>
      <c r="AM392" s="47">
        <v>7809750</v>
      </c>
      <c r="AN392" s="47">
        <v>385067.38</v>
      </c>
      <c r="AO392" s="47">
        <v>5752118.2400000002</v>
      </c>
      <c r="AP392" s="47">
        <v>732190.85000000009</v>
      </c>
      <c r="AQ392" s="47">
        <v>14679126.470000001</v>
      </c>
      <c r="AR392" s="47">
        <v>1083</v>
      </c>
      <c r="AS392" s="17">
        <v>7804276</v>
      </c>
      <c r="AT392" s="17">
        <v>322430.15000000002</v>
      </c>
      <c r="AU392" s="17">
        <v>5884399.8600000003</v>
      </c>
      <c r="AV392" s="17">
        <v>812685.91999999969</v>
      </c>
      <c r="AW392" s="17">
        <v>14823791.93</v>
      </c>
      <c r="AX392" s="17">
        <v>1113</v>
      </c>
      <c r="AY392" s="16">
        <v>7781299</v>
      </c>
      <c r="AZ392" s="16">
        <v>221492.55</v>
      </c>
      <c r="BA392" s="16">
        <v>6224902.6299999999</v>
      </c>
      <c r="BB392" s="16">
        <v>914878.64</v>
      </c>
      <c r="BC392" s="16">
        <v>15142572.82</v>
      </c>
      <c r="BD392" s="16">
        <v>1127</v>
      </c>
      <c r="BE392" s="16">
        <v>7779743</v>
      </c>
      <c r="BF392" s="16">
        <v>273885.09000000003</v>
      </c>
      <c r="BG392" s="16">
        <v>6778402.1600000001</v>
      </c>
      <c r="BH392" s="16">
        <v>937091.86</v>
      </c>
      <c r="BI392" s="16">
        <v>15769122.109999999</v>
      </c>
      <c r="BJ392" s="16">
        <v>1108</v>
      </c>
      <c r="BK392" s="16">
        <v>8034413</v>
      </c>
      <c r="BL392" s="16">
        <v>333351.08</v>
      </c>
      <c r="BM392" s="16">
        <v>6869870.8399999999</v>
      </c>
      <c r="BN392" s="16">
        <v>1012687.27</v>
      </c>
      <c r="BO392" s="16">
        <v>16250322.189999999</v>
      </c>
      <c r="BP392" s="16">
        <v>1130</v>
      </c>
      <c r="BQ392" s="16">
        <v>8193967</v>
      </c>
      <c r="BR392" s="16">
        <v>281434.26</v>
      </c>
      <c r="BS392" s="16">
        <v>7701332.4500000002</v>
      </c>
      <c r="BT392" s="16">
        <v>1285255.23</v>
      </c>
      <c r="BU392" s="16">
        <v>17461988.940000001</v>
      </c>
      <c r="BV392" s="16">
        <v>1073</v>
      </c>
      <c r="BW392" s="16">
        <v>8945777</v>
      </c>
      <c r="BX392" s="16">
        <v>310191.19</v>
      </c>
      <c r="BY392" s="16">
        <v>7144735.4100000001</v>
      </c>
      <c r="BZ392" s="16">
        <v>997567.79</v>
      </c>
      <c r="CA392" s="16">
        <v>17398271.390000001</v>
      </c>
      <c r="CB392" s="16">
        <v>1095</v>
      </c>
      <c r="CC392" s="16">
        <v>8586570</v>
      </c>
      <c r="CD392" s="16">
        <v>453074.05</v>
      </c>
      <c r="CE392" s="16">
        <v>7782314.8499999996</v>
      </c>
      <c r="CF392" s="16">
        <v>1391724.42</v>
      </c>
      <c r="CG392" s="16">
        <v>18213683.32</v>
      </c>
      <c r="CH392" s="16">
        <v>1035</v>
      </c>
      <c r="CI392" s="16">
        <v>9659365</v>
      </c>
      <c r="CJ392" s="16">
        <v>874516.75</v>
      </c>
      <c r="CK392" s="16">
        <v>7806657.0499999998</v>
      </c>
      <c r="CL392" s="16">
        <v>1802343.93</v>
      </c>
      <c r="CM392" s="16">
        <v>20142882.73</v>
      </c>
      <c r="CN392" s="16">
        <v>987</v>
      </c>
    </row>
    <row r="393" spans="1:92" x14ac:dyDescent="0.2">
      <c r="A393" s="17">
        <v>6118</v>
      </c>
      <c r="B393" s="31" t="s">
        <v>364</v>
      </c>
      <c r="C393" s="32">
        <v>3358667</v>
      </c>
      <c r="D393" s="32">
        <v>441703</v>
      </c>
      <c r="E393" s="32">
        <v>6417873.9400000004</v>
      </c>
      <c r="F393" s="32">
        <v>480533.57</v>
      </c>
      <c r="G393" s="32">
        <v>10698777.51</v>
      </c>
      <c r="H393" s="33">
        <v>929</v>
      </c>
      <c r="I393" s="32">
        <v>3410029</v>
      </c>
      <c r="J393" s="32">
        <v>1211086.68</v>
      </c>
      <c r="K393" s="32">
        <v>5869500.29</v>
      </c>
      <c r="L393" s="32">
        <v>461667.64999999997</v>
      </c>
      <c r="M393" s="32">
        <v>10952283.619999999</v>
      </c>
      <c r="N393" s="32">
        <v>871</v>
      </c>
      <c r="O393" s="34">
        <v>3896671</v>
      </c>
      <c r="P393" s="34">
        <v>1009685.36</v>
      </c>
      <c r="Q393" s="34">
        <v>5593062.5100000007</v>
      </c>
      <c r="R393" s="34">
        <v>432715.90000000014</v>
      </c>
      <c r="S393" s="34">
        <v>10932134.770000001</v>
      </c>
      <c r="T393" s="34">
        <v>899</v>
      </c>
      <c r="U393" s="32">
        <v>3763523</v>
      </c>
      <c r="V393" s="32">
        <v>693270.15</v>
      </c>
      <c r="W393" s="32">
        <v>6111004.0600000005</v>
      </c>
      <c r="X393" s="32">
        <v>431664.87000000017</v>
      </c>
      <c r="Y393" s="32">
        <v>10999462.080000002</v>
      </c>
      <c r="Z393" s="32">
        <v>891</v>
      </c>
      <c r="AA393" s="32">
        <v>3917969</v>
      </c>
      <c r="AB393" s="32">
        <v>714466.51</v>
      </c>
      <c r="AC393" s="32">
        <v>5517121.4899999993</v>
      </c>
      <c r="AD393" s="32">
        <v>417386.72000000015</v>
      </c>
      <c r="AE393" s="32">
        <v>10566943.719999999</v>
      </c>
      <c r="AF393" s="32">
        <v>906</v>
      </c>
      <c r="AG393" s="17">
        <v>3783664</v>
      </c>
      <c r="AH393" s="17">
        <v>550236.32000000007</v>
      </c>
      <c r="AI393" s="17">
        <v>5702010.9299999997</v>
      </c>
      <c r="AJ393" s="17">
        <v>406960.41999999987</v>
      </c>
      <c r="AK393" s="17">
        <v>10442871.67</v>
      </c>
      <c r="AL393" s="17">
        <v>902</v>
      </c>
      <c r="AM393" s="47">
        <v>3903208</v>
      </c>
      <c r="AN393" s="47">
        <v>600531.18000000005</v>
      </c>
      <c r="AO393" s="47">
        <v>5729160.25</v>
      </c>
      <c r="AP393" s="47">
        <v>380330.74000000011</v>
      </c>
      <c r="AQ393" s="47">
        <v>10613230.17</v>
      </c>
      <c r="AR393" s="47">
        <v>899</v>
      </c>
      <c r="AS393" s="17">
        <v>3859537</v>
      </c>
      <c r="AT393" s="17">
        <v>595040.53</v>
      </c>
      <c r="AU393" s="17">
        <v>5947670.2599999998</v>
      </c>
      <c r="AV393" s="17">
        <v>401914.85000000015</v>
      </c>
      <c r="AW393" s="17">
        <v>10804162.640000001</v>
      </c>
      <c r="AX393" s="17">
        <v>871</v>
      </c>
      <c r="AY393" s="16">
        <v>4007284</v>
      </c>
      <c r="AZ393" s="16">
        <v>514188.81</v>
      </c>
      <c r="BA393" s="16">
        <v>5844775.1899999995</v>
      </c>
      <c r="BB393" s="16">
        <v>460220.30000000005</v>
      </c>
      <c r="BC393" s="16">
        <v>10826468.299999999</v>
      </c>
      <c r="BD393" s="16">
        <v>858</v>
      </c>
      <c r="BE393" s="16">
        <v>3744891</v>
      </c>
      <c r="BF393" s="16">
        <v>635210.97</v>
      </c>
      <c r="BG393" s="16">
        <v>5984495.8200000003</v>
      </c>
      <c r="BH393" s="16">
        <v>441401.03</v>
      </c>
      <c r="BI393" s="16">
        <v>10805998.82</v>
      </c>
      <c r="BJ393" s="16">
        <v>865</v>
      </c>
      <c r="BK393" s="16">
        <v>3827538</v>
      </c>
      <c r="BL393" s="16">
        <v>619498.9</v>
      </c>
      <c r="BM393" s="16">
        <v>6039376.3200000003</v>
      </c>
      <c r="BN393" s="16">
        <v>465259.05</v>
      </c>
      <c r="BO393" s="16">
        <v>10951672.27</v>
      </c>
      <c r="BP393" s="16">
        <v>854</v>
      </c>
      <c r="BQ393" s="16">
        <v>4149985</v>
      </c>
      <c r="BR393" s="16">
        <v>595079.01</v>
      </c>
      <c r="BS393" s="16">
        <v>6561728.6500000004</v>
      </c>
      <c r="BT393" s="16">
        <v>1052508.1100000001</v>
      </c>
      <c r="BU393" s="16">
        <v>12359300.77</v>
      </c>
      <c r="BV393" s="16">
        <v>857</v>
      </c>
      <c r="BW393" s="16">
        <v>4604767</v>
      </c>
      <c r="BX393" s="16">
        <v>747939.26</v>
      </c>
      <c r="BY393" s="16">
        <v>6661814.4400000004</v>
      </c>
      <c r="BZ393" s="16">
        <v>361043.4</v>
      </c>
      <c r="CA393" s="16">
        <v>12375564.1</v>
      </c>
      <c r="CB393" s="16">
        <v>820</v>
      </c>
      <c r="CC393" s="16">
        <v>4538584</v>
      </c>
      <c r="CD393" s="16">
        <v>733465.16</v>
      </c>
      <c r="CE393" s="16">
        <v>6526175.8399999999</v>
      </c>
      <c r="CF393" s="16">
        <v>505190.88</v>
      </c>
      <c r="CG393" s="16">
        <v>12303415.880000001</v>
      </c>
      <c r="CH393" s="16">
        <v>800</v>
      </c>
      <c r="CI393" s="16">
        <v>4488699</v>
      </c>
      <c r="CJ393" s="16">
        <v>1505714.11</v>
      </c>
      <c r="CK393" s="16">
        <v>6870279.5199999996</v>
      </c>
      <c r="CL393" s="16">
        <v>536297.84</v>
      </c>
      <c r="CM393" s="16">
        <v>13400990.470000001</v>
      </c>
      <c r="CN393" s="16">
        <v>824</v>
      </c>
    </row>
    <row r="394" spans="1:92" x14ac:dyDescent="0.2">
      <c r="A394" s="17">
        <v>6125</v>
      </c>
      <c r="B394" s="31" t="s">
        <v>365</v>
      </c>
      <c r="C394" s="32">
        <v>15265427</v>
      </c>
      <c r="D394" s="32">
        <v>2384735.7800000003</v>
      </c>
      <c r="E394" s="32">
        <v>23044210.859999999</v>
      </c>
      <c r="F394" s="32">
        <v>2218904.8199999994</v>
      </c>
      <c r="G394" s="32">
        <v>42913278.460000001</v>
      </c>
      <c r="H394" s="33">
        <v>3956</v>
      </c>
      <c r="I394" s="32">
        <v>15625985</v>
      </c>
      <c r="J394" s="32">
        <v>5137697.55</v>
      </c>
      <c r="K394" s="32">
        <v>22114733.040000003</v>
      </c>
      <c r="L394" s="32">
        <v>1950577.7500000002</v>
      </c>
      <c r="M394" s="32">
        <v>44828993.340000004</v>
      </c>
      <c r="N394" s="32">
        <v>3988</v>
      </c>
      <c r="O394" s="34">
        <v>16999977</v>
      </c>
      <c r="P394" s="34">
        <v>4878914.26</v>
      </c>
      <c r="Q394" s="34">
        <v>23236664.419999998</v>
      </c>
      <c r="R394" s="34">
        <v>1990434.7599999993</v>
      </c>
      <c r="S394" s="34">
        <v>47105990.439999998</v>
      </c>
      <c r="T394" s="34">
        <v>4061</v>
      </c>
      <c r="U394" s="32">
        <v>18248242</v>
      </c>
      <c r="V394" s="32">
        <v>3613310.4800000004</v>
      </c>
      <c r="W394" s="32">
        <v>25171780.719999999</v>
      </c>
      <c r="X394" s="32">
        <v>1977596.5099999995</v>
      </c>
      <c r="Y394" s="32">
        <v>49010929.710000001</v>
      </c>
      <c r="Z394" s="32">
        <v>4042</v>
      </c>
      <c r="AA394" s="32">
        <v>18455530</v>
      </c>
      <c r="AB394" s="32">
        <v>3769665.34</v>
      </c>
      <c r="AC394" s="32">
        <v>22876781.5</v>
      </c>
      <c r="AD394" s="32">
        <v>1833105.0700000005</v>
      </c>
      <c r="AE394" s="32">
        <v>46935081.910000004</v>
      </c>
      <c r="AF394" s="32">
        <v>3998</v>
      </c>
      <c r="AG394" s="17">
        <v>17976513</v>
      </c>
      <c r="AH394" s="17">
        <v>3699672.79</v>
      </c>
      <c r="AI394" s="17">
        <v>23641677.349999998</v>
      </c>
      <c r="AJ394" s="17">
        <v>1750069.4100000004</v>
      </c>
      <c r="AK394" s="17">
        <v>47067932.549999997</v>
      </c>
      <c r="AL394" s="17">
        <v>4030</v>
      </c>
      <c r="AM394" s="47">
        <v>17034698</v>
      </c>
      <c r="AN394" s="47">
        <v>3762831.46</v>
      </c>
      <c r="AO394" s="47">
        <v>25250948.759999998</v>
      </c>
      <c r="AP394" s="47">
        <v>1733011.0199999991</v>
      </c>
      <c r="AQ394" s="47">
        <v>47781489.239999995</v>
      </c>
      <c r="AR394" s="47">
        <v>4053</v>
      </c>
      <c r="AS394" s="17">
        <v>16618115</v>
      </c>
      <c r="AT394" s="17">
        <v>3663057.42</v>
      </c>
      <c r="AU394" s="17">
        <v>26331631.420000002</v>
      </c>
      <c r="AV394" s="17">
        <v>1708191.1499999994</v>
      </c>
      <c r="AW394" s="17">
        <v>48320994.990000002</v>
      </c>
      <c r="AX394" s="17">
        <v>4074</v>
      </c>
      <c r="AY394" s="16">
        <v>16017336</v>
      </c>
      <c r="AZ394" s="16">
        <v>3226617.9899999998</v>
      </c>
      <c r="BA394" s="16">
        <v>26705577.490000002</v>
      </c>
      <c r="BB394" s="16">
        <v>1672660.9300000004</v>
      </c>
      <c r="BC394" s="16">
        <v>47622192.410000004</v>
      </c>
      <c r="BD394" s="16">
        <v>3942</v>
      </c>
      <c r="BE394" s="16">
        <v>16614767</v>
      </c>
      <c r="BF394" s="16">
        <v>3383291.54</v>
      </c>
      <c r="BG394" s="16">
        <v>26625065.109999999</v>
      </c>
      <c r="BH394" s="16">
        <v>1778229.33</v>
      </c>
      <c r="BI394" s="16">
        <v>48401352.979999997</v>
      </c>
      <c r="BJ394" s="16">
        <v>3923</v>
      </c>
      <c r="BK394" s="16">
        <v>17320885</v>
      </c>
      <c r="BL394" s="16">
        <v>3698420.62</v>
      </c>
      <c r="BM394" s="16">
        <v>27346320.600000001</v>
      </c>
      <c r="BN394" s="16">
        <v>2049167.06</v>
      </c>
      <c r="BO394" s="16">
        <v>50414793.280000001</v>
      </c>
      <c r="BP394" s="16">
        <v>3948</v>
      </c>
      <c r="BQ394" s="16">
        <v>18809802</v>
      </c>
      <c r="BR394" s="16">
        <v>3468528.49</v>
      </c>
      <c r="BS394" s="16">
        <v>28870044.16</v>
      </c>
      <c r="BT394" s="16">
        <v>2830192.67</v>
      </c>
      <c r="BU394" s="16">
        <v>53978567.32</v>
      </c>
      <c r="BV394" s="16">
        <v>3957</v>
      </c>
      <c r="BW394" s="16">
        <v>19809583</v>
      </c>
      <c r="BX394" s="16">
        <v>3772792.71</v>
      </c>
      <c r="BY394" s="16">
        <v>29050585.420000002</v>
      </c>
      <c r="BZ394" s="16">
        <v>1956993.6</v>
      </c>
      <c r="CA394" s="16">
        <v>54589954.729999997</v>
      </c>
      <c r="CB394" s="16">
        <v>3938</v>
      </c>
      <c r="CC394" s="16">
        <v>20702182</v>
      </c>
      <c r="CD394" s="16">
        <v>4736735.1900000004</v>
      </c>
      <c r="CE394" s="16">
        <v>29808131.07</v>
      </c>
      <c r="CF394" s="16">
        <v>1577132.56</v>
      </c>
      <c r="CG394" s="16">
        <v>56824180.82</v>
      </c>
      <c r="CH394" s="16">
        <v>3703</v>
      </c>
      <c r="CI394" s="16">
        <v>21168906</v>
      </c>
      <c r="CJ394" s="16">
        <v>6879785.4900000002</v>
      </c>
      <c r="CK394" s="16">
        <v>29880290.920000002</v>
      </c>
      <c r="CL394" s="16">
        <v>2166144.98</v>
      </c>
      <c r="CM394" s="16">
        <v>60095127.390000001</v>
      </c>
      <c r="CN394" s="16">
        <v>3810</v>
      </c>
    </row>
    <row r="395" spans="1:92" x14ac:dyDescent="0.2">
      <c r="A395" s="17">
        <v>6174</v>
      </c>
      <c r="B395" s="31" t="s">
        <v>366</v>
      </c>
      <c r="C395" s="32">
        <v>77090111</v>
      </c>
      <c r="D395" s="32">
        <v>5858392.1299999999</v>
      </c>
      <c r="E395" s="32">
        <v>58853872.57</v>
      </c>
      <c r="F395" s="32">
        <v>5299010.8100000033</v>
      </c>
      <c r="G395" s="32">
        <v>147101386.50999999</v>
      </c>
      <c r="H395" s="33">
        <v>12937</v>
      </c>
      <c r="I395" s="32">
        <v>79283653</v>
      </c>
      <c r="J395" s="32">
        <v>14338401.57</v>
      </c>
      <c r="K395" s="32">
        <v>55100099.979999997</v>
      </c>
      <c r="L395" s="32">
        <v>4464957.080000001</v>
      </c>
      <c r="M395" s="32">
        <v>153187111.63</v>
      </c>
      <c r="N395" s="32">
        <v>12904</v>
      </c>
      <c r="O395" s="34">
        <v>86312959</v>
      </c>
      <c r="P395" s="34">
        <v>12478264.279999999</v>
      </c>
      <c r="Q395" s="34">
        <v>53500234.940000005</v>
      </c>
      <c r="R395" s="34">
        <v>4107215.219999996</v>
      </c>
      <c r="S395" s="34">
        <v>156398673.44</v>
      </c>
      <c r="T395" s="34">
        <v>13165</v>
      </c>
      <c r="U395" s="32">
        <v>86307955</v>
      </c>
      <c r="V395" s="32">
        <v>11705263.530000001</v>
      </c>
      <c r="W395" s="32">
        <v>59128019.030000001</v>
      </c>
      <c r="X395" s="32">
        <v>4135095.4699999937</v>
      </c>
      <c r="Y395" s="32">
        <v>161276333.03</v>
      </c>
      <c r="Z395" s="32">
        <v>13228</v>
      </c>
      <c r="AA395" s="32">
        <v>83936057</v>
      </c>
      <c r="AB395" s="32">
        <v>11831879.41</v>
      </c>
      <c r="AC395" s="32">
        <v>53378034.080000006</v>
      </c>
      <c r="AD395" s="32">
        <v>17712724.359999999</v>
      </c>
      <c r="AE395" s="32">
        <v>166858694.84999999</v>
      </c>
      <c r="AF395" s="32">
        <v>13221</v>
      </c>
      <c r="AG395" s="17">
        <v>82206671</v>
      </c>
      <c r="AH395" s="17">
        <v>8947174.4000000004</v>
      </c>
      <c r="AI395" s="17">
        <v>54440914.690000005</v>
      </c>
      <c r="AJ395" s="17">
        <v>4447154.3599999938</v>
      </c>
      <c r="AK395" s="17">
        <v>150041914.44999999</v>
      </c>
      <c r="AL395" s="17">
        <v>13273</v>
      </c>
      <c r="AM395" s="47">
        <v>77379407</v>
      </c>
      <c r="AN395" s="47">
        <v>8740885.379999999</v>
      </c>
      <c r="AO395" s="47">
        <v>59992086.43</v>
      </c>
      <c r="AP395" s="47">
        <v>3959373.8100000015</v>
      </c>
      <c r="AQ395" s="47">
        <v>150071752.62</v>
      </c>
      <c r="AR395" s="47">
        <v>13159</v>
      </c>
      <c r="AS395" s="17">
        <v>78791776</v>
      </c>
      <c r="AT395" s="17">
        <v>8299378.8399999999</v>
      </c>
      <c r="AU395" s="17">
        <v>61811358.310000002</v>
      </c>
      <c r="AV395" s="17">
        <v>4120511.7700000014</v>
      </c>
      <c r="AW395" s="17">
        <v>153023024.92000002</v>
      </c>
      <c r="AX395" s="17">
        <v>13099</v>
      </c>
      <c r="AY395" s="16">
        <v>80482167</v>
      </c>
      <c r="AZ395" s="16">
        <v>8968983.5</v>
      </c>
      <c r="BA395" s="16">
        <v>60646716.529999994</v>
      </c>
      <c r="BB395" s="16">
        <v>3859925.9599999939</v>
      </c>
      <c r="BC395" s="16">
        <v>153957792.98999998</v>
      </c>
      <c r="BD395" s="16">
        <v>12977</v>
      </c>
      <c r="BE395" s="16">
        <v>79334279</v>
      </c>
      <c r="BF395" s="16">
        <v>8223408.25</v>
      </c>
      <c r="BG395" s="16">
        <v>61624335.109999999</v>
      </c>
      <c r="BH395" s="16">
        <v>9828281.1699999999</v>
      </c>
      <c r="BI395" s="16">
        <v>159010303.53</v>
      </c>
      <c r="BJ395" s="16">
        <v>12942</v>
      </c>
      <c r="BK395" s="16">
        <v>78698243</v>
      </c>
      <c r="BL395" s="16">
        <v>8097238.8099999996</v>
      </c>
      <c r="BM395" s="16">
        <v>64471856.979999997</v>
      </c>
      <c r="BN395" s="16">
        <v>4854786.92</v>
      </c>
      <c r="BO395" s="16">
        <v>156122125.71000001</v>
      </c>
      <c r="BP395" s="16">
        <v>12822</v>
      </c>
      <c r="BQ395" s="16">
        <v>77350741</v>
      </c>
      <c r="BR395" s="16">
        <v>8428691.2100000009</v>
      </c>
      <c r="BS395" s="16">
        <v>68387426.799999997</v>
      </c>
      <c r="BT395" s="16">
        <v>6492860.1200000001</v>
      </c>
      <c r="BU395" s="16">
        <v>160659719.13</v>
      </c>
      <c r="BV395" s="16">
        <v>12848</v>
      </c>
      <c r="BW395" s="16">
        <v>86005144</v>
      </c>
      <c r="BX395" s="16">
        <v>8133089.5999999996</v>
      </c>
      <c r="BY395" s="16">
        <v>72491347.560000002</v>
      </c>
      <c r="BZ395" s="16">
        <v>7514182.1200000001</v>
      </c>
      <c r="CA395" s="16">
        <v>174143763.28</v>
      </c>
      <c r="CB395" s="16">
        <v>12572</v>
      </c>
      <c r="CC395" s="16">
        <v>88319154</v>
      </c>
      <c r="CD395" s="16">
        <v>12119438.76</v>
      </c>
      <c r="CE395" s="16">
        <v>71327011.5</v>
      </c>
      <c r="CF395" s="16">
        <v>3730910.85</v>
      </c>
      <c r="CG395" s="16">
        <v>175496515.11000001</v>
      </c>
      <c r="CH395" s="16">
        <v>11959</v>
      </c>
      <c r="CI395" s="16">
        <v>88104370</v>
      </c>
      <c r="CJ395" s="16">
        <v>16346078.23</v>
      </c>
      <c r="CK395" s="16">
        <v>71298738.189999998</v>
      </c>
      <c r="CL395" s="16">
        <v>7670531.3300000001</v>
      </c>
      <c r="CM395" s="16">
        <v>183419717.75</v>
      </c>
      <c r="CN395" s="16">
        <v>12140</v>
      </c>
    </row>
    <row r="396" spans="1:92" x14ac:dyDescent="0.2">
      <c r="A396" s="17">
        <v>6181</v>
      </c>
      <c r="B396" s="31" t="s">
        <v>367</v>
      </c>
      <c r="C396" s="32">
        <v>19384412</v>
      </c>
      <c r="D396" s="32">
        <v>881712.10000000009</v>
      </c>
      <c r="E396" s="32">
        <v>18146937.030000001</v>
      </c>
      <c r="F396" s="32">
        <v>2130542.7300000004</v>
      </c>
      <c r="G396" s="32">
        <v>40543603.859999999</v>
      </c>
      <c r="H396" s="33">
        <v>3501</v>
      </c>
      <c r="I396" s="32">
        <v>20821995</v>
      </c>
      <c r="J396" s="32">
        <v>3109946.0200000005</v>
      </c>
      <c r="K396" s="32">
        <v>17598831.169999998</v>
      </c>
      <c r="L396" s="32">
        <v>1992401.3199999994</v>
      </c>
      <c r="M396" s="32">
        <v>43523173.509999998</v>
      </c>
      <c r="N396" s="32">
        <v>3570</v>
      </c>
      <c r="O396" s="34">
        <v>22796909</v>
      </c>
      <c r="P396" s="34">
        <v>2846766.37</v>
      </c>
      <c r="Q396" s="34">
        <v>18341135.18</v>
      </c>
      <c r="R396" s="34">
        <v>2032086.3199999991</v>
      </c>
      <c r="S396" s="34">
        <v>46016896.869999997</v>
      </c>
      <c r="T396" s="34">
        <v>3666</v>
      </c>
      <c r="U396" s="32">
        <v>23489556</v>
      </c>
      <c r="V396" s="32">
        <v>1896419.44</v>
      </c>
      <c r="W396" s="32">
        <v>20579473.920000002</v>
      </c>
      <c r="X396" s="32">
        <v>2208066.3499999987</v>
      </c>
      <c r="Y396" s="32">
        <v>48173515.710000001</v>
      </c>
      <c r="Z396" s="32">
        <v>3755</v>
      </c>
      <c r="AA396" s="32">
        <v>23854376</v>
      </c>
      <c r="AB396" s="32">
        <v>1875058.1400000001</v>
      </c>
      <c r="AC396" s="32">
        <v>18624163.789999999</v>
      </c>
      <c r="AD396" s="32">
        <v>2596772.3799999994</v>
      </c>
      <c r="AE396" s="32">
        <v>46950370.310000002</v>
      </c>
      <c r="AF396" s="32">
        <v>3828</v>
      </c>
      <c r="AG396" s="17">
        <v>23664200</v>
      </c>
      <c r="AH396" s="17">
        <v>1047146.85</v>
      </c>
      <c r="AI396" s="17">
        <v>20199628.450000003</v>
      </c>
      <c r="AJ396" s="17">
        <v>2455153.2700000014</v>
      </c>
      <c r="AK396" s="17">
        <v>47366128.570000008</v>
      </c>
      <c r="AL396" s="17">
        <v>3902</v>
      </c>
      <c r="AM396" s="47">
        <v>24130420</v>
      </c>
      <c r="AN396" s="47">
        <v>1139442.57</v>
      </c>
      <c r="AO396" s="47">
        <v>20773320.18</v>
      </c>
      <c r="AP396" s="47">
        <v>2677150.2800000017</v>
      </c>
      <c r="AQ396" s="47">
        <v>48720333.030000001</v>
      </c>
      <c r="AR396" s="47">
        <v>3960</v>
      </c>
      <c r="AS396" s="17">
        <v>24684316</v>
      </c>
      <c r="AT396" s="17">
        <v>1321274.05</v>
      </c>
      <c r="AU396" s="17">
        <v>21825299.239999998</v>
      </c>
      <c r="AV396" s="17">
        <v>5116559.0699999984</v>
      </c>
      <c r="AW396" s="17">
        <v>52947448.359999999</v>
      </c>
      <c r="AX396" s="17">
        <v>3957</v>
      </c>
      <c r="AY396" s="16">
        <v>26522779</v>
      </c>
      <c r="AZ396" s="16">
        <v>1233198.3599999999</v>
      </c>
      <c r="BA396" s="16">
        <v>21590131.599999998</v>
      </c>
      <c r="BB396" s="16">
        <v>3328518.350000001</v>
      </c>
      <c r="BC396" s="16">
        <v>52674627.310000002</v>
      </c>
      <c r="BD396" s="16">
        <v>4052</v>
      </c>
      <c r="BE396" s="16">
        <v>28275525</v>
      </c>
      <c r="BF396" s="16">
        <v>1125663.49</v>
      </c>
      <c r="BG396" s="16">
        <v>22778944.370000001</v>
      </c>
      <c r="BH396" s="16">
        <v>3755786.51</v>
      </c>
      <c r="BI396" s="16">
        <v>55935919.369999997</v>
      </c>
      <c r="BJ396" s="16">
        <v>4133</v>
      </c>
      <c r="BK396" s="16">
        <v>29775401</v>
      </c>
      <c r="BL396" s="16">
        <v>1120673.58</v>
      </c>
      <c r="BM396" s="16">
        <v>23732659.32</v>
      </c>
      <c r="BN396" s="16">
        <v>4733395.74</v>
      </c>
      <c r="BO396" s="16">
        <v>59362129.640000001</v>
      </c>
      <c r="BP396" s="16">
        <v>4195</v>
      </c>
      <c r="BQ396" s="16">
        <v>30332239</v>
      </c>
      <c r="BR396" s="16">
        <v>1207504.29</v>
      </c>
      <c r="BS396" s="16">
        <v>25547796.07</v>
      </c>
      <c r="BT396" s="16">
        <v>4468907.83</v>
      </c>
      <c r="BU396" s="16">
        <v>61556447.189999998</v>
      </c>
      <c r="BV396" s="16">
        <v>4255</v>
      </c>
      <c r="BW396" s="16">
        <v>33583120</v>
      </c>
      <c r="BX396" s="16">
        <v>1125948.93</v>
      </c>
      <c r="BY396" s="16">
        <v>26399794</v>
      </c>
      <c r="BZ396" s="16">
        <v>5033130.22</v>
      </c>
      <c r="CA396" s="16">
        <v>66141993.149999999</v>
      </c>
      <c r="CB396" s="16">
        <v>4282</v>
      </c>
      <c r="CC396" s="16">
        <v>34648262</v>
      </c>
      <c r="CD396" s="16">
        <v>1271068.1100000001</v>
      </c>
      <c r="CE396" s="16">
        <v>26434390.43</v>
      </c>
      <c r="CF396" s="16">
        <v>2882823.92</v>
      </c>
      <c r="CG396" s="16">
        <v>65236544.460000001</v>
      </c>
      <c r="CH396" s="16">
        <v>4162</v>
      </c>
      <c r="CI396" s="16">
        <v>37434390</v>
      </c>
      <c r="CJ396" s="16">
        <v>2723040.81</v>
      </c>
      <c r="CK396" s="16">
        <v>28760669.879999999</v>
      </c>
      <c r="CL396" s="16">
        <v>5410249</v>
      </c>
      <c r="CM396" s="16">
        <v>74328349.689999998</v>
      </c>
      <c r="CN396" s="16">
        <v>4262</v>
      </c>
    </row>
    <row r="397" spans="1:92" x14ac:dyDescent="0.2">
      <c r="A397" s="17">
        <v>6195</v>
      </c>
      <c r="B397" s="31" t="s">
        <v>368</v>
      </c>
      <c r="C397" s="32">
        <v>11714660</v>
      </c>
      <c r="D397" s="32">
        <v>1608963.98</v>
      </c>
      <c r="E397" s="32">
        <v>13818281.02</v>
      </c>
      <c r="F397" s="32">
        <v>1013142.6500000006</v>
      </c>
      <c r="G397" s="32">
        <v>28155047.649999999</v>
      </c>
      <c r="H397" s="33">
        <v>2420</v>
      </c>
      <c r="I397" s="32">
        <v>12183342</v>
      </c>
      <c r="J397" s="32">
        <v>3062520.67</v>
      </c>
      <c r="K397" s="32">
        <v>12542105.42</v>
      </c>
      <c r="L397" s="32">
        <v>882533.98999999976</v>
      </c>
      <c r="M397" s="32">
        <v>28670502.079999998</v>
      </c>
      <c r="N397" s="32">
        <v>2400</v>
      </c>
      <c r="O397" s="34">
        <v>12481694</v>
      </c>
      <c r="P397" s="34">
        <v>2541885.94</v>
      </c>
      <c r="Q397" s="34">
        <v>12438794.09</v>
      </c>
      <c r="R397" s="34">
        <v>839788.36999999976</v>
      </c>
      <c r="S397" s="34">
        <v>28302162.399999999</v>
      </c>
      <c r="T397" s="34">
        <v>2342</v>
      </c>
      <c r="U397" s="32">
        <v>12986604</v>
      </c>
      <c r="V397" s="32">
        <v>2482469.79</v>
      </c>
      <c r="W397" s="32">
        <v>12239193.4</v>
      </c>
      <c r="X397" s="32">
        <v>807829.91999999946</v>
      </c>
      <c r="Y397" s="32">
        <v>28516097.109999996</v>
      </c>
      <c r="Z397" s="32">
        <v>2319</v>
      </c>
      <c r="AA397" s="32">
        <v>12949735</v>
      </c>
      <c r="AB397" s="32">
        <v>2152556.92</v>
      </c>
      <c r="AC397" s="32">
        <v>10889349.550000001</v>
      </c>
      <c r="AD397" s="32">
        <v>980890.19000000029</v>
      </c>
      <c r="AE397" s="32">
        <v>26972531.66</v>
      </c>
      <c r="AF397" s="32">
        <v>2249</v>
      </c>
      <c r="AG397" s="17">
        <v>14343370</v>
      </c>
      <c r="AH397" s="17">
        <v>1700933.12</v>
      </c>
      <c r="AI397" s="17">
        <v>10197363.869999999</v>
      </c>
      <c r="AJ397" s="17">
        <v>869776.23999999953</v>
      </c>
      <c r="AK397" s="17">
        <v>27111443.23</v>
      </c>
      <c r="AL397" s="17">
        <v>2248</v>
      </c>
      <c r="AM397" s="47">
        <v>14646795</v>
      </c>
      <c r="AN397" s="47">
        <v>1702423.98</v>
      </c>
      <c r="AO397" s="47">
        <v>10450000.560000001</v>
      </c>
      <c r="AP397" s="47">
        <v>800027.39000000071</v>
      </c>
      <c r="AQ397" s="47">
        <v>27599246.93</v>
      </c>
      <c r="AR397" s="47">
        <v>2197</v>
      </c>
      <c r="AS397" s="17">
        <v>15549545</v>
      </c>
      <c r="AT397" s="17">
        <v>1638179.4400000002</v>
      </c>
      <c r="AU397" s="17">
        <v>10281750.880000001</v>
      </c>
      <c r="AV397" s="17">
        <v>721746.18999999925</v>
      </c>
      <c r="AW397" s="17">
        <v>28191221.510000002</v>
      </c>
      <c r="AX397" s="17">
        <v>2175</v>
      </c>
      <c r="AY397" s="16">
        <v>16157007</v>
      </c>
      <c r="AZ397" s="16">
        <v>1668184.43</v>
      </c>
      <c r="BA397" s="16">
        <v>10336081.57</v>
      </c>
      <c r="BB397" s="16">
        <v>788675.3800000007</v>
      </c>
      <c r="BC397" s="16">
        <v>28949948.380000003</v>
      </c>
      <c r="BD397" s="16">
        <v>2132</v>
      </c>
      <c r="BE397" s="16">
        <v>15868063</v>
      </c>
      <c r="BF397" s="16">
        <v>1811732.36</v>
      </c>
      <c r="BG397" s="16">
        <v>10634687.199999999</v>
      </c>
      <c r="BH397" s="16">
        <v>823956.57</v>
      </c>
      <c r="BI397" s="16">
        <v>29138439.129999999</v>
      </c>
      <c r="BJ397" s="16">
        <v>2156</v>
      </c>
      <c r="BK397" s="16">
        <v>16248244</v>
      </c>
      <c r="BL397" s="16">
        <v>1823207.59</v>
      </c>
      <c r="BM397" s="16">
        <v>11235736.92</v>
      </c>
      <c r="BN397" s="16">
        <v>1142948.99</v>
      </c>
      <c r="BO397" s="16">
        <v>30450137.5</v>
      </c>
      <c r="BP397" s="16">
        <v>2144</v>
      </c>
      <c r="BQ397" s="16">
        <v>16662026</v>
      </c>
      <c r="BR397" s="16">
        <v>1863953.61</v>
      </c>
      <c r="BS397" s="16">
        <v>11631260</v>
      </c>
      <c r="BT397" s="16">
        <v>1561949.53</v>
      </c>
      <c r="BU397" s="16">
        <v>31719189.140000001</v>
      </c>
      <c r="BV397" s="16">
        <v>2174</v>
      </c>
      <c r="BW397" s="16">
        <v>12933280</v>
      </c>
      <c r="BX397" s="16">
        <v>1894574.25</v>
      </c>
      <c r="BY397" s="16">
        <v>13076455.17</v>
      </c>
      <c r="BZ397" s="16">
        <v>830889.35</v>
      </c>
      <c r="CA397" s="16">
        <v>28735198.77</v>
      </c>
      <c r="CB397" s="16">
        <v>2171</v>
      </c>
      <c r="CC397" s="16">
        <v>12368426</v>
      </c>
      <c r="CD397" s="16">
        <v>2886549.31</v>
      </c>
      <c r="CE397" s="16">
        <v>14103305.77</v>
      </c>
      <c r="CF397" s="16">
        <v>339981.44</v>
      </c>
      <c r="CG397" s="16">
        <v>29698262.52</v>
      </c>
      <c r="CH397" s="16">
        <v>2076</v>
      </c>
      <c r="CI397" s="16">
        <v>12583241</v>
      </c>
      <c r="CJ397" s="16">
        <v>3956741.72</v>
      </c>
      <c r="CK397" s="16">
        <v>14334043.41</v>
      </c>
      <c r="CL397" s="16">
        <v>1071149.33</v>
      </c>
      <c r="CM397" s="16">
        <v>31945175.460000001</v>
      </c>
      <c r="CN397" s="16">
        <v>2109</v>
      </c>
    </row>
    <row r="398" spans="1:92" x14ac:dyDescent="0.2">
      <c r="A398" s="17">
        <v>6216</v>
      </c>
      <c r="B398" s="31" t="s">
        <v>369</v>
      </c>
      <c r="C398" s="32">
        <v>8077575</v>
      </c>
      <c r="D398" s="32">
        <v>1062924.6700000002</v>
      </c>
      <c r="E398" s="32">
        <v>15349954.84</v>
      </c>
      <c r="F398" s="32">
        <v>1269944.06</v>
      </c>
      <c r="G398" s="32">
        <v>25760398.57</v>
      </c>
      <c r="H398" s="33">
        <v>2208</v>
      </c>
      <c r="I398" s="32">
        <v>8358519</v>
      </c>
      <c r="J398" s="32">
        <v>2783072.3400000003</v>
      </c>
      <c r="K398" s="32">
        <v>13823403.1</v>
      </c>
      <c r="L398" s="32">
        <v>952854.92000000016</v>
      </c>
      <c r="M398" s="32">
        <v>25917849.359999999</v>
      </c>
      <c r="N398" s="32">
        <v>2164</v>
      </c>
      <c r="O398" s="34">
        <v>9088271</v>
      </c>
      <c r="P398" s="34">
        <v>2566014.4500000002</v>
      </c>
      <c r="Q398" s="34">
        <v>13898529.659999998</v>
      </c>
      <c r="R398" s="34">
        <v>823374.63999999978</v>
      </c>
      <c r="S398" s="34">
        <v>26376189.75</v>
      </c>
      <c r="T398" s="34">
        <v>2085</v>
      </c>
      <c r="U398" s="32">
        <v>10294709</v>
      </c>
      <c r="V398" s="32">
        <v>1975412.25</v>
      </c>
      <c r="W398" s="32">
        <v>13569389.1</v>
      </c>
      <c r="X398" s="32">
        <v>706695.85999999964</v>
      </c>
      <c r="Y398" s="32">
        <v>26546206.210000001</v>
      </c>
      <c r="Z398" s="32">
        <v>2040</v>
      </c>
      <c r="AA398" s="32">
        <v>10066191</v>
      </c>
      <c r="AB398" s="32">
        <v>2024854.1500000001</v>
      </c>
      <c r="AC398" s="32">
        <v>12325140.66</v>
      </c>
      <c r="AD398" s="32">
        <v>703384.81999999983</v>
      </c>
      <c r="AE398" s="32">
        <v>25119570.629999999</v>
      </c>
      <c r="AF398" s="32">
        <v>2102</v>
      </c>
      <c r="AG398" s="17">
        <v>10066191</v>
      </c>
      <c r="AH398" s="17">
        <v>1790883.47</v>
      </c>
      <c r="AI398" s="17">
        <v>12896728.449999999</v>
      </c>
      <c r="AJ398" s="17">
        <v>834503.02000000025</v>
      </c>
      <c r="AK398" s="17">
        <v>25588305.939999998</v>
      </c>
      <c r="AL398" s="17">
        <v>2025</v>
      </c>
      <c r="AM398" s="47">
        <v>10391791</v>
      </c>
      <c r="AN398" s="47">
        <v>1444592.8</v>
      </c>
      <c r="AO398" s="47">
        <v>12641937.85</v>
      </c>
      <c r="AP398" s="47">
        <v>679645.77999999991</v>
      </c>
      <c r="AQ398" s="47">
        <v>25157967.43</v>
      </c>
      <c r="AR398" s="47">
        <v>2023</v>
      </c>
      <c r="AS398" s="17">
        <v>10387336</v>
      </c>
      <c r="AT398" s="17">
        <v>1361197.27</v>
      </c>
      <c r="AU398" s="17">
        <v>12680961.09</v>
      </c>
      <c r="AV398" s="17">
        <v>770806.99999999965</v>
      </c>
      <c r="AW398" s="17">
        <v>25200301.359999999</v>
      </c>
      <c r="AX398" s="17">
        <v>2009</v>
      </c>
      <c r="AY398" s="16">
        <v>10640912</v>
      </c>
      <c r="AZ398" s="16">
        <v>1471716.1300000001</v>
      </c>
      <c r="BA398" s="16">
        <v>12313053.630000001</v>
      </c>
      <c r="BB398" s="16">
        <v>737011.08999999973</v>
      </c>
      <c r="BC398" s="16">
        <v>25162692.850000001</v>
      </c>
      <c r="BD398" s="16">
        <v>2034</v>
      </c>
      <c r="BE398" s="16">
        <v>9618278</v>
      </c>
      <c r="BF398" s="16">
        <v>1449002.96</v>
      </c>
      <c r="BG398" s="16">
        <v>13330304.050000001</v>
      </c>
      <c r="BH398" s="16">
        <v>928202</v>
      </c>
      <c r="BI398" s="16">
        <v>25325787.010000002</v>
      </c>
      <c r="BJ398" s="16">
        <v>2084</v>
      </c>
      <c r="BK398" s="16">
        <v>9839316</v>
      </c>
      <c r="BL398" s="16">
        <v>1412020.56</v>
      </c>
      <c r="BM398" s="16">
        <v>14325445.09</v>
      </c>
      <c r="BN398" s="16">
        <v>2146390.37</v>
      </c>
      <c r="BO398" s="16">
        <v>27723172.02</v>
      </c>
      <c r="BP398" s="16">
        <v>2098</v>
      </c>
      <c r="BQ398" s="16">
        <v>9980517</v>
      </c>
      <c r="BR398" s="16">
        <v>1397222.48</v>
      </c>
      <c r="BS398" s="16">
        <v>15372676.5</v>
      </c>
      <c r="BT398" s="16">
        <v>1076383.45</v>
      </c>
      <c r="BU398" s="16">
        <v>27826799.43</v>
      </c>
      <c r="BV398" s="16">
        <v>2141</v>
      </c>
      <c r="BW398" s="16">
        <v>9906061</v>
      </c>
      <c r="BX398" s="16">
        <v>1415557.62</v>
      </c>
      <c r="BY398" s="16">
        <v>16337585.449999999</v>
      </c>
      <c r="BZ398" s="16">
        <v>1368472.14</v>
      </c>
      <c r="CA398" s="16">
        <v>29027676.210000001</v>
      </c>
      <c r="CB398" s="16">
        <v>2165</v>
      </c>
      <c r="CC398" s="16">
        <v>9632890</v>
      </c>
      <c r="CD398" s="16">
        <v>2004028.31</v>
      </c>
      <c r="CE398" s="16">
        <v>17328516.809999999</v>
      </c>
      <c r="CF398" s="16">
        <v>556555.35</v>
      </c>
      <c r="CG398" s="16">
        <v>29521990.469999999</v>
      </c>
      <c r="CH398" s="16">
        <v>2111</v>
      </c>
      <c r="CI398" s="16">
        <v>9146729</v>
      </c>
      <c r="CJ398" s="16">
        <v>3304330.46</v>
      </c>
      <c r="CK398" s="16">
        <v>18163265.710000001</v>
      </c>
      <c r="CL398" s="16">
        <v>1072767.24</v>
      </c>
      <c r="CM398" s="16">
        <v>31687092.41</v>
      </c>
      <c r="CN398" s="16">
        <v>2151</v>
      </c>
    </row>
    <row r="399" spans="1:92" x14ac:dyDescent="0.2">
      <c r="A399" s="17">
        <v>6223</v>
      </c>
      <c r="B399" s="31" t="s">
        <v>370</v>
      </c>
      <c r="C399" s="32">
        <v>35659632</v>
      </c>
      <c r="D399" s="32">
        <v>7821575.7699999996</v>
      </c>
      <c r="E399" s="32">
        <v>62410587.460000001</v>
      </c>
      <c r="F399" s="32">
        <v>4282072.7200000016</v>
      </c>
      <c r="G399" s="32">
        <v>110173867.95</v>
      </c>
      <c r="H399" s="33">
        <v>8668</v>
      </c>
      <c r="I399" s="32">
        <v>36780191</v>
      </c>
      <c r="J399" s="32">
        <v>14297336.379999999</v>
      </c>
      <c r="K399" s="32">
        <v>57419036.060000002</v>
      </c>
      <c r="L399" s="32">
        <v>3655553.7400000012</v>
      </c>
      <c r="M399" s="32">
        <v>112152117.18000001</v>
      </c>
      <c r="N399" s="32">
        <v>8536</v>
      </c>
      <c r="O399" s="34">
        <v>40752290</v>
      </c>
      <c r="P399" s="34">
        <v>10309847.380000001</v>
      </c>
      <c r="Q399" s="34">
        <v>57110965.659999996</v>
      </c>
      <c r="R399" s="34">
        <v>3114347.7000000034</v>
      </c>
      <c r="S399" s="34">
        <v>111287450.73999999</v>
      </c>
      <c r="T399" s="34">
        <v>8430</v>
      </c>
      <c r="U399" s="32">
        <v>42400323</v>
      </c>
      <c r="V399" s="32">
        <v>10305905.640000001</v>
      </c>
      <c r="W399" s="32">
        <v>58556593.810000002</v>
      </c>
      <c r="X399" s="32">
        <f>2747992.38+100</f>
        <v>2748092.38</v>
      </c>
      <c r="Y399" s="32">
        <v>114010914.83</v>
      </c>
      <c r="Z399" s="32">
        <v>8478</v>
      </c>
      <c r="AA399" s="32">
        <v>42103430</v>
      </c>
      <c r="AB399" s="32">
        <v>8722145.8200000003</v>
      </c>
      <c r="AC399" s="32">
        <v>53279802.619999997</v>
      </c>
      <c r="AD399" s="32">
        <v>2903498.7299999972</v>
      </c>
      <c r="AE399" s="32">
        <v>107008877.17</v>
      </c>
      <c r="AF399" s="32">
        <v>8573</v>
      </c>
      <c r="AG399" s="17">
        <v>40465175</v>
      </c>
      <c r="AH399" s="17">
        <v>9843727.379999999</v>
      </c>
      <c r="AI399" s="17">
        <v>56504429.710000001</v>
      </c>
      <c r="AJ399" s="17">
        <v>2662969.5100000021</v>
      </c>
      <c r="AK399" s="17">
        <v>109476301.60000001</v>
      </c>
      <c r="AL399" s="17">
        <v>8703</v>
      </c>
      <c r="AM399" s="47">
        <v>40373945</v>
      </c>
      <c r="AN399" s="47">
        <v>10548009.460000001</v>
      </c>
      <c r="AO399" s="47">
        <v>58463843.980000004</v>
      </c>
      <c r="AP399" s="47">
        <v>3244622.0799999991</v>
      </c>
      <c r="AQ399" s="47">
        <v>112630420.52000001</v>
      </c>
      <c r="AR399" s="47">
        <v>8735</v>
      </c>
      <c r="AS399" s="17">
        <v>41937067</v>
      </c>
      <c r="AT399" s="17">
        <v>9745704.1099999994</v>
      </c>
      <c r="AU399" s="17">
        <v>60329503.189999998</v>
      </c>
      <c r="AV399" s="17">
        <v>3154995.06</v>
      </c>
      <c r="AW399" s="17">
        <v>115167269.36</v>
      </c>
      <c r="AX399" s="17">
        <v>8728</v>
      </c>
      <c r="AY399" s="16">
        <v>43073808</v>
      </c>
      <c r="AZ399" s="16">
        <v>8357959.1699999999</v>
      </c>
      <c r="BA399" s="16">
        <v>60654752.549999997</v>
      </c>
      <c r="BB399" s="16">
        <v>4927157.3900000043</v>
      </c>
      <c r="BC399" s="16">
        <v>117013677.11</v>
      </c>
      <c r="BD399" s="16">
        <v>8593</v>
      </c>
      <c r="BE399" s="16">
        <v>42232811</v>
      </c>
      <c r="BF399" s="16">
        <v>8920880.7300000004</v>
      </c>
      <c r="BG399" s="16">
        <v>62444914.950000003</v>
      </c>
      <c r="BH399" s="16">
        <v>3641646.65</v>
      </c>
      <c r="BI399" s="16">
        <v>117240253.33</v>
      </c>
      <c r="BJ399" s="16">
        <v>8630</v>
      </c>
      <c r="BK399" s="16">
        <v>44140081</v>
      </c>
      <c r="BL399" s="16">
        <v>9270436.6899999995</v>
      </c>
      <c r="BM399" s="16">
        <v>65822377.890000001</v>
      </c>
      <c r="BN399" s="16">
        <v>3603457.44</v>
      </c>
      <c r="BO399" s="16">
        <v>122836353.02</v>
      </c>
      <c r="BP399" s="16">
        <v>8657</v>
      </c>
      <c r="BQ399" s="16">
        <v>45389177</v>
      </c>
      <c r="BR399" s="16">
        <v>9140764.8499999996</v>
      </c>
      <c r="BS399" s="16">
        <v>69638563.109999999</v>
      </c>
      <c r="BT399" s="16">
        <v>3171395.22</v>
      </c>
      <c r="BU399" s="16">
        <v>127339900.18000001</v>
      </c>
      <c r="BV399" s="16">
        <v>8646</v>
      </c>
      <c r="BW399" s="16">
        <v>46133157</v>
      </c>
      <c r="BX399" s="16">
        <v>6886441.8499999996</v>
      </c>
      <c r="BY399" s="16">
        <v>71834061.560000002</v>
      </c>
      <c r="BZ399" s="16">
        <v>2319696.39</v>
      </c>
      <c r="CA399" s="16">
        <v>127173356.8</v>
      </c>
      <c r="CB399" s="16">
        <v>8487</v>
      </c>
      <c r="CC399" s="16">
        <v>47971350</v>
      </c>
      <c r="CD399" s="16">
        <v>8732814.0800000001</v>
      </c>
      <c r="CE399" s="16">
        <v>72770965.900000006</v>
      </c>
      <c r="CF399" s="16">
        <v>3164808.81</v>
      </c>
      <c r="CG399" s="16">
        <v>132639938.79000001</v>
      </c>
      <c r="CH399" s="16">
        <v>8145</v>
      </c>
      <c r="CI399" s="16">
        <v>47323009</v>
      </c>
      <c r="CJ399" s="16">
        <v>15882178.439999999</v>
      </c>
      <c r="CK399" s="16">
        <v>73557564</v>
      </c>
      <c r="CL399" s="16">
        <v>4265428.59</v>
      </c>
      <c r="CM399" s="16">
        <v>141028180.03</v>
      </c>
      <c r="CN399" s="16">
        <v>8436</v>
      </c>
    </row>
    <row r="400" spans="1:92" x14ac:dyDescent="0.2">
      <c r="A400" s="17">
        <v>6230</v>
      </c>
      <c r="B400" s="31" t="s">
        <v>371</v>
      </c>
      <c r="C400" s="32">
        <v>5558852</v>
      </c>
      <c r="D400" s="32">
        <v>474333.47</v>
      </c>
      <c r="E400" s="32">
        <v>1486126.4</v>
      </c>
      <c r="F400" s="32">
        <v>383745.49999999959</v>
      </c>
      <c r="G400" s="32">
        <v>7903057.3699999992</v>
      </c>
      <c r="H400" s="33">
        <v>617</v>
      </c>
      <c r="I400" s="32">
        <v>6448841</v>
      </c>
      <c r="J400" s="32">
        <v>526558.25</v>
      </c>
      <c r="K400" s="32">
        <v>1255004.53</v>
      </c>
      <c r="L400" s="32">
        <v>253135.55999999985</v>
      </c>
      <c r="M400" s="32">
        <v>8483539.3399999999</v>
      </c>
      <c r="N400" s="32">
        <v>572</v>
      </c>
      <c r="O400" s="34">
        <v>6518651</v>
      </c>
      <c r="P400" s="34">
        <v>597280.62</v>
      </c>
      <c r="Q400" s="34">
        <v>1238668.8700000001</v>
      </c>
      <c r="R400" s="34">
        <v>188008.15000000034</v>
      </c>
      <c r="S400" s="34">
        <v>8542608.6400000006</v>
      </c>
      <c r="T400" s="34">
        <v>556</v>
      </c>
      <c r="U400" s="32">
        <v>6573910</v>
      </c>
      <c r="V400" s="32">
        <v>696783.92</v>
      </c>
      <c r="W400" s="32">
        <v>1268374.3</v>
      </c>
      <c r="X400" s="32">
        <v>193280.46999999956</v>
      </c>
      <c r="Y400" s="32">
        <v>8732348.6899999995</v>
      </c>
      <c r="Z400" s="32">
        <v>523</v>
      </c>
      <c r="AA400" s="32">
        <v>5466075</v>
      </c>
      <c r="AB400" s="32">
        <v>630661.27</v>
      </c>
      <c r="AC400" s="32">
        <v>1114639.58</v>
      </c>
      <c r="AD400" s="32">
        <v>185582.96000000011</v>
      </c>
      <c r="AE400" s="32">
        <v>7396958.8100000005</v>
      </c>
      <c r="AF400" s="32">
        <v>497</v>
      </c>
      <c r="AG400" s="17">
        <v>5055131</v>
      </c>
      <c r="AH400" s="17">
        <v>606875.06000000006</v>
      </c>
      <c r="AI400" s="17">
        <v>1070042.4500000002</v>
      </c>
      <c r="AJ400" s="17">
        <v>248734.58000000005</v>
      </c>
      <c r="AK400" s="17">
        <v>6980783.0899999999</v>
      </c>
      <c r="AL400" s="17">
        <v>505</v>
      </c>
      <c r="AM400" s="47">
        <v>5079093</v>
      </c>
      <c r="AN400" s="47">
        <v>621320.39</v>
      </c>
      <c r="AO400" s="47">
        <v>1084832.58</v>
      </c>
      <c r="AP400" s="47">
        <v>143348.33000000037</v>
      </c>
      <c r="AQ400" s="47">
        <v>6928594.3000000007</v>
      </c>
      <c r="AR400" s="47">
        <v>520</v>
      </c>
      <c r="AS400" s="17">
        <v>5248336</v>
      </c>
      <c r="AT400" s="17">
        <v>594875.17000000004</v>
      </c>
      <c r="AU400" s="17">
        <v>1056055.53</v>
      </c>
      <c r="AV400" s="17">
        <v>138266.22000000009</v>
      </c>
      <c r="AW400" s="17">
        <v>7037532.9199999999</v>
      </c>
      <c r="AX400" s="17">
        <v>508</v>
      </c>
      <c r="AY400" s="16">
        <v>5393817</v>
      </c>
      <c r="AZ400" s="16">
        <v>513505.15</v>
      </c>
      <c r="BA400" s="16">
        <v>1093791.94</v>
      </c>
      <c r="BB400" s="16">
        <v>165481.66999999975</v>
      </c>
      <c r="BC400" s="16">
        <v>7166595.7599999998</v>
      </c>
      <c r="BD400" s="16">
        <v>485</v>
      </c>
      <c r="BE400" s="16">
        <v>5378264</v>
      </c>
      <c r="BF400" s="16">
        <v>444388.86</v>
      </c>
      <c r="BG400" s="16">
        <v>1062537.28</v>
      </c>
      <c r="BH400" s="16">
        <v>246097.36</v>
      </c>
      <c r="BI400" s="16">
        <v>7131287.5</v>
      </c>
      <c r="BJ400" s="16">
        <v>469</v>
      </c>
      <c r="BK400" s="16">
        <v>5292939</v>
      </c>
      <c r="BL400" s="16">
        <v>511176.51</v>
      </c>
      <c r="BM400" s="16">
        <v>1162078.5900000001</v>
      </c>
      <c r="BN400" s="16">
        <v>310394.11</v>
      </c>
      <c r="BO400" s="16">
        <v>7276588.21</v>
      </c>
      <c r="BP400" s="16">
        <v>471</v>
      </c>
      <c r="BQ400" s="16">
        <v>4488791</v>
      </c>
      <c r="BR400" s="16">
        <v>653581.22</v>
      </c>
      <c r="BS400" s="16">
        <v>1277401.8799999999</v>
      </c>
      <c r="BT400" s="16">
        <v>378110.2</v>
      </c>
      <c r="BU400" s="16">
        <v>6797884.2999999998</v>
      </c>
      <c r="BV400" s="16">
        <v>445</v>
      </c>
      <c r="BW400" s="16">
        <v>4456859</v>
      </c>
      <c r="BX400" s="16">
        <v>501455.55</v>
      </c>
      <c r="BY400" s="16">
        <v>1293704.8400000001</v>
      </c>
      <c r="BZ400" s="16">
        <v>292780.02</v>
      </c>
      <c r="CA400" s="16">
        <v>6544799.4100000001</v>
      </c>
      <c r="CB400" s="16">
        <v>427</v>
      </c>
      <c r="CC400" s="16">
        <v>4486925</v>
      </c>
      <c r="CD400" s="16">
        <v>731283.54</v>
      </c>
      <c r="CE400" s="16">
        <v>1182713.33</v>
      </c>
      <c r="CF400" s="16">
        <v>372850.21</v>
      </c>
      <c r="CG400" s="16">
        <v>6773772.0800000001</v>
      </c>
      <c r="CH400" s="16">
        <v>402</v>
      </c>
      <c r="CI400" s="16">
        <v>4295003</v>
      </c>
      <c r="CJ400" s="16">
        <v>1230703.3500000001</v>
      </c>
      <c r="CK400" s="16">
        <v>1257222.01</v>
      </c>
      <c r="CL400" s="16">
        <v>268576.19</v>
      </c>
      <c r="CM400" s="16">
        <v>7051504.5499999998</v>
      </c>
      <c r="CN400" s="16">
        <v>395</v>
      </c>
    </row>
    <row r="401" spans="1:226" x14ac:dyDescent="0.2">
      <c r="A401" s="17">
        <v>6237</v>
      </c>
      <c r="B401" s="31" t="s">
        <v>372</v>
      </c>
      <c r="C401" s="32">
        <v>7060060</v>
      </c>
      <c r="D401" s="32">
        <v>2523289.58</v>
      </c>
      <c r="E401" s="32">
        <v>8317552.5199999996</v>
      </c>
      <c r="F401" s="32">
        <v>652020.26000000047</v>
      </c>
      <c r="G401" s="32">
        <v>18552922.359999999</v>
      </c>
      <c r="H401" s="33">
        <v>1486</v>
      </c>
      <c r="I401" s="32">
        <v>7292879</v>
      </c>
      <c r="J401" s="32">
        <v>3192789.48</v>
      </c>
      <c r="K401" s="32">
        <v>7504962.7300000004</v>
      </c>
      <c r="L401" s="32">
        <v>35581.280000000181</v>
      </c>
      <c r="M401" s="32">
        <v>18026212.490000002</v>
      </c>
      <c r="N401" s="32">
        <v>1488</v>
      </c>
      <c r="O401" s="34">
        <v>8195315</v>
      </c>
      <c r="P401" s="34">
        <v>2380681.0100000002</v>
      </c>
      <c r="Q401" s="34">
        <v>7115932.1600000001</v>
      </c>
      <c r="R401" s="34">
        <v>562846.01000000024</v>
      </c>
      <c r="S401" s="34">
        <v>18254774.18</v>
      </c>
      <c r="T401" s="34">
        <v>1479</v>
      </c>
      <c r="U401" s="32">
        <v>7598780</v>
      </c>
      <c r="V401" s="32">
        <v>2091812.05</v>
      </c>
      <c r="W401" s="32">
        <v>7708080.75</v>
      </c>
      <c r="X401" s="32">
        <v>699280.71000000031</v>
      </c>
      <c r="Y401" s="32">
        <v>18097953.510000002</v>
      </c>
      <c r="Z401" s="32">
        <v>1469</v>
      </c>
      <c r="AA401" s="32">
        <v>7925330</v>
      </c>
      <c r="AB401" s="32">
        <v>2207821.84</v>
      </c>
      <c r="AC401" s="32">
        <v>6961755.7199999997</v>
      </c>
      <c r="AD401" s="32">
        <v>463584.45000000019</v>
      </c>
      <c r="AE401" s="32">
        <v>17558492.009999998</v>
      </c>
      <c r="AF401" s="32">
        <v>1470</v>
      </c>
      <c r="AG401" s="17">
        <v>7858735</v>
      </c>
      <c r="AH401" s="17">
        <v>2251758.2200000002</v>
      </c>
      <c r="AI401" s="17">
        <v>6809374.5700000003</v>
      </c>
      <c r="AJ401" s="17">
        <v>563409.79999999993</v>
      </c>
      <c r="AK401" s="17">
        <v>17483277.59</v>
      </c>
      <c r="AL401" s="17">
        <v>1471</v>
      </c>
      <c r="AM401" s="47">
        <v>7821530</v>
      </c>
      <c r="AN401" s="47">
        <v>2380890.11</v>
      </c>
      <c r="AO401" s="47">
        <v>7009087.4299999997</v>
      </c>
      <c r="AP401" s="47">
        <v>523324.04999999981</v>
      </c>
      <c r="AQ401" s="47">
        <v>17734831.59</v>
      </c>
      <c r="AR401" s="47">
        <v>1442</v>
      </c>
      <c r="AS401" s="17">
        <v>7899874</v>
      </c>
      <c r="AT401" s="17">
        <v>2273730.23</v>
      </c>
      <c r="AU401" s="17">
        <v>7208529.04</v>
      </c>
      <c r="AV401" s="17">
        <v>371674.49999999977</v>
      </c>
      <c r="AW401" s="17">
        <v>17753807.77</v>
      </c>
      <c r="AX401" s="17">
        <v>1422</v>
      </c>
      <c r="AY401" s="16">
        <v>8024745</v>
      </c>
      <c r="AZ401" s="16">
        <v>1915210.6</v>
      </c>
      <c r="BA401" s="16">
        <v>6941201.1599999992</v>
      </c>
      <c r="BB401" s="16">
        <v>270624.81000000041</v>
      </c>
      <c r="BC401" s="16">
        <v>17151781.57</v>
      </c>
      <c r="BD401" s="16">
        <v>1422</v>
      </c>
      <c r="BE401" s="16">
        <v>8294861</v>
      </c>
      <c r="BF401" s="16">
        <v>1585126.89</v>
      </c>
      <c r="BG401" s="16">
        <v>7478059.8700000001</v>
      </c>
      <c r="BH401" s="16">
        <v>363182.06</v>
      </c>
      <c r="BI401" s="16">
        <v>17721229.82</v>
      </c>
      <c r="BJ401" s="16">
        <v>1408</v>
      </c>
      <c r="BK401" s="16">
        <v>7739156</v>
      </c>
      <c r="BL401" s="16">
        <v>1816463.35</v>
      </c>
      <c r="BM401" s="16">
        <v>7898280.6100000003</v>
      </c>
      <c r="BN401" s="16">
        <v>547363.14</v>
      </c>
      <c r="BO401" s="16">
        <v>18001263.100000001</v>
      </c>
      <c r="BP401" s="16">
        <v>1405</v>
      </c>
      <c r="BQ401" s="16">
        <v>7581690</v>
      </c>
      <c r="BR401" s="16">
        <v>1813163.96</v>
      </c>
      <c r="BS401" s="16">
        <v>8433614.3800000008</v>
      </c>
      <c r="BT401" s="16">
        <v>633679.51</v>
      </c>
      <c r="BU401" s="16">
        <v>18462147.850000001</v>
      </c>
      <c r="BV401" s="16">
        <v>1401</v>
      </c>
      <c r="BW401" s="16">
        <v>7400118</v>
      </c>
      <c r="BX401" s="16">
        <v>1789269.32</v>
      </c>
      <c r="BY401" s="16">
        <v>8898448.0199999996</v>
      </c>
      <c r="BZ401" s="16">
        <v>434343.3</v>
      </c>
      <c r="CA401" s="16">
        <v>18522178.640000001</v>
      </c>
      <c r="CB401" s="16">
        <v>1382</v>
      </c>
      <c r="CC401" s="16">
        <v>7684827</v>
      </c>
      <c r="CD401" s="16">
        <v>2994284.99</v>
      </c>
      <c r="CE401" s="16">
        <v>9249225.4800000004</v>
      </c>
      <c r="CF401" s="16">
        <v>1309855.76</v>
      </c>
      <c r="CG401" s="16">
        <v>21238193.23</v>
      </c>
      <c r="CH401" s="16">
        <v>1357</v>
      </c>
      <c r="CI401" s="16">
        <v>7630562</v>
      </c>
      <c r="CJ401" s="16">
        <v>3322989.08</v>
      </c>
      <c r="CK401" s="16">
        <v>9206863.8599999994</v>
      </c>
      <c r="CL401" s="16">
        <v>219816.12</v>
      </c>
      <c r="CM401" s="16">
        <v>20380231.059999999</v>
      </c>
      <c r="CN401" s="16">
        <v>1367</v>
      </c>
    </row>
    <row r="402" spans="1:226" x14ac:dyDescent="0.2">
      <c r="A402" s="17">
        <v>6244</v>
      </c>
      <c r="B402" s="31" t="s">
        <v>373</v>
      </c>
      <c r="C402" s="32">
        <v>38130585</v>
      </c>
      <c r="D402" s="32">
        <v>3041451.45</v>
      </c>
      <c r="E402" s="32">
        <v>20678495</v>
      </c>
      <c r="F402" s="32">
        <v>4052624.3599999975</v>
      </c>
      <c r="G402" s="32">
        <v>65903155.809999995</v>
      </c>
      <c r="H402" s="33">
        <v>5946</v>
      </c>
      <c r="I402" s="32">
        <v>40022173</v>
      </c>
      <c r="J402" s="32">
        <v>6099649.9800000004</v>
      </c>
      <c r="K402" s="32">
        <v>17726200.449999999</v>
      </c>
      <c r="L402" s="32">
        <v>2867228.0299999984</v>
      </c>
      <c r="M402" s="32">
        <v>66715251.460000001</v>
      </c>
      <c r="N402" s="32">
        <v>6014</v>
      </c>
      <c r="O402" s="34">
        <v>42176834</v>
      </c>
      <c r="P402" s="34">
        <v>5197219.92</v>
      </c>
      <c r="Q402" s="34">
        <v>19188739.32</v>
      </c>
      <c r="R402" s="34">
        <v>2603756.5300000003</v>
      </c>
      <c r="S402" s="34">
        <v>69166549.769999996</v>
      </c>
      <c r="T402" s="34">
        <v>6034</v>
      </c>
      <c r="U402" s="32">
        <v>43863984</v>
      </c>
      <c r="V402" s="32">
        <v>6231096.0200000005</v>
      </c>
      <c r="W402" s="32">
        <v>20480644.98</v>
      </c>
      <c r="X402" s="32">
        <v>3589144.1099999985</v>
      </c>
      <c r="Y402" s="32">
        <v>74164869.109999999</v>
      </c>
      <c r="Z402" s="32">
        <v>6125</v>
      </c>
      <c r="AA402" s="32">
        <v>42700133</v>
      </c>
      <c r="AB402" s="32">
        <v>3609744.8600000003</v>
      </c>
      <c r="AC402" s="32">
        <v>18885941.48</v>
      </c>
      <c r="AD402" s="32">
        <v>3280356.1500000032</v>
      </c>
      <c r="AE402" s="32">
        <v>68476175.49000001</v>
      </c>
      <c r="AF402" s="32">
        <v>6170</v>
      </c>
      <c r="AG402" s="17">
        <v>45305822</v>
      </c>
      <c r="AH402" s="17">
        <v>3625048.97</v>
      </c>
      <c r="AI402" s="17">
        <v>18637529.390000001</v>
      </c>
      <c r="AJ402" s="17">
        <v>2319226.8599999957</v>
      </c>
      <c r="AK402" s="17">
        <v>69887627.219999999</v>
      </c>
      <c r="AL402" s="17">
        <v>6205</v>
      </c>
      <c r="AM402" s="47">
        <v>43474475</v>
      </c>
      <c r="AN402" s="47">
        <v>4268575.74</v>
      </c>
      <c r="AO402" s="47">
        <v>21330855.84</v>
      </c>
      <c r="AP402" s="47">
        <v>2924770.2300000032</v>
      </c>
      <c r="AQ402" s="47">
        <v>71998676.810000002</v>
      </c>
      <c r="AR402" s="47">
        <v>6163</v>
      </c>
      <c r="AS402" s="17">
        <v>42851171</v>
      </c>
      <c r="AT402" s="17">
        <v>3480092.17</v>
      </c>
      <c r="AU402" s="17">
        <v>22390462.689999998</v>
      </c>
      <c r="AV402" s="17">
        <v>3066990.9900000012</v>
      </c>
      <c r="AW402" s="17">
        <v>71788716.849999994</v>
      </c>
      <c r="AX402" s="17">
        <v>6183</v>
      </c>
      <c r="AY402" s="16">
        <v>45155989</v>
      </c>
      <c r="AZ402" s="16">
        <v>3399264.62</v>
      </c>
      <c r="BA402" s="16">
        <v>21111268.359999999</v>
      </c>
      <c r="BB402" s="16">
        <v>7144996.2600000007</v>
      </c>
      <c r="BC402" s="16">
        <v>76811518.239999995</v>
      </c>
      <c r="BD402" s="16">
        <v>6112</v>
      </c>
      <c r="BE402" s="16">
        <v>47643119</v>
      </c>
      <c r="BF402" s="16">
        <v>3646877.11</v>
      </c>
      <c r="BG402" s="16">
        <v>19070846.050000001</v>
      </c>
      <c r="BH402" s="16">
        <v>3368636.18</v>
      </c>
      <c r="BI402" s="16">
        <v>73729478.340000004</v>
      </c>
      <c r="BJ402" s="16">
        <v>6189</v>
      </c>
      <c r="BK402" s="16">
        <v>46367318</v>
      </c>
      <c r="BL402" s="16">
        <v>3524023.81</v>
      </c>
      <c r="BM402" s="16">
        <v>21799293.460000001</v>
      </c>
      <c r="BN402" s="16">
        <v>5871091.5599999996</v>
      </c>
      <c r="BO402" s="16">
        <v>77561726.829999998</v>
      </c>
      <c r="BP402" s="16">
        <v>6253</v>
      </c>
      <c r="BQ402" s="16">
        <v>46344867</v>
      </c>
      <c r="BR402" s="16">
        <v>3614708.58</v>
      </c>
      <c r="BS402" s="16">
        <v>24374901.219999999</v>
      </c>
      <c r="BT402" s="16">
        <v>7620700.2400000002</v>
      </c>
      <c r="BU402" s="16">
        <v>81955177.040000007</v>
      </c>
      <c r="BV402" s="16">
        <v>6262</v>
      </c>
      <c r="BW402" s="16">
        <v>57598209</v>
      </c>
      <c r="BX402" s="16">
        <v>3474135.14</v>
      </c>
      <c r="BY402" s="16">
        <v>26699696.629999999</v>
      </c>
      <c r="BZ402" s="16">
        <v>17716387.710000001</v>
      </c>
      <c r="CA402" s="16">
        <v>105488428.48</v>
      </c>
      <c r="CB402" s="16">
        <v>6319</v>
      </c>
      <c r="CC402" s="16">
        <v>55086553</v>
      </c>
      <c r="CD402" s="16">
        <v>5999783.1299999999</v>
      </c>
      <c r="CE402" s="16">
        <v>30627980.579999998</v>
      </c>
      <c r="CF402" s="16">
        <v>6890913.7000000002</v>
      </c>
      <c r="CG402" s="16">
        <v>98605230.409999996</v>
      </c>
      <c r="CH402" s="16">
        <v>6080</v>
      </c>
      <c r="CI402" s="16">
        <v>57033649</v>
      </c>
      <c r="CJ402" s="16">
        <v>8735980.3200000003</v>
      </c>
      <c r="CK402" s="16">
        <v>27713201.93</v>
      </c>
      <c r="CL402" s="16">
        <v>4694548.8499999996</v>
      </c>
      <c r="CM402" s="16">
        <v>98177380.099999994</v>
      </c>
      <c r="CN402" s="16">
        <v>6114</v>
      </c>
    </row>
    <row r="403" spans="1:226" x14ac:dyDescent="0.2">
      <c r="A403" s="17">
        <v>6251</v>
      </c>
      <c r="B403" s="31" t="s">
        <v>374</v>
      </c>
      <c r="C403" s="32">
        <v>1067637</v>
      </c>
      <c r="D403" s="32">
        <v>284580.48000000004</v>
      </c>
      <c r="E403" s="32">
        <v>3032152.0300000003</v>
      </c>
      <c r="F403" s="32">
        <v>192084.05000000005</v>
      </c>
      <c r="G403" s="32">
        <v>4576453.5600000005</v>
      </c>
      <c r="H403" s="33">
        <v>326</v>
      </c>
      <c r="I403" s="32">
        <v>921697</v>
      </c>
      <c r="J403" s="32">
        <v>597799.27</v>
      </c>
      <c r="K403" s="32">
        <v>2640026.11</v>
      </c>
      <c r="L403" s="32">
        <v>139678.44</v>
      </c>
      <c r="M403" s="32">
        <v>4299200.82</v>
      </c>
      <c r="N403" s="32">
        <v>328</v>
      </c>
      <c r="O403" s="34">
        <v>982927</v>
      </c>
      <c r="P403" s="34">
        <v>449750.91000000003</v>
      </c>
      <c r="Q403" s="34">
        <v>2801307.67</v>
      </c>
      <c r="R403" s="34">
        <v>239306.16000000006</v>
      </c>
      <c r="S403" s="34">
        <v>4473291.74</v>
      </c>
      <c r="T403" s="34">
        <v>341</v>
      </c>
      <c r="U403" s="32">
        <v>806546</v>
      </c>
      <c r="V403" s="32">
        <v>420452</v>
      </c>
      <c r="W403" s="32">
        <v>3557018.66</v>
      </c>
      <c r="X403" s="32">
        <v>196559.33000000007</v>
      </c>
      <c r="Y403" s="32">
        <v>4980575.99</v>
      </c>
      <c r="Z403" s="32">
        <v>339</v>
      </c>
      <c r="AA403" s="32">
        <v>806526</v>
      </c>
      <c r="AB403" s="32">
        <v>413567.2</v>
      </c>
      <c r="AC403" s="32">
        <v>3183524.66</v>
      </c>
      <c r="AD403" s="32">
        <v>237912.08999999997</v>
      </c>
      <c r="AE403" s="32">
        <v>4641529.95</v>
      </c>
      <c r="AF403" s="32">
        <v>330</v>
      </c>
      <c r="AG403" s="17">
        <v>806526</v>
      </c>
      <c r="AH403" s="17">
        <v>284260.42</v>
      </c>
      <c r="AI403" s="17">
        <v>2987944.16</v>
      </c>
      <c r="AJ403" s="17">
        <v>191961.14000000004</v>
      </c>
      <c r="AK403" s="17">
        <v>4270691.72</v>
      </c>
      <c r="AL403" s="17">
        <v>308</v>
      </c>
      <c r="AM403" s="47">
        <v>938170</v>
      </c>
      <c r="AN403" s="47">
        <v>362809.19</v>
      </c>
      <c r="AO403" s="47">
        <v>2915927.25</v>
      </c>
      <c r="AP403" s="47">
        <v>175684.77</v>
      </c>
      <c r="AQ403" s="47">
        <v>4392591.21</v>
      </c>
      <c r="AR403" s="47">
        <v>295</v>
      </c>
      <c r="AS403" s="17">
        <v>998267</v>
      </c>
      <c r="AT403" s="17">
        <v>431440.16</v>
      </c>
      <c r="AU403" s="17">
        <v>2865699.25</v>
      </c>
      <c r="AV403" s="17">
        <v>182465.20999999996</v>
      </c>
      <c r="AW403" s="17">
        <v>4477871.62</v>
      </c>
      <c r="AX403" s="17">
        <v>307</v>
      </c>
      <c r="AY403" s="16">
        <v>679790</v>
      </c>
      <c r="AZ403" s="16">
        <v>393534.37</v>
      </c>
      <c r="BA403" s="16">
        <v>3131838.2800000003</v>
      </c>
      <c r="BB403" s="16">
        <v>218855.10000000003</v>
      </c>
      <c r="BC403" s="16">
        <v>4424017.75</v>
      </c>
      <c r="BD403" s="16">
        <v>308</v>
      </c>
      <c r="BE403" s="16">
        <v>770842</v>
      </c>
      <c r="BF403" s="16">
        <v>395230.03</v>
      </c>
      <c r="BG403" s="16">
        <v>3170936.9</v>
      </c>
      <c r="BH403" s="16">
        <v>271954.57</v>
      </c>
      <c r="BI403" s="16">
        <v>4608963.5</v>
      </c>
      <c r="BJ403" s="16">
        <v>304</v>
      </c>
      <c r="BK403" s="16">
        <v>914632</v>
      </c>
      <c r="BL403" s="16">
        <v>412837.36</v>
      </c>
      <c r="BM403" s="16">
        <v>3116313.21</v>
      </c>
      <c r="BN403" s="16">
        <v>235787.8</v>
      </c>
      <c r="BO403" s="16">
        <v>4679570.37</v>
      </c>
      <c r="BP403" s="16">
        <v>292</v>
      </c>
      <c r="BQ403" s="16">
        <v>1094805</v>
      </c>
      <c r="BR403" s="16">
        <v>472893.36</v>
      </c>
      <c r="BS403" s="16">
        <v>3142820.57</v>
      </c>
      <c r="BT403" s="16">
        <v>199996.04</v>
      </c>
      <c r="BU403" s="16">
        <v>4910514.97</v>
      </c>
      <c r="BV403" s="16">
        <v>282</v>
      </c>
      <c r="BW403" s="16">
        <v>1019503</v>
      </c>
      <c r="BX403" s="16">
        <v>462713.51</v>
      </c>
      <c r="BY403" s="16">
        <v>3085111.09</v>
      </c>
      <c r="BZ403" s="16">
        <v>221560.37</v>
      </c>
      <c r="CA403" s="16">
        <v>4788887.97</v>
      </c>
      <c r="CB403" s="16">
        <v>266</v>
      </c>
      <c r="CC403" s="16">
        <v>1175500</v>
      </c>
      <c r="CD403" s="16">
        <v>631950.99</v>
      </c>
      <c r="CE403" s="16">
        <v>3109177.28</v>
      </c>
      <c r="CF403" s="16">
        <v>280621.89</v>
      </c>
      <c r="CG403" s="16">
        <v>5197250.16</v>
      </c>
      <c r="CH403" s="16">
        <v>239</v>
      </c>
      <c r="CI403" s="16">
        <v>1175001</v>
      </c>
      <c r="CJ403" s="16">
        <v>609236.87</v>
      </c>
      <c r="CK403" s="16">
        <v>3148260.18</v>
      </c>
      <c r="CL403" s="16">
        <v>340235.06</v>
      </c>
      <c r="CM403" s="16">
        <v>5272733.1100000003</v>
      </c>
      <c r="CN403" s="16">
        <v>244</v>
      </c>
    </row>
    <row r="404" spans="1:226" x14ac:dyDescent="0.2">
      <c r="A404" s="17">
        <v>6293</v>
      </c>
      <c r="B404" s="31" t="s">
        <v>375</v>
      </c>
      <c r="C404" s="32">
        <v>7471568</v>
      </c>
      <c r="D404" s="32">
        <v>611359.3600000001</v>
      </c>
      <c r="E404" s="32">
        <v>1196671.6000000001</v>
      </c>
      <c r="F404" s="32">
        <v>310814.50000000023</v>
      </c>
      <c r="G404" s="32">
        <v>9590413.4600000009</v>
      </c>
      <c r="H404" s="33">
        <v>779</v>
      </c>
      <c r="I404" s="32">
        <v>7831133</v>
      </c>
      <c r="J404" s="32">
        <v>748614.92</v>
      </c>
      <c r="K404" s="32">
        <v>1127952.74</v>
      </c>
      <c r="L404" s="32">
        <v>269272.63000000024</v>
      </c>
      <c r="M404" s="32">
        <v>9976973.290000001</v>
      </c>
      <c r="N404" s="32">
        <v>747</v>
      </c>
      <c r="O404" s="34">
        <v>7997778</v>
      </c>
      <c r="P404" s="34">
        <v>898645.17</v>
      </c>
      <c r="Q404" s="34">
        <v>1092950.6400000001</v>
      </c>
      <c r="R404" s="34">
        <v>309279.82000000012</v>
      </c>
      <c r="S404" s="34">
        <v>10298653.630000001</v>
      </c>
      <c r="T404" s="34">
        <v>728</v>
      </c>
      <c r="U404" s="32">
        <v>8255698</v>
      </c>
      <c r="V404" s="32">
        <v>1099138.8999999999</v>
      </c>
      <c r="W404" s="32">
        <v>1122940.8800000001</v>
      </c>
      <c r="X404" s="32">
        <v>215866.65999999992</v>
      </c>
      <c r="Y404" s="32">
        <v>10693644.440000001</v>
      </c>
      <c r="Z404" s="32">
        <v>698</v>
      </c>
      <c r="AA404" s="32">
        <v>7658149</v>
      </c>
      <c r="AB404" s="32">
        <v>888119.8</v>
      </c>
      <c r="AC404" s="32">
        <v>1167311.44</v>
      </c>
      <c r="AD404" s="32">
        <v>327959.81000000006</v>
      </c>
      <c r="AE404" s="32">
        <v>10041540.050000001</v>
      </c>
      <c r="AF404" s="32">
        <v>714</v>
      </c>
      <c r="AG404" s="17">
        <v>7566452</v>
      </c>
      <c r="AH404" s="17">
        <v>854972.04</v>
      </c>
      <c r="AI404" s="17">
        <v>1090721.1000000001</v>
      </c>
      <c r="AJ404" s="17">
        <v>314874.65000000002</v>
      </c>
      <c r="AK404" s="17">
        <v>9827019.790000001</v>
      </c>
      <c r="AL404" s="17">
        <v>709</v>
      </c>
      <c r="AM404" s="47">
        <v>7468972</v>
      </c>
      <c r="AN404" s="47">
        <v>1037493.2000000001</v>
      </c>
      <c r="AO404" s="47">
        <v>1169038.8800000001</v>
      </c>
      <c r="AP404" s="47">
        <v>341080.83000000019</v>
      </c>
      <c r="AQ404" s="47">
        <v>10016584.91</v>
      </c>
      <c r="AR404" s="47">
        <v>690</v>
      </c>
      <c r="AS404" s="17">
        <v>8127634</v>
      </c>
      <c r="AT404" s="17">
        <v>941167.54</v>
      </c>
      <c r="AU404" s="17">
        <v>1116051.55</v>
      </c>
      <c r="AV404" s="17">
        <v>236375.98999999982</v>
      </c>
      <c r="AW404" s="17">
        <v>10421229.08</v>
      </c>
      <c r="AX404" s="17">
        <v>675</v>
      </c>
      <c r="AY404" s="16">
        <v>7523974</v>
      </c>
      <c r="AZ404" s="16">
        <v>837618.46000000008</v>
      </c>
      <c r="BA404" s="16">
        <v>1138708.72</v>
      </c>
      <c r="BB404" s="16">
        <v>243966.7199999998</v>
      </c>
      <c r="BC404" s="16">
        <v>9744267.9000000004</v>
      </c>
      <c r="BD404" s="16">
        <v>662</v>
      </c>
      <c r="BE404" s="16">
        <v>7394578</v>
      </c>
      <c r="BF404" s="16">
        <v>684056.78</v>
      </c>
      <c r="BG404" s="16">
        <v>1157660.0900000001</v>
      </c>
      <c r="BH404" s="16">
        <v>391036.05</v>
      </c>
      <c r="BI404" s="16">
        <v>9627330.9199999999</v>
      </c>
      <c r="BJ404" s="16">
        <v>680</v>
      </c>
      <c r="BK404" s="16">
        <v>7248277</v>
      </c>
      <c r="BL404" s="16">
        <v>675522.26</v>
      </c>
      <c r="BM404" s="16">
        <v>1268720.26</v>
      </c>
      <c r="BN404" s="16">
        <v>328947.7</v>
      </c>
      <c r="BO404" s="16">
        <v>9521467.2200000007</v>
      </c>
      <c r="BP404" s="16">
        <v>660</v>
      </c>
      <c r="BQ404" s="16">
        <v>7275854</v>
      </c>
      <c r="BR404" s="16">
        <v>727788.98</v>
      </c>
      <c r="BS404" s="16">
        <v>1553482.33</v>
      </c>
      <c r="BT404" s="16">
        <v>352891.48</v>
      </c>
      <c r="BU404" s="16">
        <v>9910016.7899999991</v>
      </c>
      <c r="BV404" s="16">
        <v>658</v>
      </c>
      <c r="BW404" s="16">
        <v>7378098</v>
      </c>
      <c r="BX404" s="16">
        <v>851801.02</v>
      </c>
      <c r="BY404" s="16">
        <v>1642402.18</v>
      </c>
      <c r="BZ404" s="16">
        <v>602786.29</v>
      </c>
      <c r="CA404" s="16">
        <v>10475087.49</v>
      </c>
      <c r="CB404" s="16">
        <v>653</v>
      </c>
      <c r="CC404" s="16">
        <v>7575064</v>
      </c>
      <c r="CD404" s="16">
        <v>1066332.82</v>
      </c>
      <c r="CE404" s="16">
        <v>1659466.41</v>
      </c>
      <c r="CF404" s="16">
        <v>737818.57</v>
      </c>
      <c r="CG404" s="16">
        <v>11038681.800000001</v>
      </c>
      <c r="CH404" s="16">
        <v>593</v>
      </c>
      <c r="CI404" s="16">
        <v>7346951</v>
      </c>
      <c r="CJ404" s="16">
        <v>1584856.06</v>
      </c>
      <c r="CK404" s="16">
        <v>1742659.38</v>
      </c>
      <c r="CL404" s="16">
        <v>843603.88</v>
      </c>
      <c r="CM404" s="16">
        <v>11518070.32</v>
      </c>
      <c r="CN404" s="16">
        <v>619</v>
      </c>
    </row>
    <row r="405" spans="1:226" x14ac:dyDescent="0.2">
      <c r="A405" s="17">
        <v>6300</v>
      </c>
      <c r="B405" s="31" t="s">
        <v>376</v>
      </c>
      <c r="C405" s="32">
        <v>42013320</v>
      </c>
      <c r="D405" s="32">
        <v>5678642.2999999998</v>
      </c>
      <c r="E405" s="32">
        <v>43734014.18</v>
      </c>
      <c r="F405" s="32">
        <v>3207262.7899999968</v>
      </c>
      <c r="G405" s="32">
        <v>94633239.269999996</v>
      </c>
      <c r="H405" s="33">
        <v>8047</v>
      </c>
      <c r="I405" s="32">
        <v>43195152</v>
      </c>
      <c r="J405" s="32">
        <v>11383529.619999999</v>
      </c>
      <c r="K405" s="32">
        <v>39722821.659999996</v>
      </c>
      <c r="L405" s="32">
        <v>3166593.1100000013</v>
      </c>
      <c r="M405" s="32">
        <v>97468096.390000001</v>
      </c>
      <c r="N405" s="32">
        <v>8021</v>
      </c>
      <c r="O405" s="34">
        <v>45776964</v>
      </c>
      <c r="P405" s="34">
        <v>11720102.460000001</v>
      </c>
      <c r="Q405" s="34">
        <v>40215773.769999996</v>
      </c>
      <c r="R405" s="34">
        <v>3084023.0299999993</v>
      </c>
      <c r="S405" s="34">
        <v>100796863.25999999</v>
      </c>
      <c r="T405" s="34">
        <v>8111</v>
      </c>
      <c r="U405" s="32">
        <v>46449778</v>
      </c>
      <c r="V405" s="32">
        <v>10087683.189999999</v>
      </c>
      <c r="W405" s="32">
        <v>45847080.339999996</v>
      </c>
      <c r="X405" s="32">
        <v>3830736.76</v>
      </c>
      <c r="Y405" s="32">
        <v>106215278.28999999</v>
      </c>
      <c r="Z405" s="32">
        <v>8215</v>
      </c>
      <c r="AA405" s="32">
        <v>46355061</v>
      </c>
      <c r="AB405" s="32">
        <v>11571294.84</v>
      </c>
      <c r="AC405" s="32">
        <v>42535345.950000003</v>
      </c>
      <c r="AD405" s="32">
        <v>21424250.529999997</v>
      </c>
      <c r="AE405" s="32">
        <v>121885952.31999999</v>
      </c>
      <c r="AF405" s="32">
        <v>8322</v>
      </c>
      <c r="AG405" s="17">
        <v>44750341</v>
      </c>
      <c r="AH405" s="17">
        <v>9360159.3499999996</v>
      </c>
      <c r="AI405" s="17">
        <v>46981884.289999999</v>
      </c>
      <c r="AJ405" s="17">
        <v>5709990.3199999975</v>
      </c>
      <c r="AK405" s="17">
        <v>106802374.95999999</v>
      </c>
      <c r="AL405" s="17">
        <v>8571</v>
      </c>
      <c r="AM405" s="47">
        <v>42721303</v>
      </c>
      <c r="AN405" s="47">
        <v>8948162.2300000004</v>
      </c>
      <c r="AO405" s="47">
        <v>51710440.210000001</v>
      </c>
      <c r="AP405" s="47">
        <v>4081488.6399999997</v>
      </c>
      <c r="AQ405" s="47">
        <v>107461394.08</v>
      </c>
      <c r="AR405" s="47">
        <v>8765</v>
      </c>
      <c r="AS405" s="17">
        <v>41616202</v>
      </c>
      <c r="AT405" s="17">
        <v>10750971.83</v>
      </c>
      <c r="AU405" s="17">
        <v>56140214.880000003</v>
      </c>
      <c r="AV405" s="17">
        <v>3524356.6500000004</v>
      </c>
      <c r="AW405" s="17">
        <v>112031745.36</v>
      </c>
      <c r="AX405" s="17">
        <v>8833</v>
      </c>
      <c r="AY405" s="16">
        <v>41763286</v>
      </c>
      <c r="AZ405" s="16">
        <v>10392463.57</v>
      </c>
      <c r="BA405" s="16">
        <v>58101511.190000005</v>
      </c>
      <c r="BB405" s="16">
        <v>4078021.8599999994</v>
      </c>
      <c r="BC405" s="16">
        <v>114335282.62</v>
      </c>
      <c r="BD405" s="16">
        <v>8736</v>
      </c>
      <c r="BE405" s="16">
        <v>41724263</v>
      </c>
      <c r="BF405" s="16">
        <v>10304617.1</v>
      </c>
      <c r="BG405" s="16">
        <v>59193947.93</v>
      </c>
      <c r="BH405" s="16">
        <v>11697322.289999999</v>
      </c>
      <c r="BI405" s="16">
        <v>122920150.31999999</v>
      </c>
      <c r="BJ405" s="16">
        <v>8635</v>
      </c>
      <c r="BK405" s="16">
        <v>46864003</v>
      </c>
      <c r="BL405" s="16">
        <v>9532717.6300000008</v>
      </c>
      <c r="BM405" s="16">
        <v>55108657.869999997</v>
      </c>
      <c r="BN405" s="16">
        <v>4365765.7699999996</v>
      </c>
      <c r="BO405" s="16">
        <v>115871144.27</v>
      </c>
      <c r="BP405" s="16">
        <v>8537</v>
      </c>
      <c r="BQ405" s="16">
        <v>41769014</v>
      </c>
      <c r="BR405" s="16">
        <v>10615402.02</v>
      </c>
      <c r="BS405" s="16">
        <v>63977829.899999999</v>
      </c>
      <c r="BT405" s="16">
        <v>5062895.46</v>
      </c>
      <c r="BU405" s="16">
        <v>121425141.38</v>
      </c>
      <c r="BV405" s="16">
        <v>8501</v>
      </c>
      <c r="BW405" s="16">
        <v>41834530</v>
      </c>
      <c r="BX405" s="16">
        <v>8682009.4800000004</v>
      </c>
      <c r="BY405" s="16">
        <v>65354942.420000002</v>
      </c>
      <c r="BZ405" s="16">
        <v>5408460.6799999997</v>
      </c>
      <c r="CA405" s="16">
        <v>121279942.58</v>
      </c>
      <c r="CB405" s="16">
        <v>8414</v>
      </c>
      <c r="CC405" s="16">
        <v>42825395</v>
      </c>
      <c r="CD405" s="16">
        <v>11415031.82</v>
      </c>
      <c r="CE405" s="16">
        <v>67005734.969999999</v>
      </c>
      <c r="CF405" s="16">
        <v>2624036.1800000002</v>
      </c>
      <c r="CG405" s="16">
        <v>123870197.97</v>
      </c>
      <c r="CH405" s="16">
        <v>8135</v>
      </c>
      <c r="CI405" s="16">
        <v>40226578</v>
      </c>
      <c r="CJ405" s="16">
        <v>17626546.510000002</v>
      </c>
      <c r="CK405" s="16">
        <v>68883270.069999993</v>
      </c>
      <c r="CL405" s="16">
        <v>4253515.4400000004</v>
      </c>
      <c r="CM405" s="16">
        <v>130989910.02</v>
      </c>
      <c r="CN405" s="16">
        <v>8156</v>
      </c>
    </row>
    <row r="406" spans="1:226" x14ac:dyDescent="0.2">
      <c r="A406" s="17">
        <v>6307</v>
      </c>
      <c r="B406" s="31" t="s">
        <v>377</v>
      </c>
      <c r="C406" s="32">
        <v>30075298</v>
      </c>
      <c r="D406" s="32">
        <v>4173993.48</v>
      </c>
      <c r="E406" s="32">
        <v>34335015.409999996</v>
      </c>
      <c r="F406" s="32">
        <v>3075153.29</v>
      </c>
      <c r="G406" s="32">
        <v>71659460.179999992</v>
      </c>
      <c r="H406" s="33">
        <v>6983</v>
      </c>
      <c r="I406" s="32">
        <v>31551051</v>
      </c>
      <c r="J406" s="32">
        <v>8308869.3700000001</v>
      </c>
      <c r="K406" s="32">
        <v>31643129.959999997</v>
      </c>
      <c r="L406" s="32">
        <v>3329218.370000001</v>
      </c>
      <c r="M406" s="32">
        <v>74832268.700000003</v>
      </c>
      <c r="N406" s="32">
        <v>6951</v>
      </c>
      <c r="O406" s="34">
        <v>34965868</v>
      </c>
      <c r="P406" s="34">
        <v>7746200.3399999999</v>
      </c>
      <c r="Q406" s="34">
        <v>31959041.5</v>
      </c>
      <c r="R406" s="34">
        <v>2803049.0000000014</v>
      </c>
      <c r="S406" s="34">
        <v>77474158.840000004</v>
      </c>
      <c r="T406" s="34">
        <v>7040</v>
      </c>
      <c r="U406" s="32">
        <v>37866598</v>
      </c>
      <c r="V406" s="32">
        <v>7914342.79</v>
      </c>
      <c r="W406" s="32">
        <v>32547703.459999997</v>
      </c>
      <c r="X406" s="32">
        <f>3272167.55+4756.37</f>
        <v>3276923.92</v>
      </c>
      <c r="Y406" s="32">
        <v>81605568.170000002</v>
      </c>
      <c r="Z406" s="32">
        <v>6984</v>
      </c>
      <c r="AA406" s="32">
        <v>37462119</v>
      </c>
      <c r="AB406" s="32">
        <v>5709899.8300000001</v>
      </c>
      <c r="AC406" s="32">
        <v>29979562.040000003</v>
      </c>
      <c r="AD406" s="32">
        <v>3141251.8200000008</v>
      </c>
      <c r="AE406" s="32">
        <v>76292832.689999998</v>
      </c>
      <c r="AF406" s="32">
        <v>7010</v>
      </c>
      <c r="AG406" s="17">
        <v>37235346</v>
      </c>
      <c r="AH406" s="17">
        <v>5357367.03</v>
      </c>
      <c r="AI406" s="17">
        <v>31213828.919999998</v>
      </c>
      <c r="AJ406" s="17">
        <v>2839472.1899999981</v>
      </c>
      <c r="AK406" s="17">
        <v>76646014.140000001</v>
      </c>
      <c r="AL406" s="17">
        <v>7071</v>
      </c>
      <c r="AM406" s="47">
        <v>38172310</v>
      </c>
      <c r="AN406" s="47">
        <v>5134478.3</v>
      </c>
      <c r="AO406" s="47">
        <v>32714911.129999999</v>
      </c>
      <c r="AP406" s="47">
        <v>2623467.6899999995</v>
      </c>
      <c r="AQ406" s="47">
        <v>78645167.120000005</v>
      </c>
      <c r="AR406" s="47">
        <v>7100</v>
      </c>
      <c r="AS406" s="17">
        <v>36564034</v>
      </c>
      <c r="AT406" s="17">
        <v>5212062.3900000006</v>
      </c>
      <c r="AU406" s="17">
        <v>35508839.329999998</v>
      </c>
      <c r="AV406" s="17">
        <v>4153091.2600000016</v>
      </c>
      <c r="AW406" s="17">
        <v>81438026.980000004</v>
      </c>
      <c r="AX406" s="17">
        <v>7049</v>
      </c>
      <c r="AY406" s="16">
        <v>37931947</v>
      </c>
      <c r="AZ406" s="16">
        <v>5089786.29</v>
      </c>
      <c r="BA406" s="16">
        <v>34692308.07</v>
      </c>
      <c r="BB406" s="16">
        <v>3033667.9999999995</v>
      </c>
      <c r="BC406" s="16">
        <v>80747709.359999999</v>
      </c>
      <c r="BD406" s="16">
        <v>7001</v>
      </c>
      <c r="BE406" s="16">
        <v>38478702</v>
      </c>
      <c r="BF406" s="16">
        <v>5127518.26</v>
      </c>
      <c r="BG406" s="16">
        <v>36594420.939999998</v>
      </c>
      <c r="BH406" s="16">
        <v>2806672.71</v>
      </c>
      <c r="BI406" s="16">
        <v>83007313.909999996</v>
      </c>
      <c r="BJ406" s="16">
        <v>6995</v>
      </c>
      <c r="BK406" s="16">
        <v>38475076</v>
      </c>
      <c r="BL406" s="16">
        <v>5032782.21</v>
      </c>
      <c r="BM406" s="16">
        <v>38298396.390000001</v>
      </c>
      <c r="BN406" s="16">
        <v>3006031.35</v>
      </c>
      <c r="BO406" s="16">
        <v>84812285.950000003</v>
      </c>
      <c r="BP406" s="16">
        <v>6923</v>
      </c>
      <c r="BQ406" s="16">
        <v>39174600</v>
      </c>
      <c r="BR406" s="16">
        <v>4938059.28</v>
      </c>
      <c r="BS406" s="16">
        <v>39206393.140000001</v>
      </c>
      <c r="BT406" s="16">
        <v>2963350.33</v>
      </c>
      <c r="BU406" s="16">
        <v>86282402.75</v>
      </c>
      <c r="BV406" s="16">
        <v>6867</v>
      </c>
      <c r="BW406" s="16">
        <v>41977315</v>
      </c>
      <c r="BX406" s="16">
        <v>4611414.93</v>
      </c>
      <c r="BY406" s="16">
        <v>40120459.590000004</v>
      </c>
      <c r="BZ406" s="16">
        <v>3131081.41</v>
      </c>
      <c r="CA406" s="16">
        <v>89840270.930000007</v>
      </c>
      <c r="CB406" s="16">
        <v>6699</v>
      </c>
      <c r="CC406" s="16">
        <v>44583969</v>
      </c>
      <c r="CD406" s="16">
        <v>6734877.5999999996</v>
      </c>
      <c r="CE406" s="16">
        <v>39180712.479999997</v>
      </c>
      <c r="CF406" s="16">
        <v>3524750.35</v>
      </c>
      <c r="CG406" s="16">
        <v>94024309.430000007</v>
      </c>
      <c r="CH406" s="16">
        <v>6332</v>
      </c>
      <c r="CI406" s="16">
        <v>47580917</v>
      </c>
      <c r="CJ406" s="16">
        <v>9616175.3499999996</v>
      </c>
      <c r="CK406" s="16">
        <v>38543964.020000003</v>
      </c>
      <c r="CL406" s="16">
        <v>2558494.9900000002</v>
      </c>
      <c r="CM406" s="16">
        <v>98299551.359999999</v>
      </c>
      <c r="CN406" s="16">
        <v>6491</v>
      </c>
    </row>
    <row r="407" spans="1:226" x14ac:dyDescent="0.2">
      <c r="A407" s="17">
        <v>6328</v>
      </c>
      <c r="B407" s="31" t="s">
        <v>477</v>
      </c>
      <c r="C407" s="32">
        <v>14926561</v>
      </c>
      <c r="D407" s="32">
        <v>1441406.35</v>
      </c>
      <c r="E407" s="32">
        <v>13130650.43</v>
      </c>
      <c r="F407" s="32">
        <v>1059298.3900000004</v>
      </c>
      <c r="G407" s="32">
        <v>30557916.170000002</v>
      </c>
      <c r="H407" s="33">
        <v>2631</v>
      </c>
      <c r="I407" s="32">
        <v>15478247</v>
      </c>
      <c r="J407" s="32">
        <v>3093179.04</v>
      </c>
      <c r="K407" s="32">
        <v>13435096.68</v>
      </c>
      <c r="L407" s="32">
        <v>794319.0000000007</v>
      </c>
      <c r="M407" s="32">
        <v>32800841.719999999</v>
      </c>
      <c r="N407" s="32">
        <v>2796</v>
      </c>
      <c r="O407" s="34">
        <v>16648436</v>
      </c>
      <c r="P407" s="34">
        <v>2474283.7400000002</v>
      </c>
      <c r="Q407" s="34">
        <v>14883189.100000001</v>
      </c>
      <c r="R407" s="34">
        <v>1288094.8500000001</v>
      </c>
      <c r="S407" s="34">
        <v>35294003.690000005</v>
      </c>
      <c r="T407" s="34">
        <v>2869</v>
      </c>
      <c r="U407" s="32">
        <v>18702077</v>
      </c>
      <c r="V407" s="32">
        <v>1558200.92</v>
      </c>
      <c r="W407" s="32">
        <v>15207244.200000001</v>
      </c>
      <c r="X407" s="32">
        <v>821028.66000000015</v>
      </c>
      <c r="Y407" s="32">
        <v>36288550.780000001</v>
      </c>
      <c r="Z407" s="32">
        <v>2947</v>
      </c>
      <c r="AA407" s="32">
        <v>19220199</v>
      </c>
      <c r="AB407" s="32">
        <v>2316882.7399999998</v>
      </c>
      <c r="AC407" s="32">
        <v>13692528.16</v>
      </c>
      <c r="AD407" s="32">
        <v>861248.27999999968</v>
      </c>
      <c r="AE407" s="32">
        <v>36090858.18</v>
      </c>
      <c r="AF407" s="32">
        <v>2985</v>
      </c>
      <c r="AG407" s="17">
        <v>18897404</v>
      </c>
      <c r="AH407" s="17">
        <v>1633007.68</v>
      </c>
      <c r="AI407" s="17">
        <v>14992884</v>
      </c>
      <c r="AJ407" s="17">
        <v>824122.4500000003</v>
      </c>
      <c r="AK407" s="17">
        <v>36347418.130000003</v>
      </c>
      <c r="AL407" s="17">
        <v>3050</v>
      </c>
      <c r="AM407" s="47">
        <v>19356610</v>
      </c>
      <c r="AN407" s="47">
        <v>1529886.56</v>
      </c>
      <c r="AO407" s="47">
        <v>15773978.319999998</v>
      </c>
      <c r="AP407" s="47">
        <v>952623.15999999898</v>
      </c>
      <c r="AQ407" s="47">
        <v>37613098.039999999</v>
      </c>
      <c r="AR407" s="47">
        <v>3176</v>
      </c>
      <c r="AS407" s="17">
        <v>19862540</v>
      </c>
      <c r="AT407" s="17">
        <v>1517184.2</v>
      </c>
      <c r="AU407" s="17">
        <v>17039409.75</v>
      </c>
      <c r="AV407" s="17">
        <v>1108036.4300000004</v>
      </c>
      <c r="AW407" s="17">
        <v>39527170.380000003</v>
      </c>
      <c r="AX407" s="17">
        <v>3371</v>
      </c>
      <c r="AY407" s="16">
        <v>19484155</v>
      </c>
      <c r="AZ407" s="16">
        <v>1444630.4500000002</v>
      </c>
      <c r="BA407" s="16">
        <v>19268605.420000002</v>
      </c>
      <c r="BB407" s="16">
        <v>1011259.99</v>
      </c>
      <c r="BC407" s="16">
        <v>41208650.859999999</v>
      </c>
      <c r="BD407" s="16">
        <v>3561</v>
      </c>
      <c r="BE407" s="16">
        <v>19235181</v>
      </c>
      <c r="BF407" s="16">
        <v>1391663.56</v>
      </c>
      <c r="BG407" s="16">
        <v>21725135.489999998</v>
      </c>
      <c r="BH407" s="16">
        <v>1092719.3700000001</v>
      </c>
      <c r="BI407" s="16">
        <v>43444699.420000002</v>
      </c>
      <c r="BJ407" s="16">
        <v>3633</v>
      </c>
      <c r="BK407" s="16">
        <v>19827033</v>
      </c>
      <c r="BL407" s="16">
        <v>1537855.1</v>
      </c>
      <c r="BM407" s="16">
        <v>23204455.129999999</v>
      </c>
      <c r="BN407" s="16">
        <v>1128705.78</v>
      </c>
      <c r="BO407" s="16">
        <v>45698049.009999998</v>
      </c>
      <c r="BP407" s="16">
        <v>3728</v>
      </c>
      <c r="BQ407" s="16">
        <v>19751768</v>
      </c>
      <c r="BR407" s="16">
        <v>1633307.77</v>
      </c>
      <c r="BS407" s="16">
        <v>25013228.289999999</v>
      </c>
      <c r="BT407" s="16">
        <v>1302706.57</v>
      </c>
      <c r="BU407" s="16">
        <v>47701010.630000003</v>
      </c>
      <c r="BV407" s="16">
        <v>3800</v>
      </c>
      <c r="BW407" s="16">
        <v>20875667</v>
      </c>
      <c r="BX407" s="16">
        <v>1932113.04</v>
      </c>
      <c r="BY407" s="16">
        <v>26905896.100000001</v>
      </c>
      <c r="BZ407" s="16">
        <v>5045921.0199999996</v>
      </c>
      <c r="CA407" s="16">
        <v>54759597.159999996</v>
      </c>
      <c r="CB407" s="16">
        <v>3868</v>
      </c>
      <c r="CC407" s="16">
        <v>21939321</v>
      </c>
      <c r="CD407" s="16">
        <v>3590181.43</v>
      </c>
      <c r="CE407" s="16">
        <v>28084039.050000001</v>
      </c>
      <c r="CF407" s="16">
        <v>2191887.33</v>
      </c>
      <c r="CG407" s="16">
        <v>55805428.810000002</v>
      </c>
      <c r="CH407" s="16">
        <v>3805</v>
      </c>
      <c r="CI407" s="16">
        <v>22642588</v>
      </c>
      <c r="CJ407" s="16">
        <v>5553090.4000000004</v>
      </c>
      <c r="CK407" s="16">
        <v>31244603.66</v>
      </c>
      <c r="CL407" s="16">
        <v>1691763.31</v>
      </c>
      <c r="CM407" s="16">
        <v>61132045.369999997</v>
      </c>
      <c r="CN407" s="16">
        <v>3861</v>
      </c>
    </row>
    <row r="408" spans="1:226" x14ac:dyDescent="0.2">
      <c r="A408" s="17">
        <v>6370</v>
      </c>
      <c r="B408" s="31" t="s">
        <v>378</v>
      </c>
      <c r="C408" s="32">
        <v>5435204</v>
      </c>
      <c r="D408" s="32">
        <v>683188.9</v>
      </c>
      <c r="E408" s="32">
        <v>12397242.680000002</v>
      </c>
      <c r="F408" s="32">
        <v>1076637.3199999996</v>
      </c>
      <c r="G408" s="32">
        <v>19592272.900000002</v>
      </c>
      <c r="H408" s="33">
        <v>1722</v>
      </c>
      <c r="I408" s="32">
        <v>5854312</v>
      </c>
      <c r="J408" s="32">
        <v>2113849.41</v>
      </c>
      <c r="K408" s="32">
        <v>11164324.360000001</v>
      </c>
      <c r="L408" s="32">
        <v>913619.04999999993</v>
      </c>
      <c r="M408" s="32">
        <v>20046104.82</v>
      </c>
      <c r="N408" s="32">
        <v>1730</v>
      </c>
      <c r="O408" s="34">
        <v>6197176</v>
      </c>
      <c r="P408" s="34">
        <v>1850831.46</v>
      </c>
      <c r="Q408" s="34">
        <v>11896590</v>
      </c>
      <c r="R408" s="34">
        <v>845048.63000000047</v>
      </c>
      <c r="S408" s="34">
        <v>20789646.09</v>
      </c>
      <c r="T408" s="34">
        <v>1796</v>
      </c>
      <c r="U408" s="32">
        <v>6760376</v>
      </c>
      <c r="V408" s="32">
        <v>1263702.69</v>
      </c>
      <c r="W408" s="32">
        <v>12843272.029999999</v>
      </c>
      <c r="X408" s="32">
        <v>853479.06999999972</v>
      </c>
      <c r="Y408" s="32">
        <v>21720829.789999999</v>
      </c>
      <c r="Z408" s="32">
        <v>1809</v>
      </c>
      <c r="AA408" s="32">
        <v>6760376</v>
      </c>
      <c r="AB408" s="32">
        <v>1111657.04</v>
      </c>
      <c r="AC408" s="32">
        <v>11839023.629999999</v>
      </c>
      <c r="AD408" s="32">
        <v>920483.46000000008</v>
      </c>
      <c r="AE408" s="32">
        <v>20631540.129999999</v>
      </c>
      <c r="AF408" s="32">
        <v>1785</v>
      </c>
      <c r="AG408" s="17">
        <v>7016089</v>
      </c>
      <c r="AH408" s="17">
        <v>892046.73</v>
      </c>
      <c r="AI408" s="17">
        <v>11922374</v>
      </c>
      <c r="AJ408" s="17">
        <v>901074.41000000015</v>
      </c>
      <c r="AK408" s="17">
        <v>20731584.140000001</v>
      </c>
      <c r="AL408" s="17">
        <v>1779</v>
      </c>
      <c r="AM408" s="47">
        <v>7335156</v>
      </c>
      <c r="AN408" s="47">
        <v>1015584.63</v>
      </c>
      <c r="AO408" s="47">
        <v>11641471.16</v>
      </c>
      <c r="AP408" s="47">
        <v>915179.74999999953</v>
      </c>
      <c r="AQ408" s="47">
        <v>20907391.539999999</v>
      </c>
      <c r="AR408" s="47">
        <v>1776</v>
      </c>
      <c r="AS408" s="17">
        <v>7706891</v>
      </c>
      <c r="AT408" s="17">
        <v>960866.41</v>
      </c>
      <c r="AU408" s="17">
        <v>11966256.970000001</v>
      </c>
      <c r="AV408" s="17">
        <v>884361.98000000045</v>
      </c>
      <c r="AW408" s="17">
        <v>21518376.359999999</v>
      </c>
      <c r="AX408" s="17">
        <v>1712</v>
      </c>
      <c r="AY408" s="16">
        <v>8102109</v>
      </c>
      <c r="AZ408" s="16">
        <v>929193.75</v>
      </c>
      <c r="BA408" s="16">
        <v>11174337.52</v>
      </c>
      <c r="BB408" s="16">
        <v>1274033.4999999995</v>
      </c>
      <c r="BC408" s="16">
        <v>21479673.77</v>
      </c>
      <c r="BD408" s="16">
        <v>1725</v>
      </c>
      <c r="BE408" s="16">
        <v>7837479</v>
      </c>
      <c r="BF408" s="16">
        <v>1007233.52</v>
      </c>
      <c r="BG408" s="16">
        <v>11474610.25</v>
      </c>
      <c r="BH408" s="16">
        <v>1388634.27</v>
      </c>
      <c r="BI408" s="16">
        <v>21707957.039999999</v>
      </c>
      <c r="BJ408" s="16">
        <v>1755</v>
      </c>
      <c r="BK408" s="16">
        <v>8003326</v>
      </c>
      <c r="BL408" s="16">
        <v>955913.41</v>
      </c>
      <c r="BM408" s="16">
        <v>12029187.76</v>
      </c>
      <c r="BN408" s="16">
        <v>1289603</v>
      </c>
      <c r="BO408" s="16">
        <v>22278030.170000002</v>
      </c>
      <c r="BP408" s="16">
        <v>1766</v>
      </c>
      <c r="BQ408" s="16">
        <v>8188099</v>
      </c>
      <c r="BR408" s="16">
        <v>1069696.5900000001</v>
      </c>
      <c r="BS408" s="16">
        <v>12519125.33</v>
      </c>
      <c r="BT408" s="16">
        <v>1083360.3</v>
      </c>
      <c r="BU408" s="16">
        <v>22860281.219999999</v>
      </c>
      <c r="BV408" s="16">
        <v>1759</v>
      </c>
      <c r="BW408" s="16">
        <v>9240504</v>
      </c>
      <c r="BX408" s="16">
        <v>1061026.8700000001</v>
      </c>
      <c r="BY408" s="16">
        <v>13227512.140000001</v>
      </c>
      <c r="BZ408" s="16">
        <v>1730435.91</v>
      </c>
      <c r="CA408" s="16">
        <v>25259478.920000002</v>
      </c>
      <c r="CB408" s="16">
        <v>1799</v>
      </c>
      <c r="CC408" s="16">
        <v>9561803</v>
      </c>
      <c r="CD408" s="16">
        <v>1822220.61</v>
      </c>
      <c r="CE408" s="16">
        <v>14147430.52</v>
      </c>
      <c r="CF408" s="16">
        <v>1407917.1</v>
      </c>
      <c r="CG408" s="16">
        <v>26939371.23</v>
      </c>
      <c r="CH408" s="16">
        <v>1742</v>
      </c>
      <c r="CI408" s="16">
        <v>9950735</v>
      </c>
      <c r="CJ408" s="16">
        <v>2794135.6</v>
      </c>
      <c r="CK408" s="16">
        <v>14801070.5</v>
      </c>
      <c r="CL408" s="16">
        <v>1606116.21</v>
      </c>
      <c r="CM408" s="16">
        <v>29152057.309999999</v>
      </c>
      <c r="CN408" s="16">
        <v>1808</v>
      </c>
    </row>
    <row r="409" spans="1:226" x14ac:dyDescent="0.2">
      <c r="A409" s="17">
        <v>6321</v>
      </c>
      <c r="B409" s="31" t="s">
        <v>379</v>
      </c>
      <c r="C409" s="32">
        <v>3668572</v>
      </c>
      <c r="D409" s="32">
        <v>895395.91</v>
      </c>
      <c r="E409" s="32">
        <v>9139196.4399999995</v>
      </c>
      <c r="F409" s="32">
        <v>553392.85000000009</v>
      </c>
      <c r="G409" s="32">
        <v>14256557.199999999</v>
      </c>
      <c r="H409" s="33">
        <v>1194</v>
      </c>
      <c r="I409" s="32">
        <v>3951224</v>
      </c>
      <c r="J409" s="32">
        <v>1816958.4300000002</v>
      </c>
      <c r="K409" s="32">
        <v>8174982.5800000001</v>
      </c>
      <c r="L409" s="32">
        <v>451645.31999999983</v>
      </c>
      <c r="M409" s="32">
        <v>14394810.33</v>
      </c>
      <c r="N409" s="32">
        <v>1170</v>
      </c>
      <c r="O409" s="34">
        <v>4438662</v>
      </c>
      <c r="P409" s="34">
        <v>1325091.06</v>
      </c>
      <c r="Q409" s="34">
        <v>8373970.7999999998</v>
      </c>
      <c r="R409" s="34">
        <v>499008.37000000023</v>
      </c>
      <c r="S409" s="34">
        <v>14636732.23</v>
      </c>
      <c r="T409" s="34">
        <v>1149</v>
      </c>
      <c r="U409" s="32">
        <v>4676035</v>
      </c>
      <c r="V409" s="32">
        <v>1171912.76</v>
      </c>
      <c r="W409" s="32">
        <v>8663379.3200000003</v>
      </c>
      <c r="X409" s="32">
        <v>526833.60000000009</v>
      </c>
      <c r="Y409" s="32">
        <v>15038160.68</v>
      </c>
      <c r="Z409" s="32">
        <v>1184</v>
      </c>
      <c r="AA409" s="32">
        <v>4676035</v>
      </c>
      <c r="AB409" s="32">
        <v>1318981.06</v>
      </c>
      <c r="AC409" s="32">
        <v>8140584.7799999993</v>
      </c>
      <c r="AD409" s="32">
        <v>499119.17000000004</v>
      </c>
      <c r="AE409" s="32">
        <v>14634720.01</v>
      </c>
      <c r="AF409" s="32">
        <v>1200</v>
      </c>
      <c r="AG409" s="17">
        <v>4682812</v>
      </c>
      <c r="AH409" s="17">
        <v>1004018.3</v>
      </c>
      <c r="AI409" s="17">
        <v>8288185.8899999997</v>
      </c>
      <c r="AJ409" s="17">
        <v>505665.08999999979</v>
      </c>
      <c r="AK409" s="17">
        <v>14480681.279999999</v>
      </c>
      <c r="AL409" s="17">
        <v>1173</v>
      </c>
      <c r="AM409" s="47">
        <v>4985182</v>
      </c>
      <c r="AN409" s="47">
        <v>795793.48</v>
      </c>
      <c r="AO409" s="47">
        <v>8122707.9199999999</v>
      </c>
      <c r="AP409" s="47">
        <v>617183.61</v>
      </c>
      <c r="AQ409" s="47">
        <v>14520867.01</v>
      </c>
      <c r="AR409" s="47">
        <v>1205</v>
      </c>
      <c r="AS409" s="17">
        <v>4985182</v>
      </c>
      <c r="AT409" s="17">
        <v>851669.85</v>
      </c>
      <c r="AU409" s="17">
        <v>8329190.3100000005</v>
      </c>
      <c r="AV409" s="17">
        <v>459736.64999999979</v>
      </c>
      <c r="AW409" s="17">
        <v>14625778.810000001</v>
      </c>
      <c r="AX409" s="17">
        <v>1200</v>
      </c>
      <c r="AY409" s="16">
        <v>4985182</v>
      </c>
      <c r="AZ409" s="16">
        <v>1009022.39</v>
      </c>
      <c r="BA409" s="16">
        <v>8627531.4199999999</v>
      </c>
      <c r="BB409" s="16">
        <v>420809.80999999982</v>
      </c>
      <c r="BC409" s="16">
        <v>15042545.619999999</v>
      </c>
      <c r="BD409" s="16">
        <v>1189</v>
      </c>
      <c r="BE409" s="16">
        <v>4985182</v>
      </c>
      <c r="BF409" s="16">
        <v>1046032.51</v>
      </c>
      <c r="BG409" s="16">
        <v>8782894.25</v>
      </c>
      <c r="BH409" s="16">
        <v>458338.67</v>
      </c>
      <c r="BI409" s="16">
        <v>15272447.43</v>
      </c>
      <c r="BJ409" s="16">
        <v>1207</v>
      </c>
      <c r="BK409" s="16">
        <v>4985182</v>
      </c>
      <c r="BL409" s="16">
        <v>1059155.71</v>
      </c>
      <c r="BM409" s="16">
        <v>9054372.3699999992</v>
      </c>
      <c r="BN409" s="16">
        <v>620317.87</v>
      </c>
      <c r="BO409" s="16">
        <v>15719027.949999999</v>
      </c>
      <c r="BP409" s="16">
        <v>1192</v>
      </c>
      <c r="BQ409" s="16">
        <v>5169277</v>
      </c>
      <c r="BR409" s="16">
        <v>1078373.5900000001</v>
      </c>
      <c r="BS409" s="16">
        <v>9609305.7400000002</v>
      </c>
      <c r="BT409" s="16">
        <v>734578.19</v>
      </c>
      <c r="BU409" s="16">
        <v>16591534.52</v>
      </c>
      <c r="BV409" s="16">
        <v>1207</v>
      </c>
      <c r="BW409" s="16">
        <v>5747733</v>
      </c>
      <c r="BX409" s="16">
        <v>1190204.2</v>
      </c>
      <c r="BY409" s="16">
        <v>9961391.1099999994</v>
      </c>
      <c r="BZ409" s="16">
        <v>874343.62</v>
      </c>
      <c r="CA409" s="16">
        <v>17773671.93</v>
      </c>
      <c r="CB409" s="16">
        <v>1167</v>
      </c>
      <c r="CC409" s="16">
        <v>6135366</v>
      </c>
      <c r="CD409" s="16">
        <v>1998206.7</v>
      </c>
      <c r="CE409" s="16">
        <v>10357402.93</v>
      </c>
      <c r="CF409" s="16">
        <v>397187.17</v>
      </c>
      <c r="CG409" s="16">
        <v>18888162.800000001</v>
      </c>
      <c r="CH409" s="16">
        <v>1129</v>
      </c>
      <c r="CI409" s="16">
        <v>6632895</v>
      </c>
      <c r="CJ409" s="16">
        <v>2602753.71</v>
      </c>
      <c r="CK409" s="16">
        <v>10980329.83</v>
      </c>
      <c r="CL409" s="16">
        <v>674629.03</v>
      </c>
      <c r="CM409" s="16">
        <v>20890607.57</v>
      </c>
      <c r="CN409" s="16">
        <v>1138</v>
      </c>
    </row>
    <row r="410" spans="1:226" x14ac:dyDescent="0.2">
      <c r="A410" s="17">
        <v>6335</v>
      </c>
      <c r="B410" s="31" t="s">
        <v>380</v>
      </c>
      <c r="C410" s="32">
        <v>7279156</v>
      </c>
      <c r="D410" s="32">
        <v>1540240.68</v>
      </c>
      <c r="E410" s="32">
        <v>6390837.4500000002</v>
      </c>
      <c r="F410" s="32">
        <v>509083.89000000013</v>
      </c>
      <c r="G410" s="32">
        <v>15719318.02</v>
      </c>
      <c r="H410" s="33">
        <v>1325</v>
      </c>
      <c r="I410" s="32">
        <v>7788069</v>
      </c>
      <c r="J410" s="32">
        <v>2464784.23</v>
      </c>
      <c r="K410" s="32">
        <v>5612505.6899999995</v>
      </c>
      <c r="L410" s="32">
        <v>402545.2900000001</v>
      </c>
      <c r="M410" s="32">
        <v>16267904.209999999</v>
      </c>
      <c r="N410" s="32">
        <v>1280</v>
      </c>
      <c r="O410" s="34">
        <v>8635217</v>
      </c>
      <c r="P410" s="34">
        <v>2473089.11</v>
      </c>
      <c r="Q410" s="34">
        <v>5135841.3299999991</v>
      </c>
      <c r="R410" s="34">
        <v>442156.16000000015</v>
      </c>
      <c r="S410" s="34">
        <v>16686303.6</v>
      </c>
      <c r="T410" s="34">
        <v>1270</v>
      </c>
      <c r="U410" s="32">
        <v>9406424</v>
      </c>
      <c r="V410" s="32">
        <v>2001498.11</v>
      </c>
      <c r="W410" s="32">
        <v>4631480.0599999996</v>
      </c>
      <c r="X410" s="32">
        <v>495056.49999999994</v>
      </c>
      <c r="Y410" s="32">
        <v>16534458.669999998</v>
      </c>
      <c r="Z410" s="32">
        <v>1221</v>
      </c>
      <c r="AA410" s="32">
        <v>8488744</v>
      </c>
      <c r="AB410" s="32">
        <v>1642939.9200000002</v>
      </c>
      <c r="AC410" s="32">
        <v>4411496.6899999995</v>
      </c>
      <c r="AD410" s="32">
        <v>585399.83000000031</v>
      </c>
      <c r="AE410" s="32">
        <v>15128580.439999999</v>
      </c>
      <c r="AF410" s="32">
        <v>1211</v>
      </c>
      <c r="AG410" s="17">
        <v>8858393</v>
      </c>
      <c r="AH410" s="17">
        <v>1334981.55</v>
      </c>
      <c r="AI410" s="17">
        <v>3845427.87</v>
      </c>
      <c r="AJ410" s="17">
        <v>476031.84999999986</v>
      </c>
      <c r="AK410" s="17">
        <v>14514834.27</v>
      </c>
      <c r="AL410" s="17">
        <v>1196</v>
      </c>
      <c r="AM410" s="47">
        <v>9267245</v>
      </c>
      <c r="AN410" s="47">
        <v>1408868.9700000002</v>
      </c>
      <c r="AO410" s="47">
        <v>3548620.71</v>
      </c>
      <c r="AP410" s="47">
        <v>388573.07000000088</v>
      </c>
      <c r="AQ410" s="47">
        <v>14613307.750000002</v>
      </c>
      <c r="AR410" s="47">
        <v>1162</v>
      </c>
      <c r="AS410" s="17">
        <v>9082431</v>
      </c>
      <c r="AT410" s="17">
        <v>1277367.03</v>
      </c>
      <c r="AU410" s="17">
        <v>3586406.99</v>
      </c>
      <c r="AV410" s="17">
        <v>385116.89999999967</v>
      </c>
      <c r="AW410" s="17">
        <v>14331321.92</v>
      </c>
      <c r="AX410" s="17">
        <v>1164</v>
      </c>
      <c r="AY410" s="16">
        <v>8684020</v>
      </c>
      <c r="AZ410" s="16">
        <v>1205731.3600000001</v>
      </c>
      <c r="BA410" s="16">
        <v>3791480.3</v>
      </c>
      <c r="BB410" s="16">
        <v>427972.03999999963</v>
      </c>
      <c r="BC410" s="16">
        <v>14109203.699999999</v>
      </c>
      <c r="BD410" s="16">
        <v>1196</v>
      </c>
      <c r="BE410" s="16">
        <v>7355250</v>
      </c>
      <c r="BF410" s="16">
        <v>1077469.73</v>
      </c>
      <c r="BG410" s="16">
        <v>4678149.72</v>
      </c>
      <c r="BH410" s="16">
        <v>436101.98</v>
      </c>
      <c r="BI410" s="16">
        <v>13546971.43</v>
      </c>
      <c r="BJ410" s="16">
        <v>1166</v>
      </c>
      <c r="BK410" s="16">
        <v>7590390</v>
      </c>
      <c r="BL410" s="16">
        <v>1117091.26</v>
      </c>
      <c r="BM410" s="16">
        <v>4763632.2300000004</v>
      </c>
      <c r="BN410" s="16">
        <v>342229.72</v>
      </c>
      <c r="BO410" s="16">
        <v>13813343.210000001</v>
      </c>
      <c r="BP410" s="16">
        <v>1180</v>
      </c>
      <c r="BQ410" s="16">
        <v>7455969</v>
      </c>
      <c r="BR410" s="16">
        <v>1211148.47</v>
      </c>
      <c r="BS410" s="16">
        <v>5544965.29</v>
      </c>
      <c r="BT410" s="16">
        <v>349109.05</v>
      </c>
      <c r="BU410" s="16">
        <v>14561191.810000001</v>
      </c>
      <c r="BV410" s="16">
        <v>1164</v>
      </c>
      <c r="BW410" s="16">
        <v>7499258</v>
      </c>
      <c r="BX410" s="16">
        <v>1188809.28</v>
      </c>
      <c r="BY410" s="16">
        <v>5686612.1600000001</v>
      </c>
      <c r="BZ410" s="16">
        <v>287867.51</v>
      </c>
      <c r="CA410" s="16">
        <v>14662546.949999999</v>
      </c>
      <c r="CB410" s="16">
        <v>1168</v>
      </c>
      <c r="CC410" s="16">
        <v>7637512</v>
      </c>
      <c r="CD410" s="16">
        <v>1789685.59</v>
      </c>
      <c r="CE410" s="16">
        <v>5893829.6100000003</v>
      </c>
      <c r="CF410" s="16">
        <v>871323.83</v>
      </c>
      <c r="CG410" s="16">
        <v>16192351.029999999</v>
      </c>
      <c r="CH410" s="16">
        <v>1146</v>
      </c>
      <c r="CI410" s="16">
        <v>7345210</v>
      </c>
      <c r="CJ410" s="16">
        <v>3051653.08</v>
      </c>
      <c r="CK410" s="16">
        <v>6282975.7199999997</v>
      </c>
      <c r="CL410" s="16">
        <v>452489.28</v>
      </c>
      <c r="CM410" s="16">
        <v>17132328.079999998</v>
      </c>
      <c r="CN410" s="16">
        <v>1164</v>
      </c>
    </row>
    <row r="411" spans="1:226" x14ac:dyDescent="0.2">
      <c r="A411" s="17">
        <v>6354</v>
      </c>
      <c r="B411" s="31" t="s">
        <v>381</v>
      </c>
      <c r="C411" s="32">
        <v>1230837</v>
      </c>
      <c r="D411" s="32">
        <v>505231.20000000007</v>
      </c>
      <c r="E411" s="32">
        <v>2539783.98</v>
      </c>
      <c r="F411" s="32">
        <v>214914.8599999999</v>
      </c>
      <c r="G411" s="32">
        <v>4490767.04</v>
      </c>
      <c r="H411" s="33">
        <v>327</v>
      </c>
      <c r="I411" s="32">
        <v>1573600</v>
      </c>
      <c r="J411" s="32">
        <v>702456.78</v>
      </c>
      <c r="K411" s="32">
        <v>2271397.5100000002</v>
      </c>
      <c r="L411" s="32">
        <v>191139.5199999999</v>
      </c>
      <c r="M411" s="32">
        <v>4738593.8100000005</v>
      </c>
      <c r="N411" s="32">
        <v>322</v>
      </c>
      <c r="O411" s="34">
        <v>1672608</v>
      </c>
      <c r="P411" s="34">
        <v>646683.32000000007</v>
      </c>
      <c r="Q411" s="34">
        <v>2265900.9900000002</v>
      </c>
      <c r="R411" s="34">
        <v>185683.72999999998</v>
      </c>
      <c r="S411" s="34">
        <v>4770876.04</v>
      </c>
      <c r="T411" s="34">
        <v>314</v>
      </c>
      <c r="U411" s="32">
        <v>1801584</v>
      </c>
      <c r="V411" s="32">
        <v>572167.02</v>
      </c>
      <c r="W411" s="32">
        <v>2360476.37</v>
      </c>
      <c r="X411" s="32">
        <v>203701.78</v>
      </c>
      <c r="Y411" s="32">
        <v>4937929.1700000009</v>
      </c>
      <c r="Z411" s="32">
        <v>323</v>
      </c>
      <c r="AA411" s="32">
        <v>1787822</v>
      </c>
      <c r="AB411" s="32">
        <v>568129.74</v>
      </c>
      <c r="AC411" s="32">
        <v>2164063.13</v>
      </c>
      <c r="AD411" s="32">
        <v>133157.09999999998</v>
      </c>
      <c r="AE411" s="32">
        <v>4653171.97</v>
      </c>
      <c r="AF411" s="32">
        <v>310</v>
      </c>
      <c r="AG411" s="17">
        <v>1938376</v>
      </c>
      <c r="AH411" s="17">
        <v>564839.01</v>
      </c>
      <c r="AI411" s="17">
        <v>1925195.28</v>
      </c>
      <c r="AJ411" s="17">
        <v>147856.79000000004</v>
      </c>
      <c r="AK411" s="17">
        <v>4576267.08</v>
      </c>
      <c r="AL411" s="17">
        <v>320</v>
      </c>
      <c r="AM411" s="47">
        <v>1873326</v>
      </c>
      <c r="AN411" s="47">
        <v>546281.47</v>
      </c>
      <c r="AO411" s="47">
        <v>2147018.64</v>
      </c>
      <c r="AP411" s="47">
        <v>167627.56999999995</v>
      </c>
      <c r="AQ411" s="47">
        <v>4734253.68</v>
      </c>
      <c r="AR411" s="47">
        <v>312</v>
      </c>
      <c r="AS411" s="17">
        <v>1829458</v>
      </c>
      <c r="AT411" s="17">
        <v>589502.35000000009</v>
      </c>
      <c r="AU411" s="17">
        <v>2093234.82</v>
      </c>
      <c r="AV411" s="17">
        <v>147850.40000000008</v>
      </c>
      <c r="AW411" s="17">
        <v>4660045.57</v>
      </c>
      <c r="AX411" s="17">
        <v>312</v>
      </c>
      <c r="AY411" s="16">
        <v>2021217</v>
      </c>
      <c r="AZ411" s="16">
        <v>453427.88</v>
      </c>
      <c r="BA411" s="16">
        <v>2311179.9299999997</v>
      </c>
      <c r="BB411" s="16">
        <v>145286.65000000005</v>
      </c>
      <c r="BC411" s="16">
        <v>4931111.46</v>
      </c>
      <c r="BD411" s="16">
        <v>307</v>
      </c>
      <c r="BE411" s="16">
        <v>1892756</v>
      </c>
      <c r="BF411" s="16">
        <v>401201.91</v>
      </c>
      <c r="BG411" s="16">
        <v>2325489.9300000002</v>
      </c>
      <c r="BH411" s="16">
        <v>115381.15</v>
      </c>
      <c r="BI411" s="16">
        <v>4734828.99</v>
      </c>
      <c r="BJ411" s="16">
        <v>316</v>
      </c>
      <c r="BK411" s="16">
        <v>1972061</v>
      </c>
      <c r="BL411" s="16">
        <v>327168.11</v>
      </c>
      <c r="BM411" s="16">
        <v>2499624.7799999998</v>
      </c>
      <c r="BN411" s="16">
        <v>175906.96</v>
      </c>
      <c r="BO411" s="16">
        <v>4974760.8499999996</v>
      </c>
      <c r="BP411" s="16">
        <v>284</v>
      </c>
      <c r="BQ411" s="16">
        <v>2115490</v>
      </c>
      <c r="BR411" s="16">
        <v>450078.97</v>
      </c>
      <c r="BS411" s="16">
        <v>2307075.41</v>
      </c>
      <c r="BT411" s="16">
        <v>144965.26</v>
      </c>
      <c r="BU411" s="16">
        <v>5017609.6399999997</v>
      </c>
      <c r="BV411" s="16">
        <v>288</v>
      </c>
      <c r="BW411" s="16">
        <v>2002213</v>
      </c>
      <c r="BX411" s="16">
        <v>386574.28</v>
      </c>
      <c r="BY411" s="16">
        <v>2460196.63</v>
      </c>
      <c r="BZ411" s="16">
        <v>96465.02</v>
      </c>
      <c r="CA411" s="16">
        <v>4945448.93</v>
      </c>
      <c r="CB411" s="16">
        <v>295</v>
      </c>
      <c r="CC411" s="16">
        <v>1121802</v>
      </c>
      <c r="CD411" s="16">
        <v>673466.08</v>
      </c>
      <c r="CE411" s="16">
        <v>2571643.6</v>
      </c>
      <c r="CF411" s="16">
        <v>590815.92000000004</v>
      </c>
      <c r="CG411" s="16">
        <v>4957727.5999999996</v>
      </c>
      <c r="CH411" s="16">
        <v>293</v>
      </c>
      <c r="CI411" s="16">
        <v>2081812</v>
      </c>
      <c r="CJ411" s="16">
        <v>1345682.83</v>
      </c>
      <c r="CK411" s="16">
        <v>2694852.38</v>
      </c>
      <c r="CL411" s="16">
        <v>230993.05</v>
      </c>
      <c r="CM411" s="16">
        <v>6353340.2599999998</v>
      </c>
      <c r="CN411" s="16">
        <v>303</v>
      </c>
    </row>
    <row r="412" spans="1:226" x14ac:dyDescent="0.2">
      <c r="A412" s="17">
        <v>6384</v>
      </c>
      <c r="B412" s="31" t="s">
        <v>382</v>
      </c>
      <c r="C412" s="32">
        <v>4557454</v>
      </c>
      <c r="D412" s="32">
        <v>543082.76</v>
      </c>
      <c r="E412" s="32">
        <v>5989128.6099999994</v>
      </c>
      <c r="F412" s="32">
        <v>604589.47999999975</v>
      </c>
      <c r="G412" s="32">
        <v>11694254.85</v>
      </c>
      <c r="H412" s="33">
        <v>1010</v>
      </c>
      <c r="I412" s="32">
        <v>4574237</v>
      </c>
      <c r="J412" s="32">
        <v>1176877.6000000001</v>
      </c>
      <c r="K412" s="32">
        <v>5333161.38</v>
      </c>
      <c r="L412" s="32">
        <v>492029.1300000003</v>
      </c>
      <c r="M412" s="32">
        <v>11576305.109999999</v>
      </c>
      <c r="N412" s="32">
        <v>971</v>
      </c>
      <c r="O412" s="34">
        <v>5247351</v>
      </c>
      <c r="P412" s="34">
        <v>930873.24000000011</v>
      </c>
      <c r="Q412" s="34">
        <v>4816167.21</v>
      </c>
      <c r="R412" s="34">
        <v>406058.20000000013</v>
      </c>
      <c r="S412" s="34">
        <v>11400449.65</v>
      </c>
      <c r="T412" s="34">
        <v>975</v>
      </c>
      <c r="U412" s="32">
        <v>4744495</v>
      </c>
      <c r="V412" s="32">
        <v>1203644.98</v>
      </c>
      <c r="W412" s="32">
        <v>5110322.34</v>
      </c>
      <c r="X412" s="32">
        <v>393690.97999999969</v>
      </c>
      <c r="Y412" s="32">
        <v>11452153.300000001</v>
      </c>
      <c r="Z412" s="32">
        <v>967</v>
      </c>
      <c r="AA412" s="32">
        <v>4599602</v>
      </c>
      <c r="AB412" s="32">
        <v>687330.28</v>
      </c>
      <c r="AC412" s="32">
        <v>4630853.8</v>
      </c>
      <c r="AD412" s="32">
        <v>381401.49</v>
      </c>
      <c r="AE412" s="32">
        <v>10299187.57</v>
      </c>
      <c r="AF412" s="32">
        <v>908</v>
      </c>
      <c r="AG412" s="17">
        <v>5025002</v>
      </c>
      <c r="AH412" s="17">
        <v>689968.92</v>
      </c>
      <c r="AI412" s="17">
        <v>4068966.4099999997</v>
      </c>
      <c r="AJ412" s="17">
        <v>353996.03000000026</v>
      </c>
      <c r="AK412" s="17">
        <v>10137933.359999999</v>
      </c>
      <c r="AL412" s="17">
        <v>898</v>
      </c>
      <c r="AM412" s="47">
        <v>5135161</v>
      </c>
      <c r="AN412" s="47">
        <v>858966.83000000007</v>
      </c>
      <c r="AO412" s="47">
        <v>3932062.29</v>
      </c>
      <c r="AP412" s="47">
        <v>401339.68000000046</v>
      </c>
      <c r="AQ412" s="47">
        <v>10327529.800000001</v>
      </c>
      <c r="AR412" s="47">
        <v>904</v>
      </c>
      <c r="AS412" s="17">
        <v>4981171</v>
      </c>
      <c r="AT412" s="17">
        <v>629324.67000000004</v>
      </c>
      <c r="AU412" s="17">
        <v>4170427.05</v>
      </c>
      <c r="AV412" s="17">
        <v>407945.21000000043</v>
      </c>
      <c r="AW412" s="17">
        <v>10188867.93</v>
      </c>
      <c r="AX412" s="17">
        <v>863</v>
      </c>
      <c r="AY412" s="16">
        <v>5042682</v>
      </c>
      <c r="AZ412" s="16">
        <v>766532.91999999993</v>
      </c>
      <c r="BA412" s="16">
        <v>4027808.74</v>
      </c>
      <c r="BB412" s="16">
        <v>427354.35999999969</v>
      </c>
      <c r="BC412" s="16">
        <v>10264378.02</v>
      </c>
      <c r="BD412" s="16">
        <v>875</v>
      </c>
      <c r="BE412" s="16">
        <v>4806183</v>
      </c>
      <c r="BF412" s="16">
        <v>673197</v>
      </c>
      <c r="BG412" s="16">
        <v>4170300.11</v>
      </c>
      <c r="BH412" s="16">
        <v>487641.71</v>
      </c>
      <c r="BI412" s="16">
        <v>10137321.82</v>
      </c>
      <c r="BJ412" s="16">
        <v>859</v>
      </c>
      <c r="BK412" s="16">
        <v>6440409</v>
      </c>
      <c r="BL412" s="16">
        <v>583524.54</v>
      </c>
      <c r="BM412" s="16">
        <v>4281959.3600000003</v>
      </c>
      <c r="BN412" s="16">
        <v>683228.45</v>
      </c>
      <c r="BO412" s="16">
        <v>11989121.35</v>
      </c>
      <c r="BP412" s="16">
        <v>834</v>
      </c>
      <c r="BQ412" s="16">
        <v>6576145</v>
      </c>
      <c r="BR412" s="16">
        <v>601226.31999999995</v>
      </c>
      <c r="BS412" s="16">
        <v>3913315.51</v>
      </c>
      <c r="BT412" s="16">
        <v>544519.16</v>
      </c>
      <c r="BU412" s="16">
        <v>11635205.99</v>
      </c>
      <c r="BV412" s="16">
        <v>868</v>
      </c>
      <c r="BW412" s="16">
        <v>6846385</v>
      </c>
      <c r="BX412" s="16">
        <v>660614.42000000004</v>
      </c>
      <c r="BY412" s="16">
        <v>4720116.34</v>
      </c>
      <c r="BZ412" s="16">
        <v>391659.63</v>
      </c>
      <c r="CA412" s="16">
        <v>12618775.390000001</v>
      </c>
      <c r="CB412" s="16">
        <v>852</v>
      </c>
      <c r="CC412" s="16">
        <v>7039953</v>
      </c>
      <c r="CD412" s="16">
        <v>1250087.74</v>
      </c>
      <c r="CE412" s="16">
        <v>4750227.32</v>
      </c>
      <c r="CF412" s="16">
        <v>628359.6</v>
      </c>
      <c r="CG412" s="16">
        <v>13668627.66</v>
      </c>
      <c r="CH412" s="16">
        <v>812</v>
      </c>
      <c r="CI412" s="16">
        <v>7557714</v>
      </c>
      <c r="CJ412" s="16">
        <v>1604829.92</v>
      </c>
      <c r="CK412" s="16">
        <v>5219246.04</v>
      </c>
      <c r="CL412" s="16">
        <v>547680.74</v>
      </c>
      <c r="CM412" s="16">
        <v>14929470.699999999</v>
      </c>
      <c r="CN412" s="16">
        <v>843</v>
      </c>
    </row>
    <row r="413" spans="1:226" x14ac:dyDescent="0.2">
      <c r="A413" s="53">
        <v>6410</v>
      </c>
      <c r="B413" s="53" t="s">
        <v>383</v>
      </c>
      <c r="C413" s="26">
        <v>1671346</v>
      </c>
      <c r="D413" s="26">
        <v>173960.27000000002</v>
      </c>
      <c r="E413" s="26">
        <v>544994.34</v>
      </c>
      <c r="F413" s="26">
        <v>61843.780000000144</v>
      </c>
      <c r="G413" s="26">
        <v>2452144.39</v>
      </c>
      <c r="H413" s="54">
        <v>184</v>
      </c>
      <c r="I413" s="26">
        <v>2237820</v>
      </c>
      <c r="J413" s="26">
        <v>252908.85</v>
      </c>
      <c r="K413" s="26">
        <v>479273.69</v>
      </c>
      <c r="L413" s="26">
        <v>62746.700000000157</v>
      </c>
      <c r="M413" s="26">
        <v>3032749.24</v>
      </c>
      <c r="N413" s="26">
        <v>157</v>
      </c>
      <c r="O413" s="55">
        <v>2340776</v>
      </c>
      <c r="P413" s="55">
        <v>283629.86000000004</v>
      </c>
      <c r="Q413" s="55">
        <v>442799.63</v>
      </c>
      <c r="R413" s="55">
        <v>52846.829999999805</v>
      </c>
      <c r="S413" s="55">
        <v>3120052.32</v>
      </c>
      <c r="T413" s="55">
        <v>142</v>
      </c>
      <c r="U413" s="26"/>
      <c r="V413" s="26"/>
      <c r="W413" s="26"/>
      <c r="X413" s="26"/>
      <c r="Y413" s="26">
        <v>0</v>
      </c>
      <c r="Z413" s="26"/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 t="s">
        <v>411</v>
      </c>
      <c r="BX413" s="56" t="s">
        <v>411</v>
      </c>
      <c r="BY413" s="56" t="s">
        <v>411</v>
      </c>
      <c r="BZ413" s="56" t="s">
        <v>411</v>
      </c>
      <c r="CA413" s="56" t="s">
        <v>411</v>
      </c>
      <c r="CB413" s="56" t="s">
        <v>411</v>
      </c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56"/>
      <c r="ED413" s="56"/>
      <c r="EE413" s="56"/>
      <c r="EF413" s="56"/>
      <c r="EG413" s="56"/>
      <c r="EH413" s="56"/>
      <c r="EI413" s="56"/>
      <c r="EJ413" s="56"/>
      <c r="EK413" s="56"/>
      <c r="EL413" s="56"/>
      <c r="EM413" s="56"/>
      <c r="EN413" s="56"/>
      <c r="EO413" s="56"/>
      <c r="EP413" s="56"/>
      <c r="EQ413" s="56"/>
      <c r="ER413" s="56"/>
      <c r="ES413" s="56"/>
      <c r="ET413" s="56"/>
      <c r="EU413" s="56"/>
      <c r="EV413" s="56"/>
      <c r="EW413" s="56"/>
      <c r="EX413" s="56"/>
      <c r="EY413" s="56"/>
      <c r="EZ413" s="56"/>
      <c r="FA413" s="56"/>
      <c r="FB413" s="56"/>
      <c r="FC413" s="56"/>
      <c r="FD413" s="56"/>
      <c r="FE413" s="56"/>
      <c r="FF413" s="56"/>
      <c r="FG413" s="56"/>
      <c r="FH413" s="56"/>
      <c r="FI413" s="56"/>
      <c r="FJ413" s="56"/>
      <c r="FK413" s="56"/>
      <c r="FL413" s="56"/>
      <c r="FM413" s="56"/>
      <c r="FN413" s="56"/>
      <c r="FO413" s="56"/>
      <c r="FP413" s="56"/>
      <c r="FQ413" s="56"/>
      <c r="FR413" s="56"/>
      <c r="FS413" s="56"/>
      <c r="FT413" s="56"/>
      <c r="FU413" s="56"/>
      <c r="FV413" s="56"/>
      <c r="FW413" s="56"/>
      <c r="FX413" s="56"/>
      <c r="FY413" s="56"/>
      <c r="FZ413" s="56"/>
      <c r="GA413" s="56"/>
      <c r="GB413" s="56"/>
      <c r="GC413" s="56"/>
      <c r="GD413" s="56"/>
      <c r="GE413" s="56"/>
      <c r="GF413" s="56"/>
      <c r="GG413" s="56"/>
      <c r="GH413" s="56"/>
      <c r="GI413" s="56"/>
      <c r="GJ413" s="56"/>
      <c r="GK413" s="56"/>
      <c r="GL413" s="56"/>
      <c r="GM413" s="56"/>
      <c r="GN413" s="56"/>
      <c r="GO413" s="56"/>
      <c r="GP413" s="56"/>
      <c r="GQ413" s="56"/>
      <c r="GR413" s="56"/>
      <c r="GS413" s="56"/>
      <c r="GT413" s="56"/>
      <c r="GU413" s="56"/>
      <c r="GV413" s="56"/>
      <c r="GW413" s="56"/>
      <c r="GX413" s="56"/>
      <c r="GY413" s="56"/>
      <c r="GZ413" s="56"/>
      <c r="HA413" s="56"/>
      <c r="HB413" s="56"/>
      <c r="HC413" s="56"/>
      <c r="HD413" s="56"/>
      <c r="HE413" s="56"/>
      <c r="HF413" s="56"/>
      <c r="HG413" s="56"/>
      <c r="HH413" s="56"/>
      <c r="HI413" s="56"/>
      <c r="HJ413" s="56"/>
      <c r="HK413" s="56"/>
      <c r="HL413" s="56"/>
      <c r="HM413" s="56"/>
      <c r="HN413" s="56"/>
      <c r="HO413" s="56"/>
      <c r="HP413" s="56"/>
      <c r="HQ413" s="56"/>
      <c r="HR413" s="56"/>
    </row>
    <row r="414" spans="1:226" s="56" customFormat="1" x14ac:dyDescent="0.2">
      <c r="A414" s="17">
        <v>6412</v>
      </c>
      <c r="B414" s="31" t="s">
        <v>384</v>
      </c>
      <c r="C414" s="32">
        <v>2678282</v>
      </c>
      <c r="D414" s="32">
        <v>157723.35999999999</v>
      </c>
      <c r="E414" s="32">
        <v>2963007.15</v>
      </c>
      <c r="F414" s="32">
        <v>298564.09000000003</v>
      </c>
      <c r="G414" s="32">
        <v>6097576.5999999996</v>
      </c>
      <c r="H414" s="33">
        <v>487</v>
      </c>
      <c r="I414" s="32">
        <v>2873235</v>
      </c>
      <c r="J414" s="32">
        <v>511507.36</v>
      </c>
      <c r="K414" s="32">
        <v>2542690.8499999996</v>
      </c>
      <c r="L414" s="32">
        <v>222504.13</v>
      </c>
      <c r="M414" s="32">
        <v>6149937.3399999999</v>
      </c>
      <c r="N414" s="32">
        <v>470</v>
      </c>
      <c r="O414" s="34">
        <v>3320183</v>
      </c>
      <c r="P414" s="34">
        <v>427439.7</v>
      </c>
      <c r="Q414" s="34">
        <v>2355272.4700000002</v>
      </c>
      <c r="R414" s="34">
        <v>194330.34999999992</v>
      </c>
      <c r="S414" s="34">
        <v>6297225.5200000005</v>
      </c>
      <c r="T414" s="34">
        <v>465</v>
      </c>
      <c r="U414" s="32">
        <v>3316651</v>
      </c>
      <c r="V414" s="32">
        <v>506662.57</v>
      </c>
      <c r="W414" s="32">
        <v>2349661.1800000002</v>
      </c>
      <c r="X414" s="32">
        <v>191296.50999999995</v>
      </c>
      <c r="Y414" s="32">
        <v>6364271.2599999998</v>
      </c>
      <c r="Z414" s="32">
        <v>466</v>
      </c>
      <c r="AA414" s="32">
        <v>3220971</v>
      </c>
      <c r="AB414" s="32">
        <v>227396.76</v>
      </c>
      <c r="AC414" s="32">
        <v>2106806.81</v>
      </c>
      <c r="AD414" s="32">
        <v>273734.24000000017</v>
      </c>
      <c r="AE414" s="32">
        <v>5828908.8100000005</v>
      </c>
      <c r="AF414" s="32">
        <v>444</v>
      </c>
      <c r="AG414" s="17">
        <v>3353624</v>
      </c>
      <c r="AH414" s="17">
        <v>517602.73000000004</v>
      </c>
      <c r="AI414" s="17">
        <v>2034526.0899999999</v>
      </c>
      <c r="AJ414" s="17">
        <v>341668.68000000017</v>
      </c>
      <c r="AK414" s="17">
        <v>6247421.5</v>
      </c>
      <c r="AL414" s="17">
        <v>438</v>
      </c>
      <c r="AM414" s="47">
        <v>3337757</v>
      </c>
      <c r="AN414" s="47">
        <v>376482.26</v>
      </c>
      <c r="AO414" s="47">
        <v>2100521.4300000002</v>
      </c>
      <c r="AP414" s="47">
        <v>185453.57000000004</v>
      </c>
      <c r="AQ414" s="47">
        <v>6000214.2599999998</v>
      </c>
      <c r="AR414" s="47">
        <v>452</v>
      </c>
      <c r="AS414" s="17">
        <v>3337320</v>
      </c>
      <c r="AT414" s="17">
        <v>386753.88</v>
      </c>
      <c r="AU414" s="17">
        <v>2574078.29</v>
      </c>
      <c r="AV414" s="17">
        <v>205113.97999999995</v>
      </c>
      <c r="AW414" s="17">
        <v>6503266.1500000004</v>
      </c>
      <c r="AX414" s="17">
        <v>446</v>
      </c>
      <c r="AY414" s="16">
        <v>3335443</v>
      </c>
      <c r="AZ414" s="16">
        <v>385257.72</v>
      </c>
      <c r="BA414" s="16">
        <v>2701676.99</v>
      </c>
      <c r="BB414" s="16">
        <v>300789.02</v>
      </c>
      <c r="BC414" s="16">
        <v>6723166.7300000004</v>
      </c>
      <c r="BD414" s="16">
        <v>445</v>
      </c>
      <c r="BE414" s="16">
        <v>3311582</v>
      </c>
      <c r="BF414" s="16">
        <v>396859.37</v>
      </c>
      <c r="BG414" s="16">
        <v>2693927.75</v>
      </c>
      <c r="BH414" s="16">
        <v>223238.55</v>
      </c>
      <c r="BI414" s="16">
        <v>6625607.6699999999</v>
      </c>
      <c r="BJ414" s="16">
        <v>445</v>
      </c>
      <c r="BK414" s="16">
        <v>3310935</v>
      </c>
      <c r="BL414" s="16">
        <v>391619.86</v>
      </c>
      <c r="BM414" s="16">
        <v>2725591.38</v>
      </c>
      <c r="BN414" s="16">
        <v>259507.08</v>
      </c>
      <c r="BO414" s="16">
        <v>6687653.3200000003</v>
      </c>
      <c r="BP414" s="16">
        <v>430</v>
      </c>
      <c r="BQ414" s="16">
        <v>3791833</v>
      </c>
      <c r="BR414" s="16">
        <v>427999.53</v>
      </c>
      <c r="BS414" s="16">
        <v>2733360</v>
      </c>
      <c r="BT414" s="16">
        <v>353287.54</v>
      </c>
      <c r="BU414" s="16">
        <v>7306480.0700000003</v>
      </c>
      <c r="BV414" s="16">
        <v>453</v>
      </c>
      <c r="BW414" s="16">
        <v>3725916</v>
      </c>
      <c r="BX414" s="16">
        <v>449009.31</v>
      </c>
      <c r="BY414" s="16">
        <v>3067562.93</v>
      </c>
      <c r="BZ414" s="16">
        <v>201384.55</v>
      </c>
      <c r="CA414" s="16">
        <v>7443872.79</v>
      </c>
      <c r="CB414" s="16">
        <v>458</v>
      </c>
      <c r="CC414" s="16">
        <v>3720734</v>
      </c>
      <c r="CD414" s="16">
        <v>578482.09</v>
      </c>
      <c r="CE414" s="16">
        <v>3205219.8</v>
      </c>
      <c r="CF414" s="16">
        <v>380713.22</v>
      </c>
      <c r="CG414" s="16">
        <v>7885149.1100000003</v>
      </c>
      <c r="CH414" s="16">
        <v>438</v>
      </c>
      <c r="CI414" s="16">
        <v>3719885</v>
      </c>
      <c r="CJ414" s="16">
        <v>1114409</v>
      </c>
      <c r="CK414" s="16">
        <v>3336616.12</v>
      </c>
      <c r="CL414" s="16">
        <v>163675.9</v>
      </c>
      <c r="CM414" s="16">
        <v>8334586.0199999996</v>
      </c>
      <c r="CN414" s="16">
        <v>457</v>
      </c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</row>
    <row r="415" spans="1:226" x14ac:dyDescent="0.2">
      <c r="A415" s="17">
        <v>6440</v>
      </c>
      <c r="B415" s="31" t="s">
        <v>385</v>
      </c>
      <c r="C415" s="32">
        <v>1552973</v>
      </c>
      <c r="D415" s="32">
        <v>188846</v>
      </c>
      <c r="E415" s="32">
        <v>1397488.3</v>
      </c>
      <c r="F415" s="32">
        <v>89954.470000000074</v>
      </c>
      <c r="G415" s="32">
        <v>3229261.77</v>
      </c>
      <c r="H415" s="33">
        <v>237</v>
      </c>
      <c r="I415" s="32">
        <v>1835179</v>
      </c>
      <c r="J415" s="32">
        <v>291055.45</v>
      </c>
      <c r="K415" s="32">
        <v>1127552.3500000001</v>
      </c>
      <c r="L415" s="32">
        <v>93986.390000000087</v>
      </c>
      <c r="M415" s="32">
        <v>3347773.1900000004</v>
      </c>
      <c r="N415" s="32">
        <v>219</v>
      </c>
      <c r="O415" s="34">
        <v>1972470</v>
      </c>
      <c r="P415" s="34">
        <v>290537.05</v>
      </c>
      <c r="Q415" s="34">
        <v>994798.63</v>
      </c>
      <c r="R415" s="34">
        <v>93903.420000000027</v>
      </c>
      <c r="S415" s="34">
        <v>3351709.1</v>
      </c>
      <c r="T415" s="34">
        <v>209</v>
      </c>
      <c r="U415" s="32">
        <v>2006852</v>
      </c>
      <c r="V415" s="32">
        <v>165973.98000000001</v>
      </c>
      <c r="W415" s="32">
        <v>948756.71</v>
      </c>
      <c r="X415" s="32">
        <v>112341.03999999995</v>
      </c>
      <c r="Y415" s="32">
        <v>3233923.73</v>
      </c>
      <c r="Z415" s="32">
        <v>198</v>
      </c>
      <c r="AA415" s="32">
        <v>1947648</v>
      </c>
      <c r="AB415" s="32">
        <v>258103.62</v>
      </c>
      <c r="AC415" s="32">
        <v>903470.97</v>
      </c>
      <c r="AD415" s="32">
        <v>109483.79000000011</v>
      </c>
      <c r="AE415" s="32">
        <v>3218706.38</v>
      </c>
      <c r="AF415" s="32">
        <v>201</v>
      </c>
      <c r="AG415" s="17">
        <v>1823291</v>
      </c>
      <c r="AH415" s="17">
        <v>268414.55</v>
      </c>
      <c r="AI415" s="17">
        <v>801864.96000000008</v>
      </c>
      <c r="AJ415" s="17">
        <v>112869.60000000011</v>
      </c>
      <c r="AK415" s="17">
        <v>3006440.1100000003</v>
      </c>
      <c r="AL415" s="17">
        <v>196</v>
      </c>
      <c r="AM415" s="47">
        <v>1873217</v>
      </c>
      <c r="AN415" s="47">
        <v>312308.54000000004</v>
      </c>
      <c r="AO415" s="47">
        <v>742839.32</v>
      </c>
      <c r="AP415" s="47">
        <v>54796.720000000038</v>
      </c>
      <c r="AQ415" s="47">
        <v>2983161.58</v>
      </c>
      <c r="AR415" s="47">
        <v>199</v>
      </c>
      <c r="AS415" s="17">
        <v>1846567</v>
      </c>
      <c r="AT415" s="17">
        <v>288742.67</v>
      </c>
      <c r="AU415" s="17">
        <v>690189.51</v>
      </c>
      <c r="AV415" s="17">
        <v>124585.00000000001</v>
      </c>
      <c r="AW415" s="17">
        <v>2950084.18</v>
      </c>
      <c r="AX415" s="17">
        <v>175</v>
      </c>
      <c r="AY415" s="16">
        <v>2098960</v>
      </c>
      <c r="AZ415" s="16">
        <v>291617.09999999998</v>
      </c>
      <c r="BA415" s="16">
        <v>653453.67000000004</v>
      </c>
      <c r="BB415" s="16">
        <v>85573.459999999948</v>
      </c>
      <c r="BC415" s="16">
        <v>3129604.23</v>
      </c>
      <c r="BD415" s="16">
        <v>179</v>
      </c>
      <c r="BE415" s="16">
        <v>2208793</v>
      </c>
      <c r="BF415" s="16">
        <v>276940.23</v>
      </c>
      <c r="BG415" s="16">
        <v>630959.69999999995</v>
      </c>
      <c r="BH415" s="16">
        <v>75331.47</v>
      </c>
      <c r="BI415" s="16">
        <v>3192024.4</v>
      </c>
      <c r="BJ415" s="16">
        <v>171</v>
      </c>
      <c r="BK415" s="16">
        <v>2042523</v>
      </c>
      <c r="BL415" s="16">
        <v>292256.32</v>
      </c>
      <c r="BM415" s="16">
        <v>624260.81000000006</v>
      </c>
      <c r="BN415" s="16">
        <v>122687.2</v>
      </c>
      <c r="BO415" s="16">
        <v>3081727.33</v>
      </c>
      <c r="BP415" s="16">
        <v>162</v>
      </c>
      <c r="BQ415" s="16">
        <v>2092919</v>
      </c>
      <c r="BR415" s="16">
        <v>340739.56</v>
      </c>
      <c r="BS415" s="16">
        <v>652561.59</v>
      </c>
      <c r="BT415" s="16">
        <v>89978.44</v>
      </c>
      <c r="BU415" s="16">
        <v>3176198.59</v>
      </c>
      <c r="BV415" s="16">
        <v>146</v>
      </c>
      <c r="BW415" s="16">
        <v>1939187</v>
      </c>
      <c r="BX415" s="16">
        <v>278095.64</v>
      </c>
      <c r="BY415" s="16">
        <v>628820.16</v>
      </c>
      <c r="BZ415" s="16">
        <v>102137.12</v>
      </c>
      <c r="CA415" s="16">
        <v>2948239.92</v>
      </c>
      <c r="CB415" s="16">
        <v>155</v>
      </c>
      <c r="CC415" s="16">
        <v>2361732</v>
      </c>
      <c r="CD415" s="16">
        <v>366145.71</v>
      </c>
      <c r="CE415" s="16">
        <v>523835.9</v>
      </c>
      <c r="CF415" s="16">
        <v>527180.1</v>
      </c>
      <c r="CG415" s="16">
        <v>3778893.71</v>
      </c>
      <c r="CH415" s="16">
        <v>163</v>
      </c>
      <c r="CI415" s="16">
        <v>2460814</v>
      </c>
      <c r="CJ415" s="16">
        <v>585961.96</v>
      </c>
      <c r="CK415" s="16">
        <v>533775.16</v>
      </c>
      <c r="CL415" s="16">
        <v>130740.55</v>
      </c>
      <c r="CM415" s="16">
        <v>3711291.67</v>
      </c>
      <c r="CN415" s="16">
        <v>164</v>
      </c>
    </row>
    <row r="416" spans="1:226" x14ac:dyDescent="0.2">
      <c r="A416" s="17">
        <v>6419</v>
      </c>
      <c r="B416" s="31" t="s">
        <v>386</v>
      </c>
      <c r="C416" s="32">
        <v>18952452</v>
      </c>
      <c r="D416" s="32">
        <v>2309036.0499999998</v>
      </c>
      <c r="E416" s="32">
        <v>9129927.5500000007</v>
      </c>
      <c r="F416" s="32">
        <v>1665288.2499999988</v>
      </c>
      <c r="G416" s="32">
        <v>32056703.849999998</v>
      </c>
      <c r="H416" s="33">
        <v>2508</v>
      </c>
      <c r="I416" s="32">
        <v>19077811</v>
      </c>
      <c r="J416" s="32">
        <v>2758506.49</v>
      </c>
      <c r="K416" s="32">
        <v>7888287.1999999993</v>
      </c>
      <c r="L416" s="32">
        <v>1387117.6100000006</v>
      </c>
      <c r="M416" s="32">
        <v>31111722.300000001</v>
      </c>
      <c r="N416" s="32">
        <v>2547</v>
      </c>
      <c r="O416" s="34">
        <v>20148472</v>
      </c>
      <c r="P416" s="34">
        <v>1447018.05</v>
      </c>
      <c r="Q416" s="34">
        <v>8306071.0200000005</v>
      </c>
      <c r="R416" s="34">
        <v>1424402.7899999991</v>
      </c>
      <c r="S416" s="34">
        <v>31325963.859999999</v>
      </c>
      <c r="T416" s="34">
        <v>2601</v>
      </c>
      <c r="U416" s="32">
        <v>21543990</v>
      </c>
      <c r="V416" s="32">
        <v>2003849.34</v>
      </c>
      <c r="W416" s="32">
        <v>9491904.2000000011</v>
      </c>
      <c r="X416" s="32">
        <v>2034054.8399999996</v>
      </c>
      <c r="Y416" s="32">
        <v>35073798.379999995</v>
      </c>
      <c r="Z416" s="32">
        <v>2645</v>
      </c>
      <c r="AA416" s="32">
        <v>21103112</v>
      </c>
      <c r="AB416" s="32">
        <v>902361.28</v>
      </c>
      <c r="AC416" s="32">
        <v>8439396.1799999997</v>
      </c>
      <c r="AD416" s="32">
        <v>1968479.3399999999</v>
      </c>
      <c r="AE416" s="32">
        <v>32413348.800000001</v>
      </c>
      <c r="AF416" s="32">
        <v>2691</v>
      </c>
      <c r="AG416" s="17">
        <v>21064712</v>
      </c>
      <c r="AH416" s="17">
        <v>809418.2</v>
      </c>
      <c r="AI416" s="17">
        <v>9074544.3200000003</v>
      </c>
      <c r="AJ416" s="17">
        <v>2065384.7899999989</v>
      </c>
      <c r="AK416" s="17">
        <v>33014059.309999999</v>
      </c>
      <c r="AL416" s="17">
        <v>2768</v>
      </c>
      <c r="AM416" s="47">
        <v>20984088</v>
      </c>
      <c r="AN416" s="47">
        <v>863145.61</v>
      </c>
      <c r="AO416" s="47">
        <v>10370629.449999999</v>
      </c>
      <c r="AP416" s="47">
        <v>2506712.0299999989</v>
      </c>
      <c r="AQ416" s="47">
        <v>34724575.089999996</v>
      </c>
      <c r="AR416" s="47">
        <v>2779</v>
      </c>
      <c r="AS416" s="17">
        <v>21526583</v>
      </c>
      <c r="AT416" s="17">
        <v>850045.01</v>
      </c>
      <c r="AU416" s="17">
        <v>10729263.609999999</v>
      </c>
      <c r="AV416" s="17">
        <v>2728044.3699999992</v>
      </c>
      <c r="AW416" s="17">
        <v>35833935.990000002</v>
      </c>
      <c r="AX416" s="17">
        <v>2807</v>
      </c>
      <c r="AY416" s="16">
        <v>22013663</v>
      </c>
      <c r="AZ416" s="16">
        <v>794807.07000000007</v>
      </c>
      <c r="BA416" s="16">
        <v>10579117.51</v>
      </c>
      <c r="BB416" s="16">
        <v>2883230.6399999997</v>
      </c>
      <c r="BC416" s="16">
        <v>36270818.219999999</v>
      </c>
      <c r="BD416" s="16">
        <v>2787</v>
      </c>
      <c r="BE416" s="16">
        <v>21981119</v>
      </c>
      <c r="BF416" s="16">
        <v>771529.65</v>
      </c>
      <c r="BG416" s="16">
        <v>10935714.619999999</v>
      </c>
      <c r="BH416" s="16">
        <v>2932752.64</v>
      </c>
      <c r="BI416" s="16">
        <v>36621115.909999996</v>
      </c>
      <c r="BJ416" s="16">
        <v>2785</v>
      </c>
      <c r="BK416" s="16">
        <v>22784258</v>
      </c>
      <c r="BL416" s="16">
        <v>794122.64</v>
      </c>
      <c r="BM416" s="16">
        <v>11038383.210000001</v>
      </c>
      <c r="BN416" s="16">
        <v>3051940.62</v>
      </c>
      <c r="BO416" s="16">
        <v>37668704.469999999</v>
      </c>
      <c r="BP416" s="16">
        <v>2830</v>
      </c>
      <c r="BQ416" s="16">
        <v>21971686</v>
      </c>
      <c r="BR416" s="16">
        <v>944536.3</v>
      </c>
      <c r="BS416" s="16">
        <v>12788432.380000001</v>
      </c>
      <c r="BT416" s="16">
        <v>3200155.11</v>
      </c>
      <c r="BU416" s="16">
        <v>38904809.789999999</v>
      </c>
      <c r="BV416" s="16">
        <v>2814</v>
      </c>
      <c r="BW416" s="16">
        <v>22218030</v>
      </c>
      <c r="BX416" s="16">
        <v>857877.55</v>
      </c>
      <c r="BY416" s="16">
        <v>13967263.560000001</v>
      </c>
      <c r="BZ416" s="16">
        <v>3273289.94</v>
      </c>
      <c r="CA416" s="16">
        <v>40316461.049999997</v>
      </c>
      <c r="CB416" s="16">
        <v>2850</v>
      </c>
      <c r="CC416" s="16">
        <v>21348805</v>
      </c>
      <c r="CD416" s="16">
        <v>1123762.8799999999</v>
      </c>
      <c r="CE416" s="16">
        <v>15247913.66</v>
      </c>
      <c r="CF416" s="16">
        <v>1961633.51</v>
      </c>
      <c r="CG416" s="16">
        <v>39682115.049999997</v>
      </c>
      <c r="CH416" s="16">
        <v>2721</v>
      </c>
      <c r="CI416" s="16">
        <v>20334487</v>
      </c>
      <c r="CJ416" s="16">
        <v>2362185.2000000002</v>
      </c>
      <c r="CK416" s="16">
        <v>16270786.810000001</v>
      </c>
      <c r="CL416" s="16">
        <v>3919544.51</v>
      </c>
      <c r="CM416" s="16">
        <v>42887003.520000003</v>
      </c>
      <c r="CN416" s="16">
        <v>2758</v>
      </c>
    </row>
    <row r="417" spans="1:92" x14ac:dyDescent="0.2">
      <c r="A417" s="17">
        <v>6426</v>
      </c>
      <c r="B417" s="31" t="s">
        <v>387</v>
      </c>
      <c r="C417" s="32">
        <v>1601459</v>
      </c>
      <c r="D417" s="32">
        <v>556383.11</v>
      </c>
      <c r="E417" s="32">
        <v>6325777.29</v>
      </c>
      <c r="F417" s="32">
        <v>324168.04999999993</v>
      </c>
      <c r="G417" s="32">
        <v>8807787.4499999993</v>
      </c>
      <c r="H417" s="33">
        <v>786</v>
      </c>
      <c r="I417" s="32">
        <v>1960829</v>
      </c>
      <c r="J417" s="32">
        <v>1259443.8</v>
      </c>
      <c r="K417" s="32">
        <v>5609102.0600000005</v>
      </c>
      <c r="L417" s="32">
        <v>311780.3</v>
      </c>
      <c r="M417" s="32">
        <v>9141155.1600000001</v>
      </c>
      <c r="N417" s="32">
        <v>781</v>
      </c>
      <c r="O417" s="34">
        <v>2066036</v>
      </c>
      <c r="P417" s="34">
        <v>1126676.8799999999</v>
      </c>
      <c r="Q417" s="34">
        <v>5862410.1200000001</v>
      </c>
      <c r="R417" s="34">
        <v>621239.24</v>
      </c>
      <c r="S417" s="34">
        <v>9676362.2400000002</v>
      </c>
      <c r="T417" s="34">
        <v>764</v>
      </c>
      <c r="U417" s="32">
        <v>2412128</v>
      </c>
      <c r="V417" s="32">
        <v>881861.25</v>
      </c>
      <c r="W417" s="32">
        <v>5903998.7800000003</v>
      </c>
      <c r="X417" s="32">
        <v>620521.3600000001</v>
      </c>
      <c r="Y417" s="32">
        <v>9818509.3900000006</v>
      </c>
      <c r="Z417" s="32">
        <v>763</v>
      </c>
      <c r="AA417" s="32">
        <v>2271101</v>
      </c>
      <c r="AB417" s="32">
        <v>781133.9</v>
      </c>
      <c r="AC417" s="32">
        <v>5547724.6899999995</v>
      </c>
      <c r="AD417" s="32">
        <v>496653.50000000006</v>
      </c>
      <c r="AE417" s="32">
        <v>9096613.0899999999</v>
      </c>
      <c r="AF417" s="32">
        <v>750</v>
      </c>
      <c r="AG417" s="17">
        <v>2202906</v>
      </c>
      <c r="AH417" s="17">
        <v>781256.5</v>
      </c>
      <c r="AI417" s="17">
        <v>5437704.8100000005</v>
      </c>
      <c r="AJ417" s="17">
        <v>577044.92999999993</v>
      </c>
      <c r="AK417" s="17">
        <v>8998912.2400000002</v>
      </c>
      <c r="AL417" s="17">
        <v>771</v>
      </c>
      <c r="AM417" s="47">
        <v>2502784</v>
      </c>
      <c r="AN417" s="47">
        <v>826088.14</v>
      </c>
      <c r="AO417" s="47">
        <v>5555255.25</v>
      </c>
      <c r="AP417" s="47">
        <v>687031.23999999987</v>
      </c>
      <c r="AQ417" s="47">
        <v>9571158.629999999</v>
      </c>
      <c r="AR417" s="47">
        <v>771</v>
      </c>
      <c r="AS417" s="17">
        <v>2799690</v>
      </c>
      <c r="AT417" s="17">
        <v>832411.55</v>
      </c>
      <c r="AU417" s="17">
        <v>5814685.0899999999</v>
      </c>
      <c r="AV417" s="17">
        <v>626119.07000000018</v>
      </c>
      <c r="AW417" s="17">
        <v>10072905.710000001</v>
      </c>
      <c r="AX417" s="17">
        <v>763</v>
      </c>
      <c r="AY417" s="16">
        <v>2860771</v>
      </c>
      <c r="AZ417" s="16">
        <v>825901.91999999993</v>
      </c>
      <c r="BA417" s="16">
        <v>5936347.4699999997</v>
      </c>
      <c r="BB417" s="16">
        <v>768557.74999999988</v>
      </c>
      <c r="BC417" s="16">
        <v>10391578.139999999</v>
      </c>
      <c r="BD417" s="16">
        <v>775</v>
      </c>
      <c r="BE417" s="16">
        <v>2843435</v>
      </c>
      <c r="BF417" s="16">
        <v>853317.12</v>
      </c>
      <c r="BG417" s="16">
        <v>6091813.1299999999</v>
      </c>
      <c r="BH417" s="16">
        <v>618634.19999999995</v>
      </c>
      <c r="BI417" s="16">
        <v>10407199.449999999</v>
      </c>
      <c r="BJ417" s="16">
        <v>788</v>
      </c>
      <c r="BK417" s="16">
        <v>2714746</v>
      </c>
      <c r="BL417" s="16">
        <v>825537.37</v>
      </c>
      <c r="BM417" s="16">
        <v>6486277.8200000003</v>
      </c>
      <c r="BN417" s="16">
        <v>835403.64</v>
      </c>
      <c r="BO417" s="16">
        <v>10861964.83</v>
      </c>
      <c r="BP417" s="16">
        <v>783</v>
      </c>
      <c r="BQ417" s="16">
        <v>2770594</v>
      </c>
      <c r="BR417" s="16">
        <v>865518.88</v>
      </c>
      <c r="BS417" s="16">
        <v>6672383.7199999997</v>
      </c>
      <c r="BT417" s="16">
        <v>756069.08</v>
      </c>
      <c r="BU417" s="16">
        <v>11064565.68</v>
      </c>
      <c r="BV417" s="16">
        <v>784</v>
      </c>
      <c r="BW417" s="16">
        <v>3100000</v>
      </c>
      <c r="BX417" s="16">
        <v>981830.61</v>
      </c>
      <c r="BY417" s="16">
        <v>6824044.1299999999</v>
      </c>
      <c r="BZ417" s="16">
        <v>593782.86</v>
      </c>
      <c r="CA417" s="16">
        <v>11499657.6</v>
      </c>
      <c r="CB417" s="16">
        <v>789</v>
      </c>
      <c r="CC417" s="16">
        <v>3135100</v>
      </c>
      <c r="CD417" s="16">
        <v>1507288.15</v>
      </c>
      <c r="CE417" s="16">
        <v>7170335.1799999997</v>
      </c>
      <c r="CF417" s="16">
        <v>266419.52</v>
      </c>
      <c r="CG417" s="16">
        <v>12079142.85</v>
      </c>
      <c r="CH417" s="16">
        <v>727</v>
      </c>
      <c r="CI417" s="16">
        <v>3188008</v>
      </c>
      <c r="CJ417" s="16">
        <v>2069862.91</v>
      </c>
      <c r="CK417" s="16">
        <v>7575368.5599999996</v>
      </c>
      <c r="CL417" s="16">
        <v>1378034.07</v>
      </c>
      <c r="CM417" s="16">
        <v>14211273.539999999</v>
      </c>
      <c r="CN417" s="16">
        <v>767</v>
      </c>
    </row>
    <row r="418" spans="1:92" x14ac:dyDescent="0.2">
      <c r="A418" s="17">
        <v>6461</v>
      </c>
      <c r="B418" s="31" t="s">
        <v>388</v>
      </c>
      <c r="C418" s="32">
        <v>11456725</v>
      </c>
      <c r="D418" s="32">
        <v>985763.07000000007</v>
      </c>
      <c r="E418" s="32">
        <v>9684795.8200000003</v>
      </c>
      <c r="F418" s="32">
        <v>1052872.3099999996</v>
      </c>
      <c r="G418" s="32">
        <v>23180156.199999999</v>
      </c>
      <c r="H418" s="33">
        <v>2046</v>
      </c>
      <c r="I418" s="32">
        <v>12271664</v>
      </c>
      <c r="J418" s="32">
        <v>2178915.81</v>
      </c>
      <c r="K418" s="32">
        <v>8916920.2400000002</v>
      </c>
      <c r="L418" s="32">
        <v>840721.62999999989</v>
      </c>
      <c r="M418" s="32">
        <v>24208221.68</v>
      </c>
      <c r="N418" s="32">
        <v>2063</v>
      </c>
      <c r="O418" s="34">
        <v>13486174</v>
      </c>
      <c r="P418" s="34">
        <v>1625369.8699999999</v>
      </c>
      <c r="Q418" s="34">
        <v>8953508.8800000008</v>
      </c>
      <c r="R418" s="34">
        <v>1086649.33</v>
      </c>
      <c r="S418" s="34">
        <v>25151702.080000002</v>
      </c>
      <c r="T418" s="34">
        <v>2032</v>
      </c>
      <c r="U418" s="32">
        <v>14630445</v>
      </c>
      <c r="V418" s="32">
        <v>2090723.26</v>
      </c>
      <c r="W418" s="32">
        <v>8988935.4499999993</v>
      </c>
      <c r="X418" s="32">
        <v>1098949.1000000003</v>
      </c>
      <c r="Y418" s="32">
        <v>26809052.810000002</v>
      </c>
      <c r="Z418" s="32">
        <v>2041</v>
      </c>
      <c r="AA418" s="32">
        <v>14366650</v>
      </c>
      <c r="AB418" s="32">
        <v>1591012.9300000002</v>
      </c>
      <c r="AC418" s="32">
        <v>8205638.3900000006</v>
      </c>
      <c r="AD418" s="32">
        <v>678748.91000000015</v>
      </c>
      <c r="AE418" s="32">
        <v>24842050.23</v>
      </c>
      <c r="AF418" s="32">
        <v>2044</v>
      </c>
      <c r="AG418" s="17">
        <v>14384408</v>
      </c>
      <c r="AH418" s="17">
        <v>2114865.02</v>
      </c>
      <c r="AI418" s="17">
        <v>8216946.4100000001</v>
      </c>
      <c r="AJ418" s="17">
        <v>711267.29999999958</v>
      </c>
      <c r="AK418" s="17">
        <v>25427486.73</v>
      </c>
      <c r="AL418" s="17">
        <v>1978</v>
      </c>
      <c r="AM418" s="47">
        <v>15076414</v>
      </c>
      <c r="AN418" s="47">
        <v>1971077.62</v>
      </c>
      <c r="AO418" s="47">
        <v>7753038.0599999996</v>
      </c>
      <c r="AP418" s="47">
        <v>698986.56999999983</v>
      </c>
      <c r="AQ418" s="47">
        <v>25499516.25</v>
      </c>
      <c r="AR418" s="47">
        <v>1937</v>
      </c>
      <c r="AS418" s="17">
        <v>15414063</v>
      </c>
      <c r="AT418" s="17">
        <v>1659164.59</v>
      </c>
      <c r="AU418" s="17">
        <v>7511241.4699999997</v>
      </c>
      <c r="AV418" s="17">
        <v>777147.93</v>
      </c>
      <c r="AW418" s="17">
        <v>25361616.989999998</v>
      </c>
      <c r="AX418" s="17">
        <v>1959</v>
      </c>
      <c r="AY418" s="16">
        <v>15180028</v>
      </c>
      <c r="AZ418" s="16">
        <v>1606915.55</v>
      </c>
      <c r="BA418" s="16">
        <v>8326198.4499999993</v>
      </c>
      <c r="BB418" s="16">
        <v>921421.65000000072</v>
      </c>
      <c r="BC418" s="16">
        <v>26034563.649999999</v>
      </c>
      <c r="BD418" s="16">
        <v>1988</v>
      </c>
      <c r="BE418" s="16">
        <v>15113779</v>
      </c>
      <c r="BF418" s="16">
        <v>1635766.44</v>
      </c>
      <c r="BG418" s="16">
        <v>9311868.8699999992</v>
      </c>
      <c r="BH418" s="16">
        <v>2061278.38</v>
      </c>
      <c r="BI418" s="16">
        <v>28122692.690000001</v>
      </c>
      <c r="BJ418" s="16">
        <v>2001</v>
      </c>
      <c r="BK418" s="16">
        <v>15730361</v>
      </c>
      <c r="BL418" s="16">
        <v>1615982.6</v>
      </c>
      <c r="BM418" s="16">
        <v>10549194.550000001</v>
      </c>
      <c r="BN418" s="16">
        <v>1328546.24</v>
      </c>
      <c r="BO418" s="16">
        <v>29224084.390000001</v>
      </c>
      <c r="BP418" s="16">
        <v>1977</v>
      </c>
      <c r="BQ418" s="16">
        <v>16535709</v>
      </c>
      <c r="BR418" s="16">
        <v>1858308.46</v>
      </c>
      <c r="BS418" s="16">
        <v>10889022.869999999</v>
      </c>
      <c r="BT418" s="16">
        <v>1116651.06</v>
      </c>
      <c r="BU418" s="16">
        <v>30399691.390000001</v>
      </c>
      <c r="BV418" s="16">
        <v>2020</v>
      </c>
      <c r="BW418" s="16">
        <v>16864595</v>
      </c>
      <c r="BX418" s="16">
        <v>1953045.89</v>
      </c>
      <c r="BY418" s="16">
        <v>12137469.119999999</v>
      </c>
      <c r="BZ418" s="16">
        <v>1164622.92</v>
      </c>
      <c r="CA418" s="16">
        <v>32119732.93</v>
      </c>
      <c r="CB418" s="16">
        <v>2071</v>
      </c>
      <c r="CC418" s="16">
        <v>17113201</v>
      </c>
      <c r="CD418" s="16">
        <v>3362539.99</v>
      </c>
      <c r="CE418" s="16">
        <v>13832490.25</v>
      </c>
      <c r="CF418" s="16">
        <v>621214.05000000005</v>
      </c>
      <c r="CG418" s="16">
        <v>34929445.289999999</v>
      </c>
      <c r="CH418" s="16">
        <v>2023</v>
      </c>
      <c r="CI418" s="16">
        <v>18256742</v>
      </c>
      <c r="CJ418" s="16">
        <v>3506356.55</v>
      </c>
      <c r="CK418" s="16">
        <v>14727925.460000001</v>
      </c>
      <c r="CL418" s="16">
        <v>1347209.15</v>
      </c>
      <c r="CM418" s="16">
        <v>37838233.159999996</v>
      </c>
      <c r="CN418" s="16">
        <v>2156</v>
      </c>
    </row>
    <row r="419" spans="1:92" x14ac:dyDescent="0.2">
      <c r="A419" s="17">
        <v>6470</v>
      </c>
      <c r="B419" s="31" t="s">
        <v>389</v>
      </c>
      <c r="C419" s="32">
        <v>15184530</v>
      </c>
      <c r="D419" s="32">
        <v>889527.86</v>
      </c>
      <c r="E419" s="32">
        <v>9429100.7699999996</v>
      </c>
      <c r="F419" s="32">
        <v>1355276.6899999997</v>
      </c>
      <c r="G419" s="32">
        <v>26858435.32</v>
      </c>
      <c r="H419" s="33">
        <v>2254</v>
      </c>
      <c r="I419" s="32">
        <v>15434406</v>
      </c>
      <c r="J419" s="32">
        <v>2110721.5699999998</v>
      </c>
      <c r="K419" s="32">
        <v>8704762.9299999997</v>
      </c>
      <c r="L419" s="32">
        <v>1302981.8900000001</v>
      </c>
      <c r="M419" s="32">
        <v>27552872.390000001</v>
      </c>
      <c r="N419" s="32">
        <v>2237</v>
      </c>
      <c r="O419" s="34">
        <v>16283025</v>
      </c>
      <c r="P419" s="34">
        <v>1905249.41</v>
      </c>
      <c r="Q419" s="34">
        <v>8203290.6200000001</v>
      </c>
      <c r="R419" s="34">
        <v>850435.0200000006</v>
      </c>
      <c r="S419" s="34">
        <v>27242000.050000001</v>
      </c>
      <c r="T419" s="34">
        <v>2193</v>
      </c>
      <c r="U419" s="32">
        <v>16500387</v>
      </c>
      <c r="V419" s="32">
        <v>1530200.11</v>
      </c>
      <c r="W419" s="32">
        <v>8427227.5399999991</v>
      </c>
      <c r="X419" s="32">
        <v>1288171.2900000007</v>
      </c>
      <c r="Y419" s="32">
        <v>27745985.939999998</v>
      </c>
      <c r="Z419" s="32">
        <v>2126</v>
      </c>
      <c r="AA419" s="32">
        <v>15542825</v>
      </c>
      <c r="AB419" s="32">
        <v>1915203.06</v>
      </c>
      <c r="AC419" s="32">
        <v>7629434.6400000006</v>
      </c>
      <c r="AD419" s="32">
        <v>1231772.5499999993</v>
      </c>
      <c r="AE419" s="32">
        <v>26319235.25</v>
      </c>
      <c r="AF419" s="32">
        <v>2143</v>
      </c>
      <c r="AG419" s="17">
        <v>15542825</v>
      </c>
      <c r="AH419" s="17">
        <v>1189706.83</v>
      </c>
      <c r="AI419" s="17">
        <v>6497576.1299999999</v>
      </c>
      <c r="AJ419" s="17">
        <v>1176965.6500000006</v>
      </c>
      <c r="AK419" s="17">
        <v>24407073.609999999</v>
      </c>
      <c r="AL419" s="17">
        <v>2101</v>
      </c>
      <c r="AM419" s="47">
        <v>15834986</v>
      </c>
      <c r="AN419" s="47">
        <v>1253268.19</v>
      </c>
      <c r="AO419" s="47">
        <v>6934556.1299999999</v>
      </c>
      <c r="AP419" s="47">
        <v>1105781.6100000006</v>
      </c>
      <c r="AQ419" s="47">
        <v>25128591.93</v>
      </c>
      <c r="AR419" s="47">
        <v>2058</v>
      </c>
      <c r="AS419" s="17">
        <v>16405218</v>
      </c>
      <c r="AT419" s="17">
        <v>1465270.23</v>
      </c>
      <c r="AU419" s="17">
        <v>6937270.0899999999</v>
      </c>
      <c r="AV419" s="17">
        <v>1184122.0600000017</v>
      </c>
      <c r="AW419" s="17">
        <v>25991880.380000003</v>
      </c>
      <c r="AX419" s="17">
        <v>2056</v>
      </c>
      <c r="AY419" s="16">
        <v>15967113</v>
      </c>
      <c r="AZ419" s="16">
        <v>1391648.42</v>
      </c>
      <c r="BA419" s="16">
        <v>7087323.6100000003</v>
      </c>
      <c r="BB419" s="16">
        <v>1345535.4899999995</v>
      </c>
      <c r="BC419" s="16">
        <v>25791620.52</v>
      </c>
      <c r="BD419" s="16">
        <v>2129</v>
      </c>
      <c r="BE419" s="16">
        <v>16097717</v>
      </c>
      <c r="BF419" s="16">
        <v>1440559.24</v>
      </c>
      <c r="BG419" s="16">
        <v>8882309.4800000004</v>
      </c>
      <c r="BH419" s="16">
        <v>1453813.02</v>
      </c>
      <c r="BI419" s="16">
        <v>27874398.739999998</v>
      </c>
      <c r="BJ419" s="16">
        <v>2096</v>
      </c>
      <c r="BK419" s="16">
        <v>16515360</v>
      </c>
      <c r="BL419" s="16">
        <v>1407696.84</v>
      </c>
      <c r="BM419" s="16">
        <v>8412836.5399999991</v>
      </c>
      <c r="BN419" s="16">
        <v>1403456.47</v>
      </c>
      <c r="BO419" s="16">
        <v>27739349.850000001</v>
      </c>
      <c r="BP419" s="16">
        <v>2148</v>
      </c>
      <c r="BQ419" s="16">
        <v>16600119</v>
      </c>
      <c r="BR419" s="16">
        <v>1337032.76</v>
      </c>
      <c r="BS419" s="16">
        <v>11129708.24</v>
      </c>
      <c r="BT419" s="16">
        <v>1815383.96</v>
      </c>
      <c r="BU419" s="16">
        <v>30882243.960000001</v>
      </c>
      <c r="BV419" s="16">
        <v>2216</v>
      </c>
      <c r="BW419" s="16">
        <v>16594094</v>
      </c>
      <c r="BX419" s="16">
        <v>1473228.32</v>
      </c>
      <c r="BY419" s="16">
        <v>12664485.470000001</v>
      </c>
      <c r="BZ419" s="16">
        <v>1602809.72</v>
      </c>
      <c r="CA419" s="16">
        <v>32334617.510000002</v>
      </c>
      <c r="CB419" s="16">
        <v>2196</v>
      </c>
      <c r="CC419" s="16">
        <v>16500000</v>
      </c>
      <c r="CD419" s="16">
        <v>2093880.09</v>
      </c>
      <c r="CE419" s="16">
        <v>12322485.27</v>
      </c>
      <c r="CF419" s="16">
        <v>1065355.8500000001</v>
      </c>
      <c r="CG419" s="16">
        <v>31981721.210000001</v>
      </c>
      <c r="CH419" s="16">
        <v>2165</v>
      </c>
      <c r="CI419" s="16">
        <v>16420018</v>
      </c>
      <c r="CJ419" s="16">
        <v>3434310.59</v>
      </c>
      <c r="CK419" s="16">
        <v>13558400.42</v>
      </c>
      <c r="CL419" s="48">
        <v>1645416.97</v>
      </c>
      <c r="CM419" s="16">
        <v>35058145.979999997</v>
      </c>
      <c r="CN419" s="16">
        <v>2191</v>
      </c>
    </row>
    <row r="420" spans="1:92" x14ac:dyDescent="0.2">
      <c r="A420" s="17">
        <v>6475</v>
      </c>
      <c r="B420" s="31" t="s">
        <v>390</v>
      </c>
      <c r="C420" s="32">
        <v>5815399</v>
      </c>
      <c r="D420" s="32">
        <v>418961.11</v>
      </c>
      <c r="E420" s="32">
        <v>1799320.42</v>
      </c>
      <c r="F420" s="32">
        <v>399253.2899999998</v>
      </c>
      <c r="G420" s="32">
        <v>8432933.8200000003</v>
      </c>
      <c r="H420" s="33">
        <v>734</v>
      </c>
      <c r="I420" s="32">
        <v>5994847</v>
      </c>
      <c r="J420" s="32">
        <v>622682.67000000004</v>
      </c>
      <c r="K420" s="32">
        <v>1719488.54</v>
      </c>
      <c r="L420" s="32">
        <v>324382.45999999973</v>
      </c>
      <c r="M420" s="32">
        <v>8661400.6699999999</v>
      </c>
      <c r="N420" s="32">
        <v>714</v>
      </c>
      <c r="O420" s="34">
        <v>6166072</v>
      </c>
      <c r="P420" s="34">
        <v>623046.5</v>
      </c>
      <c r="Q420" s="34">
        <v>1636096.92</v>
      </c>
      <c r="R420" s="34">
        <v>438984.21000000043</v>
      </c>
      <c r="S420" s="34">
        <v>8864199.6300000008</v>
      </c>
      <c r="T420" s="34">
        <v>697</v>
      </c>
      <c r="U420" s="32">
        <v>6347953</v>
      </c>
      <c r="V420" s="32">
        <v>708804.1</v>
      </c>
      <c r="W420" s="32">
        <v>1652523.76</v>
      </c>
      <c r="X420" s="32">
        <v>254674.14999999985</v>
      </c>
      <c r="Y420" s="32">
        <v>8963955.0099999998</v>
      </c>
      <c r="Z420" s="32">
        <v>657</v>
      </c>
      <c r="AA420" s="32">
        <v>6257474</v>
      </c>
      <c r="AB420" s="32">
        <v>571760.54</v>
      </c>
      <c r="AC420" s="32">
        <v>1542549.56</v>
      </c>
      <c r="AD420" s="32">
        <v>258653.75000000047</v>
      </c>
      <c r="AE420" s="32">
        <v>8630437.8500000015</v>
      </c>
      <c r="AF420" s="32">
        <v>625</v>
      </c>
      <c r="AG420" s="17">
        <v>6131218</v>
      </c>
      <c r="AH420" s="17">
        <v>598517.39</v>
      </c>
      <c r="AI420" s="17">
        <v>1358443.07</v>
      </c>
      <c r="AJ420" s="17">
        <v>229903.67999999991</v>
      </c>
      <c r="AK420" s="17">
        <v>8318082.1399999997</v>
      </c>
      <c r="AL420" s="17">
        <v>598</v>
      </c>
      <c r="AM420" s="47">
        <v>6215687</v>
      </c>
      <c r="AN420" s="47">
        <v>1121538.4300000002</v>
      </c>
      <c r="AO420" s="47">
        <v>1228491.33</v>
      </c>
      <c r="AP420" s="47">
        <v>240419.05000000013</v>
      </c>
      <c r="AQ420" s="47">
        <v>8806135.8100000005</v>
      </c>
      <c r="AR420" s="47">
        <v>581</v>
      </c>
      <c r="AS420" s="17">
        <v>6072000</v>
      </c>
      <c r="AT420" s="17">
        <v>787158.65</v>
      </c>
      <c r="AU420" s="17">
        <v>1202221.9200000002</v>
      </c>
      <c r="AV420" s="17">
        <v>214784.17000000027</v>
      </c>
      <c r="AW420" s="17">
        <v>8276164.7400000002</v>
      </c>
      <c r="AX420" s="17">
        <v>543</v>
      </c>
      <c r="AY420" s="16">
        <v>5942426</v>
      </c>
      <c r="AZ420" s="16">
        <v>716540.34</v>
      </c>
      <c r="BA420" s="16">
        <v>1082096.73</v>
      </c>
      <c r="BB420" s="16">
        <v>210972.5500000001</v>
      </c>
      <c r="BC420" s="16">
        <v>7952035.6200000001</v>
      </c>
      <c r="BD420" s="16">
        <v>555</v>
      </c>
      <c r="BE420" s="16">
        <v>5587218</v>
      </c>
      <c r="BF420" s="16">
        <v>690328.92</v>
      </c>
      <c r="BG420" s="16">
        <v>1159436.3999999999</v>
      </c>
      <c r="BH420" s="16">
        <v>287789.98</v>
      </c>
      <c r="BI420" s="16">
        <v>7724773.2999999998</v>
      </c>
      <c r="BJ420" s="16">
        <v>551</v>
      </c>
      <c r="BK420" s="16">
        <v>5526817</v>
      </c>
      <c r="BL420" s="16">
        <v>647290.85</v>
      </c>
      <c r="BM420" s="16">
        <v>1184984.5</v>
      </c>
      <c r="BN420" s="16">
        <v>361420.33</v>
      </c>
      <c r="BO420" s="16">
        <v>7720512.6799999997</v>
      </c>
      <c r="BP420" s="16">
        <v>557</v>
      </c>
      <c r="BQ420" s="16">
        <v>5574686</v>
      </c>
      <c r="BR420" s="16">
        <v>742313.83</v>
      </c>
      <c r="BS420" s="16">
        <v>1436514.03</v>
      </c>
      <c r="BT420" s="16">
        <v>412394.86</v>
      </c>
      <c r="BU420" s="16">
        <v>8165908.7199999997</v>
      </c>
      <c r="BV420" s="16">
        <v>562</v>
      </c>
      <c r="BW420" s="16">
        <v>5919289</v>
      </c>
      <c r="BX420" s="16">
        <v>564186.67000000004</v>
      </c>
      <c r="BY420" s="16">
        <v>1500820.97</v>
      </c>
      <c r="BZ420" s="16">
        <v>509773.12</v>
      </c>
      <c r="CA420" s="16">
        <v>8494069.7599999998</v>
      </c>
      <c r="CB420" s="16">
        <v>577</v>
      </c>
      <c r="CC420" s="16">
        <v>5899425</v>
      </c>
      <c r="CD420" s="16">
        <v>1006891.27</v>
      </c>
      <c r="CE420" s="16">
        <v>1645394.3</v>
      </c>
      <c r="CF420" s="16">
        <v>127620.14</v>
      </c>
      <c r="CG420" s="16">
        <v>8679330.7100000009</v>
      </c>
      <c r="CH420" s="16">
        <v>551</v>
      </c>
      <c r="CI420" s="16">
        <v>5902504.0199999996</v>
      </c>
      <c r="CJ420" s="16">
        <v>1040153.72</v>
      </c>
      <c r="CK420" s="16">
        <v>1733748.75</v>
      </c>
      <c r="CL420" s="16">
        <v>211876.62</v>
      </c>
      <c r="CM420" s="16">
        <v>8888283.1099999994</v>
      </c>
      <c r="CN420" s="16">
        <v>573</v>
      </c>
    </row>
    <row r="421" spans="1:92" x14ac:dyDescent="0.2">
      <c r="A421" s="17">
        <v>6482</v>
      </c>
      <c r="B421" s="31" t="s">
        <v>391</v>
      </c>
      <c r="C421" s="32">
        <v>6906121</v>
      </c>
      <c r="D421" s="32">
        <v>196365.97999999998</v>
      </c>
      <c r="E421" s="32">
        <v>164975.35999999999</v>
      </c>
      <c r="F421" s="32">
        <v>228281.45999999996</v>
      </c>
      <c r="G421" s="32">
        <v>7495743.7999999998</v>
      </c>
      <c r="H421" s="33">
        <v>511</v>
      </c>
      <c r="I421" s="32">
        <v>7053496.4100000001</v>
      </c>
      <c r="J421" s="32">
        <v>171110.09</v>
      </c>
      <c r="K421" s="32">
        <v>139977.09</v>
      </c>
      <c r="L421" s="32">
        <v>239943.25999999992</v>
      </c>
      <c r="M421" s="32">
        <v>7604526.8499999996</v>
      </c>
      <c r="N421" s="32">
        <v>521</v>
      </c>
      <c r="O421" s="34">
        <v>7225788.3200000003</v>
      </c>
      <c r="P421" s="34">
        <v>308119.33999999997</v>
      </c>
      <c r="Q421" s="34">
        <v>149120.98000000001</v>
      </c>
      <c r="R421" s="34">
        <v>219225.66000000024</v>
      </c>
      <c r="S421" s="34">
        <v>7902254.3000000007</v>
      </c>
      <c r="T421" s="34">
        <v>530</v>
      </c>
      <c r="U421" s="37">
        <v>7244729</v>
      </c>
      <c r="V421" s="37">
        <v>179692.07</v>
      </c>
      <c r="W421" s="37">
        <v>146819.31</v>
      </c>
      <c r="X421" s="37">
        <v>221141.96999999997</v>
      </c>
      <c r="Y421" s="37">
        <v>7792382.3499999996</v>
      </c>
      <c r="Z421" s="37">
        <v>508</v>
      </c>
      <c r="AA421" s="32">
        <v>6882243</v>
      </c>
      <c r="AB421" s="32">
        <v>185949.89</v>
      </c>
      <c r="AC421" s="32">
        <v>140377.01</v>
      </c>
      <c r="AD421" s="32">
        <v>211206.97999999989</v>
      </c>
      <c r="AE421" s="32">
        <v>7419776.8799999999</v>
      </c>
      <c r="AF421" s="32">
        <v>518</v>
      </c>
      <c r="AG421" s="17">
        <v>6930643</v>
      </c>
      <c r="AH421" s="17">
        <v>318659.09000000003</v>
      </c>
      <c r="AI421" s="17">
        <v>144395.60999999999</v>
      </c>
      <c r="AJ421" s="17">
        <v>202887.31000000038</v>
      </c>
      <c r="AK421" s="17">
        <v>7596585.0100000007</v>
      </c>
      <c r="AL421" s="17">
        <v>509</v>
      </c>
      <c r="AM421" s="47">
        <v>6681716</v>
      </c>
      <c r="AN421" s="47">
        <v>384703.32</v>
      </c>
      <c r="AO421" s="47">
        <v>134498.87</v>
      </c>
      <c r="AP421" s="47">
        <v>193420.54000000012</v>
      </c>
      <c r="AQ421" s="47">
        <v>7394338.7300000004</v>
      </c>
      <c r="AR421" s="47">
        <v>536</v>
      </c>
      <c r="AS421" s="17">
        <v>6709266</v>
      </c>
      <c r="AT421" s="17">
        <v>339803.06</v>
      </c>
      <c r="AU421" s="17">
        <v>193173.72</v>
      </c>
      <c r="AV421" s="17">
        <v>655556.36</v>
      </c>
      <c r="AW421" s="17">
        <v>7897799.1399999997</v>
      </c>
      <c r="AX421" s="17">
        <v>537</v>
      </c>
      <c r="AY421" s="16">
        <v>8122979</v>
      </c>
      <c r="AZ421" s="16">
        <v>307287.76</v>
      </c>
      <c r="BA421" s="16">
        <v>212011.46</v>
      </c>
      <c r="BB421" s="16">
        <v>194323.29999999961</v>
      </c>
      <c r="BC421" s="16">
        <v>8836601.5199999996</v>
      </c>
      <c r="BD421" s="16">
        <v>537</v>
      </c>
      <c r="BE421" s="16">
        <v>8386731</v>
      </c>
      <c r="BF421" s="16">
        <v>329336.03999999998</v>
      </c>
      <c r="BG421" s="16">
        <v>280688.38</v>
      </c>
      <c r="BH421" s="16">
        <v>323888.78999999998</v>
      </c>
      <c r="BI421" s="16">
        <v>9320644.2100000009</v>
      </c>
      <c r="BJ421" s="16">
        <v>557</v>
      </c>
      <c r="BK421" s="16">
        <v>8056771.7000000002</v>
      </c>
      <c r="BL421" s="16">
        <v>275095.18</v>
      </c>
      <c r="BM421" s="16">
        <v>439058.26</v>
      </c>
      <c r="BN421" s="16">
        <v>232271.14</v>
      </c>
      <c r="BO421" s="16">
        <v>9003196.2799999993</v>
      </c>
      <c r="BP421" s="16">
        <v>582</v>
      </c>
      <c r="BQ421" s="16">
        <v>8841042.2599999998</v>
      </c>
      <c r="BR421" s="16">
        <v>302036.5</v>
      </c>
      <c r="BS421" s="16">
        <v>664658.36</v>
      </c>
      <c r="BT421" s="16">
        <v>241387.6</v>
      </c>
      <c r="BU421" s="16">
        <v>10049124.720000001</v>
      </c>
      <c r="BV421" s="16">
        <v>594</v>
      </c>
      <c r="BW421" s="16">
        <v>9332010</v>
      </c>
      <c r="BX421" s="16">
        <v>375668.92</v>
      </c>
      <c r="BY421" s="16">
        <v>692784.8</v>
      </c>
      <c r="BZ421" s="16">
        <v>227961.11</v>
      </c>
      <c r="CA421" s="16">
        <v>10628424.83</v>
      </c>
      <c r="CB421" s="16">
        <v>609</v>
      </c>
      <c r="CC421" s="16">
        <v>10012740</v>
      </c>
      <c r="CD421" s="16">
        <v>752468</v>
      </c>
      <c r="CE421" s="16">
        <v>731580.41</v>
      </c>
      <c r="CF421" s="16">
        <v>558862.21</v>
      </c>
      <c r="CG421" s="16">
        <v>12055650.619999999</v>
      </c>
      <c r="CH421" s="16">
        <v>590</v>
      </c>
      <c r="CI421" s="16">
        <v>10012740</v>
      </c>
      <c r="CJ421" s="16">
        <v>796956.16000000003</v>
      </c>
      <c r="CK421" s="16">
        <v>742992.27</v>
      </c>
      <c r="CL421" s="16">
        <v>376976.73</v>
      </c>
      <c r="CM421" s="16">
        <v>11929665.16</v>
      </c>
      <c r="CN421" s="16">
        <v>524</v>
      </c>
    </row>
    <row r="422" spans="1:92" x14ac:dyDescent="0.2">
      <c r="A422" s="17">
        <v>6545</v>
      </c>
      <c r="B422" s="31" t="s">
        <v>392</v>
      </c>
      <c r="C422" s="32">
        <v>9552002</v>
      </c>
      <c r="D422" s="32">
        <v>220520.38</v>
      </c>
      <c r="E422" s="32">
        <v>5265298.4000000004</v>
      </c>
      <c r="F422" s="32">
        <v>749968.38000000024</v>
      </c>
      <c r="G422" s="32">
        <v>15787789.16</v>
      </c>
      <c r="H422" s="33">
        <v>1223</v>
      </c>
      <c r="I422" s="32">
        <v>10199120</v>
      </c>
      <c r="J422" s="32">
        <v>832231.53</v>
      </c>
      <c r="K422" s="32">
        <v>5259979.29</v>
      </c>
      <c r="L422" s="32">
        <v>658451.45999999985</v>
      </c>
      <c r="M422" s="32">
        <v>16949782.280000001</v>
      </c>
      <c r="N422" s="32">
        <v>1280</v>
      </c>
      <c r="O422" s="34">
        <v>10848560</v>
      </c>
      <c r="P422" s="34">
        <v>777737.55</v>
      </c>
      <c r="Q422" s="34">
        <v>6078028.8200000003</v>
      </c>
      <c r="R422" s="34">
        <v>631885.55000000016</v>
      </c>
      <c r="S422" s="34">
        <v>18336211.920000002</v>
      </c>
      <c r="T422" s="34">
        <v>1265</v>
      </c>
      <c r="U422" s="32">
        <v>11430201</v>
      </c>
      <c r="V422" s="32">
        <v>620566.01</v>
      </c>
      <c r="W422" s="32">
        <v>6310117.2800000003</v>
      </c>
      <c r="X422" s="32">
        <v>621021.60999999964</v>
      </c>
      <c r="Y422" s="32">
        <v>18981905.899999999</v>
      </c>
      <c r="Z422" s="32">
        <v>1208</v>
      </c>
      <c r="AA422" s="32">
        <v>11430201</v>
      </c>
      <c r="AB422" s="32">
        <v>834076.78</v>
      </c>
      <c r="AC422" s="32">
        <v>5714248.3300000001</v>
      </c>
      <c r="AD422" s="32">
        <v>677335.57000000018</v>
      </c>
      <c r="AE422" s="32">
        <v>18655861.68</v>
      </c>
      <c r="AF422" s="32">
        <v>1188</v>
      </c>
      <c r="AG422" s="17">
        <v>11981530</v>
      </c>
      <c r="AH422" s="17">
        <v>523918.33</v>
      </c>
      <c r="AI422" s="17">
        <v>5145797.3099999996</v>
      </c>
      <c r="AJ422" s="17">
        <v>643635.89999999944</v>
      </c>
      <c r="AK422" s="17">
        <v>18294881.539999999</v>
      </c>
      <c r="AL422" s="17">
        <v>1161</v>
      </c>
      <c r="AM422" s="47">
        <v>11814668</v>
      </c>
      <c r="AN422" s="47">
        <v>494642.8</v>
      </c>
      <c r="AO422" s="47">
        <v>5922647.3899999997</v>
      </c>
      <c r="AP422" s="47">
        <v>607177.79</v>
      </c>
      <c r="AQ422" s="47">
        <v>18839135.98</v>
      </c>
      <c r="AR422" s="47">
        <v>1127</v>
      </c>
      <c r="AS422" s="17">
        <v>11908520</v>
      </c>
      <c r="AT422" s="17">
        <v>338821.69</v>
      </c>
      <c r="AU422" s="17">
        <v>5966007.1100000003</v>
      </c>
      <c r="AV422" s="17">
        <v>877697.35000000021</v>
      </c>
      <c r="AW422" s="17">
        <v>19091046.150000002</v>
      </c>
      <c r="AX422" s="17">
        <v>1125</v>
      </c>
      <c r="AY422" s="16">
        <v>12190990</v>
      </c>
      <c r="AZ422" s="16">
        <v>369296.36000000004</v>
      </c>
      <c r="BA422" s="16">
        <v>6099217.4000000004</v>
      </c>
      <c r="BB422" s="16">
        <v>853301.24000000011</v>
      </c>
      <c r="BC422" s="16">
        <v>19512805</v>
      </c>
      <c r="BD422" s="16">
        <v>1118</v>
      </c>
      <c r="BE422" s="16">
        <v>12169231</v>
      </c>
      <c r="BF422" s="16">
        <v>354390.41</v>
      </c>
      <c r="BG422" s="16">
        <v>6242812.2800000003</v>
      </c>
      <c r="BH422" s="16">
        <v>1901450.04</v>
      </c>
      <c r="BI422" s="16">
        <v>20667883.73</v>
      </c>
      <c r="BJ422" s="16">
        <v>1096</v>
      </c>
      <c r="BK422" s="16">
        <v>12169231</v>
      </c>
      <c r="BL422" s="16">
        <v>355202.72</v>
      </c>
      <c r="BM422" s="16">
        <v>6118533.9900000002</v>
      </c>
      <c r="BN422" s="16">
        <v>819274.71</v>
      </c>
      <c r="BO422" s="16">
        <v>19462242.420000002</v>
      </c>
      <c r="BP422" s="16">
        <v>1072</v>
      </c>
      <c r="BQ422" s="16">
        <v>12689607</v>
      </c>
      <c r="BR422" s="16">
        <v>440065.6</v>
      </c>
      <c r="BS422" s="16">
        <v>5831064.1799999997</v>
      </c>
      <c r="BT422" s="16">
        <v>879298.19</v>
      </c>
      <c r="BU422" s="16">
        <v>19840034.969999999</v>
      </c>
      <c r="BV422" s="16">
        <v>1048</v>
      </c>
      <c r="BW422" s="16">
        <v>13323535</v>
      </c>
      <c r="BX422" s="16">
        <v>487714.91</v>
      </c>
      <c r="BY422" s="16">
        <v>5533085.7999999998</v>
      </c>
      <c r="BZ422" s="16">
        <v>685922.92</v>
      </c>
      <c r="CA422" s="16">
        <v>20030258.629999999</v>
      </c>
      <c r="CB422" s="16">
        <v>1001</v>
      </c>
      <c r="CC422" s="16">
        <v>13323535</v>
      </c>
      <c r="CD422" s="16">
        <v>559640.15</v>
      </c>
      <c r="CE422" s="16">
        <v>5038970.99</v>
      </c>
      <c r="CF422" s="16">
        <v>836463.5</v>
      </c>
      <c r="CG422" s="16">
        <v>19758609.640000001</v>
      </c>
      <c r="CH422" s="16">
        <v>963</v>
      </c>
      <c r="CI422" s="16">
        <v>13249286</v>
      </c>
      <c r="CJ422" s="16">
        <v>998733.03</v>
      </c>
      <c r="CK422" s="16">
        <v>4683982.1900000004</v>
      </c>
      <c r="CL422" s="16">
        <v>1143627.3500000001</v>
      </c>
      <c r="CM422" s="16">
        <v>20075628.57</v>
      </c>
      <c r="CN422" s="16">
        <v>927</v>
      </c>
    </row>
    <row r="423" spans="1:92" x14ac:dyDescent="0.2">
      <c r="A423" s="17">
        <v>6608</v>
      </c>
      <c r="B423" s="31" t="s">
        <v>393</v>
      </c>
      <c r="C423" s="32">
        <v>8030720</v>
      </c>
      <c r="D423" s="32">
        <v>494803.98</v>
      </c>
      <c r="E423" s="32">
        <v>8582831.9800000004</v>
      </c>
      <c r="F423" s="32">
        <v>840122.78999999992</v>
      </c>
      <c r="G423" s="32">
        <v>17948478.75</v>
      </c>
      <c r="H423" s="33">
        <v>1555</v>
      </c>
      <c r="I423" s="32">
        <v>8145617</v>
      </c>
      <c r="J423" s="32">
        <v>1434282.11</v>
      </c>
      <c r="K423" s="32">
        <v>7826258.0899999999</v>
      </c>
      <c r="L423" s="32">
        <v>695896.59</v>
      </c>
      <c r="M423" s="32">
        <v>18102053.789999999</v>
      </c>
      <c r="N423" s="32">
        <v>1563</v>
      </c>
      <c r="O423" s="34">
        <v>8817423</v>
      </c>
      <c r="P423" s="34">
        <v>1322037.93</v>
      </c>
      <c r="Q423" s="34">
        <v>7914098.6899999995</v>
      </c>
      <c r="R423" s="34">
        <v>662107.28</v>
      </c>
      <c r="S423" s="34">
        <v>18715666.899999999</v>
      </c>
      <c r="T423" s="34">
        <v>1515</v>
      </c>
      <c r="U423" s="32">
        <v>9807512</v>
      </c>
      <c r="V423" s="32">
        <v>727706.42</v>
      </c>
      <c r="W423" s="32">
        <v>7407722.7400000002</v>
      </c>
      <c r="X423" s="32">
        <v>739142.4499999996</v>
      </c>
      <c r="Y423" s="32">
        <v>18682083.609999999</v>
      </c>
      <c r="Z423" s="32">
        <v>1518</v>
      </c>
      <c r="AA423" s="32">
        <v>9698462</v>
      </c>
      <c r="AB423" s="32">
        <v>1131788.9099999999</v>
      </c>
      <c r="AC423" s="32">
        <v>6753000.8899999997</v>
      </c>
      <c r="AD423" s="32">
        <v>774237.64</v>
      </c>
      <c r="AE423" s="32">
        <v>18357489.440000001</v>
      </c>
      <c r="AF423" s="32">
        <v>1523</v>
      </c>
      <c r="AG423" s="17">
        <v>8943375</v>
      </c>
      <c r="AH423" s="17">
        <v>798268.61</v>
      </c>
      <c r="AI423" s="17">
        <v>6778294.6999999993</v>
      </c>
      <c r="AJ423" s="17">
        <v>745838.47999999963</v>
      </c>
      <c r="AK423" s="17">
        <v>17265776.789999999</v>
      </c>
      <c r="AL423" s="17">
        <v>1495</v>
      </c>
      <c r="AM423" s="47">
        <v>9267696</v>
      </c>
      <c r="AN423" s="47">
        <v>703025.09</v>
      </c>
      <c r="AO423" s="47">
        <v>6648292.5800000001</v>
      </c>
      <c r="AP423" s="47">
        <v>715877.07999999949</v>
      </c>
      <c r="AQ423" s="47">
        <v>17334890.75</v>
      </c>
      <c r="AR423" s="47">
        <v>1460</v>
      </c>
      <c r="AS423" s="17">
        <v>9502114</v>
      </c>
      <c r="AT423" s="17">
        <v>657809.85000000009</v>
      </c>
      <c r="AU423" s="17">
        <v>6368377.3700000001</v>
      </c>
      <c r="AV423" s="17">
        <v>848585.34000000032</v>
      </c>
      <c r="AW423" s="17">
        <v>17376886.560000002</v>
      </c>
      <c r="AX423" s="17">
        <v>1473</v>
      </c>
      <c r="AY423" s="16">
        <v>9165447</v>
      </c>
      <c r="AZ423" s="16">
        <v>683778.5</v>
      </c>
      <c r="BA423" s="16">
        <v>6564900.7000000002</v>
      </c>
      <c r="BB423" s="16">
        <v>1059357.74</v>
      </c>
      <c r="BC423" s="16">
        <v>17473483.940000001</v>
      </c>
      <c r="BD423" s="16">
        <v>1517</v>
      </c>
      <c r="BE423" s="16">
        <v>8628156</v>
      </c>
      <c r="BF423" s="16">
        <v>693508.57</v>
      </c>
      <c r="BG423" s="16">
        <v>7465816.04</v>
      </c>
      <c r="BH423" s="16">
        <v>878309.01</v>
      </c>
      <c r="BI423" s="16">
        <v>17665789.620000001</v>
      </c>
      <c r="BJ423" s="16">
        <v>1514</v>
      </c>
      <c r="BK423" s="16">
        <v>9086611</v>
      </c>
      <c r="BL423" s="16">
        <v>718843.07</v>
      </c>
      <c r="BM423" s="16">
        <v>7798357.4299999997</v>
      </c>
      <c r="BN423" s="16">
        <v>1002086.88</v>
      </c>
      <c r="BO423" s="16">
        <v>18605898.379999999</v>
      </c>
      <c r="BP423" s="16">
        <v>1544</v>
      </c>
      <c r="BQ423" s="16">
        <v>9244225</v>
      </c>
      <c r="BR423" s="16">
        <v>698521.33</v>
      </c>
      <c r="BS423" s="16">
        <v>8657486.8800000008</v>
      </c>
      <c r="BT423" s="16">
        <v>848752.29</v>
      </c>
      <c r="BU423" s="16">
        <v>19448985.5</v>
      </c>
      <c r="BV423" s="16">
        <v>1559</v>
      </c>
      <c r="BW423" s="16">
        <v>9778198</v>
      </c>
      <c r="BX423" s="16">
        <v>840940.35</v>
      </c>
      <c r="BY423" s="16">
        <v>9006763.5399999991</v>
      </c>
      <c r="BZ423" s="16">
        <v>783013.91</v>
      </c>
      <c r="CA423" s="16">
        <v>20408915.800000001</v>
      </c>
      <c r="CB423" s="16">
        <v>1580</v>
      </c>
      <c r="CC423" s="16">
        <v>9830353</v>
      </c>
      <c r="CD423" s="16">
        <v>1070886.1200000001</v>
      </c>
      <c r="CE423" s="16">
        <v>9700415.9600000009</v>
      </c>
      <c r="CF423" s="16">
        <v>1255451.1399999999</v>
      </c>
      <c r="CG423" s="16">
        <v>21857106.219999999</v>
      </c>
      <c r="CH423" s="16">
        <v>1527</v>
      </c>
      <c r="CI423" s="16">
        <v>9593472</v>
      </c>
      <c r="CJ423" s="16">
        <v>2540100.37</v>
      </c>
      <c r="CK423" s="16">
        <v>10034352.9</v>
      </c>
      <c r="CL423" s="16">
        <v>801549.88</v>
      </c>
      <c r="CM423" s="16">
        <v>22969475.149999999</v>
      </c>
      <c r="CN423" s="16">
        <v>1565</v>
      </c>
    </row>
    <row r="424" spans="1:92" x14ac:dyDescent="0.2">
      <c r="A424" s="17">
        <v>6615</v>
      </c>
      <c r="B424" s="31" t="s">
        <v>394</v>
      </c>
      <c r="C424" s="32">
        <v>4297168</v>
      </c>
      <c r="D424" s="32">
        <v>569200.39</v>
      </c>
      <c r="E424" s="32">
        <v>887691.34</v>
      </c>
      <c r="F424" s="32">
        <v>149055.09000000005</v>
      </c>
      <c r="G424" s="32">
        <v>5903114.8200000003</v>
      </c>
      <c r="H424" s="33">
        <v>416</v>
      </c>
      <c r="I424" s="32">
        <v>4369264</v>
      </c>
      <c r="J424" s="32">
        <v>719338.72</v>
      </c>
      <c r="K424" s="32">
        <v>871939.58000000007</v>
      </c>
      <c r="L424" s="32">
        <v>83669.990000000267</v>
      </c>
      <c r="M424" s="32">
        <v>6044212.29</v>
      </c>
      <c r="N424" s="32">
        <v>375</v>
      </c>
      <c r="O424" s="34">
        <v>4400263</v>
      </c>
      <c r="P424" s="34">
        <v>614483.8600000001</v>
      </c>
      <c r="Q424" s="34">
        <v>706074.95</v>
      </c>
      <c r="R424" s="34">
        <v>125728.4</v>
      </c>
      <c r="S424" s="34">
        <v>5846550.21</v>
      </c>
      <c r="T424" s="34">
        <v>381</v>
      </c>
      <c r="U424" s="32">
        <v>4583732</v>
      </c>
      <c r="V424" s="32">
        <v>454182.37</v>
      </c>
      <c r="W424" s="32">
        <v>729294.37</v>
      </c>
      <c r="X424" s="32">
        <v>82496.529999999941</v>
      </c>
      <c r="Y424" s="32">
        <v>5849705.2700000005</v>
      </c>
      <c r="Z424" s="32">
        <v>346</v>
      </c>
      <c r="AA424" s="32">
        <v>4080845</v>
      </c>
      <c r="AB424" s="32">
        <v>376162.22</v>
      </c>
      <c r="AC424" s="32">
        <v>629382.32999999996</v>
      </c>
      <c r="AD424" s="32">
        <v>69948.899999999878</v>
      </c>
      <c r="AE424" s="32">
        <v>5156338.45</v>
      </c>
      <c r="AF424" s="32">
        <v>333</v>
      </c>
      <c r="AG424" s="17">
        <v>3864034</v>
      </c>
      <c r="AH424" s="17">
        <v>423319.71</v>
      </c>
      <c r="AI424" s="17">
        <v>619823.42000000004</v>
      </c>
      <c r="AJ424" s="17">
        <v>74364.529999999853</v>
      </c>
      <c r="AK424" s="17">
        <v>4981541.66</v>
      </c>
      <c r="AL424" s="17">
        <v>321</v>
      </c>
      <c r="AM424" s="47">
        <v>3792373</v>
      </c>
      <c r="AN424" s="47">
        <v>498919.92000000004</v>
      </c>
      <c r="AO424" s="47">
        <v>662191.93000000005</v>
      </c>
      <c r="AP424" s="47">
        <v>75925.159999999873</v>
      </c>
      <c r="AQ424" s="47">
        <v>5029410.01</v>
      </c>
      <c r="AR424" s="47">
        <v>321</v>
      </c>
      <c r="AS424" s="17">
        <v>3733004</v>
      </c>
      <c r="AT424" s="17">
        <v>537103.64</v>
      </c>
      <c r="AU424" s="17">
        <v>597953.15</v>
      </c>
      <c r="AV424" s="17">
        <v>71010.920000000173</v>
      </c>
      <c r="AW424" s="17">
        <v>4939071.71</v>
      </c>
      <c r="AX424" s="17">
        <v>320</v>
      </c>
      <c r="AY424" s="16">
        <v>3656828</v>
      </c>
      <c r="AZ424" s="16">
        <v>513050.92000000004</v>
      </c>
      <c r="BA424" s="16">
        <v>624385.5</v>
      </c>
      <c r="BB424" s="16">
        <v>112202.98000000014</v>
      </c>
      <c r="BC424" s="16">
        <v>4906467.4000000004</v>
      </c>
      <c r="BD424" s="16">
        <v>313</v>
      </c>
      <c r="BE424" s="16">
        <v>3754809</v>
      </c>
      <c r="BF424" s="16">
        <v>520861.94</v>
      </c>
      <c r="BG424" s="16">
        <v>623101.51</v>
      </c>
      <c r="BH424" s="16">
        <v>88975.95</v>
      </c>
      <c r="BI424" s="16">
        <v>4987748.4000000004</v>
      </c>
      <c r="BJ424" s="16">
        <v>298</v>
      </c>
      <c r="BK424" s="16">
        <v>3737992</v>
      </c>
      <c r="BL424" s="16">
        <v>519915.75</v>
      </c>
      <c r="BM424" s="16">
        <v>761179.53</v>
      </c>
      <c r="BN424" s="16">
        <v>72434.92</v>
      </c>
      <c r="BO424" s="16">
        <v>5091522.2</v>
      </c>
      <c r="BP424" s="16">
        <v>288</v>
      </c>
      <c r="BQ424" s="16">
        <v>3564517</v>
      </c>
      <c r="BR424" s="16">
        <v>444155.8</v>
      </c>
      <c r="BS424" s="16">
        <v>913803.7</v>
      </c>
      <c r="BT424" s="16">
        <v>66657.13</v>
      </c>
      <c r="BU424" s="16">
        <v>4989133.63</v>
      </c>
      <c r="BV424" s="16">
        <v>281</v>
      </c>
      <c r="BW424" s="16">
        <v>3490984</v>
      </c>
      <c r="BX424" s="16">
        <v>473246.5</v>
      </c>
      <c r="BY424" s="16">
        <v>739120.09</v>
      </c>
      <c r="BZ424" s="16">
        <v>84382.04</v>
      </c>
      <c r="CA424" s="16">
        <v>4787732.63</v>
      </c>
      <c r="CB424" s="16">
        <v>277</v>
      </c>
      <c r="CC424" s="16">
        <v>3464607</v>
      </c>
      <c r="CD424" s="16">
        <v>657309.06000000006</v>
      </c>
      <c r="CE424" s="16">
        <v>733151.5</v>
      </c>
      <c r="CF424" s="16">
        <v>1196384.56</v>
      </c>
      <c r="CG424" s="16">
        <v>6051452.1200000001</v>
      </c>
      <c r="CH424" s="16">
        <v>258</v>
      </c>
      <c r="CI424" s="16">
        <v>3432103</v>
      </c>
      <c r="CJ424" s="16">
        <v>1123790.08</v>
      </c>
      <c r="CK424" s="16">
        <v>771227.82</v>
      </c>
      <c r="CL424" s="16">
        <v>86556.25</v>
      </c>
      <c r="CM424" s="16">
        <v>5413677.1500000004</v>
      </c>
      <c r="CN424" s="16">
        <v>277</v>
      </c>
    </row>
    <row r="425" spans="1:92" x14ac:dyDescent="0.2">
      <c r="A425" s="17">
        <v>6678</v>
      </c>
      <c r="B425" s="31" t="s">
        <v>395</v>
      </c>
      <c r="C425" s="32">
        <v>14443941</v>
      </c>
      <c r="D425" s="32">
        <v>1029265.92</v>
      </c>
      <c r="E425" s="32">
        <v>2433755.39</v>
      </c>
      <c r="F425" s="32">
        <v>902515.69999999937</v>
      </c>
      <c r="G425" s="32">
        <v>18809478.009999998</v>
      </c>
      <c r="H425" s="33">
        <v>1656</v>
      </c>
      <c r="I425" s="32">
        <v>15422998</v>
      </c>
      <c r="J425" s="32">
        <v>1287102.57</v>
      </c>
      <c r="K425" s="32">
        <v>2219948.16</v>
      </c>
      <c r="L425" s="32">
        <v>877925.31000000052</v>
      </c>
      <c r="M425" s="32">
        <v>19807974.039999999</v>
      </c>
      <c r="N425" s="32">
        <v>1653</v>
      </c>
      <c r="O425" s="34">
        <v>15909438</v>
      </c>
      <c r="P425" s="34">
        <v>1548072.4200000002</v>
      </c>
      <c r="Q425" s="34">
        <v>2117458.04</v>
      </c>
      <c r="R425" s="34">
        <v>825317.37000000046</v>
      </c>
      <c r="S425" s="34">
        <v>20400285.830000002</v>
      </c>
      <c r="T425" s="34">
        <v>1709</v>
      </c>
      <c r="U425" s="32">
        <v>17053419</v>
      </c>
      <c r="V425" s="32">
        <v>1618012.67</v>
      </c>
      <c r="W425" s="32">
        <v>2213322.0499999998</v>
      </c>
      <c r="X425" s="32">
        <v>972836.22000000067</v>
      </c>
      <c r="Y425" s="32">
        <v>21857589.940000005</v>
      </c>
      <c r="Z425" s="32">
        <v>1740</v>
      </c>
      <c r="AA425" s="32">
        <v>16113652</v>
      </c>
      <c r="AB425" s="32">
        <v>1396891.49</v>
      </c>
      <c r="AC425" s="32">
        <v>2187361.4699999997</v>
      </c>
      <c r="AD425" s="32">
        <v>655062.97000000055</v>
      </c>
      <c r="AE425" s="32">
        <v>20352967.93</v>
      </c>
      <c r="AF425" s="32">
        <v>1708</v>
      </c>
      <c r="AG425" s="17">
        <v>16489008</v>
      </c>
      <c r="AH425" s="17">
        <v>1403994.26</v>
      </c>
      <c r="AI425" s="17">
        <v>2245687.4699999997</v>
      </c>
      <c r="AJ425" s="17">
        <v>905075.36000000057</v>
      </c>
      <c r="AK425" s="17">
        <v>21043765.09</v>
      </c>
      <c r="AL425" s="17">
        <v>1789</v>
      </c>
      <c r="AM425" s="47">
        <v>16519271</v>
      </c>
      <c r="AN425" s="47">
        <v>1272168.1499999999</v>
      </c>
      <c r="AO425" s="47">
        <v>2548962.9700000002</v>
      </c>
      <c r="AP425" s="47">
        <v>719708.46999999939</v>
      </c>
      <c r="AQ425" s="47">
        <v>21060110.59</v>
      </c>
      <c r="AR425" s="47">
        <v>1769</v>
      </c>
      <c r="AS425" s="17">
        <v>16826498</v>
      </c>
      <c r="AT425" s="17">
        <v>1496297.4000000001</v>
      </c>
      <c r="AU425" s="17">
        <v>2589384.2599999998</v>
      </c>
      <c r="AV425" s="17">
        <v>946500.82999999926</v>
      </c>
      <c r="AW425" s="17">
        <v>21858680.489999998</v>
      </c>
      <c r="AX425" s="17">
        <v>1767</v>
      </c>
      <c r="AY425" s="16">
        <v>16910367</v>
      </c>
      <c r="AZ425" s="16">
        <v>1368968.42</v>
      </c>
      <c r="BA425" s="16">
        <v>2616155.7200000002</v>
      </c>
      <c r="BB425" s="16">
        <v>917762.66999999899</v>
      </c>
      <c r="BC425" s="16">
        <v>21813253.809999999</v>
      </c>
      <c r="BD425" s="16">
        <v>1740</v>
      </c>
      <c r="BE425" s="16">
        <v>16945607</v>
      </c>
      <c r="BF425" s="16">
        <v>1477051.85</v>
      </c>
      <c r="BG425" s="16">
        <v>2632252.2599999998</v>
      </c>
      <c r="BH425" s="16">
        <v>760170.3</v>
      </c>
      <c r="BI425" s="16">
        <v>21815081.41</v>
      </c>
      <c r="BJ425" s="16">
        <v>1720</v>
      </c>
      <c r="BK425" s="16">
        <v>16903402</v>
      </c>
      <c r="BL425" s="16">
        <v>1528632.3200000001</v>
      </c>
      <c r="BM425" s="16">
        <v>2989135.58</v>
      </c>
      <c r="BN425" s="16">
        <v>888170.07</v>
      </c>
      <c r="BO425" s="16">
        <v>22309339.969999999</v>
      </c>
      <c r="BP425" s="16">
        <v>1765</v>
      </c>
      <c r="BQ425" s="16">
        <v>19059023</v>
      </c>
      <c r="BR425" s="16">
        <v>1612728.79</v>
      </c>
      <c r="BS425" s="16">
        <v>3765982.83</v>
      </c>
      <c r="BT425" s="16">
        <v>706953.43</v>
      </c>
      <c r="BU425" s="16">
        <v>25144688.050000001</v>
      </c>
      <c r="BV425" s="16">
        <v>1829</v>
      </c>
      <c r="BW425" s="16">
        <v>19472376</v>
      </c>
      <c r="BX425" s="16">
        <v>1569273.59</v>
      </c>
      <c r="BY425" s="16">
        <v>4653899.53</v>
      </c>
      <c r="BZ425" s="16">
        <v>1266137.8899999999</v>
      </c>
      <c r="CA425" s="16">
        <v>26961687.010000002</v>
      </c>
      <c r="CB425" s="16">
        <v>1795</v>
      </c>
      <c r="CC425" s="16">
        <v>18753774</v>
      </c>
      <c r="CD425" s="16">
        <v>2484951.9700000002</v>
      </c>
      <c r="CE425" s="16">
        <v>4537190.49</v>
      </c>
      <c r="CF425" s="16">
        <v>1030319.3</v>
      </c>
      <c r="CG425" s="16">
        <v>26806235.760000002</v>
      </c>
      <c r="CH425" s="16">
        <v>1723</v>
      </c>
      <c r="CI425" s="16">
        <v>19996982</v>
      </c>
      <c r="CJ425" s="16">
        <v>3138020.8</v>
      </c>
      <c r="CK425" s="16">
        <v>4485642.57</v>
      </c>
      <c r="CL425" s="16">
        <v>946917.32</v>
      </c>
      <c r="CM425" s="16">
        <v>28567562.690000001</v>
      </c>
      <c r="CN425" s="16">
        <v>1817</v>
      </c>
    </row>
    <row r="426" spans="1:92" x14ac:dyDescent="0.2">
      <c r="A426" s="17">
        <v>469</v>
      </c>
      <c r="B426" s="31" t="s">
        <v>396</v>
      </c>
      <c r="C426" s="32">
        <v>6062522.7599999998</v>
      </c>
      <c r="D426" s="32">
        <v>367555.44</v>
      </c>
      <c r="E426" s="32">
        <v>4686736.6000000006</v>
      </c>
      <c r="F426" s="32">
        <v>702974.69000000076</v>
      </c>
      <c r="G426" s="32">
        <v>11819789.49</v>
      </c>
      <c r="H426" s="33">
        <v>909</v>
      </c>
      <c r="I426" s="32">
        <v>6344542</v>
      </c>
      <c r="J426" s="32">
        <v>898864.72</v>
      </c>
      <c r="K426" s="32">
        <v>3767007.0999999996</v>
      </c>
      <c r="L426" s="32">
        <v>572057.4500000003</v>
      </c>
      <c r="M426" s="32">
        <v>11582471.27</v>
      </c>
      <c r="N426" s="32">
        <v>921</v>
      </c>
      <c r="O426" s="34">
        <v>6478490</v>
      </c>
      <c r="P426" s="34">
        <v>836121.82000000007</v>
      </c>
      <c r="Q426" s="34">
        <v>4017792.65</v>
      </c>
      <c r="R426" s="34">
        <v>632832.1100000001</v>
      </c>
      <c r="S426" s="34">
        <v>11965236.58</v>
      </c>
      <c r="T426" s="34">
        <v>885</v>
      </c>
      <c r="U426" s="32">
        <v>6662965.8200000003</v>
      </c>
      <c r="V426" s="32">
        <v>642430.12</v>
      </c>
      <c r="W426" s="32">
        <v>3629834.13</v>
      </c>
      <c r="X426" s="32">
        <v>620658.79</v>
      </c>
      <c r="Y426" s="32">
        <v>11555888.859999999</v>
      </c>
      <c r="Z426" s="32">
        <v>854</v>
      </c>
      <c r="AA426" s="32">
        <v>6202901.2400000002</v>
      </c>
      <c r="AB426" s="32">
        <v>449502.83</v>
      </c>
      <c r="AC426" s="32">
        <v>3242524.26</v>
      </c>
      <c r="AD426" s="32">
        <v>550411.50999999978</v>
      </c>
      <c r="AE426" s="32">
        <v>10445339.84</v>
      </c>
      <c r="AF426" s="32">
        <v>838</v>
      </c>
      <c r="AG426" s="36">
        <v>6887202.6299999999</v>
      </c>
      <c r="AH426" s="36">
        <v>467318.98000000004</v>
      </c>
      <c r="AI426" s="36">
        <v>2826896.54</v>
      </c>
      <c r="AJ426" s="36">
        <v>535974.85</v>
      </c>
      <c r="AK426" s="36">
        <v>10717393</v>
      </c>
      <c r="AL426" s="36">
        <v>811</v>
      </c>
      <c r="AM426" s="47">
        <v>7154718</v>
      </c>
      <c r="AN426" s="47">
        <v>484894.94</v>
      </c>
      <c r="AO426" s="47">
        <v>2494656.77</v>
      </c>
      <c r="AP426" s="47">
        <v>902738.11999999953</v>
      </c>
      <c r="AQ426" s="47">
        <v>11037007.83</v>
      </c>
      <c r="AR426" s="47">
        <v>787</v>
      </c>
      <c r="AS426" s="17">
        <v>7239754</v>
      </c>
      <c r="AT426" s="17">
        <v>545652.4</v>
      </c>
      <c r="AU426" s="17">
        <v>2244082.21</v>
      </c>
      <c r="AV426" s="17">
        <v>497215.95000000019</v>
      </c>
      <c r="AW426" s="17">
        <v>10526704.560000001</v>
      </c>
      <c r="AX426" s="17">
        <v>798</v>
      </c>
      <c r="AY426" s="16">
        <v>7674282</v>
      </c>
      <c r="AZ426" s="16">
        <v>470062.41000000003</v>
      </c>
      <c r="BA426" s="16">
        <v>2009705.4</v>
      </c>
      <c r="BB426" s="16">
        <v>519949.9600000002</v>
      </c>
      <c r="BC426" s="16">
        <v>10673999.77</v>
      </c>
      <c r="BD426" s="16">
        <v>793</v>
      </c>
      <c r="BE426" s="16">
        <v>7876671</v>
      </c>
      <c r="BF426" s="16">
        <v>537591.47</v>
      </c>
      <c r="BG426" s="16">
        <v>2179883.69</v>
      </c>
      <c r="BH426" s="16">
        <v>594267.17000000004</v>
      </c>
      <c r="BI426" s="16">
        <v>11188413.33</v>
      </c>
      <c r="BJ426" s="16">
        <v>779</v>
      </c>
      <c r="BK426" s="16">
        <v>7801075.3700000001</v>
      </c>
      <c r="BL426" s="16">
        <v>509188.64</v>
      </c>
      <c r="BM426" s="16">
        <v>2573435.4700000002</v>
      </c>
      <c r="BN426" s="16">
        <v>822136.55</v>
      </c>
      <c r="BO426" s="16">
        <v>11705836.029999999</v>
      </c>
      <c r="BP426" s="16">
        <v>799</v>
      </c>
      <c r="BQ426" s="16">
        <v>7946519</v>
      </c>
      <c r="BR426" s="16">
        <v>527582.96</v>
      </c>
      <c r="BS426" s="16">
        <v>3061954.51</v>
      </c>
      <c r="BT426" s="16">
        <v>588687.71</v>
      </c>
      <c r="BU426" s="16">
        <v>12124744.18</v>
      </c>
      <c r="BV426" s="16">
        <v>785</v>
      </c>
      <c r="BW426" s="16">
        <v>8138484</v>
      </c>
      <c r="BX426" s="16">
        <v>519559.74</v>
      </c>
      <c r="BY426" s="16">
        <v>3130930.98</v>
      </c>
      <c r="BZ426" s="16">
        <v>569649.4</v>
      </c>
      <c r="CA426" s="16">
        <v>12358624.119999999</v>
      </c>
      <c r="CB426" s="16">
        <v>806</v>
      </c>
      <c r="CC426" s="16">
        <v>9294391</v>
      </c>
      <c r="CD426" s="16">
        <v>644254.96</v>
      </c>
      <c r="CE426" s="16">
        <v>3599111.68</v>
      </c>
      <c r="CF426" s="16">
        <v>179461.96</v>
      </c>
      <c r="CG426" s="16">
        <v>13717219.6</v>
      </c>
      <c r="CH426" s="16">
        <v>767</v>
      </c>
      <c r="CI426" s="16">
        <v>9909560</v>
      </c>
      <c r="CJ426" s="16">
        <v>1352703.96</v>
      </c>
      <c r="CK426" s="16">
        <v>3412854.11</v>
      </c>
      <c r="CL426" s="16">
        <v>393367.77</v>
      </c>
      <c r="CM426" s="16">
        <v>15068485.84</v>
      </c>
      <c r="CN426" s="16">
        <v>771</v>
      </c>
    </row>
    <row r="427" spans="1:92" x14ac:dyDescent="0.2">
      <c r="A427" s="17">
        <v>6685</v>
      </c>
      <c r="B427" s="31" t="s">
        <v>397</v>
      </c>
      <c r="C427" s="32">
        <v>16841877</v>
      </c>
      <c r="D427" s="32">
        <v>3699041.3899999997</v>
      </c>
      <c r="E427" s="32">
        <v>43292950.090000004</v>
      </c>
      <c r="F427" s="32">
        <v>2165723.5499999998</v>
      </c>
      <c r="G427" s="32">
        <v>65999592.030000001</v>
      </c>
      <c r="H427" s="33">
        <v>5704</v>
      </c>
      <c r="I427" s="32">
        <v>17408689</v>
      </c>
      <c r="J427" s="32">
        <v>9028057.040000001</v>
      </c>
      <c r="K427" s="32">
        <v>39363544.710000001</v>
      </c>
      <c r="L427" s="32">
        <v>2055858.4899999998</v>
      </c>
      <c r="M427" s="32">
        <v>67856149.239999995</v>
      </c>
      <c r="N427" s="32">
        <v>5631</v>
      </c>
      <c r="O427" s="34">
        <v>19038435</v>
      </c>
      <c r="P427" s="34">
        <v>7075837.54</v>
      </c>
      <c r="Q427" s="34">
        <v>39853184.899999999</v>
      </c>
      <c r="R427" s="34">
        <v>3797493.1100000013</v>
      </c>
      <c r="S427" s="34">
        <v>69764950.549999997</v>
      </c>
      <c r="T427" s="34">
        <v>5563</v>
      </c>
      <c r="U427" s="32">
        <v>20008578</v>
      </c>
      <c r="V427" s="32">
        <v>5216292.6899999995</v>
      </c>
      <c r="W427" s="32">
        <v>42325666.219999999</v>
      </c>
      <c r="X427" s="32">
        <v>1950307.8999999992</v>
      </c>
      <c r="Y427" s="32">
        <v>69500844.810000002</v>
      </c>
      <c r="Z427" s="32">
        <v>5480</v>
      </c>
      <c r="AA427" s="32">
        <v>20130033</v>
      </c>
      <c r="AB427" s="32">
        <v>5566484.1200000001</v>
      </c>
      <c r="AC427" s="32">
        <v>38455366.620000005</v>
      </c>
      <c r="AD427" s="32">
        <v>1991306.8699999996</v>
      </c>
      <c r="AE427" s="32">
        <v>66143190.610000007</v>
      </c>
      <c r="AF427" s="32">
        <v>5282</v>
      </c>
      <c r="AG427" s="17">
        <v>21199870</v>
      </c>
      <c r="AH427" s="17">
        <v>5538157.2300000004</v>
      </c>
      <c r="AI427" s="17">
        <v>37923569.149999999</v>
      </c>
      <c r="AJ427" s="17">
        <v>1767587.9600000004</v>
      </c>
      <c r="AK427" s="17">
        <v>66429184.339999996</v>
      </c>
      <c r="AL427" s="17">
        <v>5250</v>
      </c>
      <c r="AM427" s="47">
        <v>21950098</v>
      </c>
      <c r="AN427" s="47">
        <v>5418987.9799999995</v>
      </c>
      <c r="AO427" s="47">
        <v>37392666.869999997</v>
      </c>
      <c r="AP427" s="47">
        <v>1847147.7499999984</v>
      </c>
      <c r="AQ427" s="47">
        <v>66608900.599999994</v>
      </c>
      <c r="AR427" s="47">
        <v>5180</v>
      </c>
      <c r="AS427" s="17">
        <v>22170691</v>
      </c>
      <c r="AT427" s="17">
        <v>4609639.55</v>
      </c>
      <c r="AU427" s="17">
        <v>37233371.059999995</v>
      </c>
      <c r="AV427" s="17">
        <v>1642300.7899999998</v>
      </c>
      <c r="AW427" s="17">
        <v>65656002.399999991</v>
      </c>
      <c r="AX427" s="17">
        <v>5141</v>
      </c>
      <c r="AY427" s="16">
        <v>22616310</v>
      </c>
      <c r="AZ427" s="16">
        <v>4730581.58</v>
      </c>
      <c r="BA427" s="16">
        <v>36598089.869999997</v>
      </c>
      <c r="BB427" s="16">
        <v>2385159.9700000016</v>
      </c>
      <c r="BC427" s="16">
        <v>66330141.420000002</v>
      </c>
      <c r="BD427" s="16">
        <v>5126</v>
      </c>
      <c r="BE427" s="16">
        <v>23069760</v>
      </c>
      <c r="BF427" s="16">
        <v>4760722.91</v>
      </c>
      <c r="BG427" s="16">
        <v>37953018.32</v>
      </c>
      <c r="BH427" s="16">
        <v>1730129.95</v>
      </c>
      <c r="BI427" s="16">
        <v>67513631.180000007</v>
      </c>
      <c r="BJ427" s="16">
        <v>5000</v>
      </c>
      <c r="BK427" s="16">
        <v>23069760</v>
      </c>
      <c r="BL427" s="16">
        <v>4636455.3600000003</v>
      </c>
      <c r="BM427" s="16">
        <v>38553745.479999997</v>
      </c>
      <c r="BN427" s="16">
        <v>1886761.26</v>
      </c>
      <c r="BO427" s="16">
        <v>68146722.099999994</v>
      </c>
      <c r="BP427" s="16">
        <v>5049</v>
      </c>
      <c r="BQ427" s="16">
        <v>24099181</v>
      </c>
      <c r="BR427" s="16">
        <v>4882198.21</v>
      </c>
      <c r="BS427" s="16">
        <v>41483994.130000003</v>
      </c>
      <c r="BT427" s="16">
        <v>5424139.9900000002</v>
      </c>
      <c r="BU427" s="16">
        <v>75889513.329999998</v>
      </c>
      <c r="BV427" s="16">
        <v>5136</v>
      </c>
      <c r="BW427" s="16">
        <v>24463682</v>
      </c>
      <c r="BX427" s="16">
        <v>4975584.6900000004</v>
      </c>
      <c r="BY427" s="16">
        <v>43854282.890000001</v>
      </c>
      <c r="BZ427" s="16">
        <v>1739681.26</v>
      </c>
      <c r="CA427" s="16">
        <v>75033230.840000004</v>
      </c>
      <c r="CB427" s="16">
        <v>5214</v>
      </c>
      <c r="CC427" s="16">
        <v>24463682</v>
      </c>
      <c r="CD427" s="16">
        <v>9381296.6699999999</v>
      </c>
      <c r="CE427" s="16">
        <v>45984238.810000002</v>
      </c>
      <c r="CF427" s="16">
        <v>2381585.83</v>
      </c>
      <c r="CG427" s="16">
        <v>82210803.310000002</v>
      </c>
      <c r="CH427" s="16">
        <v>5091</v>
      </c>
      <c r="CI427" s="16">
        <v>24097740</v>
      </c>
      <c r="CJ427" s="16">
        <v>10156368.890000001</v>
      </c>
      <c r="CK427" s="16">
        <v>48866686.030000001</v>
      </c>
      <c r="CL427" s="16">
        <v>2274292.79</v>
      </c>
      <c r="CM427" s="16">
        <v>85395087.709999993</v>
      </c>
      <c r="CN427" s="16">
        <v>5053</v>
      </c>
    </row>
    <row r="428" spans="1:92" x14ac:dyDescent="0.2">
      <c r="A428" s="17">
        <v>6692</v>
      </c>
      <c r="B428" s="31" t="s">
        <v>398</v>
      </c>
      <c r="C428" s="32">
        <v>2946082</v>
      </c>
      <c r="D428" s="32">
        <v>729297.03</v>
      </c>
      <c r="E428" s="32">
        <v>9268540.9000000004</v>
      </c>
      <c r="F428" s="32">
        <v>822235.11</v>
      </c>
      <c r="G428" s="32">
        <v>13766155.040000001</v>
      </c>
      <c r="H428" s="33">
        <v>1308</v>
      </c>
      <c r="I428" s="32">
        <v>3278960</v>
      </c>
      <c r="J428" s="32">
        <v>1824595.46</v>
      </c>
      <c r="K428" s="32">
        <v>8340451.4500000002</v>
      </c>
      <c r="L428" s="32">
        <v>1661269.35</v>
      </c>
      <c r="M428" s="32">
        <v>15105276.26</v>
      </c>
      <c r="N428" s="32">
        <v>1279</v>
      </c>
      <c r="O428" s="34">
        <v>4173601</v>
      </c>
      <c r="P428" s="34">
        <v>1424133.17</v>
      </c>
      <c r="Q428" s="34">
        <v>8204667.1899999995</v>
      </c>
      <c r="R428" s="34">
        <v>643138.84000000008</v>
      </c>
      <c r="S428" s="34">
        <v>14445540.199999999</v>
      </c>
      <c r="T428" s="34">
        <v>1251</v>
      </c>
      <c r="U428" s="32">
        <v>3986006</v>
      </c>
      <c r="V428" s="32">
        <v>1094125.1300000001</v>
      </c>
      <c r="W428" s="32">
        <v>8837419.2699999996</v>
      </c>
      <c r="X428" s="32">
        <v>1847440.0100000002</v>
      </c>
      <c r="Y428" s="32">
        <v>15764990.409999998</v>
      </c>
      <c r="Z428" s="32">
        <v>1235</v>
      </c>
      <c r="AA428" s="32">
        <v>4250072</v>
      </c>
      <c r="AB428" s="32">
        <v>1126421.3799999999</v>
      </c>
      <c r="AC428" s="32">
        <v>7726772.7000000002</v>
      </c>
      <c r="AD428" s="32">
        <v>706067.48000000021</v>
      </c>
      <c r="AE428" s="32">
        <v>13809333.560000001</v>
      </c>
      <c r="AF428" s="32">
        <v>1204</v>
      </c>
      <c r="AG428" s="17">
        <v>4244686</v>
      </c>
      <c r="AH428" s="17">
        <v>865557.7</v>
      </c>
      <c r="AI428" s="17">
        <v>7588172.25</v>
      </c>
      <c r="AJ428" s="17">
        <v>777688.20999999985</v>
      </c>
      <c r="AK428" s="17">
        <v>13476104.16</v>
      </c>
      <c r="AL428" s="17">
        <v>1217</v>
      </c>
      <c r="AM428" s="47">
        <v>4097688</v>
      </c>
      <c r="AN428" s="47">
        <v>998685.2</v>
      </c>
      <c r="AO428" s="47">
        <v>7862482.1299999999</v>
      </c>
      <c r="AP428" s="47">
        <v>697938.07</v>
      </c>
      <c r="AQ428" s="47">
        <v>13656793.4</v>
      </c>
      <c r="AR428" s="47">
        <v>1206</v>
      </c>
      <c r="AS428" s="17">
        <v>4399286</v>
      </c>
      <c r="AT428" s="17">
        <v>1064896.01</v>
      </c>
      <c r="AU428" s="17">
        <v>7607767.3600000003</v>
      </c>
      <c r="AV428" s="17">
        <v>680580.03000000026</v>
      </c>
      <c r="AW428" s="17">
        <v>13752529.4</v>
      </c>
      <c r="AX428" s="17">
        <v>1176</v>
      </c>
      <c r="AY428" s="16">
        <v>4509782</v>
      </c>
      <c r="AZ428" s="16">
        <v>1009756.3200000001</v>
      </c>
      <c r="BA428" s="16">
        <v>7700815.71</v>
      </c>
      <c r="BB428" s="16">
        <v>820597.62999999954</v>
      </c>
      <c r="BC428" s="16">
        <v>14040951.66</v>
      </c>
      <c r="BD428" s="16">
        <v>1153</v>
      </c>
      <c r="BE428" s="16">
        <v>4134900</v>
      </c>
      <c r="BF428" s="16">
        <v>1007797.66</v>
      </c>
      <c r="BG428" s="16">
        <v>7942502.1600000001</v>
      </c>
      <c r="BH428" s="16">
        <v>857126.27</v>
      </c>
      <c r="BI428" s="16">
        <v>13942326.09</v>
      </c>
      <c r="BJ428" s="16">
        <v>1178</v>
      </c>
      <c r="BK428" s="16">
        <v>4158797</v>
      </c>
      <c r="BL428" s="16">
        <v>943392.27</v>
      </c>
      <c r="BM428" s="16">
        <v>8093640.21</v>
      </c>
      <c r="BN428" s="16">
        <v>923776.34</v>
      </c>
      <c r="BO428" s="16">
        <v>14119605.82</v>
      </c>
      <c r="BP428" s="16">
        <v>1151</v>
      </c>
      <c r="BQ428" s="16">
        <v>4216688</v>
      </c>
      <c r="BR428" s="16">
        <v>1056038.26</v>
      </c>
      <c r="BS428" s="16">
        <v>8248917.6600000001</v>
      </c>
      <c r="BT428" s="16">
        <v>916041.78</v>
      </c>
      <c r="BU428" s="16">
        <v>14437685.699999999</v>
      </c>
      <c r="BV428" s="16">
        <v>1154</v>
      </c>
      <c r="BW428" s="16">
        <v>4973582</v>
      </c>
      <c r="BX428" s="16">
        <v>919593.2</v>
      </c>
      <c r="BY428" s="16">
        <v>8456416.3800000008</v>
      </c>
      <c r="BZ428" s="16">
        <v>717617.46</v>
      </c>
      <c r="CA428" s="16">
        <v>15067209.039999999</v>
      </c>
      <c r="CB428" s="16">
        <v>1131</v>
      </c>
      <c r="CC428" s="16">
        <v>4753036</v>
      </c>
      <c r="CD428" s="16">
        <v>1312326.76</v>
      </c>
      <c r="CE428" s="16">
        <v>9116364.1999999993</v>
      </c>
      <c r="CF428" s="16">
        <v>818302.09</v>
      </c>
      <c r="CG428" s="16">
        <v>16000029.050000001</v>
      </c>
      <c r="CH428" s="16">
        <v>1086</v>
      </c>
      <c r="CI428" s="16">
        <v>5014104</v>
      </c>
      <c r="CJ428" s="16">
        <v>2545839.38</v>
      </c>
      <c r="CK428" s="16">
        <v>9493839.7599999998</v>
      </c>
      <c r="CL428" s="16">
        <v>1578530.72</v>
      </c>
      <c r="CM428" s="16">
        <v>18632313.859999999</v>
      </c>
      <c r="CN428" s="16">
        <v>1094</v>
      </c>
    </row>
    <row r="429" spans="1:92" x14ac:dyDescent="0.2">
      <c r="A429" s="17">
        <v>6713</v>
      </c>
      <c r="B429" s="31" t="s">
        <v>399</v>
      </c>
      <c r="C429" s="32">
        <v>2231499</v>
      </c>
      <c r="D429" s="32">
        <v>306939.67</v>
      </c>
      <c r="E429" s="32">
        <v>2396535.7000000002</v>
      </c>
      <c r="F429" s="32">
        <v>222872.20999999985</v>
      </c>
      <c r="G429" s="32">
        <v>5157846.58</v>
      </c>
      <c r="H429" s="33">
        <v>408</v>
      </c>
      <c r="I429" s="32">
        <v>2337908</v>
      </c>
      <c r="J429" s="32">
        <v>594122.22</v>
      </c>
      <c r="K429" s="32">
        <v>2247136.0900000003</v>
      </c>
      <c r="L429" s="32">
        <v>212941.38999999993</v>
      </c>
      <c r="M429" s="32">
        <v>5392107.7000000002</v>
      </c>
      <c r="N429" s="32">
        <v>414</v>
      </c>
      <c r="O429" s="34">
        <v>2411536</v>
      </c>
      <c r="P429" s="34">
        <v>567848.24</v>
      </c>
      <c r="Q429" s="34">
        <v>2364261.19</v>
      </c>
      <c r="R429" s="34">
        <v>147504.53000000014</v>
      </c>
      <c r="S429" s="34">
        <v>5491149.96</v>
      </c>
      <c r="T429" s="34">
        <v>397</v>
      </c>
      <c r="U429" s="32">
        <v>2745647</v>
      </c>
      <c r="V429" s="32">
        <v>563087.19000000006</v>
      </c>
      <c r="W429" s="32">
        <v>2288982.38</v>
      </c>
      <c r="X429" s="32">
        <v>200269.19999999987</v>
      </c>
      <c r="Y429" s="32">
        <v>5797985.7700000005</v>
      </c>
      <c r="Z429" s="32">
        <v>413</v>
      </c>
      <c r="AA429" s="32">
        <v>2664876</v>
      </c>
      <c r="AB429" s="32">
        <v>458534.91000000003</v>
      </c>
      <c r="AC429" s="32">
        <v>2082646.8</v>
      </c>
      <c r="AD429" s="32">
        <v>170033.9600000002</v>
      </c>
      <c r="AE429" s="32">
        <v>5376091.6699999999</v>
      </c>
      <c r="AF429" s="32">
        <v>403</v>
      </c>
      <c r="AG429" s="17">
        <v>2616127</v>
      </c>
      <c r="AH429" s="17">
        <v>421629.95</v>
      </c>
      <c r="AI429" s="17">
        <v>2243759.92</v>
      </c>
      <c r="AJ429" s="17">
        <v>156329.87000000017</v>
      </c>
      <c r="AK429" s="17">
        <v>5437846.7400000002</v>
      </c>
      <c r="AL429" s="17">
        <v>381</v>
      </c>
      <c r="AM429" s="47">
        <v>2975800</v>
      </c>
      <c r="AN429" s="47">
        <v>561008.25</v>
      </c>
      <c r="AO429" s="47">
        <v>2020792.05</v>
      </c>
      <c r="AP429" s="47">
        <v>140549.29999999993</v>
      </c>
      <c r="AQ429" s="47">
        <v>5698149.5999999996</v>
      </c>
      <c r="AR429" s="47">
        <v>370</v>
      </c>
      <c r="AS429" s="17">
        <v>2905294</v>
      </c>
      <c r="AT429" s="17">
        <v>513238.88</v>
      </c>
      <c r="AU429" s="17">
        <v>1940968.83</v>
      </c>
      <c r="AV429" s="17">
        <v>141555.84000000003</v>
      </c>
      <c r="AW429" s="17">
        <v>5501057.5499999998</v>
      </c>
      <c r="AX429" s="17">
        <v>373</v>
      </c>
      <c r="AY429" s="16">
        <v>2661451</v>
      </c>
      <c r="AZ429" s="16">
        <v>535278.20000000007</v>
      </c>
      <c r="BA429" s="16">
        <v>2079161.67</v>
      </c>
      <c r="BB429" s="16">
        <v>152321.64999999988</v>
      </c>
      <c r="BC429" s="16">
        <v>5428212.5199999996</v>
      </c>
      <c r="BD429" s="16">
        <v>378</v>
      </c>
      <c r="BE429" s="16">
        <v>2545487</v>
      </c>
      <c r="BF429" s="16">
        <v>520975.18</v>
      </c>
      <c r="BG429" s="16">
        <v>2218187.1800000002</v>
      </c>
      <c r="BH429" s="16">
        <v>155830.97</v>
      </c>
      <c r="BI429" s="16">
        <v>5440480.3300000001</v>
      </c>
      <c r="BJ429" s="16">
        <v>361</v>
      </c>
      <c r="BK429" s="16">
        <v>2673564</v>
      </c>
      <c r="BL429" s="16">
        <v>607917.51</v>
      </c>
      <c r="BM429" s="16">
        <v>2210569.58</v>
      </c>
      <c r="BN429" s="16">
        <v>213041.45</v>
      </c>
      <c r="BO429" s="16">
        <v>5705092.54</v>
      </c>
      <c r="BP429" s="16">
        <v>385</v>
      </c>
      <c r="BQ429" s="16">
        <v>2408379</v>
      </c>
      <c r="BR429" s="16">
        <v>522686.96</v>
      </c>
      <c r="BS429" s="16">
        <v>2686134.93</v>
      </c>
      <c r="BT429" s="16">
        <v>169968.37</v>
      </c>
      <c r="BU429" s="16">
        <v>5787169.2599999998</v>
      </c>
      <c r="BV429" s="16">
        <v>398</v>
      </c>
      <c r="BW429" s="16">
        <v>2352598</v>
      </c>
      <c r="BX429" s="16">
        <v>444841.67</v>
      </c>
      <c r="BY429" s="16">
        <v>2830443.53</v>
      </c>
      <c r="BZ429" s="16">
        <v>110615.84</v>
      </c>
      <c r="CA429" s="16">
        <v>5738499.04</v>
      </c>
      <c r="CB429" s="16">
        <v>387</v>
      </c>
      <c r="CC429" s="16">
        <v>2855709</v>
      </c>
      <c r="CD429" s="16">
        <v>691766</v>
      </c>
      <c r="CE429" s="16">
        <v>2839462.54</v>
      </c>
      <c r="CF429" s="16">
        <v>396890.37</v>
      </c>
      <c r="CG429" s="16">
        <v>6783827.9100000001</v>
      </c>
      <c r="CH429" s="16">
        <v>374</v>
      </c>
      <c r="CI429" s="16">
        <v>2742272</v>
      </c>
      <c r="CJ429" s="16">
        <v>1097264.1599999999</v>
      </c>
      <c r="CK429" s="16">
        <v>3071079.85</v>
      </c>
      <c r="CL429" s="16">
        <v>296186.77</v>
      </c>
      <c r="CM429" s="16">
        <v>7206802.7800000003</v>
      </c>
      <c r="CN429" s="16">
        <v>383</v>
      </c>
    </row>
    <row r="430" spans="1:92" x14ac:dyDescent="0.2">
      <c r="A430" s="17">
        <v>6720</v>
      </c>
      <c r="B430" s="31" t="s">
        <v>400</v>
      </c>
      <c r="C430" s="32">
        <v>5168189</v>
      </c>
      <c r="D430" s="32">
        <v>344231.38</v>
      </c>
      <c r="E430" s="32">
        <v>1057532.46</v>
      </c>
      <c r="F430" s="32">
        <v>230254.05000000031</v>
      </c>
      <c r="G430" s="32">
        <v>6800206.8900000006</v>
      </c>
      <c r="H430" s="33">
        <v>498</v>
      </c>
      <c r="I430" s="32">
        <v>5283654</v>
      </c>
      <c r="J430" s="32">
        <v>545247.93999999994</v>
      </c>
      <c r="K430" s="32">
        <v>1050462.6300000001</v>
      </c>
      <c r="L430" s="32">
        <v>204503.25999999972</v>
      </c>
      <c r="M430" s="32">
        <v>7083867.8300000001</v>
      </c>
      <c r="N430" s="32">
        <v>493</v>
      </c>
      <c r="O430" s="34">
        <v>5392466</v>
      </c>
      <c r="P430" s="34">
        <v>550563</v>
      </c>
      <c r="Q430" s="34">
        <v>1043523.6</v>
      </c>
      <c r="R430" s="34">
        <v>187267.44999999984</v>
      </c>
      <c r="S430" s="34">
        <v>7173820.0499999998</v>
      </c>
      <c r="T430" s="34">
        <v>478</v>
      </c>
      <c r="U430" s="32">
        <v>5474163</v>
      </c>
      <c r="V430" s="32">
        <v>564270.63</v>
      </c>
      <c r="W430" s="32">
        <v>978805.29</v>
      </c>
      <c r="X430" s="32">
        <v>198713.78999999963</v>
      </c>
      <c r="Y430" s="32">
        <v>7215952.71</v>
      </c>
      <c r="Z430" s="32">
        <v>447</v>
      </c>
      <c r="AA430" s="32">
        <v>5101534</v>
      </c>
      <c r="AB430" s="32">
        <v>374748.83</v>
      </c>
      <c r="AC430" s="32">
        <v>861988.29</v>
      </c>
      <c r="AD430" s="32">
        <v>173671.66999999978</v>
      </c>
      <c r="AE430" s="32">
        <v>6511942.79</v>
      </c>
      <c r="AF430" s="32">
        <v>449</v>
      </c>
      <c r="AG430" s="17">
        <v>4952699</v>
      </c>
      <c r="AH430" s="17">
        <v>358635.29</v>
      </c>
      <c r="AI430" s="17">
        <v>837157.9</v>
      </c>
      <c r="AJ430" s="17">
        <v>194351.24999999991</v>
      </c>
      <c r="AK430" s="17">
        <v>6342843.4399999995</v>
      </c>
      <c r="AL430" s="17">
        <v>448</v>
      </c>
      <c r="AM430" s="47">
        <v>4927072</v>
      </c>
      <c r="AN430" s="47">
        <v>348658.76</v>
      </c>
      <c r="AO430" s="47">
        <v>1026427.4099999999</v>
      </c>
      <c r="AP430" s="47">
        <v>158108.36000000025</v>
      </c>
      <c r="AQ430" s="47">
        <v>6460266.5300000003</v>
      </c>
      <c r="AR430" s="47">
        <v>443</v>
      </c>
      <c r="AS430" s="17">
        <v>4975787</v>
      </c>
      <c r="AT430" s="17">
        <v>298822.81</v>
      </c>
      <c r="AU430" s="17">
        <v>993667.66</v>
      </c>
      <c r="AV430" s="17">
        <v>145103.77000000046</v>
      </c>
      <c r="AW430" s="17">
        <v>6413381.2400000002</v>
      </c>
      <c r="AX430" s="17">
        <v>453</v>
      </c>
      <c r="AY430" s="16">
        <v>5003700</v>
      </c>
      <c r="AZ430" s="16">
        <v>355575.32999999996</v>
      </c>
      <c r="BA430" s="16">
        <v>927505.84</v>
      </c>
      <c r="BB430" s="16">
        <v>182950.88000000041</v>
      </c>
      <c r="BC430" s="16">
        <v>6469732.0500000007</v>
      </c>
      <c r="BD430" s="16">
        <v>442</v>
      </c>
      <c r="BE430" s="16">
        <v>5151303</v>
      </c>
      <c r="BF430" s="16">
        <v>405321.61</v>
      </c>
      <c r="BG430" s="16">
        <v>903441.14</v>
      </c>
      <c r="BH430" s="16">
        <v>162692.42000000001</v>
      </c>
      <c r="BI430" s="16">
        <v>6622758.1699999999</v>
      </c>
      <c r="BJ430" s="16">
        <v>450</v>
      </c>
      <c r="BK430" s="16">
        <v>5137193</v>
      </c>
      <c r="BL430" s="16">
        <v>443885.87</v>
      </c>
      <c r="BM430" s="16">
        <v>1113616.6499999999</v>
      </c>
      <c r="BN430" s="16">
        <v>223932.93</v>
      </c>
      <c r="BO430" s="16">
        <v>6918628.4500000002</v>
      </c>
      <c r="BP430" s="16">
        <v>453</v>
      </c>
      <c r="BQ430" s="16">
        <v>5181182</v>
      </c>
      <c r="BR430" s="16">
        <v>432130.69</v>
      </c>
      <c r="BS430" s="16">
        <v>1374730.35</v>
      </c>
      <c r="BT430" s="16">
        <v>192914.85</v>
      </c>
      <c r="BU430" s="16">
        <v>7180957.8899999997</v>
      </c>
      <c r="BV430" s="16">
        <v>448</v>
      </c>
      <c r="BW430" s="16">
        <v>5265672</v>
      </c>
      <c r="BX430" s="16">
        <v>365505.74</v>
      </c>
      <c r="BY430" s="16">
        <v>1420761.96</v>
      </c>
      <c r="BZ430" s="16">
        <v>174616.84</v>
      </c>
      <c r="CA430" s="16">
        <v>7226556.54</v>
      </c>
      <c r="CB430" s="16">
        <v>437</v>
      </c>
      <c r="CC430" s="16">
        <v>5414185</v>
      </c>
      <c r="CD430" s="16">
        <v>601193.06000000006</v>
      </c>
      <c r="CE430" s="16">
        <v>1452456.41</v>
      </c>
      <c r="CF430" s="16">
        <v>110660.64</v>
      </c>
      <c r="CG430" s="16">
        <v>7578495.1100000003</v>
      </c>
      <c r="CH430" s="16">
        <v>449</v>
      </c>
      <c r="CI430" s="16">
        <v>5348300</v>
      </c>
      <c r="CJ430" s="16">
        <v>1012548.92</v>
      </c>
      <c r="CK430" s="16">
        <v>1517420.05</v>
      </c>
      <c r="CL430" s="16">
        <v>76544.33</v>
      </c>
      <c r="CM430" s="16">
        <v>7954813.2999999998</v>
      </c>
      <c r="CN430" s="16">
        <v>446</v>
      </c>
    </row>
    <row r="431" spans="1:92" x14ac:dyDescent="0.2">
      <c r="A431" s="17">
        <v>6734</v>
      </c>
      <c r="B431" s="31" t="s">
        <v>401</v>
      </c>
      <c r="C431" s="32">
        <v>4672656</v>
      </c>
      <c r="D431" s="32">
        <v>486155.51</v>
      </c>
      <c r="E431" s="32">
        <v>7814609.8899999997</v>
      </c>
      <c r="F431" s="32">
        <v>581343.04</v>
      </c>
      <c r="G431" s="32">
        <v>13554764.439999999</v>
      </c>
      <c r="H431" s="33">
        <v>1246</v>
      </c>
      <c r="I431" s="32">
        <v>4590077</v>
      </c>
      <c r="J431" s="32">
        <v>1431808.01</v>
      </c>
      <c r="K431" s="32">
        <v>7523867.7199999997</v>
      </c>
      <c r="L431" s="32">
        <v>571770.70999999973</v>
      </c>
      <c r="M431" s="32">
        <v>14117523.439999999</v>
      </c>
      <c r="N431" s="32">
        <v>1262</v>
      </c>
      <c r="O431" s="34">
        <v>5087025</v>
      </c>
      <c r="P431" s="34">
        <v>1288956.43</v>
      </c>
      <c r="Q431" s="34">
        <v>8008103.9199999999</v>
      </c>
      <c r="R431" s="34">
        <v>1061615.2700000003</v>
      </c>
      <c r="S431" s="34">
        <v>15445700.620000001</v>
      </c>
      <c r="T431" s="34">
        <v>1297</v>
      </c>
      <c r="U431" s="32">
        <v>5302822</v>
      </c>
      <c r="V431" s="32">
        <v>846383.13</v>
      </c>
      <c r="W431" s="32">
        <v>8745592.6199999992</v>
      </c>
      <c r="X431" s="32">
        <v>556534.61999999988</v>
      </c>
      <c r="Y431" s="32">
        <v>15451332.369999999</v>
      </c>
      <c r="Z431" s="32">
        <v>1310</v>
      </c>
      <c r="AA431" s="32">
        <v>5302822</v>
      </c>
      <c r="AB431" s="32">
        <v>719649.20000000007</v>
      </c>
      <c r="AC431" s="32">
        <v>7905154.8999999994</v>
      </c>
      <c r="AD431" s="32">
        <v>550596.84</v>
      </c>
      <c r="AE431" s="32">
        <v>14478222.939999999</v>
      </c>
      <c r="AF431" s="32">
        <v>1309</v>
      </c>
      <c r="AG431" s="17">
        <v>5476315</v>
      </c>
      <c r="AH431" s="17">
        <v>619769.86</v>
      </c>
      <c r="AI431" s="17">
        <v>7925561.6900000004</v>
      </c>
      <c r="AJ431" s="17">
        <v>782857.13999999966</v>
      </c>
      <c r="AK431" s="17">
        <v>14804503.689999999</v>
      </c>
      <c r="AL431" s="17">
        <v>1312</v>
      </c>
      <c r="AM431" s="47">
        <v>5528249</v>
      </c>
      <c r="AN431" s="47">
        <v>623697.55000000005</v>
      </c>
      <c r="AO431" s="47">
        <v>8022388.0999999996</v>
      </c>
      <c r="AP431" s="47">
        <v>492283.4200000001</v>
      </c>
      <c r="AQ431" s="47">
        <v>14666618.07</v>
      </c>
      <c r="AR431" s="47">
        <v>1328</v>
      </c>
      <c r="AS431" s="17">
        <v>5805567</v>
      </c>
      <c r="AT431" s="17">
        <v>613170.98</v>
      </c>
      <c r="AU431" s="17">
        <v>8371257.2300000004</v>
      </c>
      <c r="AV431" s="17">
        <v>634272.62000000011</v>
      </c>
      <c r="AW431" s="17">
        <v>15424267.83</v>
      </c>
      <c r="AX431" s="17">
        <v>1295</v>
      </c>
      <c r="AY431" s="16">
        <v>6111579</v>
      </c>
      <c r="AZ431" s="16">
        <v>640199.12</v>
      </c>
      <c r="BA431" s="16">
        <v>8037143.5</v>
      </c>
      <c r="BB431" s="16">
        <v>559733.73000000021</v>
      </c>
      <c r="BC431" s="16">
        <v>15348655.35</v>
      </c>
      <c r="BD431" s="16">
        <v>1288</v>
      </c>
      <c r="BE431" s="16">
        <v>6065308</v>
      </c>
      <c r="BF431" s="16">
        <v>612357.02</v>
      </c>
      <c r="BG431" s="16">
        <v>8110721.54</v>
      </c>
      <c r="BH431" s="16">
        <v>614898.62</v>
      </c>
      <c r="BI431" s="16">
        <v>15403285.18</v>
      </c>
      <c r="BJ431" s="16">
        <v>1314</v>
      </c>
      <c r="BK431" s="16">
        <v>5584116</v>
      </c>
      <c r="BL431" s="16">
        <v>607368.75</v>
      </c>
      <c r="BM431" s="16">
        <v>8753877.1999999993</v>
      </c>
      <c r="BN431" s="16">
        <v>603141.79</v>
      </c>
      <c r="BO431" s="16">
        <v>15548503.74</v>
      </c>
      <c r="BP431" s="16">
        <v>1325</v>
      </c>
      <c r="BQ431" s="16">
        <v>5956623</v>
      </c>
      <c r="BR431" s="16">
        <v>699140.91</v>
      </c>
      <c r="BS431" s="16">
        <v>9248308.1899999995</v>
      </c>
      <c r="BT431" s="16">
        <v>666183.03</v>
      </c>
      <c r="BU431" s="16">
        <v>16570255.130000001</v>
      </c>
      <c r="BV431" s="16">
        <v>1352</v>
      </c>
      <c r="BW431" s="16">
        <v>6340961</v>
      </c>
      <c r="BX431" s="16">
        <v>768594.96</v>
      </c>
      <c r="BY431" s="16">
        <v>9656264.9800000004</v>
      </c>
      <c r="BZ431" s="16">
        <v>1096076.76</v>
      </c>
      <c r="CA431" s="16">
        <v>17861897.699999999</v>
      </c>
      <c r="CB431" s="16">
        <v>1387</v>
      </c>
      <c r="CC431" s="16">
        <v>7124837</v>
      </c>
      <c r="CD431" s="16">
        <v>1442008.42</v>
      </c>
      <c r="CE431" s="16">
        <v>10176342.15</v>
      </c>
      <c r="CF431" s="16">
        <v>406194.37</v>
      </c>
      <c r="CG431" s="16">
        <v>19149381.940000001</v>
      </c>
      <c r="CH431" s="16">
        <v>1375</v>
      </c>
      <c r="CI431" s="16">
        <v>7822792</v>
      </c>
      <c r="CJ431" s="16">
        <v>2078609.88</v>
      </c>
      <c r="CK431" s="16">
        <v>11012123.449999999</v>
      </c>
      <c r="CL431" s="16">
        <v>626587.23</v>
      </c>
      <c r="CM431" s="16">
        <v>21540112.559999999</v>
      </c>
      <c r="CN431" s="16">
        <v>1355</v>
      </c>
    </row>
    <row r="432" spans="1:92" x14ac:dyDescent="0.2">
      <c r="A432" s="17">
        <v>6748</v>
      </c>
      <c r="B432" s="31" t="s">
        <v>402</v>
      </c>
      <c r="C432" s="32">
        <v>2827644</v>
      </c>
      <c r="D432" s="32">
        <v>106377.69</v>
      </c>
      <c r="E432" s="32">
        <v>1388369.27</v>
      </c>
      <c r="F432" s="32">
        <v>123603.54999999981</v>
      </c>
      <c r="G432" s="32">
        <v>4445994.51</v>
      </c>
      <c r="H432" s="33">
        <v>354</v>
      </c>
      <c r="I432" s="32">
        <v>3176248</v>
      </c>
      <c r="J432" s="32">
        <v>235285.57</v>
      </c>
      <c r="K432" s="32">
        <v>1105700.6199999999</v>
      </c>
      <c r="L432" s="32">
        <v>65306.270000000091</v>
      </c>
      <c r="M432" s="32">
        <v>4582540.46</v>
      </c>
      <c r="N432" s="32">
        <v>337</v>
      </c>
      <c r="O432" s="34">
        <v>3346562</v>
      </c>
      <c r="P432" s="34">
        <v>179056.37</v>
      </c>
      <c r="Q432" s="34">
        <v>975408.91</v>
      </c>
      <c r="R432" s="34">
        <v>88499.210000000166</v>
      </c>
      <c r="S432" s="34">
        <v>4589526.49</v>
      </c>
      <c r="T432" s="34">
        <v>348</v>
      </c>
      <c r="U432" s="32">
        <v>3468019</v>
      </c>
      <c r="V432" s="32">
        <v>203483.87</v>
      </c>
      <c r="W432" s="32">
        <v>888377.11</v>
      </c>
      <c r="X432" s="32">
        <v>59489.360000000139</v>
      </c>
      <c r="Y432" s="32">
        <v>4619369.3400000008</v>
      </c>
      <c r="Z432" s="32">
        <v>324</v>
      </c>
      <c r="AA432" s="32">
        <v>3230281</v>
      </c>
      <c r="AB432" s="32">
        <v>258047.81</v>
      </c>
      <c r="AC432" s="32">
        <v>834497.54</v>
      </c>
      <c r="AD432" s="32">
        <v>247705.79999999984</v>
      </c>
      <c r="AE432" s="32">
        <v>4570532.1499999994</v>
      </c>
      <c r="AF432" s="32">
        <v>317</v>
      </c>
      <c r="AG432" s="17">
        <v>3220929</v>
      </c>
      <c r="AH432" s="17">
        <v>141501.96</v>
      </c>
      <c r="AI432" s="17">
        <v>752155.59</v>
      </c>
      <c r="AJ432" s="17">
        <v>84825.650000000096</v>
      </c>
      <c r="AK432" s="17">
        <v>4199412.2</v>
      </c>
      <c r="AL432" s="17">
        <v>331</v>
      </c>
      <c r="AM432" s="47">
        <v>3330842</v>
      </c>
      <c r="AN432" s="47">
        <v>159038.88</v>
      </c>
      <c r="AO432" s="47">
        <v>732444.68</v>
      </c>
      <c r="AP432" s="47">
        <v>98700.349999999875</v>
      </c>
      <c r="AQ432" s="47">
        <v>4321025.91</v>
      </c>
      <c r="AR432" s="47">
        <v>337</v>
      </c>
      <c r="AS432" s="17">
        <v>3537581</v>
      </c>
      <c r="AT432" s="17">
        <v>256173.22</v>
      </c>
      <c r="AU432" s="17">
        <v>682296.38</v>
      </c>
      <c r="AV432" s="17">
        <v>95038.909999999771</v>
      </c>
      <c r="AW432" s="17">
        <v>4571089.51</v>
      </c>
      <c r="AX432" s="17">
        <v>326</v>
      </c>
      <c r="AY432" s="16">
        <v>3604660</v>
      </c>
      <c r="AZ432" s="16">
        <v>176592.25</v>
      </c>
      <c r="BA432" s="16">
        <v>572761.80000000005</v>
      </c>
      <c r="BB432" s="16">
        <v>91118.969999999856</v>
      </c>
      <c r="BC432" s="16">
        <v>4445133.0199999996</v>
      </c>
      <c r="BD432" s="16">
        <v>327</v>
      </c>
      <c r="BE432" s="16">
        <v>3632768</v>
      </c>
      <c r="BF432" s="16">
        <v>135403.82999999999</v>
      </c>
      <c r="BG432" s="16">
        <v>577393.15</v>
      </c>
      <c r="BH432" s="16">
        <v>119621.48</v>
      </c>
      <c r="BI432" s="16">
        <v>4465186.46</v>
      </c>
      <c r="BJ432" s="16">
        <v>346</v>
      </c>
      <c r="BK432" s="16">
        <v>3399699</v>
      </c>
      <c r="BL432" s="16">
        <v>203928.43</v>
      </c>
      <c r="BM432" s="16">
        <v>895920.34</v>
      </c>
      <c r="BN432" s="16">
        <v>79628.69</v>
      </c>
      <c r="BO432" s="16">
        <v>4579176.46</v>
      </c>
      <c r="BP432" s="16">
        <v>346</v>
      </c>
      <c r="BQ432" s="16">
        <v>4019496</v>
      </c>
      <c r="BR432" s="16">
        <v>171127.53</v>
      </c>
      <c r="BS432" s="16">
        <v>1091023.6100000001</v>
      </c>
      <c r="BT432" s="16">
        <v>301691.52000000002</v>
      </c>
      <c r="BU432" s="16">
        <v>5583338.6600000001</v>
      </c>
      <c r="BV432" s="16">
        <v>333</v>
      </c>
      <c r="BW432" s="16">
        <v>4209883</v>
      </c>
      <c r="BX432" s="16">
        <v>98385.16</v>
      </c>
      <c r="BY432" s="16">
        <v>1054462.31</v>
      </c>
      <c r="BZ432" s="16">
        <v>247127.43</v>
      </c>
      <c r="CA432" s="16">
        <v>5609857.9000000004</v>
      </c>
      <c r="CB432" s="16">
        <v>336</v>
      </c>
      <c r="CC432" s="16">
        <v>4368175.76</v>
      </c>
      <c r="CD432" s="16">
        <v>191525.43</v>
      </c>
      <c r="CE432" s="16">
        <v>1361586.93</v>
      </c>
      <c r="CF432" s="16">
        <v>134725.06</v>
      </c>
      <c r="CG432" s="16">
        <v>6056013.1799999997</v>
      </c>
      <c r="CH432" s="16">
        <v>343</v>
      </c>
      <c r="CI432" s="16">
        <v>4495101</v>
      </c>
      <c r="CJ432" s="16">
        <v>867983.64</v>
      </c>
      <c r="CK432" s="16">
        <v>1312402.75</v>
      </c>
      <c r="CL432" s="16">
        <v>234487.24</v>
      </c>
      <c r="CM432" s="16">
        <v>6909974.6299999999</v>
      </c>
      <c r="CN432" s="16">
        <v>333</v>
      </c>
    </row>
    <row r="433" spans="1:226" x14ac:dyDescent="0.2">
      <c r="A433" s="17"/>
      <c r="B433" s="31"/>
      <c r="C433" s="32"/>
      <c r="D433" s="32"/>
      <c r="E433" s="32"/>
      <c r="F433" s="32"/>
      <c r="G433" s="32"/>
      <c r="H433" s="33"/>
      <c r="I433" s="32"/>
      <c r="J433" s="32"/>
      <c r="K433" s="32"/>
      <c r="L433" s="32"/>
      <c r="M433" s="32"/>
      <c r="N433" s="32"/>
      <c r="O433" s="34"/>
      <c r="P433" s="34"/>
      <c r="Q433" s="34"/>
      <c r="R433" s="34"/>
      <c r="S433" s="34"/>
      <c r="T433" s="34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17"/>
      <c r="AH433" s="17"/>
      <c r="AI433" s="17"/>
      <c r="AJ433" s="17"/>
      <c r="AK433" s="17"/>
      <c r="AL433" s="17"/>
      <c r="AM433" s="47"/>
      <c r="AN433" s="47"/>
      <c r="AO433" s="47"/>
      <c r="AP433" s="47"/>
      <c r="AQ433" s="47"/>
      <c r="AR433" s="47"/>
      <c r="AS433" s="17"/>
      <c r="AT433" s="17"/>
      <c r="AU433" s="17"/>
      <c r="AV433" s="17"/>
      <c r="AW433" s="17"/>
      <c r="AX433" s="17"/>
    </row>
    <row r="434" spans="1:226" ht="10" customHeight="1" x14ac:dyDescent="0.25">
      <c r="A434" s="60"/>
      <c r="B434" s="60" t="s">
        <v>408</v>
      </c>
      <c r="C434" s="63">
        <f t="shared" ref="C434:BN434" si="0">SUM(C2:C432)</f>
        <v>4053642134.6599998</v>
      </c>
      <c r="D434" s="63">
        <f t="shared" si="0"/>
        <v>665331891.91000009</v>
      </c>
      <c r="E434" s="63">
        <f t="shared" si="0"/>
        <v>5193572211.8499966</v>
      </c>
      <c r="F434" s="63">
        <f t="shared" si="0"/>
        <v>452438261.83000022</v>
      </c>
      <c r="G434" s="63">
        <f t="shared" si="0"/>
        <v>10364984500.250002</v>
      </c>
      <c r="H434" s="63">
        <f t="shared" si="0"/>
        <v>863013</v>
      </c>
      <c r="I434" s="63">
        <f t="shared" si="0"/>
        <v>4265733574.7300005</v>
      </c>
      <c r="J434" s="63">
        <f t="shared" si="0"/>
        <v>1294927436.8699994</v>
      </c>
      <c r="K434" s="63">
        <f t="shared" si="0"/>
        <v>4760678454.8199997</v>
      </c>
      <c r="L434" s="63">
        <f t="shared" si="0"/>
        <v>403091678.0299992</v>
      </c>
      <c r="M434" s="63">
        <f t="shared" si="0"/>
        <v>10724431144.450003</v>
      </c>
      <c r="N434" s="63">
        <f t="shared" si="0"/>
        <v>860477</v>
      </c>
      <c r="O434" s="63">
        <f t="shared" si="0"/>
        <v>4524727262.1399994</v>
      </c>
      <c r="P434" s="63">
        <f t="shared" si="0"/>
        <v>1154817878.6900005</v>
      </c>
      <c r="Q434" s="63">
        <f t="shared" si="0"/>
        <v>4927700046.8899984</v>
      </c>
      <c r="R434" s="63">
        <f t="shared" si="0"/>
        <v>397101560.81000006</v>
      </c>
      <c r="S434" s="63">
        <f t="shared" si="0"/>
        <v>11004346748.529995</v>
      </c>
      <c r="T434" s="63">
        <f t="shared" si="0"/>
        <v>858205</v>
      </c>
      <c r="U434" s="63">
        <f t="shared" si="0"/>
        <v>4680455765.4300003</v>
      </c>
      <c r="V434" s="63">
        <f t="shared" si="0"/>
        <v>1034419579.3999999</v>
      </c>
      <c r="W434" s="63">
        <f t="shared" si="0"/>
        <v>5186609483.4699993</v>
      </c>
      <c r="X434" s="63">
        <f t="shared" si="0"/>
        <v>411242066.41000021</v>
      </c>
      <c r="Y434" s="63">
        <f t="shared" si="0"/>
        <v>11312726894.710005</v>
      </c>
      <c r="Z434" s="63">
        <f t="shared" si="0"/>
        <v>857273</v>
      </c>
      <c r="AA434" s="63">
        <f t="shared" si="0"/>
        <v>4635480892.4299994</v>
      </c>
      <c r="AB434" s="63">
        <f t="shared" si="0"/>
        <v>938931989.05999994</v>
      </c>
      <c r="AC434" s="63">
        <f t="shared" si="0"/>
        <v>4749616247.8299961</v>
      </c>
      <c r="AD434" s="63">
        <f t="shared" si="0"/>
        <v>445113021.6000002</v>
      </c>
      <c r="AE434" s="63">
        <f t="shared" si="0"/>
        <v>10769142150.919998</v>
      </c>
      <c r="AF434" s="63">
        <f t="shared" si="0"/>
        <v>855327</v>
      </c>
      <c r="AG434" s="63">
        <f t="shared" si="0"/>
        <v>4645360506.1999998</v>
      </c>
      <c r="AH434" s="63">
        <f t="shared" si="0"/>
        <v>836736123.56999946</v>
      </c>
      <c r="AI434" s="63">
        <f t="shared" si="0"/>
        <v>4806877219.75</v>
      </c>
      <c r="AJ434" s="63">
        <f t="shared" si="0"/>
        <v>423127771.67999977</v>
      </c>
      <c r="AK434" s="63">
        <f t="shared" si="0"/>
        <v>10712101621.200008</v>
      </c>
      <c r="AL434" s="63">
        <f t="shared" si="0"/>
        <v>856147</v>
      </c>
      <c r="AM434" s="63">
        <f t="shared" si="0"/>
        <v>4684940816.7399998</v>
      </c>
      <c r="AN434" s="63">
        <f t="shared" si="0"/>
        <v>843916541.8700006</v>
      </c>
      <c r="AO434" s="63">
        <f t="shared" si="0"/>
        <v>4931633345.3600073</v>
      </c>
      <c r="AP434" s="63">
        <f t="shared" si="0"/>
        <v>425402990.81000042</v>
      </c>
      <c r="AQ434" s="63">
        <f t="shared" si="0"/>
        <v>10885893694.780006</v>
      </c>
      <c r="AR434" s="63">
        <f t="shared" si="0"/>
        <v>856792</v>
      </c>
      <c r="AS434" s="63">
        <f t="shared" si="0"/>
        <v>4746978093.2300005</v>
      </c>
      <c r="AT434" s="63">
        <f t="shared" si="0"/>
        <v>829413996.39999998</v>
      </c>
      <c r="AU434" s="63">
        <f t="shared" si="0"/>
        <v>5091645262.6399965</v>
      </c>
      <c r="AV434" s="63">
        <f t="shared" si="0"/>
        <v>465027980.68999994</v>
      </c>
      <c r="AW434" s="63">
        <f t="shared" si="0"/>
        <v>11133065332.959993</v>
      </c>
      <c r="AX434" s="63">
        <f t="shared" si="0"/>
        <v>854359</v>
      </c>
      <c r="AY434" s="63">
        <f t="shared" si="0"/>
        <v>4845054425.8900003</v>
      </c>
      <c r="AZ434" s="63">
        <f t="shared" si="0"/>
        <v>799799381.47999966</v>
      </c>
      <c r="BA434" s="63">
        <f t="shared" si="0"/>
        <v>5104104672.2299995</v>
      </c>
      <c r="BB434" s="63">
        <f t="shared" si="0"/>
        <v>474958775.48000014</v>
      </c>
      <c r="BC434" s="63">
        <f t="shared" si="0"/>
        <v>11223917255.079994</v>
      </c>
      <c r="BD434" s="63">
        <f t="shared" si="0"/>
        <v>854363</v>
      </c>
      <c r="BE434" s="63">
        <f t="shared" si="0"/>
        <v>4851158357.9899998</v>
      </c>
      <c r="BF434" s="63">
        <f t="shared" si="0"/>
        <v>824349276.91000021</v>
      </c>
      <c r="BG434" s="63">
        <f t="shared" si="0"/>
        <v>5317070608.8700027</v>
      </c>
      <c r="BH434" s="63">
        <f t="shared" si="0"/>
        <v>519261019.56</v>
      </c>
      <c r="BI434" s="63">
        <f t="shared" si="0"/>
        <v>11511839263.330004</v>
      </c>
      <c r="BJ434" s="63">
        <f t="shared" si="0"/>
        <v>855307</v>
      </c>
      <c r="BK434" s="63">
        <f t="shared" si="0"/>
        <v>4940615426.3999996</v>
      </c>
      <c r="BL434" s="63">
        <f t="shared" si="0"/>
        <v>818957966.7900008</v>
      </c>
      <c r="BM434" s="63">
        <f t="shared" si="0"/>
        <v>5503101340.3199997</v>
      </c>
      <c r="BN434" s="63">
        <f t="shared" si="0"/>
        <v>512565056.70000005</v>
      </c>
      <c r="BO434" s="63">
        <f t="shared" ref="BO434:CM434" si="1">SUM(BO2:BO432)</f>
        <v>11775239790.210003</v>
      </c>
      <c r="BP434" s="63">
        <f t="shared" si="1"/>
        <v>855770</v>
      </c>
      <c r="BQ434" s="63">
        <f t="shared" si="1"/>
        <v>4984206980.8400002</v>
      </c>
      <c r="BR434" s="63">
        <f t="shared" si="1"/>
        <v>838035186.15000045</v>
      </c>
      <c r="BS434" s="63">
        <f t="shared" si="1"/>
        <v>5861494488.7100048</v>
      </c>
      <c r="BT434" s="63">
        <f t="shared" si="1"/>
        <v>561514834.46000051</v>
      </c>
      <c r="BU434" s="63">
        <f t="shared" si="1"/>
        <v>12245251490.129999</v>
      </c>
      <c r="BV434" s="63">
        <f t="shared" si="1"/>
        <v>855332</v>
      </c>
      <c r="BW434" s="63">
        <f t="shared" si="1"/>
        <v>5206642881.2200003</v>
      </c>
      <c r="BX434" s="63">
        <f t="shared" si="1"/>
        <v>844398234.63</v>
      </c>
      <c r="BY434" s="63">
        <f t="shared" si="1"/>
        <v>6009931814.8099995</v>
      </c>
      <c r="BZ434" s="63">
        <f t="shared" si="1"/>
        <v>531341661.62000018</v>
      </c>
      <c r="CA434" s="63">
        <f t="shared" si="1"/>
        <v>12592314592.280001</v>
      </c>
      <c r="CB434" s="63">
        <f t="shared" si="1"/>
        <v>854497</v>
      </c>
      <c r="CC434" s="63">
        <f t="shared" si="1"/>
        <v>5379520005.04</v>
      </c>
      <c r="CD434" s="63">
        <f t="shared" si="1"/>
        <v>1170478783.5299988</v>
      </c>
      <c r="CE434" s="63">
        <f t="shared" si="1"/>
        <v>6209413872.2200012</v>
      </c>
      <c r="CF434" s="63">
        <f t="shared" si="1"/>
        <v>435978346.45000041</v>
      </c>
      <c r="CG434" s="63">
        <f t="shared" si="1"/>
        <v>13195391007.229988</v>
      </c>
      <c r="CH434" s="63">
        <f t="shared" si="1"/>
        <v>823827</v>
      </c>
      <c r="CI434" s="63">
        <f t="shared" si="1"/>
        <v>5398158538.9900007</v>
      </c>
      <c r="CJ434" s="63">
        <f t="shared" si="1"/>
        <v>1660448240.3799992</v>
      </c>
      <c r="CK434" s="63">
        <f t="shared" si="1"/>
        <v>6429882867.6500025</v>
      </c>
      <c r="CL434" s="63">
        <f t="shared" si="1"/>
        <v>538667760.02999997</v>
      </c>
      <c r="CM434" s="63">
        <f t="shared" si="1"/>
        <v>14027157407.07</v>
      </c>
      <c r="CN434" s="63">
        <f>SUM(CN2:CN432)</f>
        <v>832029</v>
      </c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  <c r="HD434" s="60"/>
      <c r="HE434" s="60"/>
      <c r="HF434" s="60"/>
      <c r="HG434" s="60"/>
      <c r="HH434" s="60"/>
      <c r="HI434" s="60"/>
      <c r="HJ434" s="60"/>
      <c r="HK434" s="60"/>
      <c r="HL434" s="60"/>
      <c r="HM434" s="60"/>
      <c r="HN434" s="60"/>
      <c r="HO434" s="60"/>
      <c r="HP434" s="60"/>
      <c r="HQ434" s="60"/>
      <c r="HR434" s="63"/>
    </row>
    <row r="435" spans="1:226" s="38" customFormat="1" ht="10.5" x14ac:dyDescent="0.25">
      <c r="A435" s="61"/>
      <c r="B435" s="62"/>
      <c r="C435" s="64"/>
      <c r="D435" s="64"/>
      <c r="E435" s="64"/>
      <c r="F435" s="64"/>
      <c r="G435" s="64"/>
      <c r="H435" s="65"/>
      <c r="I435" s="64"/>
      <c r="J435" s="64"/>
      <c r="K435" s="64"/>
      <c r="L435" s="64"/>
      <c r="M435" s="64"/>
      <c r="N435" s="64"/>
      <c r="O435" s="66"/>
      <c r="P435" s="66"/>
      <c r="Q435" s="66"/>
      <c r="R435" s="66"/>
      <c r="S435" s="66"/>
      <c r="T435" s="66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1"/>
      <c r="AH435" s="61"/>
      <c r="AI435" s="61"/>
      <c r="AJ435" s="61"/>
      <c r="AK435" s="61"/>
      <c r="AL435" s="61"/>
      <c r="AM435" s="67"/>
      <c r="AN435" s="67"/>
      <c r="AO435" s="67"/>
      <c r="AP435" s="67"/>
      <c r="AQ435" s="67"/>
      <c r="AR435" s="67"/>
      <c r="AS435" s="61"/>
      <c r="AT435" s="61"/>
      <c r="AU435" s="61"/>
      <c r="AV435" s="61"/>
      <c r="AW435" s="61"/>
      <c r="AX435" s="61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  <c r="DF435" s="68"/>
      <c r="DG435" s="68"/>
      <c r="DH435" s="68"/>
      <c r="DI435" s="68"/>
      <c r="DJ435" s="68"/>
      <c r="DK435" s="68"/>
      <c r="DL435" s="68"/>
      <c r="DM435" s="68"/>
      <c r="DN435" s="68"/>
      <c r="DO435" s="68"/>
      <c r="DP435" s="68"/>
      <c r="DQ435" s="68"/>
      <c r="DR435" s="68"/>
      <c r="DS435" s="68"/>
      <c r="DT435" s="68"/>
      <c r="DU435" s="68"/>
      <c r="DV435" s="68"/>
      <c r="DW435" s="68"/>
      <c r="DX435" s="68"/>
      <c r="DY435" s="68"/>
      <c r="DZ435" s="68"/>
      <c r="EA435" s="68"/>
      <c r="EB435" s="68"/>
      <c r="EC435" s="68"/>
      <c r="ED435" s="68"/>
      <c r="EE435" s="68"/>
      <c r="EF435" s="68"/>
      <c r="EG435" s="68"/>
      <c r="EH435" s="68"/>
      <c r="EI435" s="68"/>
      <c r="EJ435" s="68"/>
      <c r="EK435" s="68"/>
      <c r="EL435" s="68"/>
      <c r="EM435" s="68"/>
      <c r="EN435" s="68"/>
      <c r="EO435" s="68"/>
      <c r="EP435" s="68"/>
      <c r="EQ435" s="68"/>
      <c r="ER435" s="68"/>
      <c r="ES435" s="68"/>
      <c r="ET435" s="68"/>
      <c r="EU435" s="68"/>
      <c r="EV435" s="68"/>
      <c r="EW435" s="68"/>
      <c r="EX435" s="68"/>
      <c r="EY435" s="68"/>
      <c r="EZ435" s="68"/>
      <c r="FA435" s="68"/>
      <c r="FB435" s="68"/>
      <c r="FC435" s="68"/>
      <c r="FD435" s="68"/>
      <c r="FE435" s="68"/>
      <c r="FF435" s="68"/>
      <c r="FG435" s="68"/>
      <c r="FH435" s="68"/>
      <c r="FI435" s="68"/>
      <c r="FJ435" s="68"/>
      <c r="FK435" s="68"/>
      <c r="FL435" s="68"/>
      <c r="FM435" s="68"/>
      <c r="FN435" s="68"/>
      <c r="FO435" s="68"/>
      <c r="FP435" s="68"/>
      <c r="FQ435" s="68"/>
      <c r="FR435" s="68"/>
      <c r="FS435" s="68"/>
      <c r="FT435" s="68"/>
      <c r="FU435" s="68"/>
      <c r="FV435" s="68"/>
      <c r="FW435" s="68"/>
      <c r="FX435" s="68"/>
      <c r="FY435" s="68"/>
      <c r="FZ435" s="68"/>
      <c r="GA435" s="68"/>
      <c r="GB435" s="68"/>
      <c r="GC435" s="68"/>
      <c r="GD435" s="68"/>
      <c r="GE435" s="68"/>
      <c r="GF435" s="68"/>
      <c r="GG435" s="68"/>
      <c r="GH435" s="68"/>
      <c r="GI435" s="68"/>
      <c r="GJ435" s="68"/>
      <c r="GK435" s="68"/>
      <c r="GL435" s="68"/>
      <c r="GM435" s="68"/>
      <c r="GN435" s="68"/>
      <c r="GO435" s="68"/>
      <c r="GP435" s="68"/>
      <c r="GQ435" s="68"/>
      <c r="GR435" s="68"/>
      <c r="GS435" s="68"/>
      <c r="GT435" s="68"/>
      <c r="GU435" s="68"/>
      <c r="GV435" s="68"/>
      <c r="GW435" s="68"/>
      <c r="GX435" s="68"/>
      <c r="GY435" s="68"/>
      <c r="GZ435" s="68"/>
      <c r="HA435" s="68"/>
      <c r="HB435" s="68"/>
      <c r="HC435" s="68"/>
      <c r="HD435" s="68"/>
      <c r="HE435" s="68"/>
      <c r="HF435" s="68"/>
      <c r="HG435" s="68"/>
      <c r="HH435" s="68"/>
      <c r="HI435" s="68"/>
      <c r="HJ435" s="68"/>
      <c r="HK435" s="68"/>
      <c r="HL435" s="68"/>
      <c r="HM435" s="68"/>
      <c r="HN435" s="68"/>
      <c r="HO435" s="68"/>
      <c r="HP435" s="68"/>
      <c r="HQ435" s="68"/>
      <c r="HR435" s="68"/>
    </row>
  </sheetData>
  <autoFilter ref="A2:HR435" xr:uid="{00000000-0001-0000-0100-000000000000}">
    <sortState xmlns:xlrd2="http://schemas.microsoft.com/office/spreadsheetml/2017/richdata2" ref="A3:HR435">
      <sortCondition ref="B2:B435"/>
    </sortState>
  </autoFilter>
  <sortState xmlns:xlrd2="http://schemas.microsoft.com/office/spreadsheetml/2017/richdata2" ref="A3:HR432">
    <sortCondition ref="B3:B432"/>
  </sortState>
  <phoneticPr fontId="3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Revenue</vt:lpstr>
      <vt:lpstr>data</vt:lpstr>
      <vt:lpstr>OUTPUT_FILE</vt:lpstr>
      <vt:lpstr>'Comparative Revenue'!Print_Area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Revenue Survey (2008-2020)</dc:title>
  <dc:subject>Comparative Revenue</dc:subject>
  <dc:creator>DPI.SchoolFinancialServices@dpi.wi.gov</dc:creator>
  <cp:keywords>comparative, revenue, survey, wisconsin, public, instruction, school, financial, service</cp:keywords>
  <dc:description>a 4-Year Survey of summary data from the Comparative Revenue calculation.</dc:description>
  <cp:lastModifiedBy>Ben Kopitzke</cp:lastModifiedBy>
  <cp:lastPrinted>2021-03-30T12:18:12Z</cp:lastPrinted>
  <dcterms:created xsi:type="dcterms:W3CDTF">2008-07-22T17:53:43Z</dcterms:created>
  <dcterms:modified xsi:type="dcterms:W3CDTF">2023-06-16T14:48:21Z</dcterms:modified>
  <cp:category>school finance</cp:category>
</cp:coreProperties>
</file>