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10" windowHeight="10455" activeTab="0"/>
  </bookViews>
  <sheets>
    <sheet name="all_ptw_eligibility_by_dist" sheetId="1" r:id="rId1"/>
  </sheets>
  <definedNames>
    <definedName name="_xlnm.Print_Titles" localSheetId="0">'all_ptw_eligibility_by_dist'!$1:$7</definedName>
  </definedNames>
  <calcPr fullCalcOnLoad="1"/>
</workbook>
</file>

<file path=xl/sharedStrings.xml><?xml version="1.0" encoding="utf-8"?>
<sst xmlns="http://schemas.openxmlformats.org/spreadsheetml/2006/main" count="491" uniqueCount="455">
  <si>
    <t>FY 2010-2011 Pupil Transportation</t>
  </si>
  <si>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</si>
  <si>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</si>
  <si>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</si>
  <si>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</si>
  <si>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</si>
  <si>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</si>
  <si>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</si>
  <si>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</si>
  <si>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</si>
  <si>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</si>
  <si>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</si>
  <si>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</si>
  <si>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</si>
  <si>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</si>
  <si>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</si>
  <si>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</si>
  <si>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</si>
  <si>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</si>
  <si>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</si>
  <si>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</si>
  <si>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</si>
  <si>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</si>
  <si>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</si>
  <si>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</si>
  <si>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</si>
  <si>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</si>
  <si>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</si>
  <si>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</si>
  <si>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</si>
  <si>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</si>
  <si>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</si>
  <si>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</si>
  <si>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</si>
  <si>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</si>
  <si>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</si>
  <si>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</si>
  <si>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</si>
  <si>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</si>
  <si>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</si>
  <si>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</si>
  <si>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</si>
  <si>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</si>
  <si>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</si>
  <si>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</si>
  <si>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</si>
  <si>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</si>
  <si>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</si>
  <si>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</si>
  <si>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</si>
  <si>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</si>
  <si>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</si>
  <si>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</si>
  <si>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</si>
  <si>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</si>
  <si>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</si>
  <si>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</si>
  <si>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</si>
  <si>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</si>
  <si>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</si>
  <si>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</si>
  <si>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</si>
  <si>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</si>
  <si>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</si>
  <si>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</si>
  <si>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</si>
  <si>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</si>
  <si>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</si>
  <si>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</si>
  <si>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</si>
  <si>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</si>
  <si>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</si>
  <si>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</si>
  <si>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</si>
  <si>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</si>
  <si>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</si>
  <si>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</si>
  <si>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</si>
  <si>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</si>
  <si>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</si>
  <si>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</si>
  <si>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</si>
  <si>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</si>
  <si>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</si>
  <si>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</si>
  <si>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</si>
  <si>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</si>
  <si>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</si>
  <si>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</si>
  <si>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</si>
  <si>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</si>
  <si>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</si>
  <si>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</si>
  <si>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</si>
  <si>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</si>
  <si>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</si>
  <si>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</si>
  <si>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</si>
  <si>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</si>
  <si>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</si>
  <si>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</si>
  <si>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</si>
  <si>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</si>
  <si>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</si>
  <si>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</si>
  <si>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</si>
  <si>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</si>
  <si>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</si>
  <si>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</si>
  <si>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</si>
  <si>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</si>
  <si>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</si>
  <si>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</si>
  <si>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</si>
  <si>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</si>
  <si>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</si>
  <si>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</si>
  <si>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</si>
  <si>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</si>
  <si>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</si>
  <si>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</si>
  <si>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</si>
  <si>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</si>
  <si>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</si>
  <si>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</si>
  <si>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</si>
  <si>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</si>
  <si>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</si>
  <si>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</si>
  <si>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</si>
  <si>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</si>
  <si>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</si>
  <si>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</si>
  <si>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</si>
  <si>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</si>
  <si>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</si>
  <si>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</si>
  <si>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</si>
  <si>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</si>
  <si>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</si>
  <si>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</si>
  <si>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</si>
  <si>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</si>
  <si>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</si>
  <si>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</si>
  <si>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</si>
  <si>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</si>
  <si>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</si>
  <si>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</si>
  <si>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</si>
  <si>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</si>
  <si>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</si>
  <si>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</si>
  <si>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</si>
  <si>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</si>
  <si>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</si>
  <si>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</si>
  <si>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</si>
  <si>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</si>
  <si>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</si>
  <si>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</si>
  <si>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</si>
  <si>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</si>
  <si>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</si>
  <si>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</si>
  <si>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</si>
  <si>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</si>
  <si>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</si>
  <si>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</si>
  <si>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</si>
  <si>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</si>
  <si>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</si>
  <si>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</si>
  <si>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</si>
  <si>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</si>
  <si>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</si>
  <si>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</si>
  <si>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</si>
  <si>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</si>
  <si>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</si>
  <si>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</si>
  <si>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</si>
  <si>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</si>
  <si>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</si>
  <si>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</si>
  <si>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</si>
  <si>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</si>
  <si>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</si>
  <si>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</si>
  <si>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</si>
  <si>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</si>
  <si>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</si>
  <si>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</si>
  <si>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</si>
  <si>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</si>
  <si>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</si>
  <si>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</si>
  <si>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</si>
  <si>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</si>
  <si>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</si>
  <si>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</si>
  <si>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</si>
  <si>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</si>
  <si>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</si>
  <si>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</si>
  <si>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</si>
  <si>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</si>
  <si>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</si>
  <si>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</si>
  <si>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</si>
  <si>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</si>
  <si>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</si>
  <si>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</si>
  <si>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</si>
  <si>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</si>
  <si>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</si>
  <si>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</si>
  <si>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</si>
  <si>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</si>
  <si>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</si>
  <si>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</si>
  <si>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</si>
  <si>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</si>
  <si>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</si>
  <si>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</si>
  <si>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</si>
  <si>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</si>
  <si>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</si>
  <si>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</si>
  <si>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</si>
  <si>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</si>
  <si>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</si>
  <si>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</si>
  <si>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</si>
  <si>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</si>
  <si>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</si>
  <si>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</si>
  <si>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</si>
  <si>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</si>
  <si>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</si>
  <si>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</si>
  <si>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</si>
  <si>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</si>
  <si>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</si>
  <si>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</si>
  <si>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</si>
  <si>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</si>
  <si>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</si>
  <si>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</si>
  <si>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</si>
  <si>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</si>
  <si>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</si>
  <si>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</si>
  <si>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</si>
  <si>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</si>
  <si>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</si>
  <si>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</si>
  <si>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</si>
  <si>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</si>
  <si>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</si>
  <si>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</si>
  <si>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</si>
  <si>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</si>
  <si>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</si>
  <si>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</si>
  <si>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</si>
  <si>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</si>
  <si>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</si>
  <si>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</si>
  <si>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</si>
  <si>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</si>
  <si>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</si>
  <si>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</si>
  <si>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</si>
  <si>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</si>
  <si>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</si>
  <si>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</si>
  <si>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</si>
  <si>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</si>
  <si>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</si>
  <si>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</si>
  <si>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</si>
  <si>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</si>
  <si>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</si>
  <si>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</si>
  <si>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</si>
  <si>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</si>
  <si>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</si>
  <si>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</si>
  <si>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</si>
  <si>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</si>
  <si>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</si>
  <si>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</si>
  <si>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</si>
  <si>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</si>
  <si>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</si>
  <si>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</si>
  <si>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</si>
  <si>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</si>
  <si>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</si>
  <si>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</si>
  <si>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</si>
  <si>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</si>
  <si>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</si>
  <si>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</si>
  <si>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</si>
  <si>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</si>
  <si>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</si>
  <si>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</si>
  <si>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</si>
  <si>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</si>
  <si>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</si>
  <si>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</si>
  <si>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</si>
  <si>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</si>
  <si>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</si>
  <si>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</si>
  <si>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</si>
  <si>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</si>
  <si>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</si>
  <si>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</si>
  <si>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</si>
  <si>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</si>
  <si>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</si>
  <si>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</si>
  <si>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</si>
  <si>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</si>
  <si>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</si>
  <si>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</si>
  <si>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</si>
  <si>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</si>
  <si>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</si>
  <si>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</si>
  <si>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</si>
  <si>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</si>
  <si>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</si>
  <si>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</si>
  <si>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</si>
  <si>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</si>
  <si>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</si>
  <si>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</si>
  <si>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</si>
  <si>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</si>
  <si>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</si>
  <si>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</si>
  <si>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</si>
  <si>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</si>
  <si>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</si>
  <si>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</si>
  <si>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</si>
  <si>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</si>
  <si>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</si>
  <si>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</si>
  <si>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</si>
  <si>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</si>
  <si>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</si>
  <si>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</si>
  <si>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</si>
  <si>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</si>
  <si>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</si>
  <si>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</si>
  <si>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</si>
  <si>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</si>
  <si>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</si>
  <si>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</si>
  <si>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</si>
  <si>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</si>
  <si>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</si>
  <si>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</si>
  <si>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</si>
  <si>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</si>
  <si>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</si>
  <si>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</si>
  <si>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</si>
  <si>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</si>
  <si>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</si>
  <si>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</si>
  <si>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</si>
  <si>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</si>
  <si>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</si>
  <si>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</si>
  <si>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</si>
  <si>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</si>
  <si>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</si>
  <si>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</si>
  <si>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</si>
  <si>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</si>
  <si>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</si>
  <si>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</si>
  <si>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</si>
  <si>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</si>
  <si>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</si>
  <si>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</si>
  <si>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</si>
  <si>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</si>
  <si>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</si>
  <si>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</si>
  <si>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</si>
  <si>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</si>
  <si>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</si>
  <si>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</si>
  <si>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</si>
  <si>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</si>
  <si>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</si>
  <si>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</si>
  <si>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</si>
  <si>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</si>
  <si>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</si>
  <si>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</si>
  <si>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</si>
  <si>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</si>
  <si>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</si>
  <si>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</si>
  <si>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</si>
  <si>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</si>
  <si>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</si>
  <si>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</si>
  <si>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</si>
  <si>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</si>
  <si>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</si>
  <si>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</si>
  <si>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</si>
  <si>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</si>
  <si>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</si>
  <si>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</si>
  <si>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</si>
  <si>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</si>
  <si>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</si>
  <si>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</si>
  <si>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</si>
  <si>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</si>
  <si>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2011-12 ALLOCATION</t>
  </si>
  <si>
    <t>LESS: TRANSPORTATION OVER ICE</t>
  </si>
  <si>
    <t>NET AMOUNT TO REALLOCATE</t>
  </si>
  <si>
    <t>PERCENTAGE</t>
  </si>
  <si>
    <t>OF TOTAL</t>
  </si>
  <si>
    <t>AID ELIGIBLE</t>
  </si>
  <si>
    <t>SB-95</t>
  </si>
  <si>
    <t>REALLOCATION</t>
  </si>
  <si>
    <t>OF BALANCE</t>
  </si>
  <si>
    <t>TOTAL  AID ELIGIBILITY</t>
  </si>
  <si>
    <t>BALANCE AVAILABLE</t>
  </si>
  <si>
    <t>Based on PI-1547 submissions  for:</t>
  </si>
  <si>
    <t>2011-2012 Aid Eligibility by District</t>
  </si>
  <si>
    <t>AMENDED</t>
  </si>
  <si>
    <t>AID AMOUNT</t>
  </si>
  <si>
    <t>Total Aid</t>
  </si>
  <si>
    <t>TOTAL AMENDED COUNT</t>
  </si>
  <si>
    <t>COUNT AMENDMENT</t>
  </si>
  <si>
    <t>(pd in Jan)</t>
  </si>
  <si>
    <t>(pd in June)</t>
  </si>
  <si>
    <t>Total Net</t>
  </si>
  <si>
    <t>Aid Paid</t>
  </si>
  <si>
    <t>(Jan + Jun)</t>
  </si>
  <si>
    <t>2011 ACT 105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</si>
</sst>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%"/>
    <numFmt numFmtId="165" formatCode="0.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 inden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 indent="1"/>
    </xf>
    <xf numFmtId="3" fontId="0" fillId="0" borderId="13" xfId="0" applyNumberFormat="1" applyBorder="1" applyAlignment="1">
      <alignment horizontal="right" wrapText="1" indent="1"/>
    </xf>
    <xf numFmtId="0" fontId="40" fillId="0" borderId="0" xfId="0" applyFont="1" applyAlignment="1">
      <alignment/>
    </xf>
    <xf numFmtId="44" fontId="36" fillId="33" borderId="0" xfId="0" applyNumberFormat="1" applyFont="1" applyFill="1" applyAlignment="1">
      <alignment/>
    </xf>
    <xf numFmtId="165" fontId="36" fillId="33" borderId="0" xfId="0" applyNumberFormat="1" applyFont="1" applyFill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8" fontId="0" fillId="0" borderId="17" xfId="0" applyNumberFormat="1" applyBorder="1" applyAlignment="1">
      <alignment horizontal="right" wrapText="1" indent="1"/>
    </xf>
    <xf numFmtId="0" fontId="36" fillId="34" borderId="18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/>
    </xf>
    <xf numFmtId="44" fontId="0" fillId="34" borderId="21" xfId="0" applyNumberFormat="1" applyFill="1" applyBorder="1" applyAlignment="1">
      <alignment/>
    </xf>
    <xf numFmtId="0" fontId="36" fillId="34" borderId="17" xfId="0" applyFont="1" applyFill="1" applyBorder="1" applyAlignment="1">
      <alignment/>
    </xf>
    <xf numFmtId="0" fontId="36" fillId="34" borderId="22" xfId="0" applyFont="1" applyFill="1" applyBorder="1" applyAlignment="1">
      <alignment/>
    </xf>
    <xf numFmtId="44" fontId="36" fillId="34" borderId="23" xfId="0" applyNumberFormat="1" applyFont="1" applyFill="1" applyBorder="1" applyAlignment="1">
      <alignment/>
    </xf>
    <xf numFmtId="44" fontId="36" fillId="35" borderId="2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6" fillId="36" borderId="1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44" fontId="36" fillId="36" borderId="0" xfId="0" applyNumberFormat="1" applyFont="1" applyFill="1" applyBorder="1" applyAlignment="1">
      <alignment horizontal="right" wrapText="1"/>
    </xf>
    <xf numFmtId="44" fontId="36" fillId="34" borderId="0" xfId="0" applyNumberFormat="1" applyFont="1" applyFill="1" applyBorder="1" applyAlignment="1">
      <alignment/>
    </xf>
    <xf numFmtId="44" fontId="36" fillId="35" borderId="0" xfId="0" applyNumberFormat="1" applyFont="1" applyFill="1" applyBorder="1" applyAlignment="1">
      <alignment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8" fontId="0" fillId="0" borderId="21" xfId="0" applyNumberFormat="1" applyBorder="1" applyAlignment="1">
      <alignment horizontal="right" wrapText="1" indent="1"/>
    </xf>
    <xf numFmtId="44" fontId="36" fillId="36" borderId="0" xfId="0" applyNumberFormat="1" applyFont="1" applyFill="1" applyBorder="1" applyAlignment="1">
      <alignment wrapText="1"/>
    </xf>
    <xf numFmtId="164" fontId="0" fillId="34" borderId="0" xfId="0" applyNumberFormat="1" applyFill="1" applyAlignment="1">
      <alignment/>
    </xf>
    <xf numFmtId="0" fontId="36" fillId="36" borderId="22" xfId="0" applyFont="1" applyFill="1" applyBorder="1" applyAlignment="1">
      <alignment horizontal="left" wrapText="1"/>
    </xf>
    <xf numFmtId="3" fontId="36" fillId="36" borderId="10" xfId="0" applyNumberFormat="1" applyFont="1" applyFill="1" applyBorder="1" applyAlignment="1">
      <alignment horizontal="right" wrapText="1"/>
    </xf>
    <xf numFmtId="0" fontId="36" fillId="34" borderId="24" xfId="0" applyFont="1" applyFill="1" applyBorder="1" applyAlignment="1">
      <alignment/>
    </xf>
    <xf numFmtId="3" fontId="36" fillId="36" borderId="21" xfId="0" applyNumberFormat="1" applyFont="1" applyFill="1" applyBorder="1" applyAlignment="1">
      <alignment horizontal="right" wrapText="1"/>
    </xf>
    <xf numFmtId="44" fontId="36" fillId="36" borderId="21" xfId="0" applyNumberFormat="1" applyFont="1" applyFill="1" applyBorder="1" applyAlignment="1">
      <alignment wrapText="1"/>
    </xf>
    <xf numFmtId="44" fontId="36" fillId="36" borderId="25" xfId="0" applyNumberFormat="1" applyFont="1" applyFill="1" applyBorder="1" applyAlignment="1">
      <alignment wrapText="1"/>
    </xf>
    <xf numFmtId="3" fontId="36" fillId="36" borderId="14" xfId="0" applyNumberFormat="1" applyFont="1" applyFill="1" applyBorder="1" applyAlignment="1">
      <alignment horizontal="right" wrapText="1"/>
    </xf>
    <xf numFmtId="44" fontId="36" fillId="36" borderId="26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36" fillId="35" borderId="28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8" fontId="0" fillId="35" borderId="21" xfId="0" applyNumberFormat="1" applyFill="1" applyBorder="1" applyAlignment="1">
      <alignment/>
    </xf>
    <xf numFmtId="44" fontId="36" fillId="35" borderId="0" xfId="0" applyNumberFormat="1" applyFont="1" applyFill="1" applyAlignment="1">
      <alignment/>
    </xf>
    <xf numFmtId="44" fontId="36" fillId="35" borderId="21" xfId="0" applyNumberFormat="1" applyFont="1" applyFill="1" applyBorder="1" applyAlignment="1">
      <alignment/>
    </xf>
    <xf numFmtId="8" fontId="0" fillId="37" borderId="21" xfId="0" applyNumberFormat="1" applyFill="1" applyBorder="1" applyAlignment="1">
      <alignment horizontal="right" wrapText="1" inden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36" fillId="36" borderId="17" xfId="0" applyFont="1" applyFill="1" applyBorder="1" applyAlignment="1">
      <alignment horizontal="left" wrapText="1"/>
    </xf>
    <xf numFmtId="0" fontId="36" fillId="36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8.28125" style="0" customWidth="1"/>
    <col min="3" max="5" width="11.7109375" style="0" bestFit="1" customWidth="1"/>
    <col min="6" max="6" width="15.28125" style="0" bestFit="1" customWidth="1"/>
    <col min="7" max="7" width="14.28125" style="0" bestFit="1" customWidth="1"/>
    <col min="8" max="8" width="15.28125" style="0" customWidth="1"/>
    <col min="9" max="9" width="14.28125" style="0" bestFit="1" customWidth="1"/>
    <col min="10" max="10" width="14.57421875" style="0" bestFit="1" customWidth="1"/>
    <col min="11" max="11" width="15.28125" style="0" bestFit="1" customWidth="1"/>
  </cols>
  <sheetData>
    <row r="1" ht="31.5">
      <c r="A1" s="1" t="s">
        <v>443</v>
      </c>
    </row>
    <row r="2" ht="15">
      <c r="A2" t="s">
        <v>442</v>
      </c>
    </row>
    <row r="3" ht="23.25">
      <c r="A3" s="2" t="s">
        <v>0</v>
      </c>
    </row>
    <row r="5" spans="1:11" ht="15">
      <c r="A5" s="3" t="s">
        <v>1</v>
      </c>
      <c r="B5" s="3" t="s">
        <v>1</v>
      </c>
      <c r="C5" s="3" t="s">
        <v>4</v>
      </c>
      <c r="D5" s="3" t="s">
        <v>7</v>
      </c>
      <c r="E5" s="3" t="s">
        <v>8</v>
      </c>
      <c r="F5" s="13" t="s">
        <v>446</v>
      </c>
      <c r="G5" s="54" t="s">
        <v>444</v>
      </c>
      <c r="H5" s="32" t="s">
        <v>444</v>
      </c>
      <c r="I5" s="17" t="s">
        <v>434</v>
      </c>
      <c r="J5" s="17" t="s">
        <v>454</v>
      </c>
      <c r="K5" s="47" t="s">
        <v>451</v>
      </c>
    </row>
    <row r="6" spans="1:11" ht="15" customHeight="1">
      <c r="A6" s="4" t="s">
        <v>2</v>
      </c>
      <c r="B6" s="4" t="s">
        <v>3</v>
      </c>
      <c r="C6" s="4" t="s">
        <v>5</v>
      </c>
      <c r="D6" s="4" t="s">
        <v>5</v>
      </c>
      <c r="E6" s="4" t="s">
        <v>5</v>
      </c>
      <c r="F6" s="14" t="s">
        <v>10</v>
      </c>
      <c r="G6" s="55" t="s">
        <v>445</v>
      </c>
      <c r="H6" s="33" t="s">
        <v>446</v>
      </c>
      <c r="I6" s="18" t="s">
        <v>435</v>
      </c>
      <c r="J6" s="18" t="s">
        <v>438</v>
      </c>
      <c r="K6" s="48" t="s">
        <v>452</v>
      </c>
    </row>
    <row r="7" spans="1:11" ht="15">
      <c r="A7" s="5"/>
      <c r="B7" s="5"/>
      <c r="C7" s="5" t="s">
        <v>6</v>
      </c>
      <c r="D7" s="5" t="s">
        <v>6</v>
      </c>
      <c r="E7" s="5" t="s">
        <v>6</v>
      </c>
      <c r="F7" s="15" t="s">
        <v>449</v>
      </c>
      <c r="G7" s="56" t="s">
        <v>450</v>
      </c>
      <c r="H7" s="34" t="s">
        <v>10</v>
      </c>
      <c r="I7" s="19" t="s">
        <v>436</v>
      </c>
      <c r="J7" s="19" t="s">
        <v>439</v>
      </c>
      <c r="K7" s="48" t="s">
        <v>453</v>
      </c>
    </row>
    <row r="8" spans="1:11" ht="15">
      <c r="A8" s="6" t="s">
        <v>11</v>
      </c>
      <c r="B8" s="7">
        <v>7</v>
      </c>
      <c r="C8" s="8">
        <v>436</v>
      </c>
      <c r="D8" s="8">
        <v>1</v>
      </c>
      <c r="E8" s="8">
        <v>437</v>
      </c>
      <c r="F8" s="16">
        <v>17016</v>
      </c>
      <c r="G8" s="35"/>
      <c r="H8" s="35">
        <f>F8+G8</f>
        <v>17016</v>
      </c>
      <c r="I8" s="20">
        <f aca="true" t="shared" si="0" ref="I8:I71">H8/$H$436</f>
        <v>0.0007374518127506875</v>
      </c>
      <c r="J8" s="21">
        <f>I8*$H$440</f>
        <v>451.16101332535897</v>
      </c>
      <c r="K8" s="50">
        <f>H8+J8</f>
        <v>17467.16101332536</v>
      </c>
    </row>
    <row r="9" spans="1:11" ht="15">
      <c r="A9" s="6" t="s">
        <v>12</v>
      </c>
      <c r="B9" s="7">
        <v>14</v>
      </c>
      <c r="C9" s="9">
        <v>1718</v>
      </c>
      <c r="D9" s="8"/>
      <c r="E9" s="9">
        <v>1718</v>
      </c>
      <c r="F9" s="16">
        <v>95104</v>
      </c>
      <c r="G9" s="35"/>
      <c r="H9" s="35">
        <f aca="true" t="shared" si="1" ref="H9:H72">F9+G9</f>
        <v>95104</v>
      </c>
      <c r="I9" s="20">
        <f t="shared" si="0"/>
        <v>0.004121686483300504</v>
      </c>
      <c r="J9" s="21">
        <f aca="true" t="shared" si="2" ref="J9:J72">I9*$H$440</f>
        <v>2521.5806894273</v>
      </c>
      <c r="K9" s="50">
        <f aca="true" t="shared" si="3" ref="K9:K72">H9+J9</f>
        <v>97625.5806894273</v>
      </c>
    </row>
    <row r="10" spans="1:11" ht="15">
      <c r="A10" s="6" t="s">
        <v>13</v>
      </c>
      <c r="B10" s="7">
        <v>63</v>
      </c>
      <c r="C10" s="8">
        <v>187</v>
      </c>
      <c r="D10" s="8"/>
      <c r="E10" s="8">
        <v>187</v>
      </c>
      <c r="F10" s="16">
        <v>7002.5</v>
      </c>
      <c r="G10" s="35"/>
      <c r="H10" s="35">
        <f t="shared" si="1"/>
        <v>7002.5</v>
      </c>
      <c r="I10" s="20">
        <f t="shared" si="0"/>
        <v>0.000303479449858174</v>
      </c>
      <c r="J10" s="21">
        <f t="shared" si="2"/>
        <v>185.66378677778715</v>
      </c>
      <c r="K10" s="50">
        <f t="shared" si="3"/>
        <v>7188.163786777787</v>
      </c>
    </row>
    <row r="11" spans="1:11" ht="15">
      <c r="A11" s="6" t="s">
        <v>14</v>
      </c>
      <c r="B11" s="7">
        <v>70</v>
      </c>
      <c r="C11" s="8">
        <v>231</v>
      </c>
      <c r="D11" s="8">
        <v>63</v>
      </c>
      <c r="E11" s="8">
        <v>294</v>
      </c>
      <c r="F11" s="16">
        <v>12252.5</v>
      </c>
      <c r="G11" s="35"/>
      <c r="H11" s="35">
        <f t="shared" si="1"/>
        <v>12252.5</v>
      </c>
      <c r="I11" s="20">
        <f t="shared" si="0"/>
        <v>0.00053100777713492</v>
      </c>
      <c r="J11" s="21">
        <f t="shared" si="2"/>
        <v>324.8619132445323</v>
      </c>
      <c r="K11" s="50">
        <f t="shared" si="3"/>
        <v>12577.361913244533</v>
      </c>
    </row>
    <row r="12" spans="1:11" ht="15">
      <c r="A12" s="6" t="s">
        <v>15</v>
      </c>
      <c r="B12" s="7">
        <v>84</v>
      </c>
      <c r="C12" s="8">
        <v>346</v>
      </c>
      <c r="D12" s="8"/>
      <c r="E12" s="8">
        <v>346</v>
      </c>
      <c r="F12" s="16">
        <v>21925</v>
      </c>
      <c r="G12" s="35"/>
      <c r="H12" s="35">
        <f t="shared" si="1"/>
        <v>21925</v>
      </c>
      <c r="I12" s="20">
        <f t="shared" si="0"/>
        <v>0.0009502016334366962</v>
      </c>
      <c r="J12" s="21">
        <f t="shared" si="2"/>
        <v>581.3178900539784</v>
      </c>
      <c r="K12" s="50">
        <f t="shared" si="3"/>
        <v>22506.31789005398</v>
      </c>
    </row>
    <row r="13" spans="1:11" ht="15">
      <c r="A13" s="6" t="s">
        <v>16</v>
      </c>
      <c r="B13" s="7">
        <v>91</v>
      </c>
      <c r="C13" s="8">
        <v>470</v>
      </c>
      <c r="D13" s="8"/>
      <c r="E13" s="8">
        <v>470</v>
      </c>
      <c r="F13" s="16">
        <v>26150</v>
      </c>
      <c r="G13" s="35"/>
      <c r="H13" s="35">
        <f t="shared" si="1"/>
        <v>26150</v>
      </c>
      <c r="I13" s="20">
        <f t="shared" si="0"/>
        <v>0.0011333077634832203</v>
      </c>
      <c r="J13" s="21">
        <f t="shared" si="2"/>
        <v>693.3392394486447</v>
      </c>
      <c r="K13" s="50">
        <f t="shared" si="3"/>
        <v>26843.339239448644</v>
      </c>
    </row>
    <row r="14" spans="1:11" ht="15">
      <c r="A14" s="6" t="s">
        <v>17</v>
      </c>
      <c r="B14" s="7">
        <v>105</v>
      </c>
      <c r="C14" s="8">
        <v>401</v>
      </c>
      <c r="D14" s="8"/>
      <c r="E14" s="8">
        <v>401</v>
      </c>
      <c r="F14" s="16">
        <v>30461.5</v>
      </c>
      <c r="G14" s="35"/>
      <c r="H14" s="35">
        <f t="shared" si="1"/>
        <v>30461.5</v>
      </c>
      <c r="I14" s="20">
        <f t="shared" si="0"/>
        <v>0.0013201626935886851</v>
      </c>
      <c r="J14" s="21">
        <f t="shared" si="2"/>
        <v>807.6540436889059</v>
      </c>
      <c r="K14" s="50">
        <f t="shared" si="3"/>
        <v>31269.154043688904</v>
      </c>
    </row>
    <row r="15" spans="1:11" ht="15">
      <c r="A15" s="6" t="s">
        <v>18</v>
      </c>
      <c r="B15" s="7">
        <v>112</v>
      </c>
      <c r="C15" s="8">
        <v>737</v>
      </c>
      <c r="D15" s="8">
        <v>40</v>
      </c>
      <c r="E15" s="8">
        <v>777</v>
      </c>
      <c r="F15" s="16">
        <v>19950.5</v>
      </c>
      <c r="G15" s="35"/>
      <c r="H15" s="35">
        <f t="shared" si="1"/>
        <v>19950.5</v>
      </c>
      <c r="I15" s="20">
        <f t="shared" si="0"/>
        <v>0.0008646293130161372</v>
      </c>
      <c r="J15" s="21">
        <f t="shared" si="2"/>
        <v>528.9661375380568</v>
      </c>
      <c r="K15" s="50">
        <f t="shared" si="3"/>
        <v>20479.466137538057</v>
      </c>
    </row>
    <row r="16" spans="1:11" ht="15">
      <c r="A16" s="6" t="s">
        <v>19</v>
      </c>
      <c r="B16" s="7">
        <v>119</v>
      </c>
      <c r="C16" s="9">
        <v>1634</v>
      </c>
      <c r="D16" s="8"/>
      <c r="E16" s="9">
        <v>1634</v>
      </c>
      <c r="F16" s="16">
        <v>79961.5</v>
      </c>
      <c r="G16" s="35"/>
      <c r="H16" s="35">
        <f t="shared" si="1"/>
        <v>79961.5</v>
      </c>
      <c r="I16" s="20">
        <f t="shared" si="0"/>
        <v>0.0034654297793408613</v>
      </c>
      <c r="J16" s="21">
        <f t="shared" si="2"/>
        <v>2120.0935218039313</v>
      </c>
      <c r="K16" s="50">
        <f t="shared" si="3"/>
        <v>82081.59352180394</v>
      </c>
    </row>
    <row r="17" spans="1:11" ht="15">
      <c r="A17" s="6" t="s">
        <v>20</v>
      </c>
      <c r="B17" s="7">
        <v>140</v>
      </c>
      <c r="C17" s="9">
        <v>1341</v>
      </c>
      <c r="D17" s="8">
        <v>167</v>
      </c>
      <c r="E17" s="9">
        <v>1508</v>
      </c>
      <c r="F17" s="16">
        <v>138402.5</v>
      </c>
      <c r="G17" s="35"/>
      <c r="H17" s="35">
        <f t="shared" si="1"/>
        <v>138402.5</v>
      </c>
      <c r="I17" s="20">
        <f t="shared" si="0"/>
        <v>0.005998188441127587</v>
      </c>
      <c r="J17" s="21">
        <f t="shared" si="2"/>
        <v>3669.594037774036</v>
      </c>
      <c r="K17" s="50">
        <f t="shared" si="3"/>
        <v>142072.09403777405</v>
      </c>
    </row>
    <row r="18" spans="1:11" ht="15">
      <c r="A18" s="6" t="s">
        <v>21</v>
      </c>
      <c r="B18" s="7">
        <v>147</v>
      </c>
      <c r="C18" s="9">
        <v>4054</v>
      </c>
      <c r="D18" s="8">
        <v>239</v>
      </c>
      <c r="E18" s="9">
        <v>4293</v>
      </c>
      <c r="F18" s="16">
        <v>112268.5</v>
      </c>
      <c r="G18" s="35"/>
      <c r="H18" s="35">
        <f t="shared" si="1"/>
        <v>112268.5</v>
      </c>
      <c r="I18" s="20">
        <f t="shared" si="0"/>
        <v>0.004865574097308448</v>
      </c>
      <c r="J18" s="21">
        <f t="shared" si="2"/>
        <v>2976.6790211870043</v>
      </c>
      <c r="K18" s="50">
        <f t="shared" si="3"/>
        <v>115245.17902118701</v>
      </c>
    </row>
    <row r="19" spans="1:11" ht="15">
      <c r="A19" s="6" t="s">
        <v>22</v>
      </c>
      <c r="B19" s="7">
        <v>154</v>
      </c>
      <c r="C19" s="8">
        <v>832</v>
      </c>
      <c r="D19" s="8">
        <v>69</v>
      </c>
      <c r="E19" s="8">
        <v>901</v>
      </c>
      <c r="F19" s="16">
        <v>61527</v>
      </c>
      <c r="G19" s="35"/>
      <c r="H19" s="35">
        <f t="shared" si="1"/>
        <v>61527</v>
      </c>
      <c r="I19" s="20">
        <f t="shared" si="0"/>
        <v>0.0026665019794964474</v>
      </c>
      <c r="J19" s="21">
        <f t="shared" si="2"/>
        <v>1631.3225004037004</v>
      </c>
      <c r="K19" s="50">
        <f t="shared" si="3"/>
        <v>63158.3225004037</v>
      </c>
    </row>
    <row r="20" spans="1:11" ht="15">
      <c r="A20" s="6" t="s">
        <v>23</v>
      </c>
      <c r="B20" s="7">
        <v>161</v>
      </c>
      <c r="C20" s="8">
        <v>179</v>
      </c>
      <c r="D20" s="8"/>
      <c r="E20" s="8">
        <v>179</v>
      </c>
      <c r="F20" s="16">
        <v>12047.5</v>
      </c>
      <c r="G20" s="35"/>
      <c r="H20" s="35">
        <f t="shared" si="1"/>
        <v>12047.5</v>
      </c>
      <c r="I20" s="20">
        <f t="shared" si="0"/>
        <v>0.0005221233376888755</v>
      </c>
      <c r="J20" s="21">
        <f t="shared" si="2"/>
        <v>319.42655783011645</v>
      </c>
      <c r="K20" s="50">
        <f t="shared" si="3"/>
        <v>12366.926557830117</v>
      </c>
    </row>
    <row r="21" spans="1:11" ht="15">
      <c r="A21" s="6" t="s">
        <v>24</v>
      </c>
      <c r="B21" s="7">
        <v>2450</v>
      </c>
      <c r="C21" s="9">
        <v>1038</v>
      </c>
      <c r="D21" s="8"/>
      <c r="E21" s="9">
        <v>1038</v>
      </c>
      <c r="F21" s="16">
        <v>43110</v>
      </c>
      <c r="G21" s="35"/>
      <c r="H21" s="35">
        <f t="shared" si="1"/>
        <v>43110</v>
      </c>
      <c r="I21" s="20">
        <f t="shared" si="0"/>
        <v>0.0018683326074096225</v>
      </c>
      <c r="J21" s="21">
        <f t="shared" si="2"/>
        <v>1143.0154727583583</v>
      </c>
      <c r="K21" s="50">
        <f t="shared" si="3"/>
        <v>44253.01547275836</v>
      </c>
    </row>
    <row r="22" spans="1:11" ht="15">
      <c r="A22" s="6" t="s">
        <v>25</v>
      </c>
      <c r="B22" s="7">
        <v>170</v>
      </c>
      <c r="C22" s="9">
        <v>1722</v>
      </c>
      <c r="D22" s="8">
        <v>52</v>
      </c>
      <c r="E22" s="9">
        <v>1774</v>
      </c>
      <c r="F22" s="16">
        <v>149920</v>
      </c>
      <c r="G22" s="35"/>
      <c r="H22" s="35">
        <f t="shared" si="1"/>
        <v>149920</v>
      </c>
      <c r="I22" s="20">
        <f t="shared" si="0"/>
        <v>0.006497342252443763</v>
      </c>
      <c r="J22" s="21">
        <f t="shared" si="2"/>
        <v>3974.968213313224</v>
      </c>
      <c r="K22" s="50">
        <f t="shared" si="3"/>
        <v>153894.96821331323</v>
      </c>
    </row>
    <row r="23" spans="1:11" ht="15">
      <c r="A23" s="6" t="s">
        <v>26</v>
      </c>
      <c r="B23" s="7">
        <v>182</v>
      </c>
      <c r="C23" s="9">
        <v>1580</v>
      </c>
      <c r="D23" s="8">
        <v>72</v>
      </c>
      <c r="E23" s="9">
        <v>1652</v>
      </c>
      <c r="F23" s="16">
        <v>43520</v>
      </c>
      <c r="G23" s="35"/>
      <c r="H23" s="35">
        <f t="shared" si="1"/>
        <v>43520</v>
      </c>
      <c r="I23" s="20">
        <f t="shared" si="0"/>
        <v>0.0018861014863017112</v>
      </c>
      <c r="J23" s="21">
        <f t="shared" si="2"/>
        <v>1153.8861835871899</v>
      </c>
      <c r="K23" s="50">
        <f t="shared" si="3"/>
        <v>44673.88618358719</v>
      </c>
    </row>
    <row r="24" spans="1:11" ht="15">
      <c r="A24" s="6" t="s">
        <v>27</v>
      </c>
      <c r="B24" s="7">
        <v>196</v>
      </c>
      <c r="C24" s="8">
        <v>533</v>
      </c>
      <c r="D24" s="8">
        <v>111</v>
      </c>
      <c r="E24" s="8">
        <v>644</v>
      </c>
      <c r="F24" s="16">
        <v>29589</v>
      </c>
      <c r="G24" s="35"/>
      <c r="H24" s="35">
        <f t="shared" si="1"/>
        <v>29589</v>
      </c>
      <c r="I24" s="20">
        <f t="shared" si="0"/>
        <v>0.0012823496525317401</v>
      </c>
      <c r="J24" s="21">
        <f t="shared" si="2"/>
        <v>784.5206407665754</v>
      </c>
      <c r="K24" s="50">
        <f t="shared" si="3"/>
        <v>30373.520640766576</v>
      </c>
    </row>
    <row r="25" spans="1:11" ht="15">
      <c r="A25" s="6" t="s">
        <v>28</v>
      </c>
      <c r="B25" s="7">
        <v>203</v>
      </c>
      <c r="C25" s="8">
        <v>695</v>
      </c>
      <c r="D25" s="8">
        <v>10</v>
      </c>
      <c r="E25" s="8">
        <v>705</v>
      </c>
      <c r="F25" s="16">
        <v>51742.5</v>
      </c>
      <c r="G25" s="35"/>
      <c r="H25" s="35">
        <f t="shared" si="1"/>
        <v>51742.5</v>
      </c>
      <c r="I25" s="20">
        <f t="shared" si="0"/>
        <v>0.0022424541855461007</v>
      </c>
      <c r="J25" s="21">
        <f t="shared" si="2"/>
        <v>1371.8969635629637</v>
      </c>
      <c r="K25" s="50">
        <f t="shared" si="3"/>
        <v>53114.39696356296</v>
      </c>
    </row>
    <row r="26" spans="1:11" ht="15">
      <c r="A26" s="6" t="s">
        <v>29</v>
      </c>
      <c r="B26" s="7">
        <v>217</v>
      </c>
      <c r="C26" s="8">
        <v>770</v>
      </c>
      <c r="D26" s="8"/>
      <c r="E26" s="8">
        <v>770</v>
      </c>
      <c r="F26" s="16">
        <v>34689.5</v>
      </c>
      <c r="G26" s="35"/>
      <c r="H26" s="35">
        <f t="shared" si="1"/>
        <v>34689.5</v>
      </c>
      <c r="I26" s="20">
        <f t="shared" si="0"/>
        <v>0.0015033988398222245</v>
      </c>
      <c r="J26" s="21">
        <f t="shared" si="2"/>
        <v>919.7549348701247</v>
      </c>
      <c r="K26" s="50">
        <f t="shared" si="3"/>
        <v>35609.25493487012</v>
      </c>
    </row>
    <row r="27" spans="1:11" ht="15">
      <c r="A27" s="6" t="s">
        <v>30</v>
      </c>
      <c r="B27" s="7">
        <v>231</v>
      </c>
      <c r="C27" s="9">
        <v>1107</v>
      </c>
      <c r="D27" s="8">
        <v>18</v>
      </c>
      <c r="E27" s="9">
        <v>1125</v>
      </c>
      <c r="F27" s="16">
        <v>53572.5</v>
      </c>
      <c r="G27" s="35"/>
      <c r="H27" s="35">
        <f t="shared" si="1"/>
        <v>53572.5</v>
      </c>
      <c r="I27" s="20">
        <f t="shared" si="0"/>
        <v>0.0023217640596254236</v>
      </c>
      <c r="J27" s="21">
        <f t="shared" si="2"/>
        <v>1420.4174533599435</v>
      </c>
      <c r="K27" s="50">
        <f t="shared" si="3"/>
        <v>54992.91745335994</v>
      </c>
    </row>
    <row r="28" spans="1:11" ht="15">
      <c r="A28" s="6" t="s">
        <v>31</v>
      </c>
      <c r="B28" s="7">
        <v>245</v>
      </c>
      <c r="C28" s="8">
        <v>519</v>
      </c>
      <c r="D28" s="8">
        <v>51</v>
      </c>
      <c r="E28" s="8">
        <v>570</v>
      </c>
      <c r="F28" s="16">
        <v>17601</v>
      </c>
      <c r="G28" s="35"/>
      <c r="H28" s="35">
        <f t="shared" si="1"/>
        <v>17601</v>
      </c>
      <c r="I28" s="20">
        <f t="shared" si="0"/>
        <v>0.0007628049692186677</v>
      </c>
      <c r="J28" s="21">
        <f t="shared" si="2"/>
        <v>466.671661703082</v>
      </c>
      <c r="K28" s="50">
        <f t="shared" si="3"/>
        <v>18067.671661703083</v>
      </c>
    </row>
    <row r="29" spans="1:11" ht="15">
      <c r="A29" s="6" t="s">
        <v>32</v>
      </c>
      <c r="B29" s="7">
        <v>280</v>
      </c>
      <c r="C29" s="9">
        <v>1491</v>
      </c>
      <c r="D29" s="8">
        <v>50</v>
      </c>
      <c r="E29" s="9">
        <v>1541</v>
      </c>
      <c r="F29" s="16">
        <v>63170</v>
      </c>
      <c r="G29" s="35"/>
      <c r="H29" s="35">
        <f t="shared" si="1"/>
        <v>63170</v>
      </c>
      <c r="I29" s="20">
        <f t="shared" si="0"/>
        <v>0.0027377075112518176</v>
      </c>
      <c r="J29" s="21">
        <f t="shared" si="2"/>
        <v>1674.8848855055787</v>
      </c>
      <c r="K29" s="50">
        <f t="shared" si="3"/>
        <v>64844.88488550558</v>
      </c>
    </row>
    <row r="30" spans="1:11" ht="15">
      <c r="A30" s="6" t="s">
        <v>33</v>
      </c>
      <c r="B30" s="7">
        <v>287</v>
      </c>
      <c r="C30" s="8">
        <v>198</v>
      </c>
      <c r="D30" s="8"/>
      <c r="E30" s="8">
        <v>198</v>
      </c>
      <c r="F30" s="16">
        <v>7370</v>
      </c>
      <c r="G30" s="35"/>
      <c r="H30" s="35">
        <f t="shared" si="1"/>
        <v>7370</v>
      </c>
      <c r="I30" s="20">
        <f t="shared" si="0"/>
        <v>0.00031940643276754624</v>
      </c>
      <c r="J30" s="21">
        <f t="shared" si="2"/>
        <v>195.40765563045932</v>
      </c>
      <c r="K30" s="50">
        <f t="shared" si="3"/>
        <v>7565.407655630459</v>
      </c>
    </row>
    <row r="31" spans="1:11" ht="15">
      <c r="A31" s="6" t="s">
        <v>34</v>
      </c>
      <c r="B31" s="7">
        <v>308</v>
      </c>
      <c r="C31" s="9">
        <v>1219</v>
      </c>
      <c r="D31" s="8"/>
      <c r="E31" s="9">
        <v>1219</v>
      </c>
      <c r="F31" s="16">
        <v>65096.5</v>
      </c>
      <c r="G31" s="35"/>
      <c r="H31" s="35">
        <f t="shared" si="1"/>
        <v>65096.5</v>
      </c>
      <c r="I31" s="20">
        <f t="shared" si="0"/>
        <v>0.002821199572680132</v>
      </c>
      <c r="J31" s="21">
        <f t="shared" si="2"/>
        <v>1725.9639694366615</v>
      </c>
      <c r="K31" s="50">
        <f t="shared" si="3"/>
        <v>66822.46396943666</v>
      </c>
    </row>
    <row r="32" spans="1:11" ht="15">
      <c r="A32" s="6" t="s">
        <v>35</v>
      </c>
      <c r="B32" s="7">
        <v>315</v>
      </c>
      <c r="C32" s="8">
        <v>378</v>
      </c>
      <c r="D32" s="8"/>
      <c r="E32" s="8">
        <v>378</v>
      </c>
      <c r="F32" s="16">
        <v>20527.5</v>
      </c>
      <c r="G32" s="35"/>
      <c r="H32" s="35">
        <f t="shared" si="1"/>
        <v>20527.5</v>
      </c>
      <c r="I32" s="20">
        <f t="shared" si="0"/>
        <v>0.0008896357596520767</v>
      </c>
      <c r="J32" s="21">
        <f t="shared" si="2"/>
        <v>544.2646744849733</v>
      </c>
      <c r="K32" s="50">
        <f t="shared" si="3"/>
        <v>21071.764674484974</v>
      </c>
    </row>
    <row r="33" spans="1:11" ht="15">
      <c r="A33" s="6" t="s">
        <v>36</v>
      </c>
      <c r="B33" s="7">
        <v>336</v>
      </c>
      <c r="C33" s="9">
        <v>1172</v>
      </c>
      <c r="D33" s="8">
        <v>95</v>
      </c>
      <c r="E33" s="9">
        <v>1267</v>
      </c>
      <c r="F33" s="16">
        <v>40675.5</v>
      </c>
      <c r="G33" s="35"/>
      <c r="H33" s="35">
        <f t="shared" si="1"/>
        <v>40675.5</v>
      </c>
      <c r="I33" s="20">
        <f t="shared" si="0"/>
        <v>0.00176282447164672</v>
      </c>
      <c r="J33" s="21">
        <f t="shared" si="2"/>
        <v>1078.4673129710648</v>
      </c>
      <c r="K33" s="50">
        <f t="shared" si="3"/>
        <v>41753.967312971065</v>
      </c>
    </row>
    <row r="34" spans="1:11" ht="15">
      <c r="A34" s="6" t="s">
        <v>37</v>
      </c>
      <c r="B34" s="7">
        <v>4263</v>
      </c>
      <c r="C34" s="8">
        <v>220</v>
      </c>
      <c r="D34" s="8">
        <v>28</v>
      </c>
      <c r="E34" s="8">
        <v>248</v>
      </c>
      <c r="F34" s="16">
        <v>12562.5</v>
      </c>
      <c r="G34" s="35"/>
      <c r="H34" s="35">
        <f t="shared" si="1"/>
        <v>12562.5</v>
      </c>
      <c r="I34" s="20">
        <f t="shared" si="0"/>
        <v>0.0005444427831264992</v>
      </c>
      <c r="J34" s="21">
        <f t="shared" si="2"/>
        <v>333.0812311882829</v>
      </c>
      <c r="K34" s="50">
        <f t="shared" si="3"/>
        <v>12895.581231188284</v>
      </c>
    </row>
    <row r="35" spans="1:11" ht="15">
      <c r="A35" s="6" t="s">
        <v>38</v>
      </c>
      <c r="B35" s="7">
        <v>350</v>
      </c>
      <c r="C35" s="8">
        <v>470</v>
      </c>
      <c r="D35" s="8"/>
      <c r="E35" s="8">
        <v>470</v>
      </c>
      <c r="F35" s="16">
        <v>19662.5</v>
      </c>
      <c r="G35" s="35"/>
      <c r="H35" s="35">
        <f t="shared" si="1"/>
        <v>19662.5</v>
      </c>
      <c r="I35" s="20">
        <f t="shared" si="0"/>
        <v>0.00085214775906267</v>
      </c>
      <c r="J35" s="21">
        <f t="shared" si="2"/>
        <v>521.330126029024</v>
      </c>
      <c r="K35" s="50">
        <f t="shared" si="3"/>
        <v>20183.830126029025</v>
      </c>
    </row>
    <row r="36" spans="1:11" ht="15">
      <c r="A36" s="6" t="s">
        <v>39</v>
      </c>
      <c r="B36" s="7">
        <v>364</v>
      </c>
      <c r="C36" s="8">
        <v>165</v>
      </c>
      <c r="D36" s="8"/>
      <c r="E36" s="8">
        <v>165</v>
      </c>
      <c r="F36" s="16">
        <v>10175</v>
      </c>
      <c r="G36" s="35"/>
      <c r="H36" s="35">
        <f t="shared" si="1"/>
        <v>10175</v>
      </c>
      <c r="I36" s="20">
        <f t="shared" si="0"/>
        <v>0.00044097156762683623</v>
      </c>
      <c r="J36" s="21">
        <f t="shared" si="2"/>
        <v>269.77922605697745</v>
      </c>
      <c r="K36" s="50">
        <f t="shared" si="3"/>
        <v>10444.779226056977</v>
      </c>
    </row>
    <row r="37" spans="1:11" ht="15">
      <c r="A37" s="6" t="s">
        <v>40</v>
      </c>
      <c r="B37" s="7">
        <v>413</v>
      </c>
      <c r="C37" s="8">
        <v>396</v>
      </c>
      <c r="D37" s="8">
        <v>23</v>
      </c>
      <c r="E37" s="8">
        <v>419</v>
      </c>
      <c r="F37" s="16">
        <v>9697.5</v>
      </c>
      <c r="G37" s="35"/>
      <c r="H37" s="35">
        <f t="shared" si="1"/>
        <v>9697.5</v>
      </c>
      <c r="I37" s="20">
        <f t="shared" si="0"/>
        <v>0.0004202773245269036</v>
      </c>
      <c r="J37" s="21">
        <f t="shared" si="2"/>
        <v>257.1188250307163</v>
      </c>
      <c r="K37" s="50">
        <f t="shared" si="3"/>
        <v>9954.618825030717</v>
      </c>
    </row>
    <row r="38" spans="1:11" ht="15">
      <c r="A38" s="6" t="s">
        <v>41</v>
      </c>
      <c r="B38" s="7">
        <v>422</v>
      </c>
      <c r="C38" s="9">
        <v>1207</v>
      </c>
      <c r="D38" s="8"/>
      <c r="E38" s="9">
        <v>1207</v>
      </c>
      <c r="F38" s="16">
        <v>33332.5</v>
      </c>
      <c r="G38" s="35"/>
      <c r="H38" s="35">
        <f t="shared" si="1"/>
        <v>33332.5</v>
      </c>
      <c r="I38" s="20">
        <f t="shared" si="0"/>
        <v>0.0014445881845623113</v>
      </c>
      <c r="J38" s="21">
        <f t="shared" si="2"/>
        <v>883.7755334195773</v>
      </c>
      <c r="K38" s="50">
        <f t="shared" si="3"/>
        <v>34216.275533419575</v>
      </c>
    </row>
    <row r="39" spans="1:11" ht="15">
      <c r="A39" s="6" t="s">
        <v>42</v>
      </c>
      <c r="B39" s="7">
        <v>427</v>
      </c>
      <c r="C39" s="8">
        <v>130</v>
      </c>
      <c r="D39" s="8">
        <v>5</v>
      </c>
      <c r="E39" s="8">
        <v>135</v>
      </c>
      <c r="F39" s="16">
        <v>5332.5</v>
      </c>
      <c r="G39" s="35"/>
      <c r="H39" s="35">
        <f t="shared" si="1"/>
        <v>5332.5</v>
      </c>
      <c r="I39" s="20">
        <f t="shared" si="0"/>
        <v>0.00023110377241966626</v>
      </c>
      <c r="J39" s="21">
        <f t="shared" si="2"/>
        <v>141.38552559693682</v>
      </c>
      <c r="K39" s="50">
        <f t="shared" si="3"/>
        <v>5473.8855255969365</v>
      </c>
    </row>
    <row r="40" spans="1:11" ht="15">
      <c r="A40" s="6" t="s">
        <v>43</v>
      </c>
      <c r="B40" s="7">
        <v>434</v>
      </c>
      <c r="C40" s="9">
        <v>1243</v>
      </c>
      <c r="D40" s="8">
        <v>141</v>
      </c>
      <c r="E40" s="9">
        <v>1384</v>
      </c>
      <c r="F40" s="16">
        <v>123406</v>
      </c>
      <c r="G40" s="35"/>
      <c r="H40" s="35">
        <f t="shared" si="1"/>
        <v>123406</v>
      </c>
      <c r="I40" s="20">
        <f t="shared" si="0"/>
        <v>0.005348259191602688</v>
      </c>
      <c r="J40" s="21">
        <f t="shared" si="2"/>
        <v>3271.977903762885</v>
      </c>
      <c r="K40" s="50">
        <f t="shared" si="3"/>
        <v>126677.97790376289</v>
      </c>
    </row>
    <row r="41" spans="1:11" ht="15">
      <c r="A41" s="6" t="s">
        <v>44</v>
      </c>
      <c r="B41" s="7">
        <v>6013</v>
      </c>
      <c r="C41" s="8">
        <v>475</v>
      </c>
      <c r="D41" s="8"/>
      <c r="E41" s="8">
        <v>475</v>
      </c>
      <c r="F41" s="16">
        <v>19623</v>
      </c>
      <c r="G41" s="35"/>
      <c r="H41" s="35">
        <f t="shared" si="1"/>
        <v>19623</v>
      </c>
      <c r="I41" s="20">
        <f t="shared" si="0"/>
        <v>0.0008504358792669688</v>
      </c>
      <c r="J41" s="21">
        <f t="shared" si="2"/>
        <v>520.282825839417</v>
      </c>
      <c r="K41" s="50">
        <f t="shared" si="3"/>
        <v>20143.28282583942</v>
      </c>
    </row>
    <row r="42" spans="1:11" ht="15">
      <c r="A42" s="6" t="s">
        <v>45</v>
      </c>
      <c r="B42" s="7">
        <v>441</v>
      </c>
      <c r="C42" s="8">
        <v>233</v>
      </c>
      <c r="D42" s="8"/>
      <c r="E42" s="8">
        <v>233</v>
      </c>
      <c r="F42" s="16">
        <v>17830</v>
      </c>
      <c r="G42" s="35"/>
      <c r="H42" s="35">
        <f t="shared" si="1"/>
        <v>17830</v>
      </c>
      <c r="I42" s="20">
        <f t="shared" si="0"/>
        <v>0.0007727295381608344</v>
      </c>
      <c r="J42" s="21">
        <f t="shared" si="2"/>
        <v>472.7433514099172</v>
      </c>
      <c r="K42" s="50">
        <f t="shared" si="3"/>
        <v>18302.743351409918</v>
      </c>
    </row>
    <row r="43" spans="1:11" ht="15">
      <c r="A43" s="6" t="s">
        <v>46</v>
      </c>
      <c r="B43" s="7">
        <v>2240</v>
      </c>
      <c r="C43" s="8">
        <v>337</v>
      </c>
      <c r="D43" s="8"/>
      <c r="E43" s="8">
        <v>337</v>
      </c>
      <c r="F43" s="16">
        <v>28777.5</v>
      </c>
      <c r="G43" s="35"/>
      <c r="H43" s="35">
        <f t="shared" si="1"/>
        <v>28777.5</v>
      </c>
      <c r="I43" s="20">
        <f t="shared" si="0"/>
        <v>0.001247180273944106</v>
      </c>
      <c r="J43" s="21">
        <f t="shared" si="2"/>
        <v>763.0045875041442</v>
      </c>
      <c r="K43" s="50">
        <f t="shared" si="3"/>
        <v>29540.504587504143</v>
      </c>
    </row>
    <row r="44" spans="1:11" ht="15">
      <c r="A44" s="6" t="s">
        <v>47</v>
      </c>
      <c r="B44" s="7">
        <v>476</v>
      </c>
      <c r="C44" s="9">
        <v>1439</v>
      </c>
      <c r="D44" s="8"/>
      <c r="E44" s="9">
        <v>1439</v>
      </c>
      <c r="F44" s="16">
        <v>83240</v>
      </c>
      <c r="G44" s="35"/>
      <c r="H44" s="35">
        <f t="shared" si="1"/>
        <v>83240</v>
      </c>
      <c r="I44" s="20">
        <f t="shared" si="0"/>
        <v>0.0036075158023840636</v>
      </c>
      <c r="J44" s="21">
        <f t="shared" si="2"/>
        <v>2207.019437541307</v>
      </c>
      <c r="K44" s="50">
        <f t="shared" si="3"/>
        <v>85447.01943754131</v>
      </c>
    </row>
    <row r="45" spans="1:11" ht="15">
      <c r="A45" s="6" t="s">
        <v>48</v>
      </c>
      <c r="B45" s="7">
        <v>485</v>
      </c>
      <c r="C45" s="8">
        <v>492</v>
      </c>
      <c r="D45" s="8">
        <v>9</v>
      </c>
      <c r="E45" s="8">
        <v>501</v>
      </c>
      <c r="F45" s="16">
        <v>34855</v>
      </c>
      <c r="G45" s="35"/>
      <c r="H45" s="35">
        <f t="shared" si="1"/>
        <v>34855</v>
      </c>
      <c r="I45" s="20">
        <f t="shared" si="0"/>
        <v>0.0015105713994725677</v>
      </c>
      <c r="J45" s="21">
        <f t="shared" si="2"/>
        <v>924.1429900949335</v>
      </c>
      <c r="K45" s="50">
        <f t="shared" si="3"/>
        <v>35779.14299009494</v>
      </c>
    </row>
    <row r="46" spans="1:11" ht="15">
      <c r="A46" s="6" t="s">
        <v>49</v>
      </c>
      <c r="B46" s="7">
        <v>497</v>
      </c>
      <c r="C46" s="8">
        <v>837</v>
      </c>
      <c r="D46" s="8">
        <v>77</v>
      </c>
      <c r="E46" s="8">
        <v>914</v>
      </c>
      <c r="F46" s="16">
        <v>41899.5</v>
      </c>
      <c r="G46" s="35"/>
      <c r="H46" s="35">
        <f t="shared" si="1"/>
        <v>41899.5</v>
      </c>
      <c r="I46" s="20">
        <f t="shared" si="0"/>
        <v>0.0018158710759489556</v>
      </c>
      <c r="J46" s="21">
        <f t="shared" si="2"/>
        <v>1110.9203618844545</v>
      </c>
      <c r="K46" s="50">
        <f t="shared" si="3"/>
        <v>43010.420361884455</v>
      </c>
    </row>
    <row r="47" spans="1:11" ht="15">
      <c r="A47" s="6" t="s">
        <v>50</v>
      </c>
      <c r="B47" s="7">
        <v>602</v>
      </c>
      <c r="C47" s="8">
        <v>699</v>
      </c>
      <c r="D47" s="8">
        <v>122</v>
      </c>
      <c r="E47" s="8">
        <v>821</v>
      </c>
      <c r="F47" s="16">
        <v>40290</v>
      </c>
      <c r="G47" s="35"/>
      <c r="H47" s="35">
        <f t="shared" si="1"/>
        <v>40290</v>
      </c>
      <c r="I47" s="20">
        <f t="shared" si="0"/>
        <v>0.001746117391615256</v>
      </c>
      <c r="J47" s="21">
        <f t="shared" si="2"/>
        <v>1068.246193399078</v>
      </c>
      <c r="K47" s="50">
        <f t="shared" si="3"/>
        <v>41358.24619339908</v>
      </c>
    </row>
    <row r="48" spans="1:11" ht="15">
      <c r="A48" s="6" t="s">
        <v>51</v>
      </c>
      <c r="B48" s="7">
        <v>609</v>
      </c>
      <c r="C48" s="8">
        <v>418</v>
      </c>
      <c r="D48" s="8"/>
      <c r="E48" s="8">
        <v>418</v>
      </c>
      <c r="F48" s="16">
        <v>23855</v>
      </c>
      <c r="G48" s="35"/>
      <c r="H48" s="35">
        <f t="shared" si="1"/>
        <v>23855</v>
      </c>
      <c r="I48" s="20">
        <f t="shared" si="0"/>
        <v>0.0010338453804165286</v>
      </c>
      <c r="J48" s="21">
        <f t="shared" si="2"/>
        <v>632.489772736039</v>
      </c>
      <c r="K48" s="50">
        <f t="shared" si="3"/>
        <v>24487.48977273604</v>
      </c>
    </row>
    <row r="49" spans="1:11" ht="15">
      <c r="A49" s="6" t="s">
        <v>52</v>
      </c>
      <c r="B49" s="7">
        <v>623</v>
      </c>
      <c r="C49" s="8">
        <v>519</v>
      </c>
      <c r="D49" s="8"/>
      <c r="E49" s="8">
        <v>519</v>
      </c>
      <c r="F49" s="16">
        <v>20509</v>
      </c>
      <c r="G49" s="35"/>
      <c r="H49" s="35">
        <f t="shared" si="1"/>
        <v>20509</v>
      </c>
      <c r="I49" s="20">
        <f t="shared" si="0"/>
        <v>0.0008888339931654825</v>
      </c>
      <c r="J49" s="21">
        <f t="shared" si="2"/>
        <v>543.7741668012334</v>
      </c>
      <c r="K49" s="50">
        <f t="shared" si="3"/>
        <v>21052.774166801235</v>
      </c>
    </row>
    <row r="50" spans="1:11" ht="15">
      <c r="A50" s="6" t="s">
        <v>53</v>
      </c>
      <c r="B50" s="7">
        <v>637</v>
      </c>
      <c r="C50" s="8">
        <v>692</v>
      </c>
      <c r="D50" s="8"/>
      <c r="E50" s="8">
        <v>692</v>
      </c>
      <c r="F50" s="16">
        <v>44569.5</v>
      </c>
      <c r="G50" s="35"/>
      <c r="H50" s="35">
        <f t="shared" si="1"/>
        <v>44569.5</v>
      </c>
      <c r="I50" s="20">
        <f t="shared" si="0"/>
        <v>0.001931585482392558</v>
      </c>
      <c r="J50" s="21">
        <f t="shared" si="2"/>
        <v>1181.7125519161136</v>
      </c>
      <c r="K50" s="50">
        <f t="shared" si="3"/>
        <v>45751.21255191611</v>
      </c>
    </row>
    <row r="51" spans="1:11" ht="15">
      <c r="A51" s="6" t="s">
        <v>54</v>
      </c>
      <c r="B51" s="7">
        <v>657</v>
      </c>
      <c r="C51" s="8">
        <v>172</v>
      </c>
      <c r="D51" s="8">
        <v>5</v>
      </c>
      <c r="E51" s="8">
        <v>177</v>
      </c>
      <c r="F51" s="16">
        <v>6547.5</v>
      </c>
      <c r="G51" s="35"/>
      <c r="H51" s="35">
        <f t="shared" si="1"/>
        <v>6547.5</v>
      </c>
      <c r="I51" s="20">
        <f t="shared" si="0"/>
        <v>0.000283760328160856</v>
      </c>
      <c r="J51" s="21">
        <f t="shared" si="2"/>
        <v>173.59994915066923</v>
      </c>
      <c r="K51" s="50">
        <f t="shared" si="3"/>
        <v>6721.099949150669</v>
      </c>
    </row>
    <row r="52" spans="1:11" ht="15">
      <c r="A52" s="6" t="s">
        <v>55</v>
      </c>
      <c r="B52" s="7">
        <v>658</v>
      </c>
      <c r="C52" s="8">
        <v>554</v>
      </c>
      <c r="D52" s="8">
        <v>67</v>
      </c>
      <c r="E52" s="8">
        <v>621</v>
      </c>
      <c r="F52" s="16">
        <v>26940</v>
      </c>
      <c r="G52" s="35"/>
      <c r="H52" s="35">
        <f t="shared" si="1"/>
        <v>26940</v>
      </c>
      <c r="I52" s="20">
        <f t="shared" si="0"/>
        <v>0.001167545359397245</v>
      </c>
      <c r="J52" s="21">
        <f t="shared" si="2"/>
        <v>714.2852432407834</v>
      </c>
      <c r="K52" s="50">
        <f t="shared" si="3"/>
        <v>27654.28524324078</v>
      </c>
    </row>
    <row r="53" spans="1:11" ht="15">
      <c r="A53" s="6" t="s">
        <v>56</v>
      </c>
      <c r="B53" s="7">
        <v>665</v>
      </c>
      <c r="C53" s="8">
        <v>512</v>
      </c>
      <c r="D53" s="8"/>
      <c r="E53" s="8">
        <v>512</v>
      </c>
      <c r="F53" s="16">
        <v>17990</v>
      </c>
      <c r="G53" s="35"/>
      <c r="H53" s="35">
        <f t="shared" si="1"/>
        <v>17990</v>
      </c>
      <c r="I53" s="20">
        <f t="shared" si="0"/>
        <v>0.0007796637348016494</v>
      </c>
      <c r="J53" s="21">
        <f t="shared" si="2"/>
        <v>476.98558002604653</v>
      </c>
      <c r="K53" s="50">
        <f t="shared" si="3"/>
        <v>18466.985580026045</v>
      </c>
    </row>
    <row r="54" spans="1:11" ht="15">
      <c r="A54" s="6" t="s">
        <v>57</v>
      </c>
      <c r="B54" s="7">
        <v>700</v>
      </c>
      <c r="C54" s="8">
        <v>860</v>
      </c>
      <c r="D54" s="8">
        <v>29</v>
      </c>
      <c r="E54" s="8">
        <v>889</v>
      </c>
      <c r="F54" s="16">
        <v>27285</v>
      </c>
      <c r="G54" s="35"/>
      <c r="H54" s="35">
        <f t="shared" si="1"/>
        <v>27285</v>
      </c>
      <c r="I54" s="20">
        <f t="shared" si="0"/>
        <v>0.0011824972209040026</v>
      </c>
      <c r="J54" s="21">
        <f t="shared" si="2"/>
        <v>723.4325486943125</v>
      </c>
      <c r="K54" s="50">
        <f t="shared" si="3"/>
        <v>28008.432548694313</v>
      </c>
    </row>
    <row r="55" spans="1:11" ht="15">
      <c r="A55" s="6" t="s">
        <v>58</v>
      </c>
      <c r="B55" s="7">
        <v>721</v>
      </c>
      <c r="C55" s="8">
        <v>821</v>
      </c>
      <c r="D55" s="8"/>
      <c r="E55" s="8">
        <v>821</v>
      </c>
      <c r="F55" s="16">
        <v>18915</v>
      </c>
      <c r="G55" s="35"/>
      <c r="H55" s="35">
        <f t="shared" si="1"/>
        <v>18915</v>
      </c>
      <c r="I55" s="20">
        <f t="shared" si="0"/>
        <v>0.0008197520591313619</v>
      </c>
      <c r="J55" s="21">
        <f t="shared" si="2"/>
        <v>501.51096421304453</v>
      </c>
      <c r="K55" s="50">
        <f t="shared" si="3"/>
        <v>19416.510964213045</v>
      </c>
    </row>
    <row r="56" spans="1:11" ht="15">
      <c r="A56" s="6" t="s">
        <v>59</v>
      </c>
      <c r="B56" s="7">
        <v>735</v>
      </c>
      <c r="C56" s="8">
        <v>460</v>
      </c>
      <c r="D56" s="8">
        <v>4</v>
      </c>
      <c r="E56" s="8">
        <v>464</v>
      </c>
      <c r="F56" s="16">
        <v>36601.5</v>
      </c>
      <c r="G56" s="35"/>
      <c r="H56" s="35">
        <f t="shared" si="1"/>
        <v>36601.5</v>
      </c>
      <c r="I56" s="20">
        <f t="shared" si="0"/>
        <v>0.0015862624896799652</v>
      </c>
      <c r="J56" s="21">
        <f t="shared" si="2"/>
        <v>970.4495668328707</v>
      </c>
      <c r="K56" s="50">
        <f t="shared" si="3"/>
        <v>37571.94956683287</v>
      </c>
    </row>
    <row r="57" spans="1:11" ht="15">
      <c r="A57" s="6" t="s">
        <v>60</v>
      </c>
      <c r="B57" s="7">
        <v>777</v>
      </c>
      <c r="C57" s="9">
        <v>2503</v>
      </c>
      <c r="D57" s="8">
        <v>353</v>
      </c>
      <c r="E57" s="9">
        <v>2856</v>
      </c>
      <c r="F57" s="16">
        <v>153575</v>
      </c>
      <c r="G57" s="35"/>
      <c r="H57" s="35">
        <f t="shared" si="1"/>
        <v>153575</v>
      </c>
      <c r="I57" s="20">
        <f t="shared" si="0"/>
        <v>0.0066557453069573825</v>
      </c>
      <c r="J57" s="21">
        <f t="shared" si="2"/>
        <v>4071.876623262929</v>
      </c>
      <c r="K57" s="50">
        <f t="shared" si="3"/>
        <v>157646.87662326294</v>
      </c>
    </row>
    <row r="58" spans="1:11" ht="15">
      <c r="A58" s="6" t="s">
        <v>61</v>
      </c>
      <c r="B58" s="7">
        <v>840</v>
      </c>
      <c r="C58" s="8">
        <v>120</v>
      </c>
      <c r="D58" s="8"/>
      <c r="E58" s="8">
        <v>120</v>
      </c>
      <c r="F58" s="16">
        <v>4522.5</v>
      </c>
      <c r="G58" s="35"/>
      <c r="H58" s="35">
        <f t="shared" si="1"/>
        <v>4522.5</v>
      </c>
      <c r="I58" s="20">
        <f t="shared" si="0"/>
        <v>0.00019599940192553973</v>
      </c>
      <c r="J58" s="21">
        <f t="shared" si="2"/>
        <v>119.90924322778186</v>
      </c>
      <c r="K58" s="50">
        <f t="shared" si="3"/>
        <v>4642.409243227782</v>
      </c>
    </row>
    <row r="59" spans="1:11" ht="15">
      <c r="A59" s="6" t="s">
        <v>62</v>
      </c>
      <c r="B59" s="7">
        <v>870</v>
      </c>
      <c r="C59" s="8">
        <v>621</v>
      </c>
      <c r="D59" s="8">
        <v>22</v>
      </c>
      <c r="E59" s="8">
        <v>643</v>
      </c>
      <c r="F59" s="16">
        <v>31960</v>
      </c>
      <c r="G59" s="35"/>
      <c r="H59" s="35">
        <f t="shared" si="1"/>
        <v>31960</v>
      </c>
      <c r="I59" s="20">
        <f t="shared" si="0"/>
        <v>0.0013851057790028193</v>
      </c>
      <c r="J59" s="21">
        <f t="shared" si="2"/>
        <v>847.3851660718426</v>
      </c>
      <c r="K59" s="50">
        <f t="shared" si="3"/>
        <v>32807.38516607184</v>
      </c>
    </row>
    <row r="60" spans="1:11" ht="15">
      <c r="A60" s="6" t="s">
        <v>63</v>
      </c>
      <c r="B60" s="7">
        <v>882</v>
      </c>
      <c r="C60" s="8">
        <v>277</v>
      </c>
      <c r="D60" s="8">
        <v>22</v>
      </c>
      <c r="E60" s="8">
        <v>299</v>
      </c>
      <c r="F60" s="16">
        <v>17522</v>
      </c>
      <c r="G60" s="35"/>
      <c r="H60" s="35">
        <f t="shared" si="1"/>
        <v>17522</v>
      </c>
      <c r="I60" s="20">
        <f t="shared" si="0"/>
        <v>0.0007593812096272653</v>
      </c>
      <c r="J60" s="21">
        <f t="shared" si="2"/>
        <v>464.5770613238681</v>
      </c>
      <c r="K60" s="50">
        <f t="shared" si="3"/>
        <v>17986.577061323867</v>
      </c>
    </row>
    <row r="61" spans="1:11" ht="15">
      <c r="A61" s="6" t="s">
        <v>64</v>
      </c>
      <c r="B61" s="7">
        <v>896</v>
      </c>
      <c r="C61" s="8">
        <v>578</v>
      </c>
      <c r="D61" s="8"/>
      <c r="E61" s="8">
        <v>578</v>
      </c>
      <c r="F61" s="16">
        <v>17731</v>
      </c>
      <c r="G61" s="35"/>
      <c r="H61" s="35">
        <f t="shared" si="1"/>
        <v>17731</v>
      </c>
      <c r="I61" s="20">
        <f t="shared" si="0"/>
        <v>0.00076843900398933</v>
      </c>
      <c r="J61" s="21">
        <f t="shared" si="2"/>
        <v>470.11847245368716</v>
      </c>
      <c r="K61" s="50">
        <f t="shared" si="3"/>
        <v>18201.118472453687</v>
      </c>
    </row>
    <row r="62" spans="1:11" ht="15">
      <c r="A62" s="6" t="s">
        <v>65</v>
      </c>
      <c r="B62" s="7">
        <v>903</v>
      </c>
      <c r="C62" s="8">
        <v>747</v>
      </c>
      <c r="D62" s="8"/>
      <c r="E62" s="8">
        <v>747</v>
      </c>
      <c r="F62" s="16">
        <v>22378.5</v>
      </c>
      <c r="G62" s="35"/>
      <c r="H62" s="35">
        <f t="shared" si="1"/>
        <v>22378.5</v>
      </c>
      <c r="I62" s="20">
        <f t="shared" si="0"/>
        <v>0.0009698557470405065</v>
      </c>
      <c r="J62" s="21">
        <f t="shared" si="2"/>
        <v>593.3419567878201</v>
      </c>
      <c r="K62" s="50">
        <f t="shared" si="3"/>
        <v>22971.84195678782</v>
      </c>
    </row>
    <row r="63" spans="1:11" ht="15">
      <c r="A63" s="6" t="s">
        <v>66</v>
      </c>
      <c r="B63" s="7">
        <v>910</v>
      </c>
      <c r="C63" s="9">
        <v>1028</v>
      </c>
      <c r="D63" s="8">
        <v>190</v>
      </c>
      <c r="E63" s="9">
        <v>1218</v>
      </c>
      <c r="F63" s="16">
        <v>76875</v>
      </c>
      <c r="G63" s="35"/>
      <c r="H63" s="35">
        <f t="shared" si="1"/>
        <v>76875</v>
      </c>
      <c r="I63" s="20">
        <f t="shared" si="0"/>
        <v>0.003331664792266637</v>
      </c>
      <c r="J63" s="21">
        <f t="shared" si="2"/>
        <v>2038.2582804059105</v>
      </c>
      <c r="K63" s="50">
        <f t="shared" si="3"/>
        <v>78913.2582804059</v>
      </c>
    </row>
    <row r="64" spans="1:11" ht="15">
      <c r="A64" s="6" t="s">
        <v>67</v>
      </c>
      <c r="B64" s="7">
        <v>980</v>
      </c>
      <c r="C64" s="8">
        <v>330</v>
      </c>
      <c r="D64" s="8">
        <v>15</v>
      </c>
      <c r="E64" s="8">
        <v>345</v>
      </c>
      <c r="F64" s="16">
        <v>22907.5</v>
      </c>
      <c r="G64" s="35"/>
      <c r="H64" s="35">
        <f t="shared" si="1"/>
        <v>22907.5</v>
      </c>
      <c r="I64" s="20">
        <f t="shared" si="0"/>
        <v>0.0009927819346842014</v>
      </c>
      <c r="J64" s="21">
        <f t="shared" si="2"/>
        <v>607.3678251498977</v>
      </c>
      <c r="K64" s="50">
        <f t="shared" si="3"/>
        <v>23514.867825149897</v>
      </c>
    </row>
    <row r="65" spans="1:11" ht="15">
      <c r="A65" s="6" t="s">
        <v>68</v>
      </c>
      <c r="B65" s="7">
        <v>994</v>
      </c>
      <c r="C65" s="8">
        <v>106</v>
      </c>
      <c r="D65" s="8">
        <v>18</v>
      </c>
      <c r="E65" s="8">
        <v>124</v>
      </c>
      <c r="F65" s="16">
        <v>8120</v>
      </c>
      <c r="G65" s="35"/>
      <c r="H65" s="35">
        <f t="shared" si="1"/>
        <v>8120</v>
      </c>
      <c r="I65" s="20">
        <f t="shared" si="0"/>
        <v>0.0003519104795213671</v>
      </c>
      <c r="J65" s="21">
        <f t="shared" si="2"/>
        <v>215.29310226856578</v>
      </c>
      <c r="K65" s="50">
        <f t="shared" si="3"/>
        <v>8335.293102268566</v>
      </c>
    </row>
    <row r="66" spans="1:11" ht="15">
      <c r="A66" s="6" t="s">
        <v>69</v>
      </c>
      <c r="B66" s="7">
        <v>1029</v>
      </c>
      <c r="C66" s="8">
        <v>928</v>
      </c>
      <c r="D66" s="8">
        <v>24</v>
      </c>
      <c r="E66" s="8">
        <v>952</v>
      </c>
      <c r="F66" s="16">
        <v>31576.5</v>
      </c>
      <c r="G66" s="35"/>
      <c r="H66" s="35">
        <f t="shared" si="1"/>
        <v>31576.5</v>
      </c>
      <c r="I66" s="20">
        <f t="shared" si="0"/>
        <v>0.0013684853764293656</v>
      </c>
      <c r="J66" s="21">
        <f t="shared" si="2"/>
        <v>837.2170743575575</v>
      </c>
      <c r="K66" s="50">
        <f t="shared" si="3"/>
        <v>32413.71707435756</v>
      </c>
    </row>
    <row r="67" spans="1:11" ht="15">
      <c r="A67" s="6" t="s">
        <v>70</v>
      </c>
      <c r="B67" s="7">
        <v>1015</v>
      </c>
      <c r="C67" s="9">
        <v>1004</v>
      </c>
      <c r="D67" s="8">
        <v>232</v>
      </c>
      <c r="E67" s="9">
        <v>1236</v>
      </c>
      <c r="F67" s="16">
        <v>45817.5</v>
      </c>
      <c r="G67" s="35"/>
      <c r="H67" s="35">
        <f t="shared" si="1"/>
        <v>45817.5</v>
      </c>
      <c r="I67" s="20">
        <f t="shared" si="0"/>
        <v>0.001985672216190916</v>
      </c>
      <c r="J67" s="21">
        <f t="shared" si="2"/>
        <v>1214.8019351219227</v>
      </c>
      <c r="K67" s="50">
        <f t="shared" si="3"/>
        <v>47032.30193512193</v>
      </c>
    </row>
    <row r="68" spans="1:11" ht="15">
      <c r="A68" s="6" t="s">
        <v>71</v>
      </c>
      <c r="B68" s="7">
        <v>5054</v>
      </c>
      <c r="C68" s="8">
        <v>976</v>
      </c>
      <c r="D68" s="8"/>
      <c r="E68" s="8">
        <v>976</v>
      </c>
      <c r="F68" s="16">
        <v>30951.5</v>
      </c>
      <c r="G68" s="35"/>
      <c r="H68" s="35">
        <f t="shared" si="1"/>
        <v>30951.5</v>
      </c>
      <c r="I68" s="20">
        <f t="shared" si="0"/>
        <v>0.0013413986708011815</v>
      </c>
      <c r="J68" s="21">
        <f t="shared" si="2"/>
        <v>820.6458688258022</v>
      </c>
      <c r="K68" s="50">
        <f t="shared" si="3"/>
        <v>31772.145868825803</v>
      </c>
    </row>
    <row r="69" spans="1:11" ht="15">
      <c r="A69" s="6" t="s">
        <v>72</v>
      </c>
      <c r="B69" s="7">
        <v>1071</v>
      </c>
      <c r="C69" s="8">
        <v>590</v>
      </c>
      <c r="D69" s="8">
        <v>62</v>
      </c>
      <c r="E69" s="8">
        <v>652</v>
      </c>
      <c r="F69" s="16">
        <v>58132.5</v>
      </c>
      <c r="G69" s="35"/>
      <c r="H69" s="35">
        <f t="shared" si="1"/>
        <v>58132.5</v>
      </c>
      <c r="I69" s="20">
        <f t="shared" si="0"/>
        <v>0.002519388663888654</v>
      </c>
      <c r="J69" s="21">
        <f t="shared" si="2"/>
        <v>1541.3209689196303</v>
      </c>
      <c r="K69" s="50">
        <f t="shared" si="3"/>
        <v>59673.82096891963</v>
      </c>
    </row>
    <row r="70" spans="1:11" ht="15">
      <c r="A70" s="6" t="s">
        <v>73</v>
      </c>
      <c r="B70" s="7">
        <v>1080</v>
      </c>
      <c r="C70" s="8">
        <v>638</v>
      </c>
      <c r="D70" s="8">
        <v>23</v>
      </c>
      <c r="E70" s="8">
        <v>661</v>
      </c>
      <c r="F70" s="16">
        <v>56750</v>
      </c>
      <c r="G70" s="35"/>
      <c r="H70" s="35">
        <f t="shared" si="1"/>
        <v>56750</v>
      </c>
      <c r="I70" s="20">
        <f t="shared" si="0"/>
        <v>0.002459472871039111</v>
      </c>
      <c r="J70" s="21">
        <f t="shared" si="2"/>
        <v>1504.6654622833876</v>
      </c>
      <c r="K70" s="50">
        <f t="shared" si="3"/>
        <v>58254.66546228339</v>
      </c>
    </row>
    <row r="71" spans="1:11" ht="15">
      <c r="A71" s="6" t="s">
        <v>74</v>
      </c>
      <c r="B71" s="7">
        <v>1085</v>
      </c>
      <c r="C71" s="8">
        <v>628</v>
      </c>
      <c r="D71" s="8">
        <v>73</v>
      </c>
      <c r="E71" s="8">
        <v>701</v>
      </c>
      <c r="F71" s="16">
        <v>29607</v>
      </c>
      <c r="G71" s="35"/>
      <c r="H71" s="35">
        <f t="shared" si="1"/>
        <v>29607</v>
      </c>
      <c r="I71" s="20">
        <f t="shared" si="0"/>
        <v>0.0012831297496538319</v>
      </c>
      <c r="J71" s="21">
        <f t="shared" si="2"/>
        <v>784.9978914858899</v>
      </c>
      <c r="K71" s="50">
        <f t="shared" si="3"/>
        <v>30391.99789148589</v>
      </c>
    </row>
    <row r="72" spans="1:11" ht="15">
      <c r="A72" s="6" t="s">
        <v>75</v>
      </c>
      <c r="B72" s="7">
        <v>1092</v>
      </c>
      <c r="C72" s="9">
        <v>4654</v>
      </c>
      <c r="D72" s="8">
        <v>453</v>
      </c>
      <c r="E72" s="9">
        <v>5107</v>
      </c>
      <c r="F72" s="16">
        <v>232346</v>
      </c>
      <c r="G72" s="35"/>
      <c r="H72" s="35">
        <f t="shared" si="1"/>
        <v>232346</v>
      </c>
      <c r="I72" s="20">
        <f aca="true" t="shared" si="4" ref="I72:I135">H72/$H$436</f>
        <v>0.010069580329417679</v>
      </c>
      <c r="J72" s="21">
        <f t="shared" si="2"/>
        <v>6160.405312769973</v>
      </c>
      <c r="K72" s="50">
        <f t="shared" si="3"/>
        <v>238506.40531276996</v>
      </c>
    </row>
    <row r="73" spans="1:11" ht="15">
      <c r="A73" s="6" t="s">
        <v>76</v>
      </c>
      <c r="B73" s="7">
        <v>1120</v>
      </c>
      <c r="C73" s="8">
        <v>306</v>
      </c>
      <c r="D73" s="8"/>
      <c r="E73" s="8">
        <v>306</v>
      </c>
      <c r="F73" s="16">
        <v>10039</v>
      </c>
      <c r="G73" s="35"/>
      <c r="H73" s="35">
        <f aca="true" t="shared" si="5" ref="H73:H136">F73+G73</f>
        <v>10039</v>
      </c>
      <c r="I73" s="20">
        <f t="shared" si="4"/>
        <v>0.0004350775004821434</v>
      </c>
      <c r="J73" s="21">
        <f aca="true" t="shared" si="6" ref="J73:J136">I73*$H$440</f>
        <v>266.17333173326745</v>
      </c>
      <c r="K73" s="50">
        <f aca="true" t="shared" si="7" ref="K73:K136">H73+J73</f>
        <v>10305.173331733267</v>
      </c>
    </row>
    <row r="74" spans="1:11" ht="15">
      <c r="A74" s="6" t="s">
        <v>77</v>
      </c>
      <c r="B74" s="7">
        <v>1127</v>
      </c>
      <c r="C74" s="8">
        <v>828</v>
      </c>
      <c r="D74" s="8"/>
      <c r="E74" s="8">
        <v>828</v>
      </c>
      <c r="F74" s="16">
        <v>34063.5</v>
      </c>
      <c r="G74" s="35"/>
      <c r="H74" s="35">
        <f t="shared" si="5"/>
        <v>34063.5</v>
      </c>
      <c r="I74" s="20">
        <f t="shared" si="4"/>
        <v>0.0014762687954650354</v>
      </c>
      <c r="J74" s="21">
        <f t="shared" si="6"/>
        <v>903.1572154095185</v>
      </c>
      <c r="K74" s="50">
        <f t="shared" si="7"/>
        <v>34966.65721540952</v>
      </c>
    </row>
    <row r="75" spans="1:11" ht="15">
      <c r="A75" s="6" t="s">
        <v>78</v>
      </c>
      <c r="B75" s="7">
        <v>1134</v>
      </c>
      <c r="C75" s="8">
        <v>736</v>
      </c>
      <c r="D75" s="8">
        <v>10</v>
      </c>
      <c r="E75" s="8">
        <v>746</v>
      </c>
      <c r="F75" s="16">
        <v>35373.5</v>
      </c>
      <c r="G75" s="35"/>
      <c r="H75" s="35">
        <f t="shared" si="5"/>
        <v>35373.5</v>
      </c>
      <c r="I75" s="20">
        <f t="shared" si="4"/>
        <v>0.0015330425304617091</v>
      </c>
      <c r="J75" s="21">
        <f t="shared" si="6"/>
        <v>937.8904622040777</v>
      </c>
      <c r="K75" s="50">
        <f t="shared" si="7"/>
        <v>36311.39046220408</v>
      </c>
    </row>
    <row r="76" spans="1:11" ht="15">
      <c r="A76" s="6" t="s">
        <v>79</v>
      </c>
      <c r="B76" s="7">
        <v>1141</v>
      </c>
      <c r="C76" s="8">
        <v>909</v>
      </c>
      <c r="D76" s="8">
        <v>134</v>
      </c>
      <c r="E76" s="9">
        <v>1043</v>
      </c>
      <c r="F76" s="16">
        <v>47269</v>
      </c>
      <c r="G76" s="35"/>
      <c r="H76" s="35">
        <f t="shared" si="5"/>
        <v>47269</v>
      </c>
      <c r="I76" s="20">
        <f t="shared" si="4"/>
        <v>0.0020485783813418102</v>
      </c>
      <c r="J76" s="21">
        <f t="shared" si="6"/>
        <v>1253.2869028488713</v>
      </c>
      <c r="K76" s="50">
        <f t="shared" si="7"/>
        <v>48522.28690284887</v>
      </c>
    </row>
    <row r="77" spans="1:11" ht="15">
      <c r="A77" s="6" t="s">
        <v>80</v>
      </c>
      <c r="B77" s="7">
        <v>1155</v>
      </c>
      <c r="C77" s="8">
        <v>644</v>
      </c>
      <c r="D77" s="8">
        <v>31</v>
      </c>
      <c r="E77" s="8">
        <v>675</v>
      </c>
      <c r="F77" s="16">
        <v>61330</v>
      </c>
      <c r="G77" s="35"/>
      <c r="H77" s="35">
        <f t="shared" si="5"/>
        <v>61330</v>
      </c>
      <c r="I77" s="20">
        <f t="shared" si="4"/>
        <v>0.002657964249882444</v>
      </c>
      <c r="J77" s="21">
        <f t="shared" si="6"/>
        <v>1626.099256420091</v>
      </c>
      <c r="K77" s="50">
        <f t="shared" si="7"/>
        <v>62956.09925642009</v>
      </c>
    </row>
    <row r="78" spans="1:11" ht="15">
      <c r="A78" s="6" t="s">
        <v>81</v>
      </c>
      <c r="B78" s="7">
        <v>1162</v>
      </c>
      <c r="C78" s="8">
        <v>725</v>
      </c>
      <c r="D78" s="8">
        <v>56</v>
      </c>
      <c r="E78" s="8">
        <v>781</v>
      </c>
      <c r="F78" s="16">
        <v>49812.5</v>
      </c>
      <c r="G78" s="35"/>
      <c r="H78" s="35">
        <f t="shared" si="5"/>
        <v>49812.5</v>
      </c>
      <c r="I78" s="20">
        <f t="shared" si="4"/>
        <v>0.002158810438566268</v>
      </c>
      <c r="J78" s="21">
        <f t="shared" si="6"/>
        <v>1320.7250808809029</v>
      </c>
      <c r="K78" s="50">
        <f t="shared" si="7"/>
        <v>51133.225080880904</v>
      </c>
    </row>
    <row r="79" spans="1:11" ht="15">
      <c r="A79" s="6" t="s">
        <v>82</v>
      </c>
      <c r="B79" s="7">
        <v>1169</v>
      </c>
      <c r="C79" s="8">
        <v>712</v>
      </c>
      <c r="D79" s="8">
        <v>35</v>
      </c>
      <c r="E79" s="8">
        <v>747</v>
      </c>
      <c r="F79" s="16">
        <v>48707.5</v>
      </c>
      <c r="G79" s="35"/>
      <c r="H79" s="35">
        <f t="shared" si="5"/>
        <v>48707.5</v>
      </c>
      <c r="I79" s="20">
        <f t="shared" si="4"/>
        <v>0.002110921143015639</v>
      </c>
      <c r="J79" s="21">
        <f t="shared" si="6"/>
        <v>1291.4271895007594</v>
      </c>
      <c r="K79" s="50">
        <f t="shared" si="7"/>
        <v>49998.92718950076</v>
      </c>
    </row>
    <row r="80" spans="1:11" ht="15">
      <c r="A80" s="6" t="s">
        <v>83</v>
      </c>
      <c r="B80" s="7">
        <v>1176</v>
      </c>
      <c r="C80" s="8">
        <v>995</v>
      </c>
      <c r="D80" s="8"/>
      <c r="E80" s="8">
        <v>995</v>
      </c>
      <c r="F80" s="16">
        <v>59709</v>
      </c>
      <c r="G80" s="35"/>
      <c r="H80" s="35">
        <f t="shared" si="5"/>
        <v>59709</v>
      </c>
      <c r="I80" s="20">
        <f t="shared" si="4"/>
        <v>0.0025877121701651856</v>
      </c>
      <c r="J80" s="21">
        <f t="shared" si="6"/>
        <v>1583.1201777529302</v>
      </c>
      <c r="K80" s="50">
        <f t="shared" si="7"/>
        <v>61292.12017775293</v>
      </c>
    </row>
    <row r="81" spans="1:11" ht="15">
      <c r="A81" s="6" t="s">
        <v>84</v>
      </c>
      <c r="B81" s="7">
        <v>1183</v>
      </c>
      <c r="C81" s="8">
        <v>314</v>
      </c>
      <c r="D81" s="8">
        <v>34</v>
      </c>
      <c r="E81" s="8">
        <v>348</v>
      </c>
      <c r="F81" s="16">
        <v>17297.5</v>
      </c>
      <c r="G81" s="35"/>
      <c r="H81" s="35">
        <f t="shared" si="5"/>
        <v>17297.5</v>
      </c>
      <c r="I81" s="20">
        <f t="shared" si="4"/>
        <v>0.0007496516649656216</v>
      </c>
      <c r="J81" s="21">
        <f t="shared" si="6"/>
        <v>458.62468429686163</v>
      </c>
      <c r="K81" s="50">
        <f t="shared" si="7"/>
        <v>17756.12468429686</v>
      </c>
    </row>
    <row r="82" spans="1:11" ht="15">
      <c r="A82" s="6" t="s">
        <v>85</v>
      </c>
      <c r="B82" s="7">
        <v>1204</v>
      </c>
      <c r="C82" s="8">
        <v>412</v>
      </c>
      <c r="D82" s="8"/>
      <c r="E82" s="8">
        <v>412</v>
      </c>
      <c r="F82" s="16">
        <v>16993.5</v>
      </c>
      <c r="G82" s="35"/>
      <c r="H82" s="35">
        <f t="shared" si="5"/>
        <v>16993.5</v>
      </c>
      <c r="I82" s="20">
        <f t="shared" si="4"/>
        <v>0.0007364766913480729</v>
      </c>
      <c r="J82" s="21">
        <f t="shared" si="6"/>
        <v>450.56444992621584</v>
      </c>
      <c r="K82" s="50">
        <f t="shared" si="7"/>
        <v>17444.064449926216</v>
      </c>
    </row>
    <row r="83" spans="1:11" ht="15">
      <c r="A83" s="6" t="s">
        <v>86</v>
      </c>
      <c r="B83" s="7">
        <v>1218</v>
      </c>
      <c r="C83" s="8">
        <v>820</v>
      </c>
      <c r="D83" s="8"/>
      <c r="E83" s="8">
        <v>820</v>
      </c>
      <c r="F83" s="16">
        <v>41915</v>
      </c>
      <c r="G83" s="35"/>
      <c r="H83" s="35">
        <f t="shared" si="5"/>
        <v>41915</v>
      </c>
      <c r="I83" s="20">
        <f t="shared" si="4"/>
        <v>0.0018165428262485346</v>
      </c>
      <c r="J83" s="21">
        <f t="shared" si="6"/>
        <v>1111.3313277816421</v>
      </c>
      <c r="K83" s="50">
        <f t="shared" si="7"/>
        <v>43026.33132778164</v>
      </c>
    </row>
    <row r="84" spans="1:11" ht="15">
      <c r="A84" s="6" t="s">
        <v>87</v>
      </c>
      <c r="B84" s="7">
        <v>1232</v>
      </c>
      <c r="C84" s="8">
        <v>641</v>
      </c>
      <c r="D84" s="8"/>
      <c r="E84" s="8">
        <v>641</v>
      </c>
      <c r="F84" s="16">
        <v>48610</v>
      </c>
      <c r="G84" s="35"/>
      <c r="H84" s="35">
        <f t="shared" si="5"/>
        <v>48610</v>
      </c>
      <c r="I84" s="20">
        <f t="shared" si="4"/>
        <v>0.002106695616937642</v>
      </c>
      <c r="J84" s="21">
        <f t="shared" si="6"/>
        <v>1288.8420814378055</v>
      </c>
      <c r="K84" s="50">
        <f t="shared" si="7"/>
        <v>49898.842081437804</v>
      </c>
    </row>
    <row r="85" spans="1:11" ht="15">
      <c r="A85" s="6" t="s">
        <v>88</v>
      </c>
      <c r="B85" s="7">
        <v>1246</v>
      </c>
      <c r="C85" s="8">
        <v>479</v>
      </c>
      <c r="D85" s="8">
        <v>142</v>
      </c>
      <c r="E85" s="8">
        <v>621</v>
      </c>
      <c r="F85" s="16">
        <v>37372.5</v>
      </c>
      <c r="G85" s="35"/>
      <c r="H85" s="35">
        <f t="shared" si="5"/>
        <v>37372.5</v>
      </c>
      <c r="I85" s="20">
        <f t="shared" si="4"/>
        <v>0.001619676649742893</v>
      </c>
      <c r="J85" s="21">
        <f t="shared" si="6"/>
        <v>990.891805976844</v>
      </c>
      <c r="K85" s="50">
        <f t="shared" si="7"/>
        <v>38363.39180597685</v>
      </c>
    </row>
    <row r="86" spans="1:11" ht="15">
      <c r="A86" s="6" t="s">
        <v>89</v>
      </c>
      <c r="B86" s="7">
        <v>1260</v>
      </c>
      <c r="C86" s="8">
        <v>877</v>
      </c>
      <c r="D86" s="8"/>
      <c r="E86" s="8">
        <v>877</v>
      </c>
      <c r="F86" s="16">
        <v>35034</v>
      </c>
      <c r="G86" s="35"/>
      <c r="H86" s="35">
        <f t="shared" si="5"/>
        <v>35034</v>
      </c>
      <c r="I86" s="20">
        <f t="shared" si="4"/>
        <v>0.0015183290319644796</v>
      </c>
      <c r="J86" s="21">
        <f t="shared" si="6"/>
        <v>928.8889833592282</v>
      </c>
      <c r="K86" s="50">
        <f t="shared" si="7"/>
        <v>35962.888983359226</v>
      </c>
    </row>
    <row r="87" spans="1:11" ht="15">
      <c r="A87" s="6" t="s">
        <v>90</v>
      </c>
      <c r="B87" s="7">
        <v>4970</v>
      </c>
      <c r="C87" s="9">
        <v>5744</v>
      </c>
      <c r="D87" s="8">
        <v>244</v>
      </c>
      <c r="E87" s="9">
        <v>5988</v>
      </c>
      <c r="F87" s="16">
        <v>223127</v>
      </c>
      <c r="G87" s="35"/>
      <c r="H87" s="35">
        <f t="shared" si="5"/>
        <v>223127</v>
      </c>
      <c r="I87" s="20">
        <f t="shared" si="4"/>
        <v>0.009670040586719714</v>
      </c>
      <c r="J87" s="21">
        <f t="shared" si="6"/>
        <v>5915.973402694369</v>
      </c>
      <c r="K87" s="50">
        <f t="shared" si="7"/>
        <v>229042.97340269436</v>
      </c>
    </row>
    <row r="88" spans="1:11" ht="15">
      <c r="A88" s="6" t="s">
        <v>91</v>
      </c>
      <c r="B88" s="7">
        <v>1295</v>
      </c>
      <c r="C88" s="8">
        <v>695</v>
      </c>
      <c r="D88" s="8">
        <v>43</v>
      </c>
      <c r="E88" s="8">
        <v>738</v>
      </c>
      <c r="F88" s="16">
        <v>33792.5</v>
      </c>
      <c r="G88" s="35"/>
      <c r="H88" s="35">
        <f t="shared" si="5"/>
        <v>33792.5</v>
      </c>
      <c r="I88" s="20">
        <f t="shared" si="4"/>
        <v>0.0014645239999046549</v>
      </c>
      <c r="J88" s="21">
        <f t="shared" si="6"/>
        <v>895.9719406909494</v>
      </c>
      <c r="K88" s="50">
        <f t="shared" si="7"/>
        <v>34688.47194069095</v>
      </c>
    </row>
    <row r="89" spans="1:11" ht="15">
      <c r="A89" s="6" t="s">
        <v>92</v>
      </c>
      <c r="B89" s="7">
        <v>1309</v>
      </c>
      <c r="C89" s="8">
        <v>298</v>
      </c>
      <c r="D89" s="8"/>
      <c r="E89" s="8">
        <v>298</v>
      </c>
      <c r="F89" s="16">
        <v>14222.5</v>
      </c>
      <c r="G89" s="35"/>
      <c r="H89" s="35">
        <f t="shared" si="5"/>
        <v>14222.5</v>
      </c>
      <c r="I89" s="20">
        <f t="shared" si="4"/>
        <v>0.0006163850732749561</v>
      </c>
      <c r="J89" s="21">
        <f t="shared" si="6"/>
        <v>377.0943530806252</v>
      </c>
      <c r="K89" s="50">
        <f t="shared" si="7"/>
        <v>14599.594353080625</v>
      </c>
    </row>
    <row r="90" spans="1:11" ht="15">
      <c r="A90" s="6" t="s">
        <v>93</v>
      </c>
      <c r="B90" s="7">
        <v>1316</v>
      </c>
      <c r="C90" s="9">
        <v>1290</v>
      </c>
      <c r="D90" s="8"/>
      <c r="E90" s="9">
        <v>1290</v>
      </c>
      <c r="F90" s="16">
        <v>46403</v>
      </c>
      <c r="G90" s="35"/>
      <c r="H90" s="35">
        <f t="shared" si="5"/>
        <v>46403</v>
      </c>
      <c r="I90" s="20">
        <f t="shared" si="4"/>
        <v>0.0020110470420233984</v>
      </c>
      <c r="J90" s="21">
        <f t="shared" si="6"/>
        <v>1230.325840464071</v>
      </c>
      <c r="K90" s="50">
        <f t="shared" si="7"/>
        <v>47633.32584046407</v>
      </c>
    </row>
    <row r="91" spans="1:11" ht="15">
      <c r="A91" s="6" t="s">
        <v>94</v>
      </c>
      <c r="B91" s="7">
        <v>1380</v>
      </c>
      <c r="C91" s="9">
        <v>1106</v>
      </c>
      <c r="D91" s="8">
        <v>126</v>
      </c>
      <c r="E91" s="9">
        <v>1232</v>
      </c>
      <c r="F91" s="16">
        <v>35117</v>
      </c>
      <c r="G91" s="35"/>
      <c r="H91" s="35">
        <f t="shared" si="5"/>
        <v>35117</v>
      </c>
      <c r="I91" s="20">
        <f t="shared" si="4"/>
        <v>0.0015219261464719024</v>
      </c>
      <c r="J91" s="21">
        <f t="shared" si="6"/>
        <v>931.0896394538453</v>
      </c>
      <c r="K91" s="50">
        <f t="shared" si="7"/>
        <v>36048.08963945384</v>
      </c>
    </row>
    <row r="92" spans="1:11" ht="15">
      <c r="A92" s="6" t="s">
        <v>95</v>
      </c>
      <c r="B92" s="7">
        <v>1407</v>
      </c>
      <c r="C92" s="8">
        <v>823</v>
      </c>
      <c r="D92" s="8">
        <v>63</v>
      </c>
      <c r="E92" s="8">
        <v>886</v>
      </c>
      <c r="F92" s="16">
        <v>55342.5</v>
      </c>
      <c r="G92" s="35"/>
      <c r="H92" s="35">
        <f t="shared" si="5"/>
        <v>55342.5</v>
      </c>
      <c r="I92" s="20">
        <f t="shared" si="4"/>
        <v>0.0023984736099644404</v>
      </c>
      <c r="J92" s="21">
        <f t="shared" si="6"/>
        <v>1467.3471074258744</v>
      </c>
      <c r="K92" s="50">
        <f t="shared" si="7"/>
        <v>56809.84710742588</v>
      </c>
    </row>
    <row r="93" spans="1:11" ht="15">
      <c r="A93" s="6" t="s">
        <v>96</v>
      </c>
      <c r="B93" s="7">
        <v>1414</v>
      </c>
      <c r="C93" s="9">
        <v>1630</v>
      </c>
      <c r="D93" s="8">
        <v>132</v>
      </c>
      <c r="E93" s="9">
        <v>1762</v>
      </c>
      <c r="F93" s="16">
        <v>66130</v>
      </c>
      <c r="G93" s="35"/>
      <c r="H93" s="35">
        <f t="shared" si="5"/>
        <v>66130</v>
      </c>
      <c r="I93" s="20">
        <f t="shared" si="4"/>
        <v>0.002865990149106897</v>
      </c>
      <c r="J93" s="21">
        <f t="shared" si="6"/>
        <v>1753.3661149039722</v>
      </c>
      <c r="K93" s="50">
        <f t="shared" si="7"/>
        <v>67883.36611490397</v>
      </c>
    </row>
    <row r="94" spans="1:11" ht="15">
      <c r="A94" s="6" t="s">
        <v>97</v>
      </c>
      <c r="B94" s="7">
        <v>1421</v>
      </c>
      <c r="C94" s="8">
        <v>550</v>
      </c>
      <c r="D94" s="8">
        <v>52</v>
      </c>
      <c r="E94" s="8">
        <v>602</v>
      </c>
      <c r="F94" s="16">
        <v>47975</v>
      </c>
      <c r="G94" s="35"/>
      <c r="H94" s="35">
        <f t="shared" si="5"/>
        <v>47975</v>
      </c>
      <c r="I94" s="20">
        <f t="shared" si="4"/>
        <v>0.0020791755240194072</v>
      </c>
      <c r="J94" s="21">
        <f t="shared" si="6"/>
        <v>1272.0057366175422</v>
      </c>
      <c r="K94" s="50">
        <f t="shared" si="7"/>
        <v>49247.00573661754</v>
      </c>
    </row>
    <row r="95" spans="1:11" ht="15">
      <c r="A95" s="6" t="s">
        <v>98</v>
      </c>
      <c r="B95" s="7">
        <v>2744</v>
      </c>
      <c r="C95" s="8">
        <v>628</v>
      </c>
      <c r="D95" s="8">
        <v>27</v>
      </c>
      <c r="E95" s="8">
        <v>655</v>
      </c>
      <c r="F95" s="16">
        <v>40348.5</v>
      </c>
      <c r="G95" s="35"/>
      <c r="H95" s="35">
        <f t="shared" si="5"/>
        <v>40348.5</v>
      </c>
      <c r="I95" s="20">
        <f t="shared" si="4"/>
        <v>0.001748652707262054</v>
      </c>
      <c r="J95" s="21">
        <f t="shared" si="6"/>
        <v>1069.7972582368504</v>
      </c>
      <c r="K95" s="50">
        <f t="shared" si="7"/>
        <v>41418.29725823685</v>
      </c>
    </row>
    <row r="96" spans="1:11" ht="15">
      <c r="A96" s="6" t="s">
        <v>99</v>
      </c>
      <c r="B96" s="7">
        <v>1428</v>
      </c>
      <c r="C96" s="8">
        <v>526</v>
      </c>
      <c r="D96" s="8">
        <v>102</v>
      </c>
      <c r="E96" s="8">
        <v>628</v>
      </c>
      <c r="F96" s="16">
        <v>40797.5</v>
      </c>
      <c r="G96" s="35"/>
      <c r="H96" s="35">
        <f t="shared" si="5"/>
        <v>40797.5</v>
      </c>
      <c r="I96" s="20">
        <f t="shared" si="4"/>
        <v>0.0017681117965853415</v>
      </c>
      <c r="J96" s="21">
        <f t="shared" si="6"/>
        <v>1081.7020122908634</v>
      </c>
      <c r="K96" s="50">
        <f t="shared" si="7"/>
        <v>41879.202012290865</v>
      </c>
    </row>
    <row r="97" spans="1:11" ht="15">
      <c r="A97" s="6" t="s">
        <v>100</v>
      </c>
      <c r="B97" s="7">
        <v>1449</v>
      </c>
      <c r="C97" s="8">
        <v>72</v>
      </c>
      <c r="D97" s="8"/>
      <c r="E97" s="8">
        <v>72</v>
      </c>
      <c r="F97" s="16">
        <v>1717.5</v>
      </c>
      <c r="G97" s="35"/>
      <c r="H97" s="35">
        <f t="shared" si="5"/>
        <v>1717.5</v>
      </c>
      <c r="I97" s="20">
        <f t="shared" si="4"/>
        <v>7.443426706624974E-05</v>
      </c>
      <c r="J97" s="21">
        <f t="shared" si="6"/>
        <v>45.53767280126375</v>
      </c>
      <c r="K97" s="50">
        <f t="shared" si="7"/>
        <v>1763.0376728012639</v>
      </c>
    </row>
    <row r="98" spans="1:11" ht="15">
      <c r="A98" s="6" t="s">
        <v>101</v>
      </c>
      <c r="B98" s="7">
        <v>1491</v>
      </c>
      <c r="C98" s="8">
        <v>361</v>
      </c>
      <c r="D98" s="8"/>
      <c r="E98" s="8">
        <v>361</v>
      </c>
      <c r="F98" s="16">
        <v>59167.5</v>
      </c>
      <c r="G98" s="35"/>
      <c r="H98" s="35">
        <f t="shared" si="5"/>
        <v>59167.5</v>
      </c>
      <c r="I98" s="20">
        <f t="shared" si="4"/>
        <v>0.002564244248408927</v>
      </c>
      <c r="J98" s="21">
        <f t="shared" si="6"/>
        <v>1568.7628852802172</v>
      </c>
      <c r="K98" s="50">
        <f t="shared" si="7"/>
        <v>60736.262885280215</v>
      </c>
    </row>
    <row r="99" spans="1:11" ht="15">
      <c r="A99" s="6" t="s">
        <v>102</v>
      </c>
      <c r="B99" s="7">
        <v>1499</v>
      </c>
      <c r="C99" s="8">
        <v>820</v>
      </c>
      <c r="D99" s="8">
        <v>163</v>
      </c>
      <c r="E99" s="8">
        <v>983</v>
      </c>
      <c r="F99" s="16">
        <v>86405</v>
      </c>
      <c r="G99" s="35"/>
      <c r="H99" s="35">
        <f t="shared" si="5"/>
        <v>86405</v>
      </c>
      <c r="I99" s="20">
        <f t="shared" si="4"/>
        <v>0.0037446828796851876</v>
      </c>
      <c r="J99" s="21">
        <f t="shared" si="6"/>
        <v>2290.936022354116</v>
      </c>
      <c r="K99" s="50">
        <f t="shared" si="7"/>
        <v>88695.93602235412</v>
      </c>
    </row>
    <row r="100" spans="1:11" ht="15">
      <c r="A100" s="6" t="s">
        <v>103</v>
      </c>
      <c r="B100" s="7">
        <v>1540</v>
      </c>
      <c r="C100" s="9">
        <v>1145</v>
      </c>
      <c r="D100" s="8">
        <v>161</v>
      </c>
      <c r="E100" s="9">
        <v>1306</v>
      </c>
      <c r="F100" s="16">
        <v>45552.5</v>
      </c>
      <c r="G100" s="35"/>
      <c r="H100" s="35">
        <f t="shared" si="5"/>
        <v>45552.5</v>
      </c>
      <c r="I100" s="20">
        <f t="shared" si="4"/>
        <v>0.001974187453004566</v>
      </c>
      <c r="J100" s="21">
        <f t="shared" si="6"/>
        <v>1207.7757439764584</v>
      </c>
      <c r="K100" s="50">
        <f t="shared" si="7"/>
        <v>46760.27574397646</v>
      </c>
    </row>
    <row r="101" spans="1:11" ht="15">
      <c r="A101" s="6" t="s">
        <v>104</v>
      </c>
      <c r="B101" s="7">
        <v>1554</v>
      </c>
      <c r="C101" s="9">
        <v>3593</v>
      </c>
      <c r="D101" s="8">
        <v>569</v>
      </c>
      <c r="E101" s="9">
        <v>4162</v>
      </c>
      <c r="F101" s="16">
        <v>178537.5</v>
      </c>
      <c r="G101" s="53">
        <v>64832.5</v>
      </c>
      <c r="H101" s="53">
        <f t="shared" si="5"/>
        <v>243370</v>
      </c>
      <c r="I101" s="20">
        <f t="shared" si="4"/>
        <v>0.01054734647796984</v>
      </c>
      <c r="J101" s="21">
        <f t="shared" si="6"/>
        <v>6452.694864421286</v>
      </c>
      <c r="K101" s="50">
        <f t="shared" si="7"/>
        <v>249822.6948644213</v>
      </c>
    </row>
    <row r="102" spans="1:11" ht="15">
      <c r="A102" s="6" t="s">
        <v>105</v>
      </c>
      <c r="B102" s="7">
        <v>1561</v>
      </c>
      <c r="C102" s="8">
        <v>516</v>
      </c>
      <c r="D102" s="8">
        <v>60</v>
      </c>
      <c r="E102" s="8">
        <v>576</v>
      </c>
      <c r="F102" s="16">
        <v>21730</v>
      </c>
      <c r="G102" s="35"/>
      <c r="H102" s="35">
        <f t="shared" si="5"/>
        <v>21730</v>
      </c>
      <c r="I102" s="20">
        <f t="shared" si="4"/>
        <v>0.0009417505812807028</v>
      </c>
      <c r="J102" s="21">
        <f t="shared" si="6"/>
        <v>576.1476739280707</v>
      </c>
      <c r="K102" s="50">
        <f t="shared" si="7"/>
        <v>22306.14767392807</v>
      </c>
    </row>
    <row r="103" spans="1:11" ht="15">
      <c r="A103" s="6" t="s">
        <v>106</v>
      </c>
      <c r="B103" s="7">
        <v>1568</v>
      </c>
      <c r="C103" s="9">
        <v>1027</v>
      </c>
      <c r="D103" s="8"/>
      <c r="E103" s="9">
        <v>1027</v>
      </c>
      <c r="F103" s="16">
        <v>36047.5</v>
      </c>
      <c r="G103" s="35"/>
      <c r="H103" s="35">
        <f t="shared" si="5"/>
        <v>36047.5</v>
      </c>
      <c r="I103" s="20">
        <f t="shared" si="4"/>
        <v>0.0015622528338111428</v>
      </c>
      <c r="J103" s="21">
        <f t="shared" si="6"/>
        <v>955.7608502495227</v>
      </c>
      <c r="K103" s="50">
        <f t="shared" si="7"/>
        <v>37003.26085024952</v>
      </c>
    </row>
    <row r="104" spans="1:11" ht="15">
      <c r="A104" s="6" t="s">
        <v>107</v>
      </c>
      <c r="B104" s="7">
        <v>1582</v>
      </c>
      <c r="C104" s="8">
        <v>409</v>
      </c>
      <c r="D104" s="8"/>
      <c r="E104" s="8">
        <v>409</v>
      </c>
      <c r="F104" s="16">
        <v>36436.5</v>
      </c>
      <c r="G104" s="35"/>
      <c r="H104" s="35">
        <f t="shared" si="5"/>
        <v>36436.5</v>
      </c>
      <c r="I104" s="20">
        <f t="shared" si="4"/>
        <v>0.0015791115993941246</v>
      </c>
      <c r="J104" s="21">
        <f t="shared" si="6"/>
        <v>966.0747685724873</v>
      </c>
      <c r="K104" s="50">
        <f t="shared" si="7"/>
        <v>37402.574768572485</v>
      </c>
    </row>
    <row r="105" spans="1:11" ht="15">
      <c r="A105" s="6" t="s">
        <v>108</v>
      </c>
      <c r="B105" s="7">
        <v>1600</v>
      </c>
      <c r="C105" s="8">
        <v>454</v>
      </c>
      <c r="D105" s="8"/>
      <c r="E105" s="8">
        <v>454</v>
      </c>
      <c r="F105" s="16">
        <v>22521.5</v>
      </c>
      <c r="G105" s="35"/>
      <c r="H105" s="35">
        <f t="shared" si="5"/>
        <v>22521.5</v>
      </c>
      <c r="I105" s="20">
        <f t="shared" si="4"/>
        <v>0.000976053185288235</v>
      </c>
      <c r="J105" s="21">
        <f t="shared" si="6"/>
        <v>597.1334486134857</v>
      </c>
      <c r="K105" s="50">
        <f t="shared" si="7"/>
        <v>23118.633448613487</v>
      </c>
    </row>
    <row r="106" spans="1:11" ht="15">
      <c r="A106" s="6" t="s">
        <v>109</v>
      </c>
      <c r="B106" s="7">
        <v>1645</v>
      </c>
      <c r="C106" s="8">
        <v>687</v>
      </c>
      <c r="D106" s="8"/>
      <c r="E106" s="8">
        <v>687</v>
      </c>
      <c r="F106" s="16">
        <v>39900</v>
      </c>
      <c r="G106" s="35"/>
      <c r="H106" s="35">
        <f t="shared" si="5"/>
        <v>39900</v>
      </c>
      <c r="I106" s="20">
        <f t="shared" si="4"/>
        <v>0.0017292152873032692</v>
      </c>
      <c r="J106" s="21">
        <f t="shared" si="6"/>
        <v>1057.9057611472626</v>
      </c>
      <c r="K106" s="50">
        <f t="shared" si="7"/>
        <v>40957.90576114726</v>
      </c>
    </row>
    <row r="107" spans="1:11" ht="15">
      <c r="A107" s="6" t="s">
        <v>110</v>
      </c>
      <c r="B107" s="7">
        <v>1631</v>
      </c>
      <c r="C107" s="8">
        <v>351</v>
      </c>
      <c r="D107" s="8"/>
      <c r="E107" s="8">
        <v>351</v>
      </c>
      <c r="F107" s="16">
        <v>12262</v>
      </c>
      <c r="G107" s="35"/>
      <c r="H107" s="35">
        <f t="shared" si="5"/>
        <v>12262</v>
      </c>
      <c r="I107" s="20">
        <f t="shared" si="4"/>
        <v>0.0005314194950604684</v>
      </c>
      <c r="J107" s="21">
        <f t="shared" si="6"/>
        <v>325.113795568615</v>
      </c>
      <c r="K107" s="50">
        <f t="shared" si="7"/>
        <v>12587.113795568615</v>
      </c>
    </row>
    <row r="108" spans="1:11" ht="15">
      <c r="A108" s="6" t="s">
        <v>111</v>
      </c>
      <c r="B108" s="7">
        <v>1638</v>
      </c>
      <c r="C108" s="9">
        <v>1722</v>
      </c>
      <c r="D108" s="8">
        <v>30</v>
      </c>
      <c r="E108" s="9">
        <v>1752</v>
      </c>
      <c r="F108" s="16">
        <v>49638</v>
      </c>
      <c r="G108" s="35"/>
      <c r="H108" s="35">
        <f t="shared" si="5"/>
        <v>49638</v>
      </c>
      <c r="I108" s="20">
        <f t="shared" si="4"/>
        <v>0.0021512478303548793</v>
      </c>
      <c r="J108" s="21">
        <f t="shared" si="6"/>
        <v>1316.098400296437</v>
      </c>
      <c r="K108" s="50">
        <f t="shared" si="7"/>
        <v>50954.09840029644</v>
      </c>
    </row>
    <row r="109" spans="1:11" ht="15">
      <c r="A109" s="6" t="s">
        <v>112</v>
      </c>
      <c r="B109" s="7">
        <v>1659</v>
      </c>
      <c r="C109" s="9">
        <v>1937</v>
      </c>
      <c r="D109" s="8">
        <v>132</v>
      </c>
      <c r="E109" s="9">
        <v>2069</v>
      </c>
      <c r="F109" s="16">
        <v>108954</v>
      </c>
      <c r="G109" s="35"/>
      <c r="H109" s="35">
        <f t="shared" si="5"/>
        <v>108954</v>
      </c>
      <c r="I109" s="20">
        <f t="shared" si="4"/>
        <v>0.004721927880021063</v>
      </c>
      <c r="J109" s="21">
        <f t="shared" si="6"/>
        <v>2888.7986040109995</v>
      </c>
      <c r="K109" s="50">
        <f t="shared" si="7"/>
        <v>111842.798604011</v>
      </c>
    </row>
    <row r="110" spans="1:11" ht="15">
      <c r="A110" s="6" t="s">
        <v>113</v>
      </c>
      <c r="B110" s="7">
        <v>714</v>
      </c>
      <c r="C110" s="9">
        <v>5231</v>
      </c>
      <c r="D110" s="9">
        <v>1467</v>
      </c>
      <c r="E110" s="9">
        <v>6698</v>
      </c>
      <c r="F110" s="16">
        <v>154876</v>
      </c>
      <c r="G110" s="35"/>
      <c r="H110" s="35">
        <f t="shared" si="5"/>
        <v>154876</v>
      </c>
      <c r="I110" s="20">
        <f t="shared" si="4"/>
        <v>0.006712128993393011</v>
      </c>
      <c r="J110" s="21">
        <f t="shared" si="6"/>
        <v>4106.371244697832</v>
      </c>
      <c r="K110" s="50">
        <f t="shared" si="7"/>
        <v>158982.37124469783</v>
      </c>
    </row>
    <row r="111" spans="1:11" ht="15">
      <c r="A111" s="6" t="s">
        <v>114</v>
      </c>
      <c r="B111" s="7">
        <v>1666</v>
      </c>
      <c r="C111" s="8">
        <v>228</v>
      </c>
      <c r="D111" s="8"/>
      <c r="E111" s="8">
        <v>228</v>
      </c>
      <c r="F111" s="16">
        <v>11222.5</v>
      </c>
      <c r="G111" s="35"/>
      <c r="H111" s="35">
        <f t="shared" si="5"/>
        <v>11222.5</v>
      </c>
      <c r="I111" s="20">
        <f t="shared" si="4"/>
        <v>0.0004863688862596727</v>
      </c>
      <c r="J111" s="21">
        <f t="shared" si="6"/>
        <v>297.5525665281994</v>
      </c>
      <c r="K111" s="50">
        <f t="shared" si="7"/>
        <v>11520.0525665282</v>
      </c>
    </row>
    <row r="112" spans="1:11" ht="15">
      <c r="A112" s="6" t="s">
        <v>115</v>
      </c>
      <c r="B112" s="7">
        <v>1687</v>
      </c>
      <c r="C112" s="8">
        <v>266</v>
      </c>
      <c r="D112" s="8">
        <v>22</v>
      </c>
      <c r="E112" s="8">
        <v>288</v>
      </c>
      <c r="F112" s="16">
        <v>10292.5</v>
      </c>
      <c r="G112" s="35"/>
      <c r="H112" s="35">
        <f t="shared" si="5"/>
        <v>10292.5</v>
      </c>
      <c r="I112" s="20">
        <f t="shared" si="4"/>
        <v>0.0004460638682849348</v>
      </c>
      <c r="J112" s="21">
        <f t="shared" si="6"/>
        <v>272.89461269694743</v>
      </c>
      <c r="K112" s="50">
        <f t="shared" si="7"/>
        <v>10565.394612696948</v>
      </c>
    </row>
    <row r="113" spans="1:11" ht="15">
      <c r="A113" s="6" t="s">
        <v>116</v>
      </c>
      <c r="B113" s="7">
        <v>1694</v>
      </c>
      <c r="C113" s="8">
        <v>832</v>
      </c>
      <c r="D113" s="8"/>
      <c r="E113" s="8">
        <v>832</v>
      </c>
      <c r="F113" s="16">
        <v>35965</v>
      </c>
      <c r="G113" s="35"/>
      <c r="H113" s="35">
        <f t="shared" si="5"/>
        <v>35965</v>
      </c>
      <c r="I113" s="20">
        <f t="shared" si="4"/>
        <v>0.0015586773886682225</v>
      </c>
      <c r="J113" s="21">
        <f t="shared" si="6"/>
        <v>953.5734511193309</v>
      </c>
      <c r="K113" s="50">
        <f t="shared" si="7"/>
        <v>36918.57345111933</v>
      </c>
    </row>
    <row r="114" spans="1:11" ht="15">
      <c r="A114" s="6" t="s">
        <v>117</v>
      </c>
      <c r="B114" s="7">
        <v>1729</v>
      </c>
      <c r="C114" s="8">
        <v>421</v>
      </c>
      <c r="D114" s="8"/>
      <c r="E114" s="8">
        <v>421</v>
      </c>
      <c r="F114" s="16">
        <v>27812.5</v>
      </c>
      <c r="G114" s="35"/>
      <c r="H114" s="35">
        <f t="shared" si="5"/>
        <v>27812.5</v>
      </c>
      <c r="I114" s="20">
        <f t="shared" si="4"/>
        <v>0.00120535840045419</v>
      </c>
      <c r="J114" s="21">
        <f t="shared" si="6"/>
        <v>737.418646163114</v>
      </c>
      <c r="K114" s="50">
        <f t="shared" si="7"/>
        <v>28549.918646163114</v>
      </c>
    </row>
    <row r="115" spans="1:11" ht="15">
      <c r="A115" s="6" t="s">
        <v>118</v>
      </c>
      <c r="B115" s="7">
        <v>1736</v>
      </c>
      <c r="C115" s="8">
        <v>163</v>
      </c>
      <c r="D115" s="8">
        <v>3</v>
      </c>
      <c r="E115" s="8">
        <v>166</v>
      </c>
      <c r="F115" s="16">
        <v>6760</v>
      </c>
      <c r="G115" s="35"/>
      <c r="H115" s="35">
        <f t="shared" si="5"/>
        <v>6760</v>
      </c>
      <c r="I115" s="20">
        <f t="shared" si="4"/>
        <v>0.0002929698080744386</v>
      </c>
      <c r="J115" s="21">
        <f t="shared" si="6"/>
        <v>179.23415903146608</v>
      </c>
      <c r="K115" s="50">
        <f t="shared" si="7"/>
        <v>6939.234159031466</v>
      </c>
    </row>
    <row r="116" spans="1:11" ht="15">
      <c r="A116" s="6" t="s">
        <v>119</v>
      </c>
      <c r="B116" s="7">
        <v>1813</v>
      </c>
      <c r="C116" s="8">
        <v>271</v>
      </c>
      <c r="D116" s="8"/>
      <c r="E116" s="8">
        <v>271</v>
      </c>
      <c r="F116" s="16">
        <v>16322.5</v>
      </c>
      <c r="G116" s="35"/>
      <c r="H116" s="35">
        <f t="shared" si="5"/>
        <v>16322.5</v>
      </c>
      <c r="I116" s="20">
        <f t="shared" si="4"/>
        <v>0.0007073964041856545</v>
      </c>
      <c r="J116" s="21">
        <f t="shared" si="6"/>
        <v>432.77360366732324</v>
      </c>
      <c r="K116" s="50">
        <f t="shared" si="7"/>
        <v>16755.273603667323</v>
      </c>
    </row>
    <row r="117" spans="1:11" ht="15">
      <c r="A117" s="6" t="s">
        <v>120</v>
      </c>
      <c r="B117" s="7">
        <v>5757</v>
      </c>
      <c r="C117" s="8">
        <v>802</v>
      </c>
      <c r="D117" s="8"/>
      <c r="E117" s="8">
        <v>802</v>
      </c>
      <c r="F117" s="16">
        <v>82833</v>
      </c>
      <c r="G117" s="35"/>
      <c r="H117" s="35">
        <f t="shared" si="5"/>
        <v>82833</v>
      </c>
      <c r="I117" s="20">
        <f t="shared" si="4"/>
        <v>0.00358987693967899</v>
      </c>
      <c r="J117" s="21">
        <f t="shared" si="6"/>
        <v>2196.228268499028</v>
      </c>
      <c r="K117" s="50">
        <f t="shared" si="7"/>
        <v>85029.22826849904</v>
      </c>
    </row>
    <row r="118" spans="1:11" ht="15">
      <c r="A118" s="6" t="s">
        <v>121</v>
      </c>
      <c r="B118" s="7">
        <v>1855</v>
      </c>
      <c r="C118" s="8">
        <v>455</v>
      </c>
      <c r="D118" s="8"/>
      <c r="E118" s="8">
        <v>455</v>
      </c>
      <c r="F118" s="16">
        <v>44910</v>
      </c>
      <c r="G118" s="35"/>
      <c r="H118" s="35">
        <f t="shared" si="5"/>
        <v>44910</v>
      </c>
      <c r="I118" s="20">
        <f t="shared" si="4"/>
        <v>0.0019463423196187926</v>
      </c>
      <c r="J118" s="21">
        <f t="shared" si="6"/>
        <v>1190.7405446898138</v>
      </c>
      <c r="K118" s="50">
        <f t="shared" si="7"/>
        <v>46100.74054468981</v>
      </c>
    </row>
    <row r="119" spans="1:11" ht="15">
      <c r="A119" s="6" t="s">
        <v>122</v>
      </c>
      <c r="B119" s="7">
        <v>1862</v>
      </c>
      <c r="C119" s="8">
        <v>959</v>
      </c>
      <c r="D119" s="8">
        <v>143</v>
      </c>
      <c r="E119" s="9">
        <v>1102</v>
      </c>
      <c r="F119" s="16">
        <v>50235</v>
      </c>
      <c r="G119" s="35"/>
      <c r="H119" s="35">
        <f t="shared" si="5"/>
        <v>50235</v>
      </c>
      <c r="I119" s="20">
        <f t="shared" si="4"/>
        <v>0.0021771210515709205</v>
      </c>
      <c r="J119" s="21">
        <f t="shared" si="6"/>
        <v>1331.9272158203696</v>
      </c>
      <c r="K119" s="50">
        <f t="shared" si="7"/>
        <v>51566.92721582037</v>
      </c>
    </row>
    <row r="120" spans="1:11" ht="15">
      <c r="A120" s="6" t="s">
        <v>123</v>
      </c>
      <c r="B120" s="7">
        <v>1870</v>
      </c>
      <c r="C120" s="8">
        <v>182</v>
      </c>
      <c r="D120" s="8"/>
      <c r="E120" s="8">
        <v>182</v>
      </c>
      <c r="F120" s="16">
        <v>5930</v>
      </c>
      <c r="G120" s="35"/>
      <c r="H120" s="35">
        <f t="shared" si="5"/>
        <v>5930</v>
      </c>
      <c r="I120" s="20">
        <f t="shared" si="4"/>
        <v>0.0002569986630002102</v>
      </c>
      <c r="J120" s="21">
        <f t="shared" si="6"/>
        <v>157.22759808529497</v>
      </c>
      <c r="K120" s="50">
        <f t="shared" si="7"/>
        <v>6087.227598085295</v>
      </c>
    </row>
    <row r="121" spans="1:11" ht="15">
      <c r="A121" s="6" t="s">
        <v>124</v>
      </c>
      <c r="B121" s="7">
        <v>1883</v>
      </c>
      <c r="C121" s="8">
        <v>434</v>
      </c>
      <c r="D121" s="8">
        <v>36</v>
      </c>
      <c r="E121" s="8">
        <v>470</v>
      </c>
      <c r="F121" s="16">
        <v>23985</v>
      </c>
      <c r="G121" s="35"/>
      <c r="H121" s="35">
        <f t="shared" si="5"/>
        <v>23985</v>
      </c>
      <c r="I121" s="20">
        <f t="shared" si="4"/>
        <v>0.0010394794151871909</v>
      </c>
      <c r="J121" s="21">
        <f t="shared" si="6"/>
        <v>635.936583486644</v>
      </c>
      <c r="K121" s="50">
        <f t="shared" si="7"/>
        <v>24620.936583486644</v>
      </c>
    </row>
    <row r="122" spans="1:11" ht="15">
      <c r="A122" s="6" t="s">
        <v>125</v>
      </c>
      <c r="B122" s="7">
        <v>1890</v>
      </c>
      <c r="C122" s="8">
        <v>659</v>
      </c>
      <c r="D122" s="8"/>
      <c r="E122" s="8">
        <v>659</v>
      </c>
      <c r="F122" s="16">
        <v>13809</v>
      </c>
      <c r="G122" s="35"/>
      <c r="H122" s="35">
        <f t="shared" si="5"/>
        <v>13809</v>
      </c>
      <c r="I122" s="20">
        <f t="shared" si="4"/>
        <v>0.0005984645088313495</v>
      </c>
      <c r="J122" s="21">
        <f t="shared" si="6"/>
        <v>366.13084350081584</v>
      </c>
      <c r="K122" s="50">
        <f t="shared" si="7"/>
        <v>14175.130843500816</v>
      </c>
    </row>
    <row r="123" spans="1:11" ht="15">
      <c r="A123" s="6" t="s">
        <v>126</v>
      </c>
      <c r="B123" s="7">
        <v>1900</v>
      </c>
      <c r="C123" s="9">
        <v>3600</v>
      </c>
      <c r="D123" s="8">
        <v>219</v>
      </c>
      <c r="E123" s="9">
        <v>3819</v>
      </c>
      <c r="F123" s="16">
        <v>94684.5</v>
      </c>
      <c r="G123" s="35"/>
      <c r="H123" s="35">
        <f t="shared" si="5"/>
        <v>94684.5</v>
      </c>
      <c r="I123" s="20">
        <f t="shared" si="4"/>
        <v>0.0041035058864828675</v>
      </c>
      <c r="J123" s="21">
        <f t="shared" si="6"/>
        <v>2510.458096274386</v>
      </c>
      <c r="K123" s="50">
        <f t="shared" si="7"/>
        <v>97194.9580962744</v>
      </c>
    </row>
    <row r="124" spans="1:11" ht="15">
      <c r="A124" s="6" t="s">
        <v>127</v>
      </c>
      <c r="B124" s="7">
        <v>1939</v>
      </c>
      <c r="C124" s="8">
        <v>345</v>
      </c>
      <c r="D124" s="8"/>
      <c r="E124" s="8">
        <v>345</v>
      </c>
      <c r="F124" s="16">
        <v>16421.5</v>
      </c>
      <c r="G124" s="35"/>
      <c r="H124" s="35">
        <f t="shared" si="5"/>
        <v>16421.5</v>
      </c>
      <c r="I124" s="20">
        <f t="shared" si="4"/>
        <v>0.0007116869383571588</v>
      </c>
      <c r="J124" s="21">
        <f t="shared" si="6"/>
        <v>435.39848262355326</v>
      </c>
      <c r="K124" s="50">
        <f t="shared" si="7"/>
        <v>16856.898482623554</v>
      </c>
    </row>
    <row r="125" spans="1:11" ht="15">
      <c r="A125" s="6" t="s">
        <v>128</v>
      </c>
      <c r="B125" s="7">
        <v>1953</v>
      </c>
      <c r="C125" s="9">
        <v>1577</v>
      </c>
      <c r="D125" s="8">
        <v>182</v>
      </c>
      <c r="E125" s="9">
        <v>1759</v>
      </c>
      <c r="F125" s="16">
        <v>62727.5</v>
      </c>
      <c r="G125" s="35"/>
      <c r="H125" s="35">
        <f t="shared" si="5"/>
        <v>62727.5</v>
      </c>
      <c r="I125" s="20">
        <f t="shared" si="4"/>
        <v>0.0027185301236670634</v>
      </c>
      <c r="J125" s="21">
        <f t="shared" si="6"/>
        <v>1663.152471989096</v>
      </c>
      <c r="K125" s="50">
        <f t="shared" si="7"/>
        <v>64390.652471989095</v>
      </c>
    </row>
    <row r="126" spans="1:11" ht="15">
      <c r="A126" s="6" t="s">
        <v>129</v>
      </c>
      <c r="B126" s="7">
        <v>4843</v>
      </c>
      <c r="C126" s="8">
        <v>192</v>
      </c>
      <c r="D126" s="8">
        <v>10</v>
      </c>
      <c r="E126" s="8">
        <v>202</v>
      </c>
      <c r="F126" s="16">
        <v>4382.5</v>
      </c>
      <c r="G126" s="35"/>
      <c r="H126" s="35">
        <f t="shared" si="5"/>
        <v>4382.5</v>
      </c>
      <c r="I126" s="20">
        <f t="shared" si="4"/>
        <v>0.0001899319798648265</v>
      </c>
      <c r="J126" s="21">
        <f t="shared" si="6"/>
        <v>116.19729318866864</v>
      </c>
      <c r="K126" s="50">
        <f t="shared" si="7"/>
        <v>4498.6972931886685</v>
      </c>
    </row>
    <row r="127" spans="1:11" ht="15">
      <c r="A127" s="6" t="s">
        <v>130</v>
      </c>
      <c r="B127" s="7">
        <v>2009</v>
      </c>
      <c r="C127" s="9">
        <v>1172</v>
      </c>
      <c r="D127" s="8"/>
      <c r="E127" s="9">
        <v>1172</v>
      </c>
      <c r="F127" s="16">
        <v>56802</v>
      </c>
      <c r="G127" s="35"/>
      <c r="H127" s="35">
        <f t="shared" si="5"/>
        <v>56802</v>
      </c>
      <c r="I127" s="20">
        <f t="shared" si="4"/>
        <v>0.002461726484947376</v>
      </c>
      <c r="J127" s="21">
        <f t="shared" si="6"/>
        <v>1506.0441865836297</v>
      </c>
      <c r="K127" s="50">
        <f t="shared" si="7"/>
        <v>58308.04418658363</v>
      </c>
    </row>
    <row r="128" spans="1:11" ht="15">
      <c r="A128" s="6" t="s">
        <v>131</v>
      </c>
      <c r="B128" s="7">
        <v>2044</v>
      </c>
      <c r="C128" s="8">
        <v>125</v>
      </c>
      <c r="D128" s="8">
        <v>4</v>
      </c>
      <c r="E128" s="8">
        <v>129</v>
      </c>
      <c r="F128" s="16">
        <v>2017.5</v>
      </c>
      <c r="G128" s="35"/>
      <c r="H128" s="35">
        <f t="shared" si="5"/>
        <v>2017.5</v>
      </c>
      <c r="I128" s="20">
        <f t="shared" si="4"/>
        <v>8.743588576777809E-05</v>
      </c>
      <c r="J128" s="21">
        <f t="shared" si="6"/>
        <v>53.49185145650633</v>
      </c>
      <c r="K128" s="50">
        <f t="shared" si="7"/>
        <v>2070.9918514565065</v>
      </c>
    </row>
    <row r="129" spans="1:11" ht="15">
      <c r="A129" s="6" t="s">
        <v>132</v>
      </c>
      <c r="B129" s="7">
        <v>2051</v>
      </c>
      <c r="C129" s="8">
        <v>441</v>
      </c>
      <c r="D129" s="8"/>
      <c r="E129" s="8">
        <v>441</v>
      </c>
      <c r="F129" s="16">
        <v>10375</v>
      </c>
      <c r="G129" s="35"/>
      <c r="H129" s="35">
        <f t="shared" si="5"/>
        <v>10375</v>
      </c>
      <c r="I129" s="20">
        <f t="shared" si="4"/>
        <v>0.0004496393134278551</v>
      </c>
      <c r="J129" s="21">
        <f t="shared" si="6"/>
        <v>275.0820118271391</v>
      </c>
      <c r="K129" s="50">
        <f t="shared" si="7"/>
        <v>10650.082011827139</v>
      </c>
    </row>
    <row r="130" spans="1:11" ht="15">
      <c r="A130" s="6" t="s">
        <v>133</v>
      </c>
      <c r="B130" s="7">
        <v>2058</v>
      </c>
      <c r="C130" s="9">
        <v>3639</v>
      </c>
      <c r="D130" s="8">
        <v>492</v>
      </c>
      <c r="E130" s="9">
        <v>4131</v>
      </c>
      <c r="F130" s="16">
        <v>138687.5</v>
      </c>
      <c r="G130" s="35"/>
      <c r="H130" s="35">
        <f t="shared" si="5"/>
        <v>138687.5</v>
      </c>
      <c r="I130" s="20">
        <f t="shared" si="4"/>
        <v>0.006010539978894039</v>
      </c>
      <c r="J130" s="21">
        <f t="shared" si="6"/>
        <v>3677.1505074965166</v>
      </c>
      <c r="K130" s="50">
        <f t="shared" si="7"/>
        <v>142364.65050749652</v>
      </c>
    </row>
    <row r="131" spans="1:11" ht="15">
      <c r="A131" s="6" t="s">
        <v>134</v>
      </c>
      <c r="B131" s="7">
        <v>2114</v>
      </c>
      <c r="C131" s="8">
        <v>576</v>
      </c>
      <c r="D131" s="8"/>
      <c r="E131" s="8">
        <v>576</v>
      </c>
      <c r="F131" s="16">
        <v>61098.5</v>
      </c>
      <c r="G131" s="35"/>
      <c r="H131" s="35">
        <f t="shared" si="5"/>
        <v>61098.5</v>
      </c>
      <c r="I131" s="20">
        <f t="shared" si="4"/>
        <v>0.0026479313341177643</v>
      </c>
      <c r="J131" s="21">
        <f t="shared" si="6"/>
        <v>1619.9612818911287</v>
      </c>
      <c r="K131" s="50">
        <f t="shared" si="7"/>
        <v>62718.46128189113</v>
      </c>
    </row>
    <row r="132" spans="1:11" ht="15">
      <c r="A132" s="6" t="s">
        <v>135</v>
      </c>
      <c r="B132" s="7">
        <v>2128</v>
      </c>
      <c r="C132" s="8">
        <v>572</v>
      </c>
      <c r="D132" s="8"/>
      <c r="E132" s="8">
        <v>572</v>
      </c>
      <c r="F132" s="16">
        <v>36425</v>
      </c>
      <c r="G132" s="35"/>
      <c r="H132" s="35">
        <f t="shared" si="5"/>
        <v>36425</v>
      </c>
      <c r="I132" s="20">
        <f t="shared" si="4"/>
        <v>0.001578613204010566</v>
      </c>
      <c r="J132" s="21">
        <f t="shared" si="6"/>
        <v>965.769858390703</v>
      </c>
      <c r="K132" s="50">
        <f t="shared" si="7"/>
        <v>37390.769858390704</v>
      </c>
    </row>
    <row r="133" spans="1:11" ht="15">
      <c r="A133" s="6" t="s">
        <v>136</v>
      </c>
      <c r="B133" s="7">
        <v>2135</v>
      </c>
      <c r="C133" s="8">
        <v>495</v>
      </c>
      <c r="D133" s="8">
        <v>10</v>
      </c>
      <c r="E133" s="8">
        <v>505</v>
      </c>
      <c r="F133" s="16">
        <v>43316</v>
      </c>
      <c r="G133" s="35"/>
      <c r="H133" s="35">
        <f t="shared" si="5"/>
        <v>43316</v>
      </c>
      <c r="I133" s="20">
        <f t="shared" si="4"/>
        <v>0.001877260385584672</v>
      </c>
      <c r="J133" s="21">
        <f t="shared" si="6"/>
        <v>1148.477342101625</v>
      </c>
      <c r="K133" s="50">
        <f t="shared" si="7"/>
        <v>44464.47734210162</v>
      </c>
    </row>
    <row r="134" spans="1:11" ht="15">
      <c r="A134" s="6" t="s">
        <v>137</v>
      </c>
      <c r="B134" s="7">
        <v>2142</v>
      </c>
      <c r="C134" s="8">
        <v>134</v>
      </c>
      <c r="D134" s="8"/>
      <c r="E134" s="8">
        <v>134</v>
      </c>
      <c r="F134" s="16">
        <v>7640</v>
      </c>
      <c r="G134" s="35"/>
      <c r="H134" s="35">
        <f t="shared" si="5"/>
        <v>7640</v>
      </c>
      <c r="I134" s="20">
        <f t="shared" si="4"/>
        <v>0.00033110788959892173</v>
      </c>
      <c r="J134" s="21">
        <f t="shared" si="6"/>
        <v>202.56641642017763</v>
      </c>
      <c r="K134" s="50">
        <f t="shared" si="7"/>
        <v>7842.566416420178</v>
      </c>
    </row>
    <row r="135" spans="1:11" ht="15">
      <c r="A135" s="6" t="s">
        <v>138</v>
      </c>
      <c r="B135" s="7">
        <v>2184</v>
      </c>
      <c r="C135" s="8">
        <v>828</v>
      </c>
      <c r="D135" s="8"/>
      <c r="E135" s="8">
        <v>828</v>
      </c>
      <c r="F135" s="16">
        <v>17180</v>
      </c>
      <c r="G135" s="35"/>
      <c r="H135" s="35">
        <f t="shared" si="5"/>
        <v>17180</v>
      </c>
      <c r="I135" s="20">
        <f t="shared" si="4"/>
        <v>0.000744559364307523</v>
      </c>
      <c r="J135" s="21">
        <f t="shared" si="6"/>
        <v>455.5092976568916</v>
      </c>
      <c r="K135" s="50">
        <f t="shared" si="7"/>
        <v>17635.509297656892</v>
      </c>
    </row>
    <row r="136" spans="1:11" ht="15">
      <c r="A136" s="6" t="s">
        <v>139</v>
      </c>
      <c r="B136" s="7">
        <v>2198</v>
      </c>
      <c r="C136" s="8">
        <v>559</v>
      </c>
      <c r="D136" s="8"/>
      <c r="E136" s="8">
        <v>559</v>
      </c>
      <c r="F136" s="16">
        <v>26960</v>
      </c>
      <c r="G136" s="35"/>
      <c r="H136" s="35">
        <f t="shared" si="5"/>
        <v>26960</v>
      </c>
      <c r="I136" s="20">
        <f aca="true" t="shared" si="8" ref="I136:I199">H136/$H$436</f>
        <v>0.0011684121339773468</v>
      </c>
      <c r="J136" s="21">
        <f t="shared" si="6"/>
        <v>714.8155218177995</v>
      </c>
      <c r="K136" s="50">
        <f t="shared" si="7"/>
        <v>27674.8155218178</v>
      </c>
    </row>
    <row r="137" spans="1:11" ht="15">
      <c r="A137" s="6" t="s">
        <v>140</v>
      </c>
      <c r="B137" s="7">
        <v>2212</v>
      </c>
      <c r="C137" s="8">
        <v>107</v>
      </c>
      <c r="D137" s="8"/>
      <c r="E137" s="8">
        <v>107</v>
      </c>
      <c r="F137" s="16">
        <v>7640</v>
      </c>
      <c r="G137" s="35"/>
      <c r="H137" s="35">
        <f aca="true" t="shared" si="9" ref="H137:H200">F137+G137</f>
        <v>7640</v>
      </c>
      <c r="I137" s="20">
        <f t="shared" si="8"/>
        <v>0.00033110788959892173</v>
      </c>
      <c r="J137" s="21">
        <f aca="true" t="shared" si="10" ref="J137:J200">I137*$H$440</f>
        <v>202.56641642017763</v>
      </c>
      <c r="K137" s="50">
        <f aca="true" t="shared" si="11" ref="K137:K200">H137+J137</f>
        <v>7842.566416420178</v>
      </c>
    </row>
    <row r="138" spans="1:11" ht="15">
      <c r="A138" s="6" t="s">
        <v>141</v>
      </c>
      <c r="B138" s="7">
        <v>2217</v>
      </c>
      <c r="C138" s="9">
        <v>1125</v>
      </c>
      <c r="D138" s="8">
        <v>126</v>
      </c>
      <c r="E138" s="9">
        <v>1251</v>
      </c>
      <c r="F138" s="16">
        <v>30592.5</v>
      </c>
      <c r="G138" s="35"/>
      <c r="H138" s="35">
        <f t="shared" si="9"/>
        <v>30592.5</v>
      </c>
      <c r="I138" s="20">
        <f t="shared" si="8"/>
        <v>0.0013258400670883525</v>
      </c>
      <c r="J138" s="21">
        <f t="shared" si="10"/>
        <v>811.1273683683618</v>
      </c>
      <c r="K138" s="50">
        <f t="shared" si="11"/>
        <v>31403.62736836836</v>
      </c>
    </row>
    <row r="139" spans="1:11" ht="15">
      <c r="A139" s="6" t="s">
        <v>142</v>
      </c>
      <c r="B139" s="7">
        <v>2226</v>
      </c>
      <c r="C139" s="8">
        <v>128</v>
      </c>
      <c r="D139" s="8">
        <v>1</v>
      </c>
      <c r="E139" s="8">
        <v>129</v>
      </c>
      <c r="F139" s="16">
        <v>4590</v>
      </c>
      <c r="G139" s="35"/>
      <c r="H139" s="35">
        <f t="shared" si="9"/>
        <v>4590</v>
      </c>
      <c r="I139" s="20">
        <f t="shared" si="8"/>
        <v>0.0001989247661333836</v>
      </c>
      <c r="J139" s="21">
        <f t="shared" si="10"/>
        <v>121.69893342521144</v>
      </c>
      <c r="K139" s="50">
        <f t="shared" si="11"/>
        <v>4711.698933425211</v>
      </c>
    </row>
    <row r="140" spans="1:11" ht="15">
      <c r="A140" s="6" t="s">
        <v>143</v>
      </c>
      <c r="B140" s="7">
        <v>2233</v>
      </c>
      <c r="C140" s="8">
        <v>796</v>
      </c>
      <c r="D140" s="8"/>
      <c r="E140" s="8">
        <v>796</v>
      </c>
      <c r="F140" s="16">
        <v>42331.5</v>
      </c>
      <c r="G140" s="35"/>
      <c r="H140" s="35">
        <f t="shared" si="9"/>
        <v>42331.5</v>
      </c>
      <c r="I140" s="20">
        <f t="shared" si="8"/>
        <v>0.0018345934068791565</v>
      </c>
      <c r="J140" s="21">
        <f t="shared" si="10"/>
        <v>1122.374379148004</v>
      </c>
      <c r="K140" s="50">
        <f t="shared" si="11"/>
        <v>43453.874379148</v>
      </c>
    </row>
    <row r="141" spans="1:11" ht="15">
      <c r="A141" s="6" t="s">
        <v>144</v>
      </c>
      <c r="B141" s="7">
        <v>2289</v>
      </c>
      <c r="C141" s="9">
        <v>6685</v>
      </c>
      <c r="D141" s="8">
        <v>889</v>
      </c>
      <c r="E141" s="9">
        <v>7574</v>
      </c>
      <c r="F141" s="16">
        <v>236845.5</v>
      </c>
      <c r="G141" s="35"/>
      <c r="H141" s="35">
        <f t="shared" si="9"/>
        <v>236845.5</v>
      </c>
      <c r="I141" s="20">
        <f t="shared" si="8"/>
        <v>0.010264582940576101</v>
      </c>
      <c r="J141" s="21">
        <f t="shared" si="10"/>
        <v>6279.704735634185</v>
      </c>
      <c r="K141" s="50">
        <f t="shared" si="11"/>
        <v>243125.20473563418</v>
      </c>
    </row>
    <row r="142" spans="1:11" ht="15">
      <c r="A142" s="6" t="s">
        <v>145</v>
      </c>
      <c r="B142" s="7">
        <v>2310</v>
      </c>
      <c r="C142" s="8">
        <v>78</v>
      </c>
      <c r="D142" s="8">
        <v>4</v>
      </c>
      <c r="E142" s="8">
        <v>82</v>
      </c>
      <c r="F142" s="16">
        <v>3135</v>
      </c>
      <c r="G142" s="35"/>
      <c r="H142" s="35">
        <f t="shared" si="9"/>
        <v>3135</v>
      </c>
      <c r="I142" s="20">
        <f t="shared" si="8"/>
        <v>0.00013586691543097116</v>
      </c>
      <c r="J142" s="21">
        <f t="shared" si="10"/>
        <v>83.12116694728493</v>
      </c>
      <c r="K142" s="50">
        <f t="shared" si="11"/>
        <v>3218.121166947285</v>
      </c>
    </row>
    <row r="143" spans="1:11" ht="15">
      <c r="A143" s="6" t="s">
        <v>146</v>
      </c>
      <c r="B143" s="7">
        <v>2296</v>
      </c>
      <c r="C143" s="8">
        <v>613</v>
      </c>
      <c r="D143" s="8">
        <v>97</v>
      </c>
      <c r="E143" s="8">
        <v>710</v>
      </c>
      <c r="F143" s="16">
        <v>14537.5</v>
      </c>
      <c r="G143" s="35"/>
      <c r="H143" s="35">
        <f t="shared" si="9"/>
        <v>14537.5</v>
      </c>
      <c r="I143" s="20">
        <f t="shared" si="8"/>
        <v>0.0006300367729115609</v>
      </c>
      <c r="J143" s="21">
        <f t="shared" si="10"/>
        <v>385.4462406686299</v>
      </c>
      <c r="K143" s="50">
        <f t="shared" si="11"/>
        <v>14922.94624066863</v>
      </c>
    </row>
    <row r="144" spans="1:11" ht="15">
      <c r="A144" s="6" t="s">
        <v>147</v>
      </c>
      <c r="B144" s="7">
        <v>2303</v>
      </c>
      <c r="C144" s="9">
        <v>1461</v>
      </c>
      <c r="D144" s="8"/>
      <c r="E144" s="9">
        <v>1461</v>
      </c>
      <c r="F144" s="16">
        <v>31145</v>
      </c>
      <c r="G144" s="35"/>
      <c r="H144" s="35">
        <f t="shared" si="9"/>
        <v>31145</v>
      </c>
      <c r="I144" s="20">
        <f t="shared" si="8"/>
        <v>0.001349784714863667</v>
      </c>
      <c r="J144" s="21">
        <f t="shared" si="10"/>
        <v>825.7763140584335</v>
      </c>
      <c r="K144" s="50">
        <f t="shared" si="11"/>
        <v>31970.776314058432</v>
      </c>
    </row>
    <row r="145" spans="1:11" ht="15">
      <c r="A145" s="6" t="s">
        <v>148</v>
      </c>
      <c r="B145" s="7">
        <v>2394</v>
      </c>
      <c r="C145" s="8">
        <v>301</v>
      </c>
      <c r="D145" s="8">
        <v>14</v>
      </c>
      <c r="E145" s="8">
        <v>315</v>
      </c>
      <c r="F145" s="16">
        <v>15122.5</v>
      </c>
      <c r="G145" s="35"/>
      <c r="H145" s="35">
        <f t="shared" si="9"/>
        <v>15122.5</v>
      </c>
      <c r="I145" s="20">
        <f t="shared" si="8"/>
        <v>0.0006553899293795411</v>
      </c>
      <c r="J145" s="21">
        <f t="shared" si="10"/>
        <v>400.95688904635296</v>
      </c>
      <c r="K145" s="50">
        <f t="shared" si="11"/>
        <v>15523.456889046352</v>
      </c>
    </row>
    <row r="146" spans="1:11" ht="15">
      <c r="A146" s="6" t="s">
        <v>149</v>
      </c>
      <c r="B146" s="7">
        <v>2415</v>
      </c>
      <c r="C146" s="8">
        <v>184</v>
      </c>
      <c r="D146" s="8"/>
      <c r="E146" s="8">
        <v>184</v>
      </c>
      <c r="F146" s="16">
        <v>5171.5</v>
      </c>
      <c r="G146" s="35"/>
      <c r="H146" s="35">
        <f t="shared" si="9"/>
        <v>5171.5</v>
      </c>
      <c r="I146" s="20">
        <f t="shared" si="8"/>
        <v>0.00022412623704984604</v>
      </c>
      <c r="J146" s="21">
        <f t="shared" si="10"/>
        <v>137.11678305195662</v>
      </c>
      <c r="K146" s="50">
        <f t="shared" si="11"/>
        <v>5308.616783051956</v>
      </c>
    </row>
    <row r="147" spans="1:11" ht="15">
      <c r="A147" s="6" t="s">
        <v>150</v>
      </c>
      <c r="B147" s="7">
        <v>2420</v>
      </c>
      <c r="C147" s="9">
        <v>3757</v>
      </c>
      <c r="D147" s="8">
        <v>116</v>
      </c>
      <c r="E147" s="9">
        <v>3873</v>
      </c>
      <c r="F147" s="16">
        <v>100002.5</v>
      </c>
      <c r="G147" s="35"/>
      <c r="H147" s="35">
        <f t="shared" si="9"/>
        <v>100002.5</v>
      </c>
      <c r="I147" s="20">
        <f t="shared" si="8"/>
        <v>0.004333981247331959</v>
      </c>
      <c r="J147" s="21">
        <f t="shared" si="10"/>
        <v>2651.459169902986</v>
      </c>
      <c r="K147" s="50">
        <f t="shared" si="11"/>
        <v>102653.95916990298</v>
      </c>
    </row>
    <row r="148" spans="1:11" ht="15">
      <c r="A148" s="6" t="s">
        <v>151</v>
      </c>
      <c r="B148" s="7">
        <v>2443</v>
      </c>
      <c r="C148" s="8">
        <v>646</v>
      </c>
      <c r="D148" s="8">
        <v>103</v>
      </c>
      <c r="E148" s="8">
        <v>749</v>
      </c>
      <c r="F148" s="16">
        <v>22510</v>
      </c>
      <c r="G148" s="35"/>
      <c r="H148" s="35">
        <f t="shared" si="9"/>
        <v>22510</v>
      </c>
      <c r="I148" s="20">
        <f t="shared" si="8"/>
        <v>0.0009755547899046765</v>
      </c>
      <c r="J148" s="21">
        <f t="shared" si="10"/>
        <v>596.8285384317014</v>
      </c>
      <c r="K148" s="50">
        <f t="shared" si="11"/>
        <v>23106.828538431702</v>
      </c>
    </row>
    <row r="149" spans="1:11" ht="15">
      <c r="A149" s="6" t="s">
        <v>152</v>
      </c>
      <c r="B149" s="7">
        <v>2436</v>
      </c>
      <c r="C149" s="8">
        <v>595</v>
      </c>
      <c r="D149" s="8">
        <v>34</v>
      </c>
      <c r="E149" s="8">
        <v>629</v>
      </c>
      <c r="F149" s="16">
        <v>60025</v>
      </c>
      <c r="G149" s="35"/>
      <c r="H149" s="35">
        <f t="shared" si="9"/>
        <v>60025</v>
      </c>
      <c r="I149" s="20">
        <f t="shared" si="8"/>
        <v>0.0026014072085307955</v>
      </c>
      <c r="J149" s="21">
        <f t="shared" si="10"/>
        <v>1591.4985792697858</v>
      </c>
      <c r="K149" s="50">
        <f t="shared" si="11"/>
        <v>61616.498579269784</v>
      </c>
    </row>
    <row r="150" spans="1:11" ht="15">
      <c r="A150" s="6" t="s">
        <v>153</v>
      </c>
      <c r="B150" s="7">
        <v>2460</v>
      </c>
      <c r="C150" s="8">
        <v>717</v>
      </c>
      <c r="D150" s="8">
        <v>111</v>
      </c>
      <c r="E150" s="8">
        <v>828</v>
      </c>
      <c r="F150" s="16">
        <v>20900</v>
      </c>
      <c r="G150" s="35"/>
      <c r="H150" s="35">
        <f t="shared" si="9"/>
        <v>20900</v>
      </c>
      <c r="I150" s="20">
        <f t="shared" si="8"/>
        <v>0.0009057794362064744</v>
      </c>
      <c r="J150" s="21">
        <f t="shared" si="10"/>
        <v>554.1411129818996</v>
      </c>
      <c r="K150" s="50">
        <f t="shared" si="11"/>
        <v>21454.1411129819</v>
      </c>
    </row>
    <row r="151" spans="1:11" ht="15">
      <c r="A151" s="6" t="s">
        <v>154</v>
      </c>
      <c r="B151" s="7">
        <v>2478</v>
      </c>
      <c r="C151" s="9">
        <v>1034</v>
      </c>
      <c r="D151" s="8"/>
      <c r="E151" s="9">
        <v>1034</v>
      </c>
      <c r="F151" s="16">
        <v>103575</v>
      </c>
      <c r="G151" s="35"/>
      <c r="H151" s="35">
        <f t="shared" si="9"/>
        <v>103575</v>
      </c>
      <c r="I151" s="20">
        <f t="shared" si="8"/>
        <v>0.00448880885670266</v>
      </c>
      <c r="J151" s="21">
        <f t="shared" si="10"/>
        <v>2746.1801807225</v>
      </c>
      <c r="K151" s="50">
        <f t="shared" si="11"/>
        <v>106321.1801807225</v>
      </c>
    </row>
    <row r="152" spans="1:11" ht="15">
      <c r="A152" s="6" t="s">
        <v>155</v>
      </c>
      <c r="B152" s="7">
        <v>2523</v>
      </c>
      <c r="C152" s="8">
        <v>84</v>
      </c>
      <c r="D152" s="8">
        <v>6</v>
      </c>
      <c r="E152" s="8">
        <v>90</v>
      </c>
      <c r="F152" s="16">
        <v>2590</v>
      </c>
      <c r="G152" s="35"/>
      <c r="H152" s="35">
        <f t="shared" si="9"/>
        <v>2590</v>
      </c>
      <c r="I152" s="20">
        <f t="shared" si="8"/>
        <v>0.00011224730812319467</v>
      </c>
      <c r="J152" s="21">
        <f t="shared" si="10"/>
        <v>68.67107572359424</v>
      </c>
      <c r="K152" s="50">
        <f t="shared" si="11"/>
        <v>2658.671075723594</v>
      </c>
    </row>
    <row r="153" spans="1:11" ht="15">
      <c r="A153" s="6" t="s">
        <v>156</v>
      </c>
      <c r="B153" s="7">
        <v>2527</v>
      </c>
      <c r="C153" s="8">
        <v>91</v>
      </c>
      <c r="D153" s="8"/>
      <c r="E153" s="8">
        <v>91</v>
      </c>
      <c r="F153" s="16">
        <v>3770</v>
      </c>
      <c r="G153" s="35"/>
      <c r="H153" s="35">
        <f t="shared" si="9"/>
        <v>3770</v>
      </c>
      <c r="I153" s="20">
        <f t="shared" si="8"/>
        <v>0.00016338700834920615</v>
      </c>
      <c r="J153" s="21">
        <f t="shared" si="10"/>
        <v>99.9575117675484</v>
      </c>
      <c r="K153" s="50">
        <f t="shared" si="11"/>
        <v>3869.9575117675486</v>
      </c>
    </row>
    <row r="154" spans="1:11" ht="15">
      <c r="A154" s="6" t="s">
        <v>157</v>
      </c>
      <c r="B154" s="7">
        <v>2534</v>
      </c>
      <c r="C154" s="8">
        <v>255</v>
      </c>
      <c r="D154" s="8">
        <v>82</v>
      </c>
      <c r="E154" s="8">
        <v>337</v>
      </c>
      <c r="F154" s="16">
        <v>13142.5</v>
      </c>
      <c r="G154" s="35"/>
      <c r="H154" s="35">
        <f t="shared" si="9"/>
        <v>13142.5</v>
      </c>
      <c r="I154" s="20">
        <f t="shared" si="8"/>
        <v>0.000569579245949454</v>
      </c>
      <c r="J154" s="21">
        <f t="shared" si="10"/>
        <v>348.45930992175187</v>
      </c>
      <c r="K154" s="50">
        <f t="shared" si="11"/>
        <v>13490.959309921753</v>
      </c>
    </row>
    <row r="155" spans="1:11" ht="15">
      <c r="A155" s="6" t="s">
        <v>158</v>
      </c>
      <c r="B155" s="7">
        <v>2541</v>
      </c>
      <c r="C155" s="8">
        <v>269</v>
      </c>
      <c r="D155" s="8">
        <v>2</v>
      </c>
      <c r="E155" s="8">
        <v>271</v>
      </c>
      <c r="F155" s="16">
        <v>21477.5</v>
      </c>
      <c r="G155" s="35"/>
      <c r="H155" s="35">
        <f t="shared" si="9"/>
        <v>21477.5</v>
      </c>
      <c r="I155" s="20">
        <f t="shared" si="8"/>
        <v>0.0009308075522069164</v>
      </c>
      <c r="J155" s="21">
        <f t="shared" si="10"/>
        <v>569.4529068932416</v>
      </c>
      <c r="K155" s="50">
        <f t="shared" si="11"/>
        <v>22046.952906893242</v>
      </c>
    </row>
    <row r="156" spans="1:11" ht="15">
      <c r="A156" s="6" t="s">
        <v>159</v>
      </c>
      <c r="B156" s="7">
        <v>2562</v>
      </c>
      <c r="C156" s="9">
        <v>3391</v>
      </c>
      <c r="D156" s="8">
        <v>81</v>
      </c>
      <c r="E156" s="9">
        <v>3472</v>
      </c>
      <c r="F156" s="16">
        <v>95095.5</v>
      </c>
      <c r="G156" s="35"/>
      <c r="H156" s="35">
        <f t="shared" si="9"/>
        <v>95095.5</v>
      </c>
      <c r="I156" s="20">
        <f t="shared" si="8"/>
        <v>0.004121318104103961</v>
      </c>
      <c r="J156" s="21">
        <f t="shared" si="10"/>
        <v>2521.355321032069</v>
      </c>
      <c r="K156" s="50">
        <f t="shared" si="11"/>
        <v>97616.85532103207</v>
      </c>
    </row>
    <row r="157" spans="1:11" ht="15">
      <c r="A157" s="6" t="s">
        <v>160</v>
      </c>
      <c r="B157" s="7">
        <v>2576</v>
      </c>
      <c r="C157" s="8">
        <v>287</v>
      </c>
      <c r="D157" s="8">
        <v>31</v>
      </c>
      <c r="E157" s="8">
        <v>318</v>
      </c>
      <c r="F157" s="16">
        <v>17941.5</v>
      </c>
      <c r="G157" s="35"/>
      <c r="H157" s="35">
        <f t="shared" si="9"/>
        <v>17941.5</v>
      </c>
      <c r="I157" s="20">
        <f t="shared" si="8"/>
        <v>0.0007775618064449024</v>
      </c>
      <c r="J157" s="21">
        <f t="shared" si="10"/>
        <v>475.6996544767823</v>
      </c>
      <c r="K157" s="50">
        <f t="shared" si="11"/>
        <v>18417.199654476783</v>
      </c>
    </row>
    <row r="158" spans="1:11" ht="15">
      <c r="A158" s="6" t="s">
        <v>161</v>
      </c>
      <c r="B158" s="7">
        <v>2583</v>
      </c>
      <c r="C158" s="9">
        <v>2280</v>
      </c>
      <c r="D158" s="8">
        <v>746</v>
      </c>
      <c r="E158" s="9">
        <v>3026</v>
      </c>
      <c r="F158" s="16">
        <v>122312.5</v>
      </c>
      <c r="G158" s="35"/>
      <c r="H158" s="35">
        <f t="shared" si="9"/>
        <v>122312.5</v>
      </c>
      <c r="I158" s="20">
        <f t="shared" si="8"/>
        <v>0.005300868291435617</v>
      </c>
      <c r="J158" s="21">
        <f t="shared" si="10"/>
        <v>3242.9849225645257</v>
      </c>
      <c r="K158" s="50">
        <f t="shared" si="11"/>
        <v>125555.48492256453</v>
      </c>
    </row>
    <row r="159" spans="1:11" ht="15">
      <c r="A159" s="6" t="s">
        <v>162</v>
      </c>
      <c r="B159" s="7">
        <v>2604</v>
      </c>
      <c r="C159" s="9">
        <v>4116</v>
      </c>
      <c r="D159" s="8">
        <v>312</v>
      </c>
      <c r="E159" s="9">
        <v>4428</v>
      </c>
      <c r="F159" s="16">
        <v>140222.5</v>
      </c>
      <c r="G159" s="35"/>
      <c r="H159" s="35">
        <f t="shared" si="9"/>
        <v>140222.5</v>
      </c>
      <c r="I159" s="20">
        <f t="shared" si="8"/>
        <v>0.006077064927916859</v>
      </c>
      <c r="J159" s="21">
        <f t="shared" si="10"/>
        <v>3717.849388282508</v>
      </c>
      <c r="K159" s="50">
        <f t="shared" si="11"/>
        <v>143940.3493882825</v>
      </c>
    </row>
    <row r="160" spans="1:11" ht="15">
      <c r="A160" s="6" t="s">
        <v>163</v>
      </c>
      <c r="B160" s="7">
        <v>2605</v>
      </c>
      <c r="C160" s="8">
        <v>428</v>
      </c>
      <c r="D160" s="8">
        <v>27</v>
      </c>
      <c r="E160" s="8">
        <v>455</v>
      </c>
      <c r="F160" s="16">
        <v>20607.5</v>
      </c>
      <c r="G160" s="35"/>
      <c r="H160" s="35">
        <f t="shared" si="9"/>
        <v>20607.5</v>
      </c>
      <c r="I160" s="20">
        <f t="shared" si="8"/>
        <v>0.0008931028579724843</v>
      </c>
      <c r="J160" s="21">
        <f t="shared" si="10"/>
        <v>546.385788793038</v>
      </c>
      <c r="K160" s="50">
        <f t="shared" si="11"/>
        <v>21153.88578879304</v>
      </c>
    </row>
    <row r="161" spans="1:11" ht="15">
      <c r="A161" s="6" t="s">
        <v>164</v>
      </c>
      <c r="B161" s="7">
        <v>2611</v>
      </c>
      <c r="C161" s="9">
        <v>4366</v>
      </c>
      <c r="D161" s="8">
        <v>304</v>
      </c>
      <c r="E161" s="9">
        <v>4670</v>
      </c>
      <c r="F161" s="16">
        <v>181087.5</v>
      </c>
      <c r="G161" s="35"/>
      <c r="H161" s="35">
        <f t="shared" si="9"/>
        <v>181087.5</v>
      </c>
      <c r="I161" s="20">
        <f t="shared" si="8"/>
        <v>0.007848102088710044</v>
      </c>
      <c r="J161" s="21">
        <f t="shared" si="10"/>
        <v>4801.3410907708</v>
      </c>
      <c r="K161" s="50">
        <f t="shared" si="11"/>
        <v>185888.8410907708</v>
      </c>
    </row>
    <row r="162" spans="1:11" ht="15">
      <c r="A162" s="6" t="s">
        <v>165</v>
      </c>
      <c r="B162" s="7">
        <v>2618</v>
      </c>
      <c r="C162" s="8">
        <v>588</v>
      </c>
      <c r="D162" s="8">
        <v>3</v>
      </c>
      <c r="E162" s="8">
        <v>591</v>
      </c>
      <c r="F162" s="16">
        <v>42152.5</v>
      </c>
      <c r="G162" s="35"/>
      <c r="H162" s="35">
        <f t="shared" si="9"/>
        <v>42152.5</v>
      </c>
      <c r="I162" s="20">
        <f t="shared" si="8"/>
        <v>0.0018268357743872446</v>
      </c>
      <c r="J162" s="21">
        <f t="shared" si="10"/>
        <v>1117.6283858837091</v>
      </c>
      <c r="K162" s="50">
        <f t="shared" si="11"/>
        <v>43270.12838588371</v>
      </c>
    </row>
    <row r="163" spans="1:11" ht="15">
      <c r="A163" s="6" t="s">
        <v>166</v>
      </c>
      <c r="B163" s="7">
        <v>2625</v>
      </c>
      <c r="C163" s="8">
        <v>298</v>
      </c>
      <c r="D163" s="8">
        <v>3</v>
      </c>
      <c r="E163" s="8">
        <v>301</v>
      </c>
      <c r="F163" s="16">
        <v>10927.5</v>
      </c>
      <c r="G163" s="35"/>
      <c r="H163" s="35">
        <f t="shared" si="9"/>
        <v>10927.5</v>
      </c>
      <c r="I163" s="20">
        <f t="shared" si="8"/>
        <v>0.0004735839612031698</v>
      </c>
      <c r="J163" s="21">
        <f t="shared" si="10"/>
        <v>289.73095751721087</v>
      </c>
      <c r="K163" s="50">
        <f t="shared" si="11"/>
        <v>11217.230957517211</v>
      </c>
    </row>
    <row r="164" spans="1:11" ht="15">
      <c r="A164" s="6" t="s">
        <v>167</v>
      </c>
      <c r="B164" s="7">
        <v>2632</v>
      </c>
      <c r="C164" s="8">
        <v>290</v>
      </c>
      <c r="D164" s="8">
        <v>64</v>
      </c>
      <c r="E164" s="8">
        <v>354</v>
      </c>
      <c r="F164" s="16">
        <v>15800</v>
      </c>
      <c r="G164" s="35"/>
      <c r="H164" s="35">
        <f t="shared" si="9"/>
        <v>15800</v>
      </c>
      <c r="I164" s="20">
        <f t="shared" si="8"/>
        <v>0.0006847519182804926</v>
      </c>
      <c r="J164" s="21">
        <f t="shared" si="10"/>
        <v>418.92007584277576</v>
      </c>
      <c r="K164" s="50">
        <f t="shared" si="11"/>
        <v>16218.920075842776</v>
      </c>
    </row>
    <row r="165" spans="1:11" ht="15">
      <c r="A165" s="6" t="s">
        <v>168</v>
      </c>
      <c r="B165" s="7">
        <v>2639</v>
      </c>
      <c r="C165" s="8">
        <v>497</v>
      </c>
      <c r="D165" s="8"/>
      <c r="E165" s="8">
        <v>497</v>
      </c>
      <c r="F165" s="16">
        <v>27022.5</v>
      </c>
      <c r="G165" s="35"/>
      <c r="H165" s="35">
        <f t="shared" si="9"/>
        <v>27022.5</v>
      </c>
      <c r="I165" s="20">
        <f t="shared" si="8"/>
        <v>0.0011711208045401653</v>
      </c>
      <c r="J165" s="21">
        <f t="shared" si="10"/>
        <v>716.4726423709752</v>
      </c>
      <c r="K165" s="50">
        <f t="shared" si="11"/>
        <v>27738.972642370976</v>
      </c>
    </row>
    <row r="166" spans="1:11" ht="15">
      <c r="A166" s="6" t="s">
        <v>169</v>
      </c>
      <c r="B166" s="7">
        <v>2646</v>
      </c>
      <c r="C166" s="8">
        <v>752</v>
      </c>
      <c r="D166" s="8"/>
      <c r="E166" s="8">
        <v>752</v>
      </c>
      <c r="F166" s="16">
        <v>40707.5</v>
      </c>
      <c r="G166" s="35"/>
      <c r="H166" s="35">
        <f t="shared" si="9"/>
        <v>40707.5</v>
      </c>
      <c r="I166" s="20">
        <f t="shared" si="8"/>
        <v>0.0017642113109748831</v>
      </c>
      <c r="J166" s="21">
        <f t="shared" si="10"/>
        <v>1079.3157586942907</v>
      </c>
      <c r="K166" s="50">
        <f t="shared" si="11"/>
        <v>41786.81575869429</v>
      </c>
    </row>
    <row r="167" spans="1:11" ht="15">
      <c r="A167" s="6" t="s">
        <v>170</v>
      </c>
      <c r="B167" s="7">
        <v>2660</v>
      </c>
      <c r="C167" s="8">
        <v>296</v>
      </c>
      <c r="D167" s="8"/>
      <c r="E167" s="8">
        <v>296</v>
      </c>
      <c r="F167" s="16">
        <v>22660</v>
      </c>
      <c r="G167" s="35"/>
      <c r="H167" s="35">
        <f t="shared" si="9"/>
        <v>22660</v>
      </c>
      <c r="I167" s="20">
        <f t="shared" si="8"/>
        <v>0.0009820555992554405</v>
      </c>
      <c r="J167" s="21">
        <f t="shared" si="10"/>
        <v>600.8056277593226</v>
      </c>
      <c r="K167" s="50">
        <f t="shared" si="11"/>
        <v>23260.805627759324</v>
      </c>
    </row>
    <row r="168" spans="1:11" ht="15">
      <c r="A168" s="6" t="s">
        <v>171</v>
      </c>
      <c r="B168" s="7">
        <v>2695</v>
      </c>
      <c r="C168" s="9">
        <v>1068</v>
      </c>
      <c r="D168" s="8">
        <v>292</v>
      </c>
      <c r="E168" s="9">
        <v>1360</v>
      </c>
      <c r="F168" s="16">
        <v>54795.5</v>
      </c>
      <c r="G168" s="35"/>
      <c r="H168" s="35">
        <f t="shared" si="9"/>
        <v>54795.5</v>
      </c>
      <c r="I168" s="20">
        <f t="shared" si="8"/>
        <v>0.002374767325198654</v>
      </c>
      <c r="J168" s="21">
        <f t="shared" si="10"/>
        <v>1452.843988344482</v>
      </c>
      <c r="K168" s="50">
        <f t="shared" si="11"/>
        <v>56248.34398834448</v>
      </c>
    </row>
    <row r="169" spans="1:11" ht="15">
      <c r="A169" s="6" t="s">
        <v>172</v>
      </c>
      <c r="B169" s="7">
        <v>2702</v>
      </c>
      <c r="C169" s="8">
        <v>679</v>
      </c>
      <c r="D169" s="8">
        <v>115</v>
      </c>
      <c r="E169" s="8">
        <v>794</v>
      </c>
      <c r="F169" s="16">
        <v>50026.5</v>
      </c>
      <c r="G169" s="35"/>
      <c r="H169" s="35">
        <f t="shared" si="9"/>
        <v>50026.5</v>
      </c>
      <c r="I169" s="20">
        <f t="shared" si="8"/>
        <v>0.002168084926573358</v>
      </c>
      <c r="J169" s="21">
        <f t="shared" si="10"/>
        <v>1326.3990616549759</v>
      </c>
      <c r="K169" s="50">
        <f t="shared" si="11"/>
        <v>51352.89906165498</v>
      </c>
    </row>
    <row r="170" spans="1:11" ht="15">
      <c r="A170" s="6" t="s">
        <v>173</v>
      </c>
      <c r="B170" s="7">
        <v>2730</v>
      </c>
      <c r="C170" s="8">
        <v>409</v>
      </c>
      <c r="D170" s="8">
        <v>89</v>
      </c>
      <c r="E170" s="8">
        <v>498</v>
      </c>
      <c r="F170" s="16">
        <v>19606.5</v>
      </c>
      <c r="G170" s="35"/>
      <c r="H170" s="35">
        <f t="shared" si="9"/>
        <v>19606.5</v>
      </c>
      <c r="I170" s="20">
        <f t="shared" si="8"/>
        <v>0.0008497207902383847</v>
      </c>
      <c r="J170" s="21">
        <f t="shared" si="10"/>
        <v>519.8453460133786</v>
      </c>
      <c r="K170" s="50">
        <f t="shared" si="11"/>
        <v>20126.34534601338</v>
      </c>
    </row>
    <row r="171" spans="1:11" ht="15">
      <c r="A171" s="6" t="s">
        <v>174</v>
      </c>
      <c r="B171" s="7">
        <v>2737</v>
      </c>
      <c r="C171" s="8">
        <v>157</v>
      </c>
      <c r="D171" s="8"/>
      <c r="E171" s="8">
        <v>157</v>
      </c>
      <c r="F171" s="16">
        <v>6685</v>
      </c>
      <c r="G171" s="35"/>
      <c r="H171" s="35">
        <f t="shared" si="9"/>
        <v>6685</v>
      </c>
      <c r="I171" s="20">
        <f t="shared" si="8"/>
        <v>0.00028971940339905653</v>
      </c>
      <c r="J171" s="21">
        <f t="shared" si="10"/>
        <v>177.24561436765543</v>
      </c>
      <c r="K171" s="50">
        <f t="shared" si="11"/>
        <v>6862.245614367655</v>
      </c>
    </row>
    <row r="172" spans="1:11" ht="15">
      <c r="A172" s="6" t="s">
        <v>175</v>
      </c>
      <c r="B172" s="7">
        <v>2758</v>
      </c>
      <c r="C172" s="9">
        <v>2267</v>
      </c>
      <c r="D172" s="8">
        <v>303</v>
      </c>
      <c r="E172" s="9">
        <v>2570</v>
      </c>
      <c r="F172" s="16">
        <v>107564</v>
      </c>
      <c r="G172" s="35"/>
      <c r="H172" s="35">
        <f t="shared" si="9"/>
        <v>107564</v>
      </c>
      <c r="I172" s="20">
        <f t="shared" si="8"/>
        <v>0.004661687046703981</v>
      </c>
      <c r="J172" s="21">
        <f t="shared" si="10"/>
        <v>2851.944242908375</v>
      </c>
      <c r="K172" s="50">
        <f t="shared" si="11"/>
        <v>110415.94424290837</v>
      </c>
    </row>
    <row r="173" spans="1:11" ht="15">
      <c r="A173" s="6" t="s">
        <v>176</v>
      </c>
      <c r="B173" s="7">
        <v>2793</v>
      </c>
      <c r="C173" s="9">
        <v>9714</v>
      </c>
      <c r="D173" s="8">
        <v>234</v>
      </c>
      <c r="E173" s="9">
        <v>9948</v>
      </c>
      <c r="F173" s="16">
        <v>286735</v>
      </c>
      <c r="G173" s="35"/>
      <c r="H173" s="35">
        <f t="shared" si="9"/>
        <v>286735</v>
      </c>
      <c r="I173" s="20">
        <f t="shared" si="8"/>
        <v>0.012426730461275763</v>
      </c>
      <c r="J173" s="21">
        <f t="shared" si="10"/>
        <v>7602.471389036602</v>
      </c>
      <c r="K173" s="50">
        <f t="shared" si="11"/>
        <v>294337.4713890366</v>
      </c>
    </row>
    <row r="174" spans="1:11" ht="15">
      <c r="A174" s="6" t="s">
        <v>177</v>
      </c>
      <c r="B174" s="7">
        <v>1376</v>
      </c>
      <c r="C174" s="9">
        <v>3145</v>
      </c>
      <c r="D174" s="8">
        <v>316</v>
      </c>
      <c r="E174" s="9">
        <v>3461</v>
      </c>
      <c r="F174" s="16">
        <v>145421</v>
      </c>
      <c r="G174" s="35"/>
      <c r="H174" s="35">
        <f t="shared" si="9"/>
        <v>145421</v>
      </c>
      <c r="I174" s="20">
        <f t="shared" si="8"/>
        <v>0.006302361310649843</v>
      </c>
      <c r="J174" s="21">
        <f t="shared" si="10"/>
        <v>3855.6820474134365</v>
      </c>
      <c r="K174" s="50">
        <f t="shared" si="11"/>
        <v>149276.68204741343</v>
      </c>
    </row>
    <row r="175" spans="1:11" ht="15">
      <c r="A175" s="6" t="s">
        <v>178</v>
      </c>
      <c r="B175" s="7">
        <v>2800</v>
      </c>
      <c r="C175" s="9">
        <v>1539</v>
      </c>
      <c r="D175" s="8">
        <v>143</v>
      </c>
      <c r="E175" s="9">
        <v>1682</v>
      </c>
      <c r="F175" s="16">
        <v>85323</v>
      </c>
      <c r="G175" s="35"/>
      <c r="H175" s="35">
        <f t="shared" si="9"/>
        <v>85323</v>
      </c>
      <c r="I175" s="20">
        <f t="shared" si="8"/>
        <v>0.003697790374901675</v>
      </c>
      <c r="J175" s="21">
        <f t="shared" si="10"/>
        <v>2262.2479513375415</v>
      </c>
      <c r="K175" s="50">
        <f t="shared" si="11"/>
        <v>87585.24795133754</v>
      </c>
    </row>
    <row r="176" spans="1:11" ht="15">
      <c r="A176" s="6" t="s">
        <v>179</v>
      </c>
      <c r="B176" s="7">
        <v>2814</v>
      </c>
      <c r="C176" s="8">
        <v>604</v>
      </c>
      <c r="D176" s="8">
        <v>62</v>
      </c>
      <c r="E176" s="8">
        <v>666</v>
      </c>
      <c r="F176" s="16">
        <v>54847.5</v>
      </c>
      <c r="G176" s="35"/>
      <c r="H176" s="35">
        <f t="shared" si="9"/>
        <v>54847.5</v>
      </c>
      <c r="I176" s="20">
        <f t="shared" si="8"/>
        <v>0.0023770209391069186</v>
      </c>
      <c r="J176" s="21">
        <f t="shared" si="10"/>
        <v>1454.2227126447242</v>
      </c>
      <c r="K176" s="50">
        <f t="shared" si="11"/>
        <v>56301.722712644725</v>
      </c>
    </row>
    <row r="177" spans="1:11" ht="15">
      <c r="A177" s="6" t="s">
        <v>180</v>
      </c>
      <c r="B177" s="7">
        <v>5960</v>
      </c>
      <c r="C177" s="8">
        <v>539</v>
      </c>
      <c r="D177" s="8"/>
      <c r="E177" s="8">
        <v>539</v>
      </c>
      <c r="F177" s="16">
        <v>30872.5</v>
      </c>
      <c r="G177" s="35"/>
      <c r="H177" s="35">
        <f t="shared" si="9"/>
        <v>30872.5</v>
      </c>
      <c r="I177" s="20">
        <f t="shared" si="8"/>
        <v>0.0013379749112097789</v>
      </c>
      <c r="J177" s="21">
        <f t="shared" si="10"/>
        <v>818.5512684465882</v>
      </c>
      <c r="K177" s="50">
        <f t="shared" si="11"/>
        <v>31691.051268446587</v>
      </c>
    </row>
    <row r="178" spans="1:11" ht="15">
      <c r="A178" s="6" t="s">
        <v>181</v>
      </c>
      <c r="B178" s="7">
        <v>2828</v>
      </c>
      <c r="C178" s="9">
        <v>1180</v>
      </c>
      <c r="D178" s="8">
        <v>110</v>
      </c>
      <c r="E178" s="9">
        <v>1290</v>
      </c>
      <c r="F178" s="16">
        <v>57614.5</v>
      </c>
      <c r="G178" s="35"/>
      <c r="H178" s="35">
        <f t="shared" si="9"/>
        <v>57614.5</v>
      </c>
      <c r="I178" s="20">
        <f t="shared" si="8"/>
        <v>0.002496939202264015</v>
      </c>
      <c r="J178" s="21">
        <f t="shared" si="10"/>
        <v>1527.5867537749116</v>
      </c>
      <c r="K178" s="50">
        <f t="shared" si="11"/>
        <v>59142.086753774915</v>
      </c>
    </row>
    <row r="179" spans="1:11" ht="15">
      <c r="A179" s="6" t="s">
        <v>182</v>
      </c>
      <c r="B179" s="7">
        <v>2835</v>
      </c>
      <c r="C179" s="9">
        <v>2243</v>
      </c>
      <c r="D179" s="8">
        <v>130</v>
      </c>
      <c r="E179" s="9">
        <v>2373</v>
      </c>
      <c r="F179" s="16">
        <v>59157.5</v>
      </c>
      <c r="G179" s="35"/>
      <c r="H179" s="35">
        <f t="shared" si="9"/>
        <v>59157.5</v>
      </c>
      <c r="I179" s="20">
        <f t="shared" si="8"/>
        <v>0.002563810861118876</v>
      </c>
      <c r="J179" s="21">
        <f t="shared" si="10"/>
        <v>1568.4977459917093</v>
      </c>
      <c r="K179" s="50">
        <f t="shared" si="11"/>
        <v>60725.997745991706</v>
      </c>
    </row>
    <row r="180" spans="1:11" ht="15">
      <c r="A180" s="6" t="s">
        <v>183</v>
      </c>
      <c r="B180" s="7">
        <v>2842</v>
      </c>
      <c r="C180" s="8">
        <v>169</v>
      </c>
      <c r="D180" s="8"/>
      <c r="E180" s="8">
        <v>169</v>
      </c>
      <c r="F180" s="16">
        <v>5245</v>
      </c>
      <c r="G180" s="35"/>
      <c r="H180" s="35">
        <f t="shared" si="9"/>
        <v>5245</v>
      </c>
      <c r="I180" s="20">
        <f t="shared" si="8"/>
        <v>0.00022731163363172048</v>
      </c>
      <c r="J180" s="21">
        <f t="shared" si="10"/>
        <v>139.06555682249106</v>
      </c>
      <c r="K180" s="50">
        <f t="shared" si="11"/>
        <v>5384.065556822491</v>
      </c>
    </row>
    <row r="181" spans="1:11" ht="15">
      <c r="A181" s="6" t="s">
        <v>184</v>
      </c>
      <c r="B181" s="7">
        <v>1848</v>
      </c>
      <c r="C181" s="8">
        <v>572</v>
      </c>
      <c r="D181" s="8"/>
      <c r="E181" s="8">
        <v>572</v>
      </c>
      <c r="F181" s="16">
        <v>11528</v>
      </c>
      <c r="G181" s="35"/>
      <c r="H181" s="35">
        <f t="shared" si="9"/>
        <v>11528</v>
      </c>
      <c r="I181" s="20">
        <f t="shared" si="8"/>
        <v>0.0004996088679707291</v>
      </c>
      <c r="J181" s="21">
        <f t="shared" si="10"/>
        <v>305.6525717921215</v>
      </c>
      <c r="K181" s="50">
        <f t="shared" si="11"/>
        <v>11833.652571792121</v>
      </c>
    </row>
    <row r="182" spans="1:11" ht="15">
      <c r="A182" s="6" t="s">
        <v>185</v>
      </c>
      <c r="B182" s="7">
        <v>2849</v>
      </c>
      <c r="C182" s="9">
        <v>1831</v>
      </c>
      <c r="D182" s="8">
        <v>158</v>
      </c>
      <c r="E182" s="9">
        <v>1989</v>
      </c>
      <c r="F182" s="16">
        <v>84043.5</v>
      </c>
      <c r="G182" s="35"/>
      <c r="H182" s="35">
        <f t="shared" si="9"/>
        <v>84043.5</v>
      </c>
      <c r="I182" s="20">
        <f t="shared" si="8"/>
        <v>0.003642338471139657</v>
      </c>
      <c r="J182" s="21">
        <f t="shared" si="10"/>
        <v>2228.323379372932</v>
      </c>
      <c r="K182" s="50">
        <f t="shared" si="11"/>
        <v>86271.82337937293</v>
      </c>
    </row>
    <row r="183" spans="1:11" ht="15">
      <c r="A183" s="6" t="s">
        <v>186</v>
      </c>
      <c r="B183" s="7">
        <v>2856</v>
      </c>
      <c r="C183" s="8">
        <v>668</v>
      </c>
      <c r="D183" s="8">
        <v>61</v>
      </c>
      <c r="E183" s="8">
        <v>729</v>
      </c>
      <c r="F183" s="16">
        <v>22427.5</v>
      </c>
      <c r="G183" s="35"/>
      <c r="H183" s="35">
        <f t="shared" si="9"/>
        <v>22427.5</v>
      </c>
      <c r="I183" s="20">
        <f t="shared" si="8"/>
        <v>0.0009719793447617561</v>
      </c>
      <c r="J183" s="21">
        <f t="shared" si="10"/>
        <v>594.6411393015096</v>
      </c>
      <c r="K183" s="50">
        <f t="shared" si="11"/>
        <v>23022.141139301508</v>
      </c>
    </row>
    <row r="184" spans="1:11" ht="15">
      <c r="A184" s="6" t="s">
        <v>187</v>
      </c>
      <c r="B184" s="7">
        <v>2863</v>
      </c>
      <c r="C184" s="8">
        <v>207</v>
      </c>
      <c r="D184" s="8">
        <v>2</v>
      </c>
      <c r="E184" s="8">
        <v>209</v>
      </c>
      <c r="F184" s="16">
        <v>9291.5</v>
      </c>
      <c r="G184" s="35"/>
      <c r="H184" s="35">
        <f t="shared" si="9"/>
        <v>9291.5</v>
      </c>
      <c r="I184" s="20">
        <f t="shared" si="8"/>
        <v>0.00040268180055083526</v>
      </c>
      <c r="J184" s="21">
        <f t="shared" si="10"/>
        <v>246.35416991728803</v>
      </c>
      <c r="K184" s="50">
        <f t="shared" si="11"/>
        <v>9537.854169917287</v>
      </c>
    </row>
    <row r="185" spans="1:11" ht="15">
      <c r="A185" s="6" t="s">
        <v>188</v>
      </c>
      <c r="B185" s="7">
        <v>3862</v>
      </c>
      <c r="C185" s="8">
        <v>382</v>
      </c>
      <c r="D185" s="8">
        <v>33</v>
      </c>
      <c r="E185" s="8">
        <v>415</v>
      </c>
      <c r="F185" s="16">
        <v>11067.5</v>
      </c>
      <c r="G185" s="35"/>
      <c r="H185" s="35">
        <f t="shared" si="9"/>
        <v>11067.5</v>
      </c>
      <c r="I185" s="20">
        <f t="shared" si="8"/>
        <v>0.000479651383263883</v>
      </c>
      <c r="J185" s="21">
        <f t="shared" si="10"/>
        <v>293.4429075563241</v>
      </c>
      <c r="K185" s="50">
        <f t="shared" si="11"/>
        <v>11360.942907556324</v>
      </c>
    </row>
    <row r="186" spans="1:11" ht="15">
      <c r="A186" s="6" t="s">
        <v>189</v>
      </c>
      <c r="B186" s="7">
        <v>2885</v>
      </c>
      <c r="C186" s="9">
        <v>1854</v>
      </c>
      <c r="D186" s="8">
        <v>64</v>
      </c>
      <c r="E186" s="9">
        <v>1918</v>
      </c>
      <c r="F186" s="16">
        <v>52088.5</v>
      </c>
      <c r="G186" s="35"/>
      <c r="H186" s="35">
        <f t="shared" si="9"/>
        <v>52088.5</v>
      </c>
      <c r="I186" s="20">
        <f t="shared" si="8"/>
        <v>0.002257449385781863</v>
      </c>
      <c r="J186" s="21">
        <f t="shared" si="10"/>
        <v>1381.0707829453431</v>
      </c>
      <c r="K186" s="50">
        <f t="shared" si="11"/>
        <v>53469.570782945346</v>
      </c>
    </row>
    <row r="187" spans="1:11" ht="15">
      <c r="A187" s="6" t="s">
        <v>190</v>
      </c>
      <c r="B187" s="7">
        <v>2884</v>
      </c>
      <c r="C187" s="9">
        <v>1112</v>
      </c>
      <c r="D187" s="8"/>
      <c r="E187" s="9">
        <v>1112</v>
      </c>
      <c r="F187" s="16">
        <v>51230</v>
      </c>
      <c r="G187" s="35"/>
      <c r="H187" s="35">
        <f t="shared" si="9"/>
        <v>51230</v>
      </c>
      <c r="I187" s="20">
        <f t="shared" si="8"/>
        <v>0.0022202430869309895</v>
      </c>
      <c r="J187" s="21">
        <f t="shared" si="10"/>
        <v>1358.308575026924</v>
      </c>
      <c r="K187" s="50">
        <f t="shared" si="11"/>
        <v>52588.308575026924</v>
      </c>
    </row>
    <row r="188" spans="1:11" ht="15">
      <c r="A188" s="6" t="s">
        <v>191</v>
      </c>
      <c r="B188" s="7">
        <v>2891</v>
      </c>
      <c r="C188" s="8">
        <v>283</v>
      </c>
      <c r="D188" s="8">
        <v>12</v>
      </c>
      <c r="E188" s="8">
        <v>295</v>
      </c>
      <c r="F188" s="16">
        <v>24165</v>
      </c>
      <c r="G188" s="35"/>
      <c r="H188" s="35">
        <f t="shared" si="9"/>
        <v>24165</v>
      </c>
      <c r="I188" s="20">
        <f t="shared" si="8"/>
        <v>0.0010472803864081078</v>
      </c>
      <c r="J188" s="21">
        <f t="shared" si="10"/>
        <v>640.7090906797896</v>
      </c>
      <c r="K188" s="50">
        <f t="shared" si="11"/>
        <v>24805.70909067979</v>
      </c>
    </row>
    <row r="189" spans="1:11" ht="15">
      <c r="A189" s="6" t="s">
        <v>192</v>
      </c>
      <c r="B189" s="7">
        <v>2898</v>
      </c>
      <c r="C189" s="8">
        <v>540</v>
      </c>
      <c r="D189" s="8">
        <v>62</v>
      </c>
      <c r="E189" s="8">
        <v>602</v>
      </c>
      <c r="F189" s="16">
        <v>23547.5</v>
      </c>
      <c r="G189" s="35"/>
      <c r="H189" s="35">
        <f t="shared" si="9"/>
        <v>23547.5</v>
      </c>
      <c r="I189" s="20">
        <f t="shared" si="8"/>
        <v>0.001020518721247462</v>
      </c>
      <c r="J189" s="21">
        <f t="shared" si="10"/>
        <v>624.3367396144153</v>
      </c>
      <c r="K189" s="50">
        <f t="shared" si="11"/>
        <v>24171.836739614417</v>
      </c>
    </row>
    <row r="190" spans="1:11" ht="15">
      <c r="A190" s="6" t="s">
        <v>193</v>
      </c>
      <c r="B190" s="7">
        <v>3647</v>
      </c>
      <c r="C190" s="8">
        <v>875</v>
      </c>
      <c r="D190" s="8">
        <v>10</v>
      </c>
      <c r="E190" s="8">
        <v>885</v>
      </c>
      <c r="F190" s="16">
        <v>91065.5</v>
      </c>
      <c r="G190" s="35"/>
      <c r="H190" s="35">
        <f t="shared" si="9"/>
        <v>91065.5</v>
      </c>
      <c r="I190" s="20">
        <f t="shared" si="8"/>
        <v>0.00394666302621343</v>
      </c>
      <c r="J190" s="21">
        <f t="shared" si="10"/>
        <v>2414.50418776331</v>
      </c>
      <c r="K190" s="50">
        <f t="shared" si="11"/>
        <v>93480.0041877633</v>
      </c>
    </row>
    <row r="191" spans="1:11" ht="15">
      <c r="A191" s="6" t="s">
        <v>194</v>
      </c>
      <c r="B191" s="7">
        <v>2912</v>
      </c>
      <c r="C191" s="8">
        <v>289</v>
      </c>
      <c r="D191" s="8">
        <v>27</v>
      </c>
      <c r="E191" s="8">
        <v>316</v>
      </c>
      <c r="F191" s="16">
        <v>19085</v>
      </c>
      <c r="G191" s="35"/>
      <c r="H191" s="35">
        <f t="shared" si="9"/>
        <v>19085</v>
      </c>
      <c r="I191" s="20">
        <f t="shared" si="8"/>
        <v>0.0008271196430622279</v>
      </c>
      <c r="J191" s="21">
        <f t="shared" si="10"/>
        <v>506.01833211768195</v>
      </c>
      <c r="K191" s="50">
        <f t="shared" si="11"/>
        <v>19591.01833211768</v>
      </c>
    </row>
    <row r="192" spans="1:11" ht="15">
      <c r="A192" s="6" t="s">
        <v>195</v>
      </c>
      <c r="B192" s="7">
        <v>2940</v>
      </c>
      <c r="C192" s="8">
        <v>138</v>
      </c>
      <c r="D192" s="8"/>
      <c r="E192" s="8">
        <v>138</v>
      </c>
      <c r="F192" s="16">
        <v>8552.5</v>
      </c>
      <c r="G192" s="35"/>
      <c r="H192" s="35">
        <f t="shared" si="9"/>
        <v>8552.5</v>
      </c>
      <c r="I192" s="20">
        <f t="shared" si="8"/>
        <v>0.00037065447981607044</v>
      </c>
      <c r="J192" s="21">
        <f t="shared" si="10"/>
        <v>226.7603764965405</v>
      </c>
      <c r="K192" s="50">
        <f t="shared" si="11"/>
        <v>8779.26037649654</v>
      </c>
    </row>
    <row r="193" spans="1:11" ht="15">
      <c r="A193" s="6" t="s">
        <v>196</v>
      </c>
      <c r="B193" s="7">
        <v>2961</v>
      </c>
      <c r="C193" s="8">
        <v>310</v>
      </c>
      <c r="D193" s="8"/>
      <c r="E193" s="8">
        <v>310</v>
      </c>
      <c r="F193" s="16">
        <v>12870</v>
      </c>
      <c r="G193" s="35"/>
      <c r="H193" s="35">
        <f t="shared" si="9"/>
        <v>12870</v>
      </c>
      <c r="I193" s="20">
        <f t="shared" si="8"/>
        <v>0.0005577694422955658</v>
      </c>
      <c r="J193" s="21">
        <f t="shared" si="10"/>
        <v>341.23426430990656</v>
      </c>
      <c r="K193" s="50">
        <f t="shared" si="11"/>
        <v>13211.234264309907</v>
      </c>
    </row>
    <row r="194" spans="1:11" ht="15">
      <c r="A194" s="6" t="s">
        <v>197</v>
      </c>
      <c r="B194" s="7">
        <v>3087</v>
      </c>
      <c r="C194" s="8">
        <v>103</v>
      </c>
      <c r="D194" s="8">
        <v>11</v>
      </c>
      <c r="E194" s="8">
        <v>114</v>
      </c>
      <c r="F194" s="16">
        <v>2740</v>
      </c>
      <c r="G194" s="35"/>
      <c r="H194" s="35">
        <f t="shared" si="9"/>
        <v>2740</v>
      </c>
      <c r="I194" s="20">
        <f t="shared" si="8"/>
        <v>0.00011874811747395885</v>
      </c>
      <c r="J194" s="21">
        <f t="shared" si="10"/>
        <v>72.64816505121554</v>
      </c>
      <c r="K194" s="50">
        <f t="shared" si="11"/>
        <v>2812.6481650512155</v>
      </c>
    </row>
    <row r="195" spans="1:11" ht="15">
      <c r="A195" s="6" t="s">
        <v>198</v>
      </c>
      <c r="B195" s="7">
        <v>3094</v>
      </c>
      <c r="C195" s="8">
        <v>106</v>
      </c>
      <c r="D195" s="8"/>
      <c r="E195" s="8">
        <v>106</v>
      </c>
      <c r="F195" s="16">
        <v>2770</v>
      </c>
      <c r="G195" s="35"/>
      <c r="H195" s="35">
        <f t="shared" si="9"/>
        <v>2770</v>
      </c>
      <c r="I195" s="20">
        <f t="shared" si="8"/>
        <v>0.00012004827934411167</v>
      </c>
      <c r="J195" s="21">
        <f t="shared" si="10"/>
        <v>73.4435829167398</v>
      </c>
      <c r="K195" s="50">
        <f t="shared" si="11"/>
        <v>2843.4435829167396</v>
      </c>
    </row>
    <row r="196" spans="1:11" ht="15">
      <c r="A196" s="6" t="s">
        <v>199</v>
      </c>
      <c r="B196" s="7">
        <v>3129</v>
      </c>
      <c r="C196" s="8">
        <v>6</v>
      </c>
      <c r="D196" s="8">
        <v>2</v>
      </c>
      <c r="E196" s="8">
        <v>8</v>
      </c>
      <c r="F196" s="16">
        <v>160</v>
      </c>
      <c r="G196" s="35"/>
      <c r="H196" s="35">
        <f t="shared" si="9"/>
        <v>160</v>
      </c>
      <c r="I196" s="20">
        <f t="shared" si="8"/>
        <v>6.934196640815115E-06</v>
      </c>
      <c r="J196" s="21">
        <f t="shared" si="10"/>
        <v>4.242228616129375</v>
      </c>
      <c r="K196" s="50">
        <f t="shared" si="11"/>
        <v>164.24222861612938</v>
      </c>
    </row>
    <row r="197" spans="1:11" ht="15">
      <c r="A197" s="6" t="s">
        <v>200</v>
      </c>
      <c r="B197" s="7">
        <v>3150</v>
      </c>
      <c r="C197" s="9">
        <v>1085</v>
      </c>
      <c r="D197" s="8">
        <v>18</v>
      </c>
      <c r="E197" s="9">
        <v>1103</v>
      </c>
      <c r="F197" s="16">
        <v>49227</v>
      </c>
      <c r="G197" s="35"/>
      <c r="H197" s="35">
        <f t="shared" si="9"/>
        <v>49227</v>
      </c>
      <c r="I197" s="20">
        <f t="shared" si="8"/>
        <v>0.0021334356127337855</v>
      </c>
      <c r="J197" s="21">
        <f t="shared" si="10"/>
        <v>1305.2011755387546</v>
      </c>
      <c r="K197" s="50">
        <f t="shared" si="11"/>
        <v>50532.20117553876</v>
      </c>
    </row>
    <row r="198" spans="1:11" ht="15">
      <c r="A198" s="6" t="s">
        <v>201</v>
      </c>
      <c r="B198" s="7">
        <v>3171</v>
      </c>
      <c r="C198" s="9">
        <v>1022</v>
      </c>
      <c r="D198" s="8">
        <v>94</v>
      </c>
      <c r="E198" s="9">
        <v>1116</v>
      </c>
      <c r="F198" s="16">
        <v>44076</v>
      </c>
      <c r="G198" s="35"/>
      <c r="H198" s="35">
        <f t="shared" si="9"/>
        <v>44076</v>
      </c>
      <c r="I198" s="20">
        <f t="shared" si="8"/>
        <v>0.0019101978196285438</v>
      </c>
      <c r="J198" s="21">
        <f t="shared" si="10"/>
        <v>1168.6279280282395</v>
      </c>
      <c r="K198" s="50">
        <f t="shared" si="11"/>
        <v>45244.62792802824</v>
      </c>
    </row>
    <row r="199" spans="1:11" ht="15">
      <c r="A199" s="6" t="s">
        <v>202</v>
      </c>
      <c r="B199" s="7">
        <v>3206</v>
      </c>
      <c r="C199" s="8">
        <v>282</v>
      </c>
      <c r="D199" s="8">
        <v>41</v>
      </c>
      <c r="E199" s="8">
        <v>323</v>
      </c>
      <c r="F199" s="16">
        <v>22572.5</v>
      </c>
      <c r="G199" s="35"/>
      <c r="H199" s="35">
        <f t="shared" si="9"/>
        <v>22572.5</v>
      </c>
      <c r="I199" s="20">
        <f t="shared" si="8"/>
        <v>0.000978263460467495</v>
      </c>
      <c r="J199" s="21">
        <f t="shared" si="10"/>
        <v>598.485658984877</v>
      </c>
      <c r="K199" s="50">
        <f t="shared" si="11"/>
        <v>23170.98565898488</v>
      </c>
    </row>
    <row r="200" spans="1:11" ht="15">
      <c r="A200" s="6" t="s">
        <v>203</v>
      </c>
      <c r="B200" s="7">
        <v>3213</v>
      </c>
      <c r="C200" s="8">
        <v>424</v>
      </c>
      <c r="D200" s="8"/>
      <c r="E200" s="8">
        <v>424</v>
      </c>
      <c r="F200" s="16">
        <v>16031</v>
      </c>
      <c r="G200" s="35"/>
      <c r="H200" s="35">
        <f t="shared" si="9"/>
        <v>16031</v>
      </c>
      <c r="I200" s="20">
        <f aca="true" t="shared" si="12" ref="I200:I263">H200/$H$436</f>
        <v>0.0006947631646806694</v>
      </c>
      <c r="J200" s="21">
        <f t="shared" si="10"/>
        <v>425.0447934073125</v>
      </c>
      <c r="K200" s="50">
        <f t="shared" si="11"/>
        <v>16456.044793407313</v>
      </c>
    </row>
    <row r="201" spans="1:11" ht="15">
      <c r="A201" s="6" t="s">
        <v>204</v>
      </c>
      <c r="B201" s="7">
        <v>3220</v>
      </c>
      <c r="C201" s="9">
        <v>1454</v>
      </c>
      <c r="D201" s="8">
        <v>146</v>
      </c>
      <c r="E201" s="9">
        <v>1600</v>
      </c>
      <c r="F201" s="16">
        <v>116187.5</v>
      </c>
      <c r="G201" s="35"/>
      <c r="H201" s="35">
        <f aca="true" t="shared" si="13" ref="H201:H264">F201+G201</f>
        <v>116187.5</v>
      </c>
      <c r="I201" s="20">
        <f t="shared" si="12"/>
        <v>0.005035418576279414</v>
      </c>
      <c r="J201" s="21">
        <f aca="true" t="shared" si="14" ref="J201:J264">I201*$H$440</f>
        <v>3080.5871083533234</v>
      </c>
      <c r="K201" s="50">
        <f aca="true" t="shared" si="15" ref="K201:K264">H201+J201</f>
        <v>119268.08710835333</v>
      </c>
    </row>
    <row r="202" spans="1:11" ht="15">
      <c r="A202" s="6" t="s">
        <v>205</v>
      </c>
      <c r="B202" s="7">
        <v>3269</v>
      </c>
      <c r="C202" s="9">
        <v>6299</v>
      </c>
      <c r="D202" s="8">
        <v>959</v>
      </c>
      <c r="E202" s="9">
        <v>7258</v>
      </c>
      <c r="F202" s="16">
        <v>199183.5</v>
      </c>
      <c r="G202" s="35"/>
      <c r="H202" s="35">
        <f t="shared" si="13"/>
        <v>199183.5</v>
      </c>
      <c r="I202" s="20">
        <f t="shared" si="12"/>
        <v>0.008632359728786234</v>
      </c>
      <c r="J202" s="21">
        <f t="shared" si="14"/>
        <v>5281.137147255033</v>
      </c>
      <c r="K202" s="50">
        <f t="shared" si="15"/>
        <v>204464.63714725504</v>
      </c>
    </row>
    <row r="203" spans="1:11" ht="15">
      <c r="A203" s="6" t="s">
        <v>206</v>
      </c>
      <c r="B203" s="7">
        <v>3276</v>
      </c>
      <c r="C203" s="8">
        <v>636</v>
      </c>
      <c r="D203" s="8">
        <v>74</v>
      </c>
      <c r="E203" s="8">
        <v>710</v>
      </c>
      <c r="F203" s="16">
        <v>25689</v>
      </c>
      <c r="G203" s="35"/>
      <c r="H203" s="35">
        <f t="shared" si="13"/>
        <v>25689</v>
      </c>
      <c r="I203" s="20">
        <f t="shared" si="12"/>
        <v>0.0011133286094118717</v>
      </c>
      <c r="J203" s="21">
        <f t="shared" si="14"/>
        <v>681.1163182484219</v>
      </c>
      <c r="K203" s="50">
        <f t="shared" si="15"/>
        <v>26370.116318248423</v>
      </c>
    </row>
    <row r="204" spans="1:11" ht="15">
      <c r="A204" s="6" t="s">
        <v>207</v>
      </c>
      <c r="B204" s="7">
        <v>3290</v>
      </c>
      <c r="C204" s="9">
        <v>1652</v>
      </c>
      <c r="D204" s="8">
        <v>106</v>
      </c>
      <c r="E204" s="9">
        <v>1758</v>
      </c>
      <c r="F204" s="16">
        <v>65702</v>
      </c>
      <c r="G204" s="35"/>
      <c r="H204" s="35">
        <f t="shared" si="13"/>
        <v>65702</v>
      </c>
      <c r="I204" s="20">
        <f t="shared" si="12"/>
        <v>0.002847441173092717</v>
      </c>
      <c r="J204" s="21">
        <f t="shared" si="14"/>
        <v>1742.0181533558261</v>
      </c>
      <c r="K204" s="50">
        <f t="shared" si="15"/>
        <v>67444.01815335582</v>
      </c>
    </row>
    <row r="205" spans="1:11" ht="15">
      <c r="A205" s="6" t="s">
        <v>208</v>
      </c>
      <c r="B205" s="7">
        <v>3297</v>
      </c>
      <c r="C205" s="9">
        <v>1484</v>
      </c>
      <c r="D205" s="8"/>
      <c r="E205" s="9">
        <v>1484</v>
      </c>
      <c r="F205" s="16">
        <v>128693.5</v>
      </c>
      <c r="G205" s="35"/>
      <c r="H205" s="35">
        <f t="shared" si="13"/>
        <v>128693.5</v>
      </c>
      <c r="I205" s="20">
        <f t="shared" si="12"/>
        <v>0.0055774127212171246</v>
      </c>
      <c r="J205" s="21">
        <f t="shared" si="14"/>
        <v>3412.170302561535</v>
      </c>
      <c r="K205" s="50">
        <f t="shared" si="15"/>
        <v>132105.67030256154</v>
      </c>
    </row>
    <row r="206" spans="1:11" ht="15">
      <c r="A206" s="6" t="s">
        <v>209</v>
      </c>
      <c r="B206" s="7">
        <v>1897</v>
      </c>
      <c r="C206" s="8">
        <v>391</v>
      </c>
      <c r="D206" s="8"/>
      <c r="E206" s="8">
        <v>391</v>
      </c>
      <c r="F206" s="16">
        <v>6685</v>
      </c>
      <c r="G206" s="35"/>
      <c r="H206" s="35">
        <f t="shared" si="13"/>
        <v>6685</v>
      </c>
      <c r="I206" s="20">
        <f t="shared" si="12"/>
        <v>0.00028971940339905653</v>
      </c>
      <c r="J206" s="21">
        <f t="shared" si="14"/>
        <v>177.24561436765543</v>
      </c>
      <c r="K206" s="50">
        <f t="shared" si="15"/>
        <v>6862.245614367655</v>
      </c>
    </row>
    <row r="207" spans="1:11" ht="15">
      <c r="A207" s="6" t="s">
        <v>210</v>
      </c>
      <c r="B207" s="7">
        <v>3304</v>
      </c>
      <c r="C207" s="8">
        <v>460</v>
      </c>
      <c r="D207" s="8">
        <v>105</v>
      </c>
      <c r="E207" s="8">
        <v>565</v>
      </c>
      <c r="F207" s="16">
        <v>27367.5</v>
      </c>
      <c r="G207" s="35"/>
      <c r="H207" s="35">
        <f t="shared" si="13"/>
        <v>27367.5</v>
      </c>
      <c r="I207" s="20">
        <f t="shared" si="12"/>
        <v>0.001186072666046923</v>
      </c>
      <c r="J207" s="21">
        <f t="shared" si="14"/>
        <v>725.6199478245042</v>
      </c>
      <c r="K207" s="50">
        <f t="shared" si="15"/>
        <v>28093.119947824503</v>
      </c>
    </row>
    <row r="208" spans="1:11" ht="15">
      <c r="A208" s="6" t="s">
        <v>211</v>
      </c>
      <c r="B208" s="7">
        <v>3311</v>
      </c>
      <c r="C208" s="8">
        <v>524</v>
      </c>
      <c r="D208" s="8">
        <v>41</v>
      </c>
      <c r="E208" s="8">
        <v>565</v>
      </c>
      <c r="F208" s="16">
        <v>29617.5</v>
      </c>
      <c r="G208" s="35"/>
      <c r="H208" s="35">
        <f t="shared" si="13"/>
        <v>29617.5</v>
      </c>
      <c r="I208" s="20">
        <f t="shared" si="12"/>
        <v>0.0012835848063083855</v>
      </c>
      <c r="J208" s="21">
        <f t="shared" si="14"/>
        <v>785.2762877388235</v>
      </c>
      <c r="K208" s="50">
        <f t="shared" si="15"/>
        <v>30402.776287738823</v>
      </c>
    </row>
    <row r="209" spans="1:11" ht="15">
      <c r="A209" s="6" t="s">
        <v>212</v>
      </c>
      <c r="B209" s="7">
        <v>3318</v>
      </c>
      <c r="C209" s="8">
        <v>509</v>
      </c>
      <c r="D209" s="8">
        <v>37</v>
      </c>
      <c r="E209" s="8">
        <v>546</v>
      </c>
      <c r="F209" s="16">
        <v>27157.5</v>
      </c>
      <c r="G209" s="35"/>
      <c r="H209" s="35">
        <f t="shared" si="13"/>
        <v>27157.5</v>
      </c>
      <c r="I209" s="20">
        <f t="shared" si="12"/>
        <v>0.001176971532955853</v>
      </c>
      <c r="J209" s="21">
        <f t="shared" si="14"/>
        <v>720.0520227658343</v>
      </c>
      <c r="K209" s="50">
        <f t="shared" si="15"/>
        <v>27877.552022765834</v>
      </c>
    </row>
    <row r="210" spans="1:11" ht="15">
      <c r="A210" s="6" t="s">
        <v>213</v>
      </c>
      <c r="B210" s="7">
        <v>3325</v>
      </c>
      <c r="C210" s="8">
        <v>612</v>
      </c>
      <c r="D210" s="8">
        <v>21</v>
      </c>
      <c r="E210" s="8">
        <v>633</v>
      </c>
      <c r="F210" s="16">
        <v>55453</v>
      </c>
      <c r="G210" s="35"/>
      <c r="H210" s="35">
        <f t="shared" si="13"/>
        <v>55453</v>
      </c>
      <c r="I210" s="20">
        <f t="shared" si="12"/>
        <v>0.0024032625395195035</v>
      </c>
      <c r="J210" s="21">
        <f t="shared" si="14"/>
        <v>1470.2768965638888</v>
      </c>
      <c r="K210" s="50">
        <f t="shared" si="15"/>
        <v>56923.27689656389</v>
      </c>
    </row>
    <row r="211" spans="1:11" ht="15">
      <c r="A211" s="6" t="s">
        <v>214</v>
      </c>
      <c r="B211" s="7">
        <v>3332</v>
      </c>
      <c r="C211" s="8">
        <v>898</v>
      </c>
      <c r="D211" s="8">
        <v>16</v>
      </c>
      <c r="E211" s="8">
        <v>914</v>
      </c>
      <c r="F211" s="16">
        <v>27097.5</v>
      </c>
      <c r="G211" s="35"/>
      <c r="H211" s="35">
        <f t="shared" si="13"/>
        <v>27097.5</v>
      </c>
      <c r="I211" s="20">
        <f t="shared" si="12"/>
        <v>0.0011743712092155472</v>
      </c>
      <c r="J211" s="21">
        <f t="shared" si="14"/>
        <v>718.4611870347858</v>
      </c>
      <c r="K211" s="50">
        <f t="shared" si="15"/>
        <v>27815.961187034787</v>
      </c>
    </row>
    <row r="212" spans="1:11" ht="15">
      <c r="A212" s="6" t="s">
        <v>215</v>
      </c>
      <c r="B212" s="7">
        <v>3339</v>
      </c>
      <c r="C212" s="9">
        <v>1323</v>
      </c>
      <c r="D212" s="8">
        <v>98</v>
      </c>
      <c r="E212" s="9">
        <v>1421</v>
      </c>
      <c r="F212" s="16">
        <v>95475</v>
      </c>
      <c r="G212" s="35"/>
      <c r="H212" s="35">
        <f t="shared" si="13"/>
        <v>95475</v>
      </c>
      <c r="I212" s="20">
        <f t="shared" si="12"/>
        <v>0.004137765151761394</v>
      </c>
      <c r="J212" s="21">
        <f t="shared" si="14"/>
        <v>2531.41735703095</v>
      </c>
      <c r="K212" s="50">
        <f t="shared" si="15"/>
        <v>98006.41735703095</v>
      </c>
    </row>
    <row r="213" spans="1:11" ht="15">
      <c r="A213" s="6" t="s">
        <v>216</v>
      </c>
      <c r="B213" s="7">
        <v>3360</v>
      </c>
      <c r="C213" s="8">
        <v>934</v>
      </c>
      <c r="D213" s="8">
        <v>50</v>
      </c>
      <c r="E213" s="8">
        <v>984</v>
      </c>
      <c r="F213" s="16">
        <v>72600</v>
      </c>
      <c r="G213" s="35"/>
      <c r="H213" s="35">
        <f t="shared" si="13"/>
        <v>72600</v>
      </c>
      <c r="I213" s="20">
        <f t="shared" si="12"/>
        <v>0.0031463917257698584</v>
      </c>
      <c r="J213" s="21">
        <f t="shared" si="14"/>
        <v>1924.9112345687038</v>
      </c>
      <c r="K213" s="50">
        <f t="shared" si="15"/>
        <v>74524.9112345687</v>
      </c>
    </row>
    <row r="214" spans="1:11" ht="15">
      <c r="A214" s="6" t="s">
        <v>217</v>
      </c>
      <c r="B214" s="7">
        <v>3367</v>
      </c>
      <c r="C214" s="8">
        <v>458</v>
      </c>
      <c r="D214" s="8">
        <v>56</v>
      </c>
      <c r="E214" s="8">
        <v>514</v>
      </c>
      <c r="F214" s="16">
        <v>19784.5</v>
      </c>
      <c r="G214" s="35"/>
      <c r="H214" s="35">
        <f t="shared" si="13"/>
        <v>19784.5</v>
      </c>
      <c r="I214" s="20">
        <f t="shared" si="12"/>
        <v>0.0008574350840012915</v>
      </c>
      <c r="J214" s="21">
        <f t="shared" si="14"/>
        <v>524.5648253488226</v>
      </c>
      <c r="K214" s="50">
        <f t="shared" si="15"/>
        <v>20309.06482534882</v>
      </c>
    </row>
    <row r="215" spans="1:11" ht="15">
      <c r="A215" s="6" t="s">
        <v>218</v>
      </c>
      <c r="B215" s="7">
        <v>3381</v>
      </c>
      <c r="C215" s="8">
        <v>682</v>
      </c>
      <c r="D215" s="8">
        <v>17</v>
      </c>
      <c r="E215" s="8">
        <v>699</v>
      </c>
      <c r="F215" s="16">
        <v>19513</v>
      </c>
      <c r="G215" s="35"/>
      <c r="H215" s="35">
        <f t="shared" si="13"/>
        <v>19513</v>
      </c>
      <c r="I215" s="20">
        <f t="shared" si="12"/>
        <v>0.0008456686190764084</v>
      </c>
      <c r="J215" s="21">
        <f t="shared" si="14"/>
        <v>517.366293665828</v>
      </c>
      <c r="K215" s="50">
        <f t="shared" si="15"/>
        <v>20030.36629366583</v>
      </c>
    </row>
    <row r="216" spans="1:11" ht="15">
      <c r="A216" s="6" t="s">
        <v>219</v>
      </c>
      <c r="B216" s="7">
        <v>3409</v>
      </c>
      <c r="C216" s="9">
        <v>1273</v>
      </c>
      <c r="D216" s="8">
        <v>72</v>
      </c>
      <c r="E216" s="9">
        <v>1345</v>
      </c>
      <c r="F216" s="16">
        <v>109522.5</v>
      </c>
      <c r="G216" s="35"/>
      <c r="H216" s="35">
        <f t="shared" si="13"/>
        <v>109522.5</v>
      </c>
      <c r="I216" s="20">
        <f t="shared" si="12"/>
        <v>0.0047465659474604585</v>
      </c>
      <c r="J216" s="21">
        <f t="shared" si="14"/>
        <v>2903.871772562684</v>
      </c>
      <c r="K216" s="50">
        <f t="shared" si="15"/>
        <v>112426.37177256268</v>
      </c>
    </row>
    <row r="217" spans="1:11" ht="15">
      <c r="A217" s="6" t="s">
        <v>220</v>
      </c>
      <c r="B217" s="7">
        <v>3427</v>
      </c>
      <c r="C217" s="8">
        <v>241</v>
      </c>
      <c r="D217" s="8"/>
      <c r="E217" s="8">
        <v>241</v>
      </c>
      <c r="F217" s="16">
        <v>12642.5</v>
      </c>
      <c r="G217" s="35"/>
      <c r="H217" s="35">
        <f t="shared" si="13"/>
        <v>12642.5</v>
      </c>
      <c r="I217" s="20">
        <f t="shared" si="12"/>
        <v>0.0005479098814469069</v>
      </c>
      <c r="J217" s="21">
        <f t="shared" si="14"/>
        <v>335.2023454963476</v>
      </c>
      <c r="K217" s="50">
        <f t="shared" si="15"/>
        <v>12977.702345496347</v>
      </c>
    </row>
    <row r="218" spans="1:11" ht="15">
      <c r="A218" s="6" t="s">
        <v>221</v>
      </c>
      <c r="B218" s="7">
        <v>3428</v>
      </c>
      <c r="C218" s="8">
        <v>909</v>
      </c>
      <c r="D218" s="8"/>
      <c r="E218" s="8">
        <v>909</v>
      </c>
      <c r="F218" s="16">
        <v>75858.5</v>
      </c>
      <c r="G218" s="35"/>
      <c r="H218" s="35">
        <f t="shared" si="13"/>
        <v>75858.5</v>
      </c>
      <c r="I218" s="20">
        <f t="shared" si="12"/>
        <v>0.0032876109742329585</v>
      </c>
      <c r="J218" s="21">
        <f t="shared" si="14"/>
        <v>2011.3068717290635</v>
      </c>
      <c r="K218" s="50">
        <f t="shared" si="15"/>
        <v>77869.80687172906</v>
      </c>
    </row>
    <row r="219" spans="1:11" ht="15">
      <c r="A219" s="6" t="s">
        <v>222</v>
      </c>
      <c r="B219" s="7">
        <v>3430</v>
      </c>
      <c r="C219" s="9">
        <v>1589</v>
      </c>
      <c r="D219" s="8">
        <v>99</v>
      </c>
      <c r="E219" s="9">
        <v>1688</v>
      </c>
      <c r="F219" s="16">
        <v>42510</v>
      </c>
      <c r="G219" s="35"/>
      <c r="H219" s="35">
        <f t="shared" si="13"/>
        <v>42510</v>
      </c>
      <c r="I219" s="20">
        <f t="shared" si="12"/>
        <v>0.0018423293700065657</v>
      </c>
      <c r="J219" s="21">
        <f t="shared" si="14"/>
        <v>1127.1071154478732</v>
      </c>
      <c r="K219" s="50">
        <f t="shared" si="15"/>
        <v>43637.10711544787</v>
      </c>
    </row>
    <row r="220" spans="1:11" ht="15">
      <c r="A220" s="6" t="s">
        <v>223</v>
      </c>
      <c r="B220" s="7">
        <v>3434</v>
      </c>
      <c r="C220" s="8">
        <v>830</v>
      </c>
      <c r="D220" s="8"/>
      <c r="E220" s="8">
        <v>830</v>
      </c>
      <c r="F220" s="16">
        <v>69308</v>
      </c>
      <c r="G220" s="35"/>
      <c r="H220" s="35">
        <f t="shared" si="13"/>
        <v>69308</v>
      </c>
      <c r="I220" s="20">
        <f t="shared" si="12"/>
        <v>0.0030037206298850873</v>
      </c>
      <c r="J220" s="21">
        <f t="shared" si="14"/>
        <v>1837.627380791842</v>
      </c>
      <c r="K220" s="50">
        <f t="shared" si="15"/>
        <v>71145.62738079185</v>
      </c>
    </row>
    <row r="221" spans="1:11" ht="15">
      <c r="A221" s="6" t="s">
        <v>224</v>
      </c>
      <c r="B221" s="7">
        <v>3437</v>
      </c>
      <c r="C221" s="9">
        <v>3328</v>
      </c>
      <c r="D221" s="8"/>
      <c r="E221" s="9">
        <v>3328</v>
      </c>
      <c r="F221" s="16">
        <v>91632.5</v>
      </c>
      <c r="G221" s="35"/>
      <c r="H221" s="35">
        <f t="shared" si="13"/>
        <v>91632.5</v>
      </c>
      <c r="I221" s="20">
        <f t="shared" si="12"/>
        <v>0.003971236085559319</v>
      </c>
      <c r="J221" s="21">
        <f t="shared" si="14"/>
        <v>2429.537585421718</v>
      </c>
      <c r="K221" s="50">
        <f t="shared" si="15"/>
        <v>94062.03758542171</v>
      </c>
    </row>
    <row r="222" spans="1:11" ht="15">
      <c r="A222" s="6" t="s">
        <v>225</v>
      </c>
      <c r="B222" s="7">
        <v>3444</v>
      </c>
      <c r="C222" s="9">
        <v>2342</v>
      </c>
      <c r="D222" s="8">
        <v>118</v>
      </c>
      <c r="E222" s="9">
        <v>2460</v>
      </c>
      <c r="F222" s="16">
        <v>116835.5</v>
      </c>
      <c r="G222" s="35"/>
      <c r="H222" s="35">
        <f t="shared" si="13"/>
        <v>116835.5</v>
      </c>
      <c r="I222" s="20">
        <f t="shared" si="12"/>
        <v>0.0050635020726747144</v>
      </c>
      <c r="J222" s="21">
        <f t="shared" si="14"/>
        <v>3097.768134248647</v>
      </c>
      <c r="K222" s="50">
        <f t="shared" si="15"/>
        <v>119933.26813424865</v>
      </c>
    </row>
    <row r="223" spans="1:11" ht="15">
      <c r="A223" s="6" t="s">
        <v>226</v>
      </c>
      <c r="B223" s="7">
        <v>3479</v>
      </c>
      <c r="C223" s="9">
        <v>3107</v>
      </c>
      <c r="D223" s="8">
        <v>343</v>
      </c>
      <c r="E223" s="9">
        <v>3450</v>
      </c>
      <c r="F223" s="16">
        <v>94767.5</v>
      </c>
      <c r="G223" s="35"/>
      <c r="H223" s="35">
        <f t="shared" si="13"/>
        <v>94767.5</v>
      </c>
      <c r="I223" s="20">
        <f t="shared" si="12"/>
        <v>0.00410710300099029</v>
      </c>
      <c r="J223" s="21">
        <f t="shared" si="14"/>
        <v>2512.658752369003</v>
      </c>
      <c r="K223" s="50">
        <f t="shared" si="15"/>
        <v>97280.158752369</v>
      </c>
    </row>
    <row r="224" spans="1:11" ht="15">
      <c r="A224" s="6" t="s">
        <v>227</v>
      </c>
      <c r="B224" s="7">
        <v>3484</v>
      </c>
      <c r="C224" s="8">
        <v>76</v>
      </c>
      <c r="D224" s="8"/>
      <c r="E224" s="8">
        <v>76</v>
      </c>
      <c r="F224" s="16">
        <v>3807.5</v>
      </c>
      <c r="G224" s="35"/>
      <c r="H224" s="35">
        <f t="shared" si="13"/>
        <v>3807.5</v>
      </c>
      <c r="I224" s="20">
        <f t="shared" si="12"/>
        <v>0.00016501221068689718</v>
      </c>
      <c r="J224" s="21">
        <f t="shared" si="14"/>
        <v>100.9517840994537</v>
      </c>
      <c r="K224" s="50">
        <f t="shared" si="15"/>
        <v>3908.4517840994536</v>
      </c>
    </row>
    <row r="225" spans="1:11" ht="15">
      <c r="A225" s="6" t="s">
        <v>228</v>
      </c>
      <c r="B225" s="7">
        <v>3500</v>
      </c>
      <c r="C225" s="9">
        <v>2175</v>
      </c>
      <c r="D225" s="8">
        <v>115</v>
      </c>
      <c r="E225" s="9">
        <v>2290</v>
      </c>
      <c r="F225" s="16">
        <v>168096</v>
      </c>
      <c r="G225" s="35"/>
      <c r="H225" s="35">
        <f t="shared" si="13"/>
        <v>168096</v>
      </c>
      <c r="I225" s="20">
        <f t="shared" si="12"/>
        <v>0.00728506699084036</v>
      </c>
      <c r="J225" s="21">
        <f t="shared" si="14"/>
        <v>4456.885384105522</v>
      </c>
      <c r="K225" s="50">
        <f t="shared" si="15"/>
        <v>172552.88538410552</v>
      </c>
    </row>
    <row r="226" spans="1:11" ht="15">
      <c r="A226" s="6" t="s">
        <v>229</v>
      </c>
      <c r="B226" s="7">
        <v>3528</v>
      </c>
      <c r="C226" s="8">
        <v>508</v>
      </c>
      <c r="D226" s="8">
        <v>67</v>
      </c>
      <c r="E226" s="8">
        <v>575</v>
      </c>
      <c r="F226" s="16">
        <v>22570</v>
      </c>
      <c r="G226" s="35"/>
      <c r="H226" s="35">
        <f t="shared" si="13"/>
        <v>22570</v>
      </c>
      <c r="I226" s="20">
        <f t="shared" si="12"/>
        <v>0.0009781551136449822</v>
      </c>
      <c r="J226" s="21">
        <f t="shared" si="14"/>
        <v>598.4193741627499</v>
      </c>
      <c r="K226" s="50">
        <f t="shared" si="15"/>
        <v>23168.41937416275</v>
      </c>
    </row>
    <row r="227" spans="1:11" ht="15">
      <c r="A227" s="6" t="s">
        <v>230</v>
      </c>
      <c r="B227" s="7">
        <v>3549</v>
      </c>
      <c r="C227" s="9">
        <v>4191</v>
      </c>
      <c r="D227" s="8">
        <v>405</v>
      </c>
      <c r="E227" s="9">
        <v>4596</v>
      </c>
      <c r="F227" s="16">
        <v>154114</v>
      </c>
      <c r="G227" s="35"/>
      <c r="H227" s="35">
        <f t="shared" si="13"/>
        <v>154114</v>
      </c>
      <c r="I227" s="20">
        <f t="shared" si="12"/>
        <v>0.006679104881891129</v>
      </c>
      <c r="J227" s="21">
        <f t="shared" si="14"/>
        <v>4086.167630913515</v>
      </c>
      <c r="K227" s="50">
        <f t="shared" si="15"/>
        <v>158200.16763091352</v>
      </c>
    </row>
    <row r="228" spans="1:11" ht="15">
      <c r="A228" s="6" t="s">
        <v>231</v>
      </c>
      <c r="B228" s="7">
        <v>3612</v>
      </c>
      <c r="C228" s="9">
        <v>1648</v>
      </c>
      <c r="D228" s="8">
        <v>72</v>
      </c>
      <c r="E228" s="9">
        <v>1720</v>
      </c>
      <c r="F228" s="16">
        <v>86682.5</v>
      </c>
      <c r="G228" s="35"/>
      <c r="H228" s="35">
        <f t="shared" si="13"/>
        <v>86682.5</v>
      </c>
      <c r="I228" s="20">
        <f t="shared" si="12"/>
        <v>0.003756709376984101</v>
      </c>
      <c r="J228" s="21">
        <f t="shared" si="14"/>
        <v>2298.2936376102157</v>
      </c>
      <c r="K228" s="50">
        <f t="shared" si="15"/>
        <v>88980.79363761022</v>
      </c>
    </row>
    <row r="229" spans="1:11" ht="15">
      <c r="A229" s="6" t="s">
        <v>232</v>
      </c>
      <c r="B229" s="7">
        <v>3619</v>
      </c>
      <c r="C229" s="9">
        <v>58232</v>
      </c>
      <c r="D229" s="9">
        <v>6183</v>
      </c>
      <c r="E229" s="9">
        <v>64415</v>
      </c>
      <c r="F229" s="16">
        <v>2298690.5</v>
      </c>
      <c r="G229" s="35"/>
      <c r="H229" s="35">
        <f t="shared" si="13"/>
        <v>2298690.5</v>
      </c>
      <c r="I229" s="20">
        <f t="shared" si="12"/>
        <v>0.0996223246460851</v>
      </c>
      <c r="J229" s="21">
        <f t="shared" si="14"/>
        <v>60947.31636702962</v>
      </c>
      <c r="K229" s="50">
        <f t="shared" si="15"/>
        <v>2359637.8163670297</v>
      </c>
    </row>
    <row r="230" spans="1:11" ht="15">
      <c r="A230" s="6" t="s">
        <v>233</v>
      </c>
      <c r="B230" s="7">
        <v>3633</v>
      </c>
      <c r="C230" s="8">
        <v>452</v>
      </c>
      <c r="D230" s="8"/>
      <c r="E230" s="8">
        <v>452</v>
      </c>
      <c r="F230" s="16">
        <v>18565.5</v>
      </c>
      <c r="G230" s="35"/>
      <c r="H230" s="35">
        <f t="shared" si="13"/>
        <v>18565.5</v>
      </c>
      <c r="I230" s="20">
        <f t="shared" si="12"/>
        <v>0.0008046051733440813</v>
      </c>
      <c r="J230" s="21">
        <f t="shared" si="14"/>
        <v>492.24434607968686</v>
      </c>
      <c r="K230" s="50">
        <f t="shared" si="15"/>
        <v>19057.744346079686</v>
      </c>
    </row>
    <row r="231" spans="1:11" ht="15">
      <c r="A231" s="6" t="s">
        <v>234</v>
      </c>
      <c r="B231" s="7">
        <v>3640</v>
      </c>
      <c r="C231" s="8">
        <v>731</v>
      </c>
      <c r="D231" s="8">
        <v>13</v>
      </c>
      <c r="E231" s="8">
        <v>744</v>
      </c>
      <c r="F231" s="16">
        <v>41333</v>
      </c>
      <c r="G231" s="35"/>
      <c r="H231" s="35">
        <f t="shared" si="13"/>
        <v>41333</v>
      </c>
      <c r="I231" s="20">
        <f t="shared" si="12"/>
        <v>0.0017913196859675696</v>
      </c>
      <c r="J231" s="21">
        <f t="shared" si="14"/>
        <v>1095.9002211904715</v>
      </c>
      <c r="K231" s="50">
        <f t="shared" si="15"/>
        <v>42428.90022119047</v>
      </c>
    </row>
    <row r="232" spans="1:11" ht="15">
      <c r="A232" s="6" t="s">
        <v>235</v>
      </c>
      <c r="B232" s="7">
        <v>3661</v>
      </c>
      <c r="C232" s="8">
        <v>726</v>
      </c>
      <c r="D232" s="8">
        <v>63</v>
      </c>
      <c r="E232" s="8">
        <v>789</v>
      </c>
      <c r="F232" s="16">
        <v>35113</v>
      </c>
      <c r="G232" s="35"/>
      <c r="H232" s="35">
        <f t="shared" si="13"/>
        <v>35113</v>
      </c>
      <c r="I232" s="20">
        <f t="shared" si="12"/>
        <v>0.001521752791555882</v>
      </c>
      <c r="J232" s="21">
        <f t="shared" si="14"/>
        <v>930.983583738442</v>
      </c>
      <c r="K232" s="50">
        <f t="shared" si="15"/>
        <v>36043.983583738445</v>
      </c>
    </row>
    <row r="233" spans="1:11" ht="15">
      <c r="A233" s="6" t="s">
        <v>236</v>
      </c>
      <c r="B233" s="7">
        <v>3668</v>
      </c>
      <c r="C233" s="9">
        <v>1101</v>
      </c>
      <c r="D233" s="8">
        <v>18</v>
      </c>
      <c r="E233" s="9">
        <v>1119</v>
      </c>
      <c r="F233" s="16">
        <v>67534.5</v>
      </c>
      <c r="G233" s="35"/>
      <c r="H233" s="35">
        <f t="shared" si="13"/>
        <v>67534.5</v>
      </c>
      <c r="I233" s="20">
        <f t="shared" si="12"/>
        <v>0.0029268593939945522</v>
      </c>
      <c r="J233" s="21">
        <f t="shared" si="14"/>
        <v>1790.6049279749327</v>
      </c>
      <c r="K233" s="50">
        <f t="shared" si="15"/>
        <v>69325.10492797493</v>
      </c>
    </row>
    <row r="234" spans="1:11" ht="15">
      <c r="A234" s="6" t="s">
        <v>237</v>
      </c>
      <c r="B234" s="7">
        <v>3675</v>
      </c>
      <c r="C234" s="9">
        <v>2071</v>
      </c>
      <c r="D234" s="8">
        <v>60</v>
      </c>
      <c r="E234" s="9">
        <v>2131</v>
      </c>
      <c r="F234" s="16">
        <v>70229</v>
      </c>
      <c r="G234" s="35"/>
      <c r="H234" s="35">
        <f t="shared" si="13"/>
        <v>70229</v>
      </c>
      <c r="I234" s="20">
        <f t="shared" si="12"/>
        <v>0.0030436355992987793</v>
      </c>
      <c r="J234" s="21">
        <f t="shared" si="14"/>
        <v>1862.0467092634365</v>
      </c>
      <c r="K234" s="50">
        <f t="shared" si="15"/>
        <v>72091.04670926344</v>
      </c>
    </row>
    <row r="235" spans="1:11" ht="15">
      <c r="A235" s="6" t="s">
        <v>238</v>
      </c>
      <c r="B235" s="7">
        <v>3682</v>
      </c>
      <c r="C235" s="9">
        <v>1196</v>
      </c>
      <c r="D235" s="8">
        <v>45</v>
      </c>
      <c r="E235" s="9">
        <v>1241</v>
      </c>
      <c r="F235" s="16">
        <v>42498</v>
      </c>
      <c r="G235" s="35"/>
      <c r="H235" s="35">
        <f t="shared" si="13"/>
        <v>42498</v>
      </c>
      <c r="I235" s="20">
        <f t="shared" si="12"/>
        <v>0.0018418093052585047</v>
      </c>
      <c r="J235" s="21">
        <f t="shared" si="14"/>
        <v>1126.7889483016636</v>
      </c>
      <c r="K235" s="50">
        <f t="shared" si="15"/>
        <v>43624.78894830166</v>
      </c>
    </row>
    <row r="236" spans="1:11" ht="15">
      <c r="A236" s="6" t="s">
        <v>239</v>
      </c>
      <c r="B236" s="7">
        <v>3689</v>
      </c>
      <c r="C236" s="8">
        <v>714</v>
      </c>
      <c r="D236" s="8">
        <v>24</v>
      </c>
      <c r="E236" s="8">
        <v>738</v>
      </c>
      <c r="F236" s="16">
        <v>39683.5</v>
      </c>
      <c r="G236" s="35"/>
      <c r="H236" s="35">
        <f t="shared" si="13"/>
        <v>39683.5</v>
      </c>
      <c r="I236" s="20">
        <f t="shared" si="12"/>
        <v>0.0017198324524736663</v>
      </c>
      <c r="J236" s="21">
        <f t="shared" si="14"/>
        <v>1052.1654955510628</v>
      </c>
      <c r="K236" s="50">
        <f t="shared" si="15"/>
        <v>40735.66549555106</v>
      </c>
    </row>
    <row r="237" spans="1:11" ht="15">
      <c r="A237" s="6" t="s">
        <v>240</v>
      </c>
      <c r="B237" s="7">
        <v>3696</v>
      </c>
      <c r="C237" s="8">
        <v>125</v>
      </c>
      <c r="D237" s="8"/>
      <c r="E237" s="8">
        <v>125</v>
      </c>
      <c r="F237" s="16">
        <v>5327.5</v>
      </c>
      <c r="G237" s="35"/>
      <c r="H237" s="35">
        <f t="shared" si="13"/>
        <v>5327.5</v>
      </c>
      <c r="I237" s="20">
        <f t="shared" si="12"/>
        <v>0.00023088707877464077</v>
      </c>
      <c r="J237" s="21">
        <f t="shared" si="14"/>
        <v>141.25295595268275</v>
      </c>
      <c r="K237" s="50">
        <f t="shared" si="15"/>
        <v>5468.752955952683</v>
      </c>
    </row>
    <row r="238" spans="1:11" ht="15">
      <c r="A238" s="6" t="s">
        <v>241</v>
      </c>
      <c r="B238" s="7">
        <v>3787</v>
      </c>
      <c r="C238" s="9">
        <v>1292</v>
      </c>
      <c r="D238" s="8">
        <v>66</v>
      </c>
      <c r="E238" s="9">
        <v>1358</v>
      </c>
      <c r="F238" s="16">
        <v>95345</v>
      </c>
      <c r="G238" s="35"/>
      <c r="H238" s="35">
        <f t="shared" si="13"/>
        <v>95345</v>
      </c>
      <c r="I238" s="20">
        <f t="shared" si="12"/>
        <v>0.004132131116990732</v>
      </c>
      <c r="J238" s="21">
        <f t="shared" si="14"/>
        <v>2527.970546280345</v>
      </c>
      <c r="K238" s="50">
        <f t="shared" si="15"/>
        <v>97872.97054628034</v>
      </c>
    </row>
    <row r="239" spans="1:11" ht="15">
      <c r="A239" s="6" t="s">
        <v>242</v>
      </c>
      <c r="B239" s="7">
        <v>3794</v>
      </c>
      <c r="C239" s="9">
        <v>1208</v>
      </c>
      <c r="D239" s="8">
        <v>15</v>
      </c>
      <c r="E239" s="9">
        <v>1223</v>
      </c>
      <c r="F239" s="16">
        <v>53605.5</v>
      </c>
      <c r="G239" s="35"/>
      <c r="H239" s="35">
        <f t="shared" si="13"/>
        <v>53605.5</v>
      </c>
      <c r="I239" s="20">
        <f t="shared" si="12"/>
        <v>0.0023231942376825913</v>
      </c>
      <c r="J239" s="21">
        <f t="shared" si="14"/>
        <v>1421.2924130120198</v>
      </c>
      <c r="K239" s="50">
        <f t="shared" si="15"/>
        <v>55026.79241301202</v>
      </c>
    </row>
    <row r="240" spans="1:11" ht="15">
      <c r="A240" s="6" t="s">
        <v>243</v>
      </c>
      <c r="B240" s="7">
        <v>3822</v>
      </c>
      <c r="C240" s="9">
        <v>4273</v>
      </c>
      <c r="D240" s="8">
        <v>121</v>
      </c>
      <c r="E240" s="9">
        <v>4394</v>
      </c>
      <c r="F240" s="16">
        <v>159302.5</v>
      </c>
      <c r="G240" s="35"/>
      <c r="H240" s="35">
        <f t="shared" si="13"/>
        <v>159302.5</v>
      </c>
      <c r="I240" s="20">
        <f t="shared" si="12"/>
        <v>0.006903967877334062</v>
      </c>
      <c r="J240" s="21">
        <f t="shared" si="14"/>
        <v>4223.735150755936</v>
      </c>
      <c r="K240" s="50">
        <f t="shared" si="15"/>
        <v>163526.23515075594</v>
      </c>
    </row>
    <row r="241" spans="1:11" ht="15">
      <c r="A241" s="6" t="s">
        <v>244</v>
      </c>
      <c r="B241" s="7">
        <v>3857</v>
      </c>
      <c r="C241" s="9">
        <v>3806</v>
      </c>
      <c r="D241" s="8">
        <v>307</v>
      </c>
      <c r="E241" s="9">
        <v>4113</v>
      </c>
      <c r="F241" s="16">
        <v>140383.5</v>
      </c>
      <c r="G241" s="35"/>
      <c r="H241" s="35">
        <f t="shared" si="13"/>
        <v>140383.5</v>
      </c>
      <c r="I241" s="20">
        <f t="shared" si="12"/>
        <v>0.006084042463286679</v>
      </c>
      <c r="J241" s="21">
        <f t="shared" si="14"/>
        <v>3722.118130827488</v>
      </c>
      <c r="K241" s="50">
        <f t="shared" si="15"/>
        <v>144105.6181308275</v>
      </c>
    </row>
    <row r="242" spans="1:11" ht="15">
      <c r="A242" s="6" t="s">
        <v>245</v>
      </c>
      <c r="B242" s="7">
        <v>3871</v>
      </c>
      <c r="C242" s="8">
        <v>690</v>
      </c>
      <c r="D242" s="8"/>
      <c r="E242" s="8">
        <v>690</v>
      </c>
      <c r="F242" s="16">
        <v>30303</v>
      </c>
      <c r="G242" s="35"/>
      <c r="H242" s="35">
        <f t="shared" si="13"/>
        <v>30303</v>
      </c>
      <c r="I242" s="20">
        <f t="shared" si="12"/>
        <v>0.0013132935050413777</v>
      </c>
      <c r="J242" s="21">
        <f t="shared" si="14"/>
        <v>803.4515859660528</v>
      </c>
      <c r="K242" s="50">
        <f t="shared" si="15"/>
        <v>31106.451585966053</v>
      </c>
    </row>
    <row r="243" spans="1:11" ht="15">
      <c r="A243" s="6" t="s">
        <v>246</v>
      </c>
      <c r="B243" s="7">
        <v>3892</v>
      </c>
      <c r="C243" s="9">
        <v>1998</v>
      </c>
      <c r="D243" s="8">
        <v>151</v>
      </c>
      <c r="E243" s="9">
        <v>2149</v>
      </c>
      <c r="F243" s="16">
        <v>84200</v>
      </c>
      <c r="G243" s="35"/>
      <c r="H243" s="35">
        <f t="shared" si="13"/>
        <v>84200</v>
      </c>
      <c r="I243" s="20">
        <f t="shared" si="12"/>
        <v>0.003649120982228954</v>
      </c>
      <c r="J243" s="21">
        <f t="shared" si="14"/>
        <v>2232.4728092380833</v>
      </c>
      <c r="K243" s="50">
        <f t="shared" si="15"/>
        <v>86432.47280923808</v>
      </c>
    </row>
    <row r="244" spans="1:11" ht="15">
      <c r="A244" s="6" t="s">
        <v>247</v>
      </c>
      <c r="B244" s="7">
        <v>3899</v>
      </c>
      <c r="C244" s="8">
        <v>597</v>
      </c>
      <c r="D244" s="8">
        <v>40</v>
      </c>
      <c r="E244" s="8">
        <v>637</v>
      </c>
      <c r="F244" s="16">
        <v>41645</v>
      </c>
      <c r="G244" s="35"/>
      <c r="H244" s="35">
        <f t="shared" si="13"/>
        <v>41645</v>
      </c>
      <c r="I244" s="20">
        <f t="shared" si="12"/>
        <v>0.0018048413694171591</v>
      </c>
      <c r="J244" s="21">
        <f t="shared" si="14"/>
        <v>1104.1725669919238</v>
      </c>
      <c r="K244" s="50">
        <f t="shared" si="15"/>
        <v>42749.172566991925</v>
      </c>
    </row>
    <row r="245" spans="1:11" ht="15">
      <c r="A245" s="6" t="s">
        <v>248</v>
      </c>
      <c r="B245" s="7">
        <v>3906</v>
      </c>
      <c r="C245" s="8">
        <v>933</v>
      </c>
      <c r="D245" s="8">
        <v>35</v>
      </c>
      <c r="E245" s="8">
        <v>968</v>
      </c>
      <c r="F245" s="16">
        <v>72982.5</v>
      </c>
      <c r="G245" s="35"/>
      <c r="H245" s="35">
        <f t="shared" si="13"/>
        <v>72982.5</v>
      </c>
      <c r="I245" s="20">
        <f t="shared" si="12"/>
        <v>0.003162968789614307</v>
      </c>
      <c r="J245" s="21">
        <f t="shared" si="14"/>
        <v>1935.052812354138</v>
      </c>
      <c r="K245" s="50">
        <f t="shared" si="15"/>
        <v>74917.55281235414</v>
      </c>
    </row>
    <row r="246" spans="1:11" ht="15">
      <c r="A246" s="6" t="s">
        <v>249</v>
      </c>
      <c r="B246" s="7">
        <v>3913</v>
      </c>
      <c r="C246" s="8">
        <v>151</v>
      </c>
      <c r="D246" s="8">
        <v>3</v>
      </c>
      <c r="E246" s="8">
        <v>154</v>
      </c>
      <c r="F246" s="16">
        <v>4680</v>
      </c>
      <c r="G246" s="35"/>
      <c r="H246" s="35">
        <f t="shared" si="13"/>
        <v>4680</v>
      </c>
      <c r="I246" s="20">
        <f t="shared" si="12"/>
        <v>0.00020282525174384212</v>
      </c>
      <c r="J246" s="21">
        <f t="shared" si="14"/>
        <v>124.08518702178421</v>
      </c>
      <c r="K246" s="50">
        <f t="shared" si="15"/>
        <v>4804.085187021784</v>
      </c>
    </row>
    <row r="247" spans="1:11" ht="15">
      <c r="A247" s="6" t="s">
        <v>250</v>
      </c>
      <c r="B247" s="7">
        <v>3920</v>
      </c>
      <c r="C247" s="8">
        <v>344</v>
      </c>
      <c r="D247" s="8"/>
      <c r="E247" s="8">
        <v>344</v>
      </c>
      <c r="F247" s="16">
        <v>11497</v>
      </c>
      <c r="G247" s="35"/>
      <c r="H247" s="35">
        <f t="shared" si="13"/>
        <v>11497</v>
      </c>
      <c r="I247" s="20">
        <f t="shared" si="12"/>
        <v>0.0004982653673715711</v>
      </c>
      <c r="J247" s="21">
        <f t="shared" si="14"/>
        <v>304.8306399977464</v>
      </c>
      <c r="K247" s="50">
        <f t="shared" si="15"/>
        <v>11801.830639997746</v>
      </c>
    </row>
    <row r="248" spans="1:11" ht="15">
      <c r="A248" s="6" t="s">
        <v>251</v>
      </c>
      <c r="B248" s="7">
        <v>3925</v>
      </c>
      <c r="C248" s="9">
        <v>4134</v>
      </c>
      <c r="D248" s="9">
        <v>1034</v>
      </c>
      <c r="E248" s="9">
        <v>5168</v>
      </c>
      <c r="F248" s="16">
        <v>148480</v>
      </c>
      <c r="G248" s="35"/>
      <c r="H248" s="35">
        <f t="shared" si="13"/>
        <v>148480</v>
      </c>
      <c r="I248" s="20">
        <f t="shared" si="12"/>
        <v>0.006434934482676426</v>
      </c>
      <c r="J248" s="21">
        <f t="shared" si="14"/>
        <v>3936.7881557680594</v>
      </c>
      <c r="K248" s="50">
        <f t="shared" si="15"/>
        <v>152416.78815576807</v>
      </c>
    </row>
    <row r="249" spans="1:11" ht="15">
      <c r="A249" s="6" t="s">
        <v>252</v>
      </c>
      <c r="B249" s="7">
        <v>3934</v>
      </c>
      <c r="C249" s="8">
        <v>471</v>
      </c>
      <c r="D249" s="8"/>
      <c r="E249" s="8">
        <v>471</v>
      </c>
      <c r="F249" s="16">
        <v>20832.5</v>
      </c>
      <c r="G249" s="35"/>
      <c r="H249" s="35">
        <f t="shared" si="13"/>
        <v>20832.5</v>
      </c>
      <c r="I249" s="20">
        <f t="shared" si="12"/>
        <v>0.0009028540719986305</v>
      </c>
      <c r="J249" s="21">
        <f t="shared" si="14"/>
        <v>552.35142278447</v>
      </c>
      <c r="K249" s="50">
        <f t="shared" si="15"/>
        <v>21384.85142278447</v>
      </c>
    </row>
    <row r="250" spans="1:11" ht="15">
      <c r="A250" s="6" t="s">
        <v>253</v>
      </c>
      <c r="B250" s="7">
        <v>3941</v>
      </c>
      <c r="C250" s="9">
        <v>1044</v>
      </c>
      <c r="D250" s="8">
        <v>127</v>
      </c>
      <c r="E250" s="9">
        <v>1171</v>
      </c>
      <c r="F250" s="16">
        <v>104665</v>
      </c>
      <c r="G250" s="35"/>
      <c r="H250" s="35">
        <f t="shared" si="13"/>
        <v>104665</v>
      </c>
      <c r="I250" s="20">
        <f t="shared" si="12"/>
        <v>0.004536048071318213</v>
      </c>
      <c r="J250" s="21">
        <f t="shared" si="14"/>
        <v>2775.0803631698814</v>
      </c>
      <c r="K250" s="50">
        <f t="shared" si="15"/>
        <v>107440.08036316988</v>
      </c>
    </row>
    <row r="251" spans="1:11" ht="15">
      <c r="A251" s="6" t="s">
        <v>254</v>
      </c>
      <c r="B251" s="7">
        <v>3948</v>
      </c>
      <c r="C251" s="8">
        <v>444</v>
      </c>
      <c r="D251" s="8"/>
      <c r="E251" s="8">
        <v>444</v>
      </c>
      <c r="F251" s="16">
        <v>22442.5</v>
      </c>
      <c r="G251" s="35"/>
      <c r="H251" s="35">
        <f t="shared" si="13"/>
        <v>22442.5</v>
      </c>
      <c r="I251" s="20">
        <f t="shared" si="12"/>
        <v>0.0009726294256968326</v>
      </c>
      <c r="J251" s="21">
        <f t="shared" si="14"/>
        <v>595.0388482342719</v>
      </c>
      <c r="K251" s="50">
        <f t="shared" si="15"/>
        <v>23037.53884823427</v>
      </c>
    </row>
    <row r="252" spans="1:11" ht="15">
      <c r="A252" s="6" t="s">
        <v>255</v>
      </c>
      <c r="B252" s="7">
        <v>3955</v>
      </c>
      <c r="C252" s="9">
        <v>1048</v>
      </c>
      <c r="D252" s="8">
        <v>79</v>
      </c>
      <c r="E252" s="9">
        <v>1127</v>
      </c>
      <c r="F252" s="16">
        <v>63955</v>
      </c>
      <c r="G252" s="35"/>
      <c r="H252" s="35">
        <f t="shared" si="13"/>
        <v>63955</v>
      </c>
      <c r="I252" s="20">
        <f t="shared" si="12"/>
        <v>0.0027717284135208168</v>
      </c>
      <c r="J252" s="21">
        <f t="shared" si="14"/>
        <v>1695.6983196534634</v>
      </c>
      <c r="K252" s="50">
        <f t="shared" si="15"/>
        <v>65650.69831965346</v>
      </c>
    </row>
    <row r="253" spans="1:11" ht="15">
      <c r="A253" s="6" t="s">
        <v>256</v>
      </c>
      <c r="B253" s="7">
        <v>3962</v>
      </c>
      <c r="C253" s="9">
        <v>1980</v>
      </c>
      <c r="D253" s="8">
        <v>42</v>
      </c>
      <c r="E253" s="9">
        <v>2022</v>
      </c>
      <c r="F253" s="16">
        <v>74274.5</v>
      </c>
      <c r="G253" s="35"/>
      <c r="H253" s="35">
        <f t="shared" si="13"/>
        <v>74274.5</v>
      </c>
      <c r="I253" s="20">
        <f t="shared" si="12"/>
        <v>0.003218962427488889</v>
      </c>
      <c r="J253" s="21">
        <f t="shared" si="14"/>
        <v>1969.3088084293827</v>
      </c>
      <c r="K253" s="50">
        <f t="shared" si="15"/>
        <v>76243.80880842938</v>
      </c>
    </row>
    <row r="254" spans="1:11" ht="15">
      <c r="A254" s="6" t="s">
        <v>257</v>
      </c>
      <c r="B254" s="7">
        <v>3969</v>
      </c>
      <c r="C254" s="8">
        <v>392</v>
      </c>
      <c r="D254" s="8"/>
      <c r="E254" s="8">
        <v>392</v>
      </c>
      <c r="F254" s="16">
        <v>9872.5</v>
      </c>
      <c r="G254" s="35"/>
      <c r="H254" s="35">
        <f t="shared" si="13"/>
        <v>9872.5</v>
      </c>
      <c r="I254" s="20">
        <f t="shared" si="12"/>
        <v>0.0004278616021027951</v>
      </c>
      <c r="J254" s="21">
        <f t="shared" si="14"/>
        <v>261.75876257960783</v>
      </c>
      <c r="K254" s="50">
        <f t="shared" si="15"/>
        <v>10134.258762579608</v>
      </c>
    </row>
    <row r="255" spans="1:11" ht="15">
      <c r="A255" s="6" t="s">
        <v>258</v>
      </c>
      <c r="B255" s="7">
        <v>2177</v>
      </c>
      <c r="C255" s="8">
        <v>863</v>
      </c>
      <c r="D255" s="8">
        <v>390</v>
      </c>
      <c r="E255" s="9">
        <v>1253</v>
      </c>
      <c r="F255" s="16">
        <v>31955</v>
      </c>
      <c r="G255" s="35"/>
      <c r="H255" s="35">
        <f t="shared" si="13"/>
        <v>31955</v>
      </c>
      <c r="I255" s="20">
        <f t="shared" si="12"/>
        <v>0.0013848890853577938</v>
      </c>
      <c r="J255" s="21">
        <f t="shared" si="14"/>
        <v>847.2525964275886</v>
      </c>
      <c r="K255" s="50">
        <f t="shared" si="15"/>
        <v>32802.25259642759</v>
      </c>
    </row>
    <row r="256" spans="1:11" ht="15">
      <c r="A256" s="6" t="s">
        <v>259</v>
      </c>
      <c r="B256" s="7">
        <v>4690</v>
      </c>
      <c r="C256" s="8">
        <v>182</v>
      </c>
      <c r="D256" s="8"/>
      <c r="E256" s="8">
        <v>182</v>
      </c>
      <c r="F256" s="16">
        <v>6475</v>
      </c>
      <c r="G256" s="35"/>
      <c r="H256" s="35">
        <f t="shared" si="13"/>
        <v>6475</v>
      </c>
      <c r="I256" s="20">
        <f t="shared" si="12"/>
        <v>0.00028061827030798666</v>
      </c>
      <c r="J256" s="21">
        <f t="shared" si="14"/>
        <v>171.6776893089856</v>
      </c>
      <c r="K256" s="50">
        <f t="shared" si="15"/>
        <v>6646.6776893089855</v>
      </c>
    </row>
    <row r="257" spans="1:11" ht="15">
      <c r="A257" s="6" t="s">
        <v>260</v>
      </c>
      <c r="B257" s="7">
        <v>2016</v>
      </c>
      <c r="C257" s="8">
        <v>482</v>
      </c>
      <c r="D257" s="8"/>
      <c r="E257" s="8">
        <v>482</v>
      </c>
      <c r="F257" s="16">
        <v>35507.5</v>
      </c>
      <c r="G257" s="35"/>
      <c r="H257" s="35">
        <f t="shared" si="13"/>
        <v>35507.5</v>
      </c>
      <c r="I257" s="20">
        <f t="shared" si="12"/>
        <v>0.0015388499201483918</v>
      </c>
      <c r="J257" s="21">
        <f t="shared" si="14"/>
        <v>941.4433286700861</v>
      </c>
      <c r="K257" s="50">
        <f t="shared" si="15"/>
        <v>36448.94332867009</v>
      </c>
    </row>
    <row r="258" spans="1:11" ht="15">
      <c r="A258" s="6" t="s">
        <v>261</v>
      </c>
      <c r="B258" s="7">
        <v>3983</v>
      </c>
      <c r="C258" s="8">
        <v>380</v>
      </c>
      <c r="D258" s="8">
        <v>63</v>
      </c>
      <c r="E258" s="8">
        <v>443</v>
      </c>
      <c r="F258" s="16">
        <v>16572.5</v>
      </c>
      <c r="G258" s="35"/>
      <c r="H258" s="35">
        <f t="shared" si="13"/>
        <v>16572.5</v>
      </c>
      <c r="I258" s="20">
        <f t="shared" si="12"/>
        <v>0.0007182310864369281</v>
      </c>
      <c r="J258" s="21">
        <f t="shared" si="14"/>
        <v>439.40208588002537</v>
      </c>
      <c r="K258" s="50">
        <f t="shared" si="15"/>
        <v>17011.902085880025</v>
      </c>
    </row>
    <row r="259" spans="1:11" ht="15">
      <c r="A259" s="6" t="s">
        <v>262</v>
      </c>
      <c r="B259" s="7">
        <v>3514</v>
      </c>
      <c r="C259" s="8">
        <v>282</v>
      </c>
      <c r="D259" s="8">
        <v>34</v>
      </c>
      <c r="E259" s="8">
        <v>316</v>
      </c>
      <c r="F259" s="16">
        <v>11155</v>
      </c>
      <c r="G259" s="35"/>
      <c r="H259" s="35">
        <f t="shared" si="13"/>
        <v>11155</v>
      </c>
      <c r="I259" s="20">
        <f t="shared" si="12"/>
        <v>0.0004834435220518288</v>
      </c>
      <c r="J259" s="21">
        <f t="shared" si="14"/>
        <v>295.76287633076987</v>
      </c>
      <c r="K259" s="50">
        <f t="shared" si="15"/>
        <v>11450.76287633077</v>
      </c>
    </row>
    <row r="260" spans="1:11" ht="15">
      <c r="A260" s="6" t="s">
        <v>263</v>
      </c>
      <c r="B260" s="7">
        <v>616</v>
      </c>
      <c r="C260" s="8">
        <v>165</v>
      </c>
      <c r="D260" s="8"/>
      <c r="E260" s="8">
        <v>165</v>
      </c>
      <c r="F260" s="16">
        <v>18665</v>
      </c>
      <c r="G260" s="35"/>
      <c r="H260" s="35">
        <f t="shared" si="13"/>
        <v>18665</v>
      </c>
      <c r="I260" s="20">
        <f t="shared" si="12"/>
        <v>0.0008089173768800883</v>
      </c>
      <c r="J260" s="21">
        <f t="shared" si="14"/>
        <v>494.88248200034235</v>
      </c>
      <c r="K260" s="50">
        <f t="shared" si="15"/>
        <v>19159.882482000343</v>
      </c>
    </row>
    <row r="261" spans="1:11" ht="15">
      <c r="A261" s="6" t="s">
        <v>264</v>
      </c>
      <c r="B261" s="7">
        <v>1945</v>
      </c>
      <c r="C261" s="8">
        <v>747</v>
      </c>
      <c r="D261" s="8">
        <v>31</v>
      </c>
      <c r="E261" s="8">
        <v>778</v>
      </c>
      <c r="F261" s="16">
        <v>22262</v>
      </c>
      <c r="G261" s="35"/>
      <c r="H261" s="35">
        <f t="shared" si="13"/>
        <v>22262</v>
      </c>
      <c r="I261" s="20">
        <f t="shared" si="12"/>
        <v>0.0009648067851114131</v>
      </c>
      <c r="J261" s="21">
        <f t="shared" si="14"/>
        <v>590.2530840767009</v>
      </c>
      <c r="K261" s="50">
        <f t="shared" si="15"/>
        <v>22852.2530840767</v>
      </c>
    </row>
    <row r="262" spans="1:11" ht="15">
      <c r="A262" s="6" t="s">
        <v>265</v>
      </c>
      <c r="B262" s="7">
        <v>1526</v>
      </c>
      <c r="C262" s="9">
        <v>1250</v>
      </c>
      <c r="D262" s="8">
        <v>19</v>
      </c>
      <c r="E262" s="9">
        <v>1269</v>
      </c>
      <c r="F262" s="16">
        <v>106025</v>
      </c>
      <c r="G262" s="35"/>
      <c r="H262" s="35">
        <f t="shared" si="13"/>
        <v>106025</v>
      </c>
      <c r="I262" s="20">
        <f t="shared" si="12"/>
        <v>0.0045949887427651406</v>
      </c>
      <c r="J262" s="21">
        <f t="shared" si="14"/>
        <v>2811.1393064069807</v>
      </c>
      <c r="K262" s="50">
        <f t="shared" si="15"/>
        <v>108836.13930640699</v>
      </c>
    </row>
    <row r="263" spans="1:11" ht="15">
      <c r="A263" s="6" t="s">
        <v>266</v>
      </c>
      <c r="B263" s="7">
        <v>3654</v>
      </c>
      <c r="C263" s="8">
        <v>328</v>
      </c>
      <c r="D263" s="8"/>
      <c r="E263" s="8">
        <v>328</v>
      </c>
      <c r="F263" s="16">
        <v>29917.5</v>
      </c>
      <c r="G263" s="35"/>
      <c r="H263" s="35">
        <f t="shared" si="13"/>
        <v>29917.5</v>
      </c>
      <c r="I263" s="20">
        <f t="shared" si="12"/>
        <v>0.0012965864250099137</v>
      </c>
      <c r="J263" s="21">
        <f t="shared" si="14"/>
        <v>793.2304663940661</v>
      </c>
      <c r="K263" s="50">
        <f t="shared" si="15"/>
        <v>30710.730466394067</v>
      </c>
    </row>
    <row r="264" spans="1:11" ht="15">
      <c r="A264" s="6" t="s">
        <v>267</v>
      </c>
      <c r="B264" s="7">
        <v>3990</v>
      </c>
      <c r="C264" s="8">
        <v>840</v>
      </c>
      <c r="D264" s="8"/>
      <c r="E264" s="8">
        <v>840</v>
      </c>
      <c r="F264" s="16">
        <v>49810</v>
      </c>
      <c r="G264" s="35"/>
      <c r="H264" s="35">
        <f t="shared" si="13"/>
        <v>49810</v>
      </c>
      <c r="I264" s="20">
        <f aca="true" t="shared" si="16" ref="I264:I327">H264/$H$436</f>
        <v>0.0021587020917437556</v>
      </c>
      <c r="J264" s="21">
        <f t="shared" si="14"/>
        <v>1320.658796058776</v>
      </c>
      <c r="K264" s="50">
        <f t="shared" si="15"/>
        <v>51130.65879605878</v>
      </c>
    </row>
    <row r="265" spans="1:11" ht="15">
      <c r="A265" s="6" t="s">
        <v>268</v>
      </c>
      <c r="B265" s="7">
        <v>4011</v>
      </c>
      <c r="C265" s="8">
        <v>65</v>
      </c>
      <c r="D265" s="8">
        <v>2</v>
      </c>
      <c r="E265" s="8">
        <v>67</v>
      </c>
      <c r="F265" s="16">
        <v>2065</v>
      </c>
      <c r="G265" s="35"/>
      <c r="H265" s="35">
        <f aca="true" t="shared" si="17" ref="H265:H328">F265+G265</f>
        <v>2065</v>
      </c>
      <c r="I265" s="20">
        <f t="shared" si="16"/>
        <v>8.949447539552008E-05</v>
      </c>
      <c r="J265" s="21">
        <f aca="true" t="shared" si="18" ref="J265:J328">I265*$H$440</f>
        <v>54.75126307691974</v>
      </c>
      <c r="K265" s="50">
        <f aca="true" t="shared" si="19" ref="K265:K328">H265+J265</f>
        <v>2119.7512630769197</v>
      </c>
    </row>
    <row r="266" spans="1:11" ht="15">
      <c r="A266" s="6" t="s">
        <v>269</v>
      </c>
      <c r="B266" s="7">
        <v>4018</v>
      </c>
      <c r="C266" s="9">
        <v>5109</v>
      </c>
      <c r="D266" s="8">
        <v>317</v>
      </c>
      <c r="E266" s="9">
        <v>5426</v>
      </c>
      <c r="F266" s="16">
        <v>146444</v>
      </c>
      <c r="G266" s="35"/>
      <c r="H266" s="35">
        <f t="shared" si="17"/>
        <v>146444</v>
      </c>
      <c r="I266" s="20">
        <f t="shared" si="16"/>
        <v>0.006346696830422054</v>
      </c>
      <c r="J266" s="21">
        <f t="shared" si="18"/>
        <v>3882.805796627813</v>
      </c>
      <c r="K266" s="50">
        <f t="shared" si="19"/>
        <v>150326.8057966278</v>
      </c>
    </row>
    <row r="267" spans="1:11" ht="15">
      <c r="A267" s="6" t="s">
        <v>270</v>
      </c>
      <c r="B267" s="7">
        <v>4025</v>
      </c>
      <c r="C267" s="8">
        <v>434</v>
      </c>
      <c r="D267" s="8"/>
      <c r="E267" s="8">
        <v>434</v>
      </c>
      <c r="F267" s="16">
        <v>17230.5</v>
      </c>
      <c r="G267" s="35"/>
      <c r="H267" s="35">
        <f t="shared" si="17"/>
        <v>17230.5</v>
      </c>
      <c r="I267" s="20">
        <f t="shared" si="16"/>
        <v>0.0007467479701222802</v>
      </c>
      <c r="J267" s="21">
        <f t="shared" si="18"/>
        <v>456.84825106385745</v>
      </c>
      <c r="K267" s="50">
        <f t="shared" si="19"/>
        <v>17687.348251063857</v>
      </c>
    </row>
    <row r="268" spans="1:11" ht="15">
      <c r="A268" s="6" t="s">
        <v>271</v>
      </c>
      <c r="B268" s="7">
        <v>4060</v>
      </c>
      <c r="C268" s="9">
        <v>3041</v>
      </c>
      <c r="D268" s="8">
        <v>92</v>
      </c>
      <c r="E268" s="9">
        <v>3133</v>
      </c>
      <c r="F268" s="16">
        <v>116457.5</v>
      </c>
      <c r="G268" s="35"/>
      <c r="H268" s="35">
        <f t="shared" si="17"/>
        <v>116457.5</v>
      </c>
      <c r="I268" s="20">
        <f t="shared" si="16"/>
        <v>0.005047120033110789</v>
      </c>
      <c r="J268" s="21">
        <f t="shared" si="18"/>
        <v>3087.7458691430415</v>
      </c>
      <c r="K268" s="50">
        <f t="shared" si="19"/>
        <v>119545.24586914304</v>
      </c>
    </row>
    <row r="269" spans="1:11" ht="15">
      <c r="A269" s="6" t="s">
        <v>272</v>
      </c>
      <c r="B269" s="7">
        <v>4067</v>
      </c>
      <c r="C269" s="8">
        <v>389</v>
      </c>
      <c r="D269" s="8"/>
      <c r="E269" s="8">
        <v>389</v>
      </c>
      <c r="F269" s="16">
        <v>26810</v>
      </c>
      <c r="G269" s="35"/>
      <c r="H269" s="35">
        <f t="shared" si="17"/>
        <v>26810</v>
      </c>
      <c r="I269" s="20">
        <f t="shared" si="16"/>
        <v>0.0011619113246265826</v>
      </c>
      <c r="J269" s="21">
        <f t="shared" si="18"/>
        <v>710.8384324901783</v>
      </c>
      <c r="K269" s="50">
        <f t="shared" si="19"/>
        <v>27520.838432490178</v>
      </c>
    </row>
    <row r="270" spans="1:11" ht="15">
      <c r="A270" s="6" t="s">
        <v>273</v>
      </c>
      <c r="B270" s="7">
        <v>4074</v>
      </c>
      <c r="C270" s="9">
        <v>1631</v>
      </c>
      <c r="D270" s="8">
        <v>46</v>
      </c>
      <c r="E270" s="9">
        <v>1677</v>
      </c>
      <c r="F270" s="16">
        <v>148462.5</v>
      </c>
      <c r="G270" s="35"/>
      <c r="H270" s="35">
        <f t="shared" si="17"/>
        <v>148462.5</v>
      </c>
      <c r="I270" s="20">
        <f t="shared" si="16"/>
        <v>0.0064341760549188375</v>
      </c>
      <c r="J270" s="21">
        <f t="shared" si="18"/>
        <v>3936.3241620131707</v>
      </c>
      <c r="K270" s="50">
        <f t="shared" si="19"/>
        <v>152398.82416201316</v>
      </c>
    </row>
    <row r="271" spans="1:11" ht="15">
      <c r="A271" s="6" t="s">
        <v>274</v>
      </c>
      <c r="B271" s="7">
        <v>4088</v>
      </c>
      <c r="C271" s="8">
        <v>976</v>
      </c>
      <c r="D271" s="8">
        <v>36</v>
      </c>
      <c r="E271" s="9">
        <v>1012</v>
      </c>
      <c r="F271" s="16">
        <v>34868</v>
      </c>
      <c r="G271" s="35"/>
      <c r="H271" s="35">
        <f t="shared" si="17"/>
        <v>34868</v>
      </c>
      <c r="I271" s="20">
        <f t="shared" si="16"/>
        <v>0.001511134802949634</v>
      </c>
      <c r="J271" s="21">
        <f t="shared" si="18"/>
        <v>924.487671169994</v>
      </c>
      <c r="K271" s="50">
        <f t="shared" si="19"/>
        <v>35792.48767116999</v>
      </c>
    </row>
    <row r="272" spans="1:11" ht="15">
      <c r="A272" s="6" t="s">
        <v>275</v>
      </c>
      <c r="B272" s="7">
        <v>4095</v>
      </c>
      <c r="C272" s="9">
        <v>1238</v>
      </c>
      <c r="D272" s="8">
        <v>79</v>
      </c>
      <c r="E272" s="9">
        <v>1317</v>
      </c>
      <c r="F272" s="16">
        <v>34034</v>
      </c>
      <c r="G272" s="35"/>
      <c r="H272" s="35">
        <f t="shared" si="17"/>
        <v>34034</v>
      </c>
      <c r="I272" s="20">
        <f t="shared" si="16"/>
        <v>0.001474990302959385</v>
      </c>
      <c r="J272" s="21">
        <f t="shared" si="18"/>
        <v>902.3750545084196</v>
      </c>
      <c r="K272" s="50">
        <f t="shared" si="19"/>
        <v>34936.37505450842</v>
      </c>
    </row>
    <row r="273" spans="1:11" ht="15">
      <c r="A273" s="6" t="s">
        <v>276</v>
      </c>
      <c r="B273" s="7">
        <v>4137</v>
      </c>
      <c r="C273" s="8">
        <v>507</v>
      </c>
      <c r="D273" s="8">
        <v>46</v>
      </c>
      <c r="E273" s="8">
        <v>553</v>
      </c>
      <c r="F273" s="16">
        <v>30005</v>
      </c>
      <c r="G273" s="35"/>
      <c r="H273" s="35">
        <f t="shared" si="17"/>
        <v>30005</v>
      </c>
      <c r="I273" s="20">
        <f t="shared" si="16"/>
        <v>0.0013003785637978596</v>
      </c>
      <c r="J273" s="21">
        <f t="shared" si="18"/>
        <v>795.5504351685119</v>
      </c>
      <c r="K273" s="50">
        <f t="shared" si="19"/>
        <v>30800.550435168512</v>
      </c>
    </row>
    <row r="274" spans="1:11" ht="15">
      <c r="A274" s="6" t="s">
        <v>277</v>
      </c>
      <c r="B274" s="7">
        <v>4144</v>
      </c>
      <c r="C274" s="9">
        <v>1437</v>
      </c>
      <c r="D274" s="8"/>
      <c r="E274" s="9">
        <v>1437</v>
      </c>
      <c r="F274" s="16">
        <v>62152.5</v>
      </c>
      <c r="G274" s="35"/>
      <c r="H274" s="35">
        <f t="shared" si="17"/>
        <v>62152.5</v>
      </c>
      <c r="I274" s="20">
        <f t="shared" si="16"/>
        <v>0.0026936103544891337</v>
      </c>
      <c r="J274" s="21">
        <f t="shared" si="18"/>
        <v>1647.906962899881</v>
      </c>
      <c r="K274" s="50">
        <f t="shared" si="19"/>
        <v>63800.406962899884</v>
      </c>
    </row>
    <row r="275" spans="1:11" ht="15">
      <c r="A275" s="6" t="s">
        <v>278</v>
      </c>
      <c r="B275" s="7">
        <v>4165</v>
      </c>
      <c r="C275" s="9">
        <v>2255</v>
      </c>
      <c r="D275" s="8"/>
      <c r="E275" s="9">
        <v>2255</v>
      </c>
      <c r="F275" s="16">
        <v>112222.5</v>
      </c>
      <c r="G275" s="35"/>
      <c r="H275" s="35">
        <f t="shared" si="17"/>
        <v>112222.5</v>
      </c>
      <c r="I275" s="20">
        <f t="shared" si="16"/>
        <v>0.004863580515774214</v>
      </c>
      <c r="J275" s="21">
        <f t="shared" si="18"/>
        <v>2975.4593804598676</v>
      </c>
      <c r="K275" s="50">
        <f t="shared" si="19"/>
        <v>115197.95938045987</v>
      </c>
    </row>
    <row r="276" spans="1:11" ht="15">
      <c r="A276" s="6" t="s">
        <v>279</v>
      </c>
      <c r="B276" s="7">
        <v>4179</v>
      </c>
      <c r="C276" s="9">
        <v>3643</v>
      </c>
      <c r="D276" s="8">
        <v>441</v>
      </c>
      <c r="E276" s="9">
        <v>4084</v>
      </c>
      <c r="F276" s="16">
        <v>138327.5</v>
      </c>
      <c r="G276" s="35"/>
      <c r="H276" s="35">
        <f t="shared" si="17"/>
        <v>138327.5</v>
      </c>
      <c r="I276" s="20">
        <f t="shared" si="16"/>
        <v>0.005994938036452205</v>
      </c>
      <c r="J276" s="21">
        <f t="shared" si="18"/>
        <v>3667.6054931102253</v>
      </c>
      <c r="K276" s="50">
        <f t="shared" si="19"/>
        <v>141995.10549311023</v>
      </c>
    </row>
    <row r="277" spans="1:11" ht="15">
      <c r="A277" s="6" t="s">
        <v>280</v>
      </c>
      <c r="B277" s="7">
        <v>4186</v>
      </c>
      <c r="C277" s="8">
        <v>747</v>
      </c>
      <c r="D277" s="8"/>
      <c r="E277" s="8">
        <v>747</v>
      </c>
      <c r="F277" s="16">
        <v>44729</v>
      </c>
      <c r="G277" s="35"/>
      <c r="H277" s="35">
        <f t="shared" si="17"/>
        <v>44729</v>
      </c>
      <c r="I277" s="20">
        <f t="shared" si="16"/>
        <v>0.0019384980096688704</v>
      </c>
      <c r="J277" s="21">
        <f t="shared" si="18"/>
        <v>1185.9415235678175</v>
      </c>
      <c r="K277" s="50">
        <f t="shared" si="19"/>
        <v>45914.94152356782</v>
      </c>
    </row>
    <row r="278" spans="1:11" ht="15">
      <c r="A278" s="6" t="s">
        <v>281</v>
      </c>
      <c r="B278" s="7">
        <v>4207</v>
      </c>
      <c r="C278" s="8">
        <v>267</v>
      </c>
      <c r="D278" s="8"/>
      <c r="E278" s="8">
        <v>267</v>
      </c>
      <c r="F278" s="16">
        <v>20090</v>
      </c>
      <c r="G278" s="35"/>
      <c r="H278" s="35">
        <f t="shared" si="17"/>
        <v>20090</v>
      </c>
      <c r="I278" s="20">
        <f t="shared" si="16"/>
        <v>0.0008706750657123479</v>
      </c>
      <c r="J278" s="21">
        <f t="shared" si="18"/>
        <v>532.6648306127446</v>
      </c>
      <c r="K278" s="50">
        <f t="shared" si="19"/>
        <v>20622.664830612746</v>
      </c>
    </row>
    <row r="279" spans="1:11" ht="15">
      <c r="A279" s="6" t="s">
        <v>282</v>
      </c>
      <c r="B279" s="7">
        <v>4221</v>
      </c>
      <c r="C279" s="8">
        <v>730</v>
      </c>
      <c r="D279" s="8">
        <v>10</v>
      </c>
      <c r="E279" s="8">
        <v>740</v>
      </c>
      <c r="F279" s="16">
        <v>30340</v>
      </c>
      <c r="G279" s="35"/>
      <c r="H279" s="35">
        <f t="shared" si="17"/>
        <v>30340</v>
      </c>
      <c r="I279" s="20">
        <f t="shared" si="16"/>
        <v>0.001314897038014566</v>
      </c>
      <c r="J279" s="21">
        <f t="shared" si="18"/>
        <v>804.4326013335326</v>
      </c>
      <c r="K279" s="50">
        <f t="shared" si="19"/>
        <v>31144.432601333534</v>
      </c>
    </row>
    <row r="280" spans="1:11" ht="15">
      <c r="A280" s="6" t="s">
        <v>283</v>
      </c>
      <c r="B280" s="7">
        <v>4228</v>
      </c>
      <c r="C280" s="8">
        <v>734</v>
      </c>
      <c r="D280" s="8"/>
      <c r="E280" s="8">
        <v>734</v>
      </c>
      <c r="F280" s="16">
        <v>27770</v>
      </c>
      <c r="G280" s="35"/>
      <c r="H280" s="35">
        <f t="shared" si="17"/>
        <v>27770</v>
      </c>
      <c r="I280" s="20">
        <f t="shared" si="16"/>
        <v>0.0012035165044714735</v>
      </c>
      <c r="J280" s="21">
        <f t="shared" si="18"/>
        <v>736.2918041869547</v>
      </c>
      <c r="K280" s="50">
        <f t="shared" si="19"/>
        <v>28506.291804186956</v>
      </c>
    </row>
    <row r="281" spans="1:11" ht="15">
      <c r="A281" s="6" t="s">
        <v>284</v>
      </c>
      <c r="B281" s="7">
        <v>4235</v>
      </c>
      <c r="C281" s="8">
        <v>183</v>
      </c>
      <c r="D281" s="8"/>
      <c r="E281" s="8">
        <v>183</v>
      </c>
      <c r="F281" s="16">
        <v>6670</v>
      </c>
      <c r="G281" s="35"/>
      <c r="H281" s="35">
        <f t="shared" si="17"/>
        <v>6670</v>
      </c>
      <c r="I281" s="20">
        <f t="shared" si="16"/>
        <v>0.0002890693224639801</v>
      </c>
      <c r="J281" s="21">
        <f t="shared" si="18"/>
        <v>176.8479054348933</v>
      </c>
      <c r="K281" s="50">
        <f t="shared" si="19"/>
        <v>6846.847905434894</v>
      </c>
    </row>
    <row r="282" spans="1:11" ht="15">
      <c r="A282" s="6" t="s">
        <v>285</v>
      </c>
      <c r="B282" s="7">
        <v>4151</v>
      </c>
      <c r="C282" s="8">
        <v>625</v>
      </c>
      <c r="D282" s="8"/>
      <c r="E282" s="8">
        <v>625</v>
      </c>
      <c r="F282" s="16">
        <v>32881.5</v>
      </c>
      <c r="G282" s="35"/>
      <c r="H282" s="35">
        <f t="shared" si="17"/>
        <v>32881.5</v>
      </c>
      <c r="I282" s="20">
        <f t="shared" si="16"/>
        <v>0.0014250424177810138</v>
      </c>
      <c r="J282" s="21">
        <f t="shared" si="18"/>
        <v>871.8177515078628</v>
      </c>
      <c r="K282" s="50">
        <f t="shared" si="19"/>
        <v>33753.317751507864</v>
      </c>
    </row>
    <row r="283" spans="1:11" ht="15">
      <c r="A283" s="6" t="s">
        <v>286</v>
      </c>
      <c r="B283" s="7">
        <v>490</v>
      </c>
      <c r="C283" s="8">
        <v>426</v>
      </c>
      <c r="D283" s="8"/>
      <c r="E283" s="8">
        <v>426</v>
      </c>
      <c r="F283" s="16">
        <v>29275</v>
      </c>
      <c r="G283" s="35"/>
      <c r="H283" s="35">
        <f t="shared" si="17"/>
        <v>29275</v>
      </c>
      <c r="I283" s="20">
        <f t="shared" si="16"/>
        <v>0.0012687412916241405</v>
      </c>
      <c r="J283" s="21">
        <f t="shared" si="18"/>
        <v>776.1952671074215</v>
      </c>
      <c r="K283" s="50">
        <f t="shared" si="19"/>
        <v>30051.19526710742</v>
      </c>
    </row>
    <row r="284" spans="1:11" ht="15">
      <c r="A284" s="6" t="s">
        <v>287</v>
      </c>
      <c r="B284" s="7">
        <v>4270</v>
      </c>
      <c r="C284" s="8">
        <v>296</v>
      </c>
      <c r="D284" s="8"/>
      <c r="E284" s="8">
        <v>296</v>
      </c>
      <c r="F284" s="16">
        <v>13210.5</v>
      </c>
      <c r="G284" s="35"/>
      <c r="H284" s="35">
        <f t="shared" si="17"/>
        <v>13210.5</v>
      </c>
      <c r="I284" s="20">
        <f t="shared" si="16"/>
        <v>0.0005725262795218004</v>
      </c>
      <c r="J284" s="21">
        <f t="shared" si="18"/>
        <v>350.26225708360687</v>
      </c>
      <c r="K284" s="50">
        <f t="shared" si="19"/>
        <v>13560.762257083607</v>
      </c>
    </row>
    <row r="285" spans="1:11" ht="15">
      <c r="A285" s="6" t="s">
        <v>288</v>
      </c>
      <c r="B285" s="7">
        <v>4305</v>
      </c>
      <c r="C285" s="8">
        <v>646</v>
      </c>
      <c r="D285" s="8">
        <v>30</v>
      </c>
      <c r="E285" s="8">
        <v>676</v>
      </c>
      <c r="F285" s="16">
        <v>40860</v>
      </c>
      <c r="G285" s="35"/>
      <c r="H285" s="35">
        <f t="shared" si="17"/>
        <v>40860</v>
      </c>
      <c r="I285" s="20">
        <f t="shared" si="16"/>
        <v>0.00177082046714816</v>
      </c>
      <c r="J285" s="21">
        <f t="shared" si="18"/>
        <v>1083.359132844039</v>
      </c>
      <c r="K285" s="50">
        <f t="shared" si="19"/>
        <v>41943.35913284404</v>
      </c>
    </row>
    <row r="286" spans="1:11" ht="15">
      <c r="A286" s="6" t="s">
        <v>289</v>
      </c>
      <c r="B286" s="7">
        <v>4312</v>
      </c>
      <c r="C286" s="9">
        <v>1779</v>
      </c>
      <c r="D286" s="8">
        <v>342</v>
      </c>
      <c r="E286" s="9">
        <v>2121</v>
      </c>
      <c r="F286" s="16">
        <v>72132.5</v>
      </c>
      <c r="G286" s="35"/>
      <c r="H286" s="35">
        <f t="shared" si="17"/>
        <v>72132.5</v>
      </c>
      <c r="I286" s="20">
        <f t="shared" si="16"/>
        <v>0.003126130869959977</v>
      </c>
      <c r="J286" s="21">
        <f t="shared" si="18"/>
        <v>1912.515972830951</v>
      </c>
      <c r="K286" s="50">
        <f t="shared" si="19"/>
        <v>74045.01597283095</v>
      </c>
    </row>
    <row r="287" spans="1:11" ht="15">
      <c r="A287" s="6" t="s">
        <v>290</v>
      </c>
      <c r="B287" s="7">
        <v>4330</v>
      </c>
      <c r="C287" s="8">
        <v>127</v>
      </c>
      <c r="D287" s="8"/>
      <c r="E287" s="8">
        <v>127</v>
      </c>
      <c r="F287" s="16">
        <v>5892.5</v>
      </c>
      <c r="G287" s="35"/>
      <c r="H287" s="35">
        <f t="shared" si="17"/>
        <v>5892.5</v>
      </c>
      <c r="I287" s="20">
        <f t="shared" si="16"/>
        <v>0.0002553734606625191</v>
      </c>
      <c r="J287" s="21">
        <f t="shared" si="18"/>
        <v>156.2333257533896</v>
      </c>
      <c r="K287" s="50">
        <f t="shared" si="19"/>
        <v>6048.733325753389</v>
      </c>
    </row>
    <row r="288" spans="1:11" ht="15">
      <c r="A288" s="6" t="s">
        <v>291</v>
      </c>
      <c r="B288" s="7">
        <v>4347</v>
      </c>
      <c r="C288" s="8">
        <v>621</v>
      </c>
      <c r="D288" s="8"/>
      <c r="E288" s="8">
        <v>621</v>
      </c>
      <c r="F288" s="16">
        <v>54504</v>
      </c>
      <c r="G288" s="35"/>
      <c r="H288" s="35">
        <f t="shared" si="17"/>
        <v>54504</v>
      </c>
      <c r="I288" s="20">
        <f t="shared" si="16"/>
        <v>0.002362134085693669</v>
      </c>
      <c r="J288" s="21">
        <f t="shared" si="18"/>
        <v>1445.1151780844714</v>
      </c>
      <c r="K288" s="50">
        <f t="shared" si="19"/>
        <v>55949.115178084474</v>
      </c>
    </row>
    <row r="289" spans="1:11" ht="15">
      <c r="A289" s="6" t="s">
        <v>292</v>
      </c>
      <c r="B289" s="7">
        <v>4368</v>
      </c>
      <c r="C289" s="8">
        <v>435</v>
      </c>
      <c r="D289" s="8"/>
      <c r="E289" s="8">
        <v>435</v>
      </c>
      <c r="F289" s="16">
        <v>34747.5</v>
      </c>
      <c r="G289" s="35"/>
      <c r="H289" s="35">
        <f t="shared" si="17"/>
        <v>34747.5</v>
      </c>
      <c r="I289" s="20">
        <f t="shared" si="16"/>
        <v>0.00150591248610452</v>
      </c>
      <c r="J289" s="21">
        <f t="shared" si="18"/>
        <v>921.2927427434715</v>
      </c>
      <c r="K289" s="50">
        <f t="shared" si="19"/>
        <v>35668.79274274347</v>
      </c>
    </row>
    <row r="290" spans="1:11" ht="15">
      <c r="A290" s="6" t="s">
        <v>293</v>
      </c>
      <c r="B290" s="7">
        <v>4389</v>
      </c>
      <c r="C290" s="8">
        <v>714</v>
      </c>
      <c r="D290" s="8">
        <v>53</v>
      </c>
      <c r="E290" s="8">
        <v>767</v>
      </c>
      <c r="F290" s="16">
        <v>34902.5</v>
      </c>
      <c r="G290" s="35"/>
      <c r="H290" s="35">
        <f t="shared" si="17"/>
        <v>34902.5</v>
      </c>
      <c r="I290" s="20">
        <f t="shared" si="16"/>
        <v>0.0015126299891003096</v>
      </c>
      <c r="J290" s="21">
        <f t="shared" si="18"/>
        <v>925.4024017153469</v>
      </c>
      <c r="K290" s="50">
        <f t="shared" si="19"/>
        <v>35827.90240171535</v>
      </c>
    </row>
    <row r="291" spans="1:11" ht="15">
      <c r="A291" s="6" t="s">
        <v>294</v>
      </c>
      <c r="B291" s="7">
        <v>4459</v>
      </c>
      <c r="C291" s="8">
        <v>304</v>
      </c>
      <c r="D291" s="8">
        <v>16</v>
      </c>
      <c r="E291" s="8">
        <v>320</v>
      </c>
      <c r="F291" s="16">
        <v>15023</v>
      </c>
      <c r="G291" s="35"/>
      <c r="H291" s="35">
        <f t="shared" si="17"/>
        <v>15023</v>
      </c>
      <c r="I291" s="20">
        <f t="shared" si="16"/>
        <v>0.0006510777258435342</v>
      </c>
      <c r="J291" s="21">
        <f t="shared" si="18"/>
        <v>398.31875312569747</v>
      </c>
      <c r="K291" s="50">
        <f t="shared" si="19"/>
        <v>15421.318753125697</v>
      </c>
    </row>
    <row r="292" spans="1:11" ht="15">
      <c r="A292" s="6" t="s">
        <v>295</v>
      </c>
      <c r="B292" s="7">
        <v>4473</v>
      </c>
      <c r="C292" s="9">
        <v>1237</v>
      </c>
      <c r="D292" s="8">
        <v>102</v>
      </c>
      <c r="E292" s="9">
        <v>1339</v>
      </c>
      <c r="F292" s="16">
        <v>59886</v>
      </c>
      <c r="G292" s="35"/>
      <c r="H292" s="35">
        <f t="shared" si="17"/>
        <v>59886</v>
      </c>
      <c r="I292" s="20">
        <f t="shared" si="16"/>
        <v>0.0025953831251990874</v>
      </c>
      <c r="J292" s="21">
        <f t="shared" si="18"/>
        <v>1587.8131431595234</v>
      </c>
      <c r="K292" s="50">
        <f t="shared" si="19"/>
        <v>61473.813143159525</v>
      </c>
    </row>
    <row r="293" spans="1:11" ht="15">
      <c r="A293" s="6" t="s">
        <v>296</v>
      </c>
      <c r="B293" s="7">
        <v>4508</v>
      </c>
      <c r="C293" s="8">
        <v>201</v>
      </c>
      <c r="D293" s="8">
        <v>6</v>
      </c>
      <c r="E293" s="8">
        <v>207</v>
      </c>
      <c r="F293" s="16">
        <v>8775</v>
      </c>
      <c r="G293" s="35"/>
      <c r="H293" s="35">
        <f t="shared" si="17"/>
        <v>8775</v>
      </c>
      <c r="I293" s="20">
        <f t="shared" si="16"/>
        <v>0.00038029734701970397</v>
      </c>
      <c r="J293" s="21">
        <f t="shared" si="18"/>
        <v>232.6597256658454</v>
      </c>
      <c r="K293" s="50">
        <f t="shared" si="19"/>
        <v>9007.659725665846</v>
      </c>
    </row>
    <row r="294" spans="1:11" ht="15">
      <c r="A294" s="6" t="s">
        <v>297</v>
      </c>
      <c r="B294" s="7">
        <v>4515</v>
      </c>
      <c r="C294" s="9">
        <v>1113</v>
      </c>
      <c r="D294" s="8">
        <v>92</v>
      </c>
      <c r="E294" s="9">
        <v>1205</v>
      </c>
      <c r="F294" s="16">
        <v>39772.5</v>
      </c>
      <c r="G294" s="35"/>
      <c r="H294" s="35">
        <f t="shared" si="17"/>
        <v>39772.5</v>
      </c>
      <c r="I294" s="20">
        <f t="shared" si="16"/>
        <v>0.0017236895993551196</v>
      </c>
      <c r="J294" s="21">
        <f t="shared" si="18"/>
        <v>1054.5252352187847</v>
      </c>
      <c r="K294" s="50">
        <f t="shared" si="19"/>
        <v>40827.02523521878</v>
      </c>
    </row>
    <row r="295" spans="1:11" ht="15">
      <c r="A295" s="6" t="s">
        <v>298</v>
      </c>
      <c r="B295" s="7">
        <v>4501</v>
      </c>
      <c r="C295" s="9">
        <v>1739</v>
      </c>
      <c r="D295" s="8">
        <v>49</v>
      </c>
      <c r="E295" s="9">
        <v>1788</v>
      </c>
      <c r="F295" s="16">
        <v>78260</v>
      </c>
      <c r="G295" s="35"/>
      <c r="H295" s="35">
        <f t="shared" si="17"/>
        <v>78260</v>
      </c>
      <c r="I295" s="20">
        <f t="shared" si="16"/>
        <v>0.0033916889319386932</v>
      </c>
      <c r="J295" s="21">
        <f t="shared" si="18"/>
        <v>2074.9800718642805</v>
      </c>
      <c r="K295" s="50">
        <f t="shared" si="19"/>
        <v>80334.98007186428</v>
      </c>
    </row>
    <row r="296" spans="1:11" ht="15">
      <c r="A296" s="6" t="s">
        <v>299</v>
      </c>
      <c r="B296" s="7">
        <v>4529</v>
      </c>
      <c r="C296" s="8">
        <v>255</v>
      </c>
      <c r="D296" s="8">
        <v>47</v>
      </c>
      <c r="E296" s="8">
        <v>302</v>
      </c>
      <c r="F296" s="16">
        <v>13200</v>
      </c>
      <c r="G296" s="35"/>
      <c r="H296" s="35">
        <f t="shared" si="17"/>
        <v>13200</v>
      </c>
      <c r="I296" s="20">
        <f t="shared" si="16"/>
        <v>0.000572071222867247</v>
      </c>
      <c r="J296" s="21">
        <f t="shared" si="18"/>
        <v>349.9838608306734</v>
      </c>
      <c r="K296" s="50">
        <f t="shared" si="19"/>
        <v>13549.983860830673</v>
      </c>
    </row>
    <row r="297" spans="1:11" ht="15">
      <c r="A297" s="6" t="s">
        <v>300</v>
      </c>
      <c r="B297" s="7">
        <v>4536</v>
      </c>
      <c r="C297" s="8">
        <v>825</v>
      </c>
      <c r="D297" s="8"/>
      <c r="E297" s="8">
        <v>825</v>
      </c>
      <c r="F297" s="16">
        <v>35765</v>
      </c>
      <c r="G297" s="35"/>
      <c r="H297" s="35">
        <f t="shared" si="17"/>
        <v>35765</v>
      </c>
      <c r="I297" s="20">
        <f t="shared" si="16"/>
        <v>0.0015500096428672037</v>
      </c>
      <c r="J297" s="21">
        <f t="shared" si="18"/>
        <v>948.2706653491692</v>
      </c>
      <c r="K297" s="50">
        <f t="shared" si="19"/>
        <v>36713.27066534917</v>
      </c>
    </row>
    <row r="298" spans="1:11" ht="15">
      <c r="A298" s="6" t="s">
        <v>301</v>
      </c>
      <c r="B298" s="7">
        <v>4543</v>
      </c>
      <c r="C298" s="8">
        <v>760</v>
      </c>
      <c r="D298" s="8">
        <v>78</v>
      </c>
      <c r="E298" s="8">
        <v>838</v>
      </c>
      <c r="F298" s="16">
        <v>31965</v>
      </c>
      <c r="G298" s="35"/>
      <c r="H298" s="35">
        <f t="shared" si="17"/>
        <v>31965</v>
      </c>
      <c r="I298" s="20">
        <f t="shared" si="16"/>
        <v>0.0013853224726478447</v>
      </c>
      <c r="J298" s="21">
        <f t="shared" si="18"/>
        <v>847.5177357160967</v>
      </c>
      <c r="K298" s="50">
        <f t="shared" si="19"/>
        <v>32812.517735716094</v>
      </c>
    </row>
    <row r="299" spans="1:11" ht="15">
      <c r="A299" s="6" t="s">
        <v>302</v>
      </c>
      <c r="B299" s="7">
        <v>4557</v>
      </c>
      <c r="C299" s="8">
        <v>269</v>
      </c>
      <c r="D299" s="8"/>
      <c r="E299" s="8">
        <v>269</v>
      </c>
      <c r="F299" s="16">
        <v>11623</v>
      </c>
      <c r="G299" s="35"/>
      <c r="H299" s="35">
        <f t="shared" si="17"/>
        <v>11623</v>
      </c>
      <c r="I299" s="20">
        <f t="shared" si="16"/>
        <v>0.000503726047226213</v>
      </c>
      <c r="J299" s="21">
        <f t="shared" si="18"/>
        <v>308.1713950329482</v>
      </c>
      <c r="K299" s="50">
        <f t="shared" si="19"/>
        <v>11931.171395032949</v>
      </c>
    </row>
    <row r="300" spans="1:11" ht="15">
      <c r="A300" s="6" t="s">
        <v>303</v>
      </c>
      <c r="B300" s="7">
        <v>4571</v>
      </c>
      <c r="C300" s="8">
        <v>405</v>
      </c>
      <c r="D300" s="8"/>
      <c r="E300" s="8">
        <v>405</v>
      </c>
      <c r="F300" s="16">
        <v>35963.5</v>
      </c>
      <c r="G300" s="35"/>
      <c r="H300" s="35">
        <f t="shared" si="17"/>
        <v>35963.5</v>
      </c>
      <c r="I300" s="20">
        <f t="shared" si="16"/>
        <v>0.001558612380574715</v>
      </c>
      <c r="J300" s="21">
        <f t="shared" si="18"/>
        <v>953.5336802260548</v>
      </c>
      <c r="K300" s="50">
        <f t="shared" si="19"/>
        <v>36917.03368022606</v>
      </c>
    </row>
    <row r="301" spans="1:11" ht="15">
      <c r="A301" s="6" t="s">
        <v>304</v>
      </c>
      <c r="B301" s="7">
        <v>4578</v>
      </c>
      <c r="C301" s="9">
        <v>1249</v>
      </c>
      <c r="D301" s="8">
        <v>95</v>
      </c>
      <c r="E301" s="9">
        <v>1344</v>
      </c>
      <c r="F301" s="16">
        <v>54129.5</v>
      </c>
      <c r="G301" s="35"/>
      <c r="H301" s="35">
        <f t="shared" si="17"/>
        <v>54129.5</v>
      </c>
      <c r="I301" s="20">
        <f t="shared" si="16"/>
        <v>0.002345903731681261</v>
      </c>
      <c r="J301" s="21">
        <f t="shared" si="18"/>
        <v>1435.1857117298437</v>
      </c>
      <c r="K301" s="50">
        <f t="shared" si="19"/>
        <v>55564.68571172984</v>
      </c>
    </row>
    <row r="302" spans="1:11" ht="15">
      <c r="A302" s="6" t="s">
        <v>305</v>
      </c>
      <c r="B302" s="7">
        <v>4606</v>
      </c>
      <c r="C302" s="8">
        <v>165</v>
      </c>
      <c r="D302" s="8">
        <v>44</v>
      </c>
      <c r="E302" s="8">
        <v>209</v>
      </c>
      <c r="F302" s="16">
        <v>9182.5</v>
      </c>
      <c r="G302" s="35"/>
      <c r="H302" s="35">
        <f t="shared" si="17"/>
        <v>9182.5</v>
      </c>
      <c r="I302" s="20">
        <f t="shared" si="16"/>
        <v>0.00039795787908927994</v>
      </c>
      <c r="J302" s="21">
        <f t="shared" si="18"/>
        <v>243.4641516725499</v>
      </c>
      <c r="K302" s="50">
        <f t="shared" si="19"/>
        <v>9425.96415167255</v>
      </c>
    </row>
    <row r="303" spans="1:11" ht="15">
      <c r="A303" s="6" t="s">
        <v>306</v>
      </c>
      <c r="B303" s="7">
        <v>4613</v>
      </c>
      <c r="C303" s="9">
        <v>2796</v>
      </c>
      <c r="D303" s="8">
        <v>192</v>
      </c>
      <c r="E303" s="9">
        <v>2988</v>
      </c>
      <c r="F303" s="16">
        <v>208392.5</v>
      </c>
      <c r="G303" s="35"/>
      <c r="H303" s="35">
        <f t="shared" si="17"/>
        <v>208392.5</v>
      </c>
      <c r="I303" s="20">
        <f t="shared" si="16"/>
        <v>0.009031466084194148</v>
      </c>
      <c r="J303" s="21">
        <f t="shared" si="18"/>
        <v>5525.303918042129</v>
      </c>
      <c r="K303" s="50">
        <f t="shared" si="19"/>
        <v>213917.80391804213</v>
      </c>
    </row>
    <row r="304" spans="1:11" ht="15">
      <c r="A304" s="6" t="s">
        <v>307</v>
      </c>
      <c r="B304" s="7">
        <v>4620</v>
      </c>
      <c r="C304" s="9">
        <v>10533</v>
      </c>
      <c r="D304" s="9">
        <v>1301</v>
      </c>
      <c r="E304" s="9">
        <v>11834</v>
      </c>
      <c r="F304" s="16">
        <v>401623</v>
      </c>
      <c r="G304" s="35"/>
      <c r="H304" s="35">
        <f t="shared" si="17"/>
        <v>401623</v>
      </c>
      <c r="I304" s="20">
        <f t="shared" si="16"/>
        <v>0.017405830359213056</v>
      </c>
      <c r="J304" s="21">
        <f t="shared" si="18"/>
        <v>10648.6036468483</v>
      </c>
      <c r="K304" s="50">
        <f t="shared" si="19"/>
        <v>412271.6036468483</v>
      </c>
    </row>
    <row r="305" spans="1:11" ht="15">
      <c r="A305" s="6" t="s">
        <v>308</v>
      </c>
      <c r="B305" s="7">
        <v>4627</v>
      </c>
      <c r="C305" s="8">
        <v>614</v>
      </c>
      <c r="D305" s="8">
        <v>15</v>
      </c>
      <c r="E305" s="8">
        <v>629</v>
      </c>
      <c r="F305" s="16">
        <v>20990</v>
      </c>
      <c r="G305" s="35"/>
      <c r="H305" s="35">
        <f t="shared" si="17"/>
        <v>20990</v>
      </c>
      <c r="I305" s="20">
        <f t="shared" si="16"/>
        <v>0.0009096799218169328</v>
      </c>
      <c r="J305" s="21">
        <f t="shared" si="18"/>
        <v>556.5273665784723</v>
      </c>
      <c r="K305" s="50">
        <f t="shared" si="19"/>
        <v>21546.527366578473</v>
      </c>
    </row>
    <row r="306" spans="1:11" ht="15">
      <c r="A306" s="6" t="s">
        <v>309</v>
      </c>
      <c r="B306" s="7">
        <v>4634</v>
      </c>
      <c r="C306" s="8">
        <v>142</v>
      </c>
      <c r="D306" s="8">
        <v>26</v>
      </c>
      <c r="E306" s="8">
        <v>168</v>
      </c>
      <c r="F306" s="16">
        <v>6235</v>
      </c>
      <c r="G306" s="35"/>
      <c r="H306" s="35">
        <f t="shared" si="17"/>
        <v>6235</v>
      </c>
      <c r="I306" s="20">
        <f t="shared" si="16"/>
        <v>0.000270216975346764</v>
      </c>
      <c r="J306" s="21">
        <f t="shared" si="18"/>
        <v>165.31434638479158</v>
      </c>
      <c r="K306" s="50">
        <f t="shared" si="19"/>
        <v>6400.314346384792</v>
      </c>
    </row>
    <row r="307" spans="1:11" ht="15">
      <c r="A307" s="6" t="s">
        <v>310</v>
      </c>
      <c r="B307" s="7">
        <v>4641</v>
      </c>
      <c r="C307" s="8">
        <v>750</v>
      </c>
      <c r="D307" s="8">
        <v>55</v>
      </c>
      <c r="E307" s="8">
        <v>805</v>
      </c>
      <c r="F307" s="16">
        <v>31321</v>
      </c>
      <c r="G307" s="35"/>
      <c r="H307" s="35">
        <f t="shared" si="17"/>
        <v>31321</v>
      </c>
      <c r="I307" s="20">
        <f t="shared" si="16"/>
        <v>0.0013574123311685638</v>
      </c>
      <c r="J307" s="21">
        <f t="shared" si="18"/>
        <v>830.4427655361759</v>
      </c>
      <c r="K307" s="50">
        <f t="shared" si="19"/>
        <v>32151.442765536176</v>
      </c>
    </row>
    <row r="308" spans="1:11" ht="15">
      <c r="A308" s="6" t="s">
        <v>311</v>
      </c>
      <c r="B308" s="7">
        <v>4686</v>
      </c>
      <c r="C308" s="8">
        <v>380</v>
      </c>
      <c r="D308" s="8">
        <v>9</v>
      </c>
      <c r="E308" s="8">
        <v>389</v>
      </c>
      <c r="F308" s="16">
        <v>12542.5</v>
      </c>
      <c r="G308" s="35"/>
      <c r="H308" s="35">
        <f t="shared" si="17"/>
        <v>12542.5</v>
      </c>
      <c r="I308" s="20">
        <f t="shared" si="16"/>
        <v>0.0005435760085463974</v>
      </c>
      <c r="J308" s="21">
        <f t="shared" si="18"/>
        <v>332.5509526112668</v>
      </c>
      <c r="K308" s="50">
        <f t="shared" si="19"/>
        <v>12875.050952611267</v>
      </c>
    </row>
    <row r="309" spans="1:11" ht="15">
      <c r="A309" s="6" t="s">
        <v>312</v>
      </c>
      <c r="B309" s="7">
        <v>4753</v>
      </c>
      <c r="C309" s="9">
        <v>1687</v>
      </c>
      <c r="D309" s="8">
        <v>187</v>
      </c>
      <c r="E309" s="9">
        <v>1874</v>
      </c>
      <c r="F309" s="16">
        <v>102112.5</v>
      </c>
      <c r="G309" s="35"/>
      <c r="H309" s="35">
        <f t="shared" si="17"/>
        <v>102112.5</v>
      </c>
      <c r="I309" s="20">
        <f t="shared" si="16"/>
        <v>0.004425425965532709</v>
      </c>
      <c r="J309" s="21">
        <f t="shared" si="18"/>
        <v>2707.403559778192</v>
      </c>
      <c r="K309" s="50">
        <f t="shared" si="19"/>
        <v>104819.90355977819</v>
      </c>
    </row>
    <row r="310" spans="1:11" ht="15">
      <c r="A310" s="6" t="s">
        <v>313</v>
      </c>
      <c r="B310" s="7">
        <v>4760</v>
      </c>
      <c r="C310" s="8">
        <v>625</v>
      </c>
      <c r="D310" s="8">
        <v>149</v>
      </c>
      <c r="E310" s="8">
        <v>774</v>
      </c>
      <c r="F310" s="16">
        <v>71983.5</v>
      </c>
      <c r="G310" s="35"/>
      <c r="H310" s="35">
        <f t="shared" si="17"/>
        <v>71983.5</v>
      </c>
      <c r="I310" s="20">
        <f t="shared" si="16"/>
        <v>0.0031196733993382178</v>
      </c>
      <c r="J310" s="21">
        <f t="shared" si="18"/>
        <v>1908.5653974321804</v>
      </c>
      <c r="K310" s="50">
        <f t="shared" si="19"/>
        <v>73892.06539743218</v>
      </c>
    </row>
    <row r="311" spans="1:11" ht="15">
      <c r="A311" s="6" t="s">
        <v>314</v>
      </c>
      <c r="B311" s="7">
        <v>4781</v>
      </c>
      <c r="C311" s="9">
        <v>2143</v>
      </c>
      <c r="D311" s="8">
        <v>70</v>
      </c>
      <c r="E311" s="9">
        <v>2213</v>
      </c>
      <c r="F311" s="16">
        <v>106754</v>
      </c>
      <c r="G311" s="35"/>
      <c r="H311" s="35">
        <f t="shared" si="17"/>
        <v>106754</v>
      </c>
      <c r="I311" s="20">
        <f t="shared" si="16"/>
        <v>0.004626582676209855</v>
      </c>
      <c r="J311" s="21">
        <f t="shared" si="18"/>
        <v>2830.4679605392207</v>
      </c>
      <c r="K311" s="50">
        <f t="shared" si="19"/>
        <v>109584.46796053922</v>
      </c>
    </row>
    <row r="312" spans="1:11" ht="15">
      <c r="A312" s="6" t="s">
        <v>315</v>
      </c>
      <c r="B312" s="7">
        <v>4795</v>
      </c>
      <c r="C312" s="8">
        <v>416</v>
      </c>
      <c r="D312" s="8"/>
      <c r="E312" s="8">
        <v>416</v>
      </c>
      <c r="F312" s="16">
        <v>28225</v>
      </c>
      <c r="G312" s="35"/>
      <c r="H312" s="35">
        <f t="shared" si="17"/>
        <v>28225</v>
      </c>
      <c r="I312" s="20">
        <f t="shared" si="16"/>
        <v>0.0012232356261687913</v>
      </c>
      <c r="J312" s="21">
        <f t="shared" si="18"/>
        <v>748.3556418140724</v>
      </c>
      <c r="K312" s="50">
        <f t="shared" si="19"/>
        <v>28973.355641814072</v>
      </c>
    </row>
    <row r="313" spans="1:11" ht="15">
      <c r="A313" s="6" t="s">
        <v>316</v>
      </c>
      <c r="B313" s="7">
        <v>4802</v>
      </c>
      <c r="C313" s="9">
        <v>1573</v>
      </c>
      <c r="D313" s="8">
        <v>84</v>
      </c>
      <c r="E313" s="9">
        <v>1657</v>
      </c>
      <c r="F313" s="16">
        <v>75437.5</v>
      </c>
      <c r="G313" s="35"/>
      <c r="H313" s="35">
        <f t="shared" si="17"/>
        <v>75437.5</v>
      </c>
      <c r="I313" s="20">
        <f t="shared" si="16"/>
        <v>0.003269365369321814</v>
      </c>
      <c r="J313" s="21">
        <f t="shared" si="18"/>
        <v>2000.144507682873</v>
      </c>
      <c r="K313" s="50">
        <f t="shared" si="19"/>
        <v>77437.64450768287</v>
      </c>
    </row>
    <row r="314" spans="1:11" ht="15">
      <c r="A314" s="6" t="s">
        <v>317</v>
      </c>
      <c r="B314" s="7">
        <v>4820</v>
      </c>
      <c r="C314" s="8">
        <v>398</v>
      </c>
      <c r="D314" s="8">
        <v>71</v>
      </c>
      <c r="E314" s="8">
        <v>469</v>
      </c>
      <c r="F314" s="16">
        <v>18875</v>
      </c>
      <c r="G314" s="35"/>
      <c r="H314" s="35">
        <f t="shared" si="17"/>
        <v>18875</v>
      </c>
      <c r="I314" s="20">
        <f t="shared" si="16"/>
        <v>0.0008180185099711581</v>
      </c>
      <c r="J314" s="21">
        <f t="shared" si="18"/>
        <v>500.45040705901215</v>
      </c>
      <c r="K314" s="50">
        <f t="shared" si="19"/>
        <v>19375.450407059012</v>
      </c>
    </row>
    <row r="315" spans="1:11" ht="15">
      <c r="A315" s="6" t="s">
        <v>318</v>
      </c>
      <c r="B315" s="7">
        <v>4851</v>
      </c>
      <c r="C315" s="8">
        <v>880</v>
      </c>
      <c r="D315" s="8">
        <v>45</v>
      </c>
      <c r="E315" s="8">
        <v>925</v>
      </c>
      <c r="F315" s="16">
        <v>55345</v>
      </c>
      <c r="G315" s="35"/>
      <c r="H315" s="35">
        <f t="shared" si="17"/>
        <v>55345</v>
      </c>
      <c r="I315" s="20">
        <f t="shared" si="16"/>
        <v>0.0023985819567869534</v>
      </c>
      <c r="J315" s="21">
        <f t="shared" si="18"/>
        <v>1467.4133922480016</v>
      </c>
      <c r="K315" s="50">
        <f t="shared" si="19"/>
        <v>56812.413392248</v>
      </c>
    </row>
    <row r="316" spans="1:11" ht="15">
      <c r="A316" s="6" t="s">
        <v>319</v>
      </c>
      <c r="B316" s="7">
        <v>3122</v>
      </c>
      <c r="C316" s="8">
        <v>605</v>
      </c>
      <c r="D316" s="8">
        <v>28</v>
      </c>
      <c r="E316" s="8">
        <v>633</v>
      </c>
      <c r="F316" s="16">
        <v>10834</v>
      </c>
      <c r="G316" s="35"/>
      <c r="H316" s="35">
        <f t="shared" si="17"/>
        <v>10834</v>
      </c>
      <c r="I316" s="20">
        <f t="shared" si="16"/>
        <v>0.00046953179004119346</v>
      </c>
      <c r="J316" s="21">
        <f t="shared" si="18"/>
        <v>287.2519051696603</v>
      </c>
      <c r="K316" s="50">
        <f t="shared" si="19"/>
        <v>11121.25190516966</v>
      </c>
    </row>
    <row r="317" spans="1:11" ht="15">
      <c r="A317" s="6" t="s">
        <v>320</v>
      </c>
      <c r="B317" s="7">
        <v>4865</v>
      </c>
      <c r="C317" s="8">
        <v>509</v>
      </c>
      <c r="D317" s="8"/>
      <c r="E317" s="8">
        <v>509</v>
      </c>
      <c r="F317" s="16">
        <v>15018</v>
      </c>
      <c r="G317" s="35"/>
      <c r="H317" s="35">
        <f t="shared" si="17"/>
        <v>15018</v>
      </c>
      <c r="I317" s="20">
        <f t="shared" si="16"/>
        <v>0.0006508610321985087</v>
      </c>
      <c r="J317" s="21">
        <f t="shared" si="18"/>
        <v>398.18618348144344</v>
      </c>
      <c r="K317" s="50">
        <f t="shared" si="19"/>
        <v>15416.186183481443</v>
      </c>
    </row>
    <row r="318" spans="1:11" ht="15">
      <c r="A318" s="6" t="s">
        <v>321</v>
      </c>
      <c r="B318" s="7">
        <v>4872</v>
      </c>
      <c r="C318" s="8">
        <v>935</v>
      </c>
      <c r="D318" s="8">
        <v>20</v>
      </c>
      <c r="E318" s="8">
        <v>955</v>
      </c>
      <c r="F318" s="16">
        <v>33740</v>
      </c>
      <c r="G318" s="35"/>
      <c r="H318" s="35">
        <f t="shared" si="17"/>
        <v>33740</v>
      </c>
      <c r="I318" s="20">
        <f t="shared" si="16"/>
        <v>0.0014622487166318873</v>
      </c>
      <c r="J318" s="21">
        <f t="shared" si="18"/>
        <v>894.5799594262818</v>
      </c>
      <c r="K318" s="50">
        <f t="shared" si="19"/>
        <v>34634.57995942628</v>
      </c>
    </row>
    <row r="319" spans="1:11" ht="15">
      <c r="A319" s="6" t="s">
        <v>322</v>
      </c>
      <c r="B319" s="7">
        <v>4893</v>
      </c>
      <c r="C319" s="9">
        <v>1739</v>
      </c>
      <c r="D319" s="8">
        <v>66</v>
      </c>
      <c r="E319" s="9">
        <v>1805</v>
      </c>
      <c r="F319" s="16">
        <v>91724.5</v>
      </c>
      <c r="G319" s="35"/>
      <c r="H319" s="35">
        <f t="shared" si="17"/>
        <v>91724.5</v>
      </c>
      <c r="I319" s="20">
        <f t="shared" si="16"/>
        <v>0.003975223248627788</v>
      </c>
      <c r="J319" s="21">
        <f t="shared" si="18"/>
        <v>2431.9768668759925</v>
      </c>
      <c r="K319" s="50">
        <f t="shared" si="19"/>
        <v>94156.476866876</v>
      </c>
    </row>
    <row r="320" spans="1:11" ht="15">
      <c r="A320" s="6" t="s">
        <v>323</v>
      </c>
      <c r="B320" s="7">
        <v>4904</v>
      </c>
      <c r="C320" s="8">
        <v>702</v>
      </c>
      <c r="D320" s="8">
        <v>52</v>
      </c>
      <c r="E320" s="8">
        <v>754</v>
      </c>
      <c r="F320" s="16">
        <v>53622</v>
      </c>
      <c r="G320" s="35"/>
      <c r="H320" s="35">
        <f t="shared" si="17"/>
        <v>53622</v>
      </c>
      <c r="I320" s="20">
        <f t="shared" si="16"/>
        <v>0.0023239093267111753</v>
      </c>
      <c r="J320" s="21">
        <f t="shared" si="18"/>
        <v>1421.729892838058</v>
      </c>
      <c r="K320" s="50">
        <f t="shared" si="19"/>
        <v>55043.729892838055</v>
      </c>
    </row>
    <row r="321" spans="1:11" ht="15">
      <c r="A321" s="6" t="s">
        <v>324</v>
      </c>
      <c r="B321" s="7">
        <v>5523</v>
      </c>
      <c r="C321" s="9">
        <v>1037</v>
      </c>
      <c r="D321" s="8">
        <v>113</v>
      </c>
      <c r="E321" s="9">
        <v>1150</v>
      </c>
      <c r="F321" s="16">
        <v>67277</v>
      </c>
      <c r="G321" s="35"/>
      <c r="H321" s="35">
        <f t="shared" si="17"/>
        <v>67277</v>
      </c>
      <c r="I321" s="20">
        <f t="shared" si="16"/>
        <v>0.0029156996712757406</v>
      </c>
      <c r="J321" s="21">
        <f t="shared" si="18"/>
        <v>1783.7775912958496</v>
      </c>
      <c r="K321" s="50">
        <f t="shared" si="19"/>
        <v>69060.77759129585</v>
      </c>
    </row>
    <row r="322" spans="1:11" ht="15">
      <c r="A322" s="6" t="s">
        <v>325</v>
      </c>
      <c r="B322" s="7">
        <v>3850</v>
      </c>
      <c r="C322" s="8">
        <v>567</v>
      </c>
      <c r="D322" s="8"/>
      <c r="E322" s="8">
        <v>567</v>
      </c>
      <c r="F322" s="16">
        <v>29136</v>
      </c>
      <c r="G322" s="35"/>
      <c r="H322" s="35">
        <f t="shared" si="17"/>
        <v>29136</v>
      </c>
      <c r="I322" s="20">
        <f t="shared" si="16"/>
        <v>0.0012627172082924324</v>
      </c>
      <c r="J322" s="21">
        <f t="shared" si="18"/>
        <v>772.509830997159</v>
      </c>
      <c r="K322" s="50">
        <f t="shared" si="19"/>
        <v>29908.509830997158</v>
      </c>
    </row>
    <row r="323" spans="1:11" ht="15">
      <c r="A323" s="6" t="s">
        <v>326</v>
      </c>
      <c r="B323" s="7">
        <v>4956</v>
      </c>
      <c r="C323" s="8">
        <v>806</v>
      </c>
      <c r="D323" s="8">
        <v>8</v>
      </c>
      <c r="E323" s="8">
        <v>814</v>
      </c>
      <c r="F323" s="16">
        <v>39512</v>
      </c>
      <c r="G323" s="35"/>
      <c r="H323" s="35">
        <f t="shared" si="17"/>
        <v>39512</v>
      </c>
      <c r="I323" s="20">
        <f t="shared" si="16"/>
        <v>0.0017123998604492926</v>
      </c>
      <c r="J323" s="21">
        <f t="shared" si="18"/>
        <v>1047.618356753149</v>
      </c>
      <c r="K323" s="50">
        <f t="shared" si="19"/>
        <v>40559.61835675315</v>
      </c>
    </row>
    <row r="324" spans="1:11" ht="15">
      <c r="A324" s="6" t="s">
        <v>327</v>
      </c>
      <c r="B324" s="7">
        <v>4963</v>
      </c>
      <c r="C324" s="8">
        <v>512</v>
      </c>
      <c r="D324" s="8">
        <v>20</v>
      </c>
      <c r="E324" s="8">
        <v>532</v>
      </c>
      <c r="F324" s="16">
        <v>41350</v>
      </c>
      <c r="G324" s="35"/>
      <c r="H324" s="35">
        <f t="shared" si="17"/>
        <v>41350</v>
      </c>
      <c r="I324" s="20">
        <f t="shared" si="16"/>
        <v>0.0017920564443606563</v>
      </c>
      <c r="J324" s="21">
        <f t="shared" si="18"/>
        <v>1096.3509579809354</v>
      </c>
      <c r="K324" s="50">
        <f t="shared" si="19"/>
        <v>42446.35095798093</v>
      </c>
    </row>
    <row r="325" spans="1:11" ht="15">
      <c r="A325" s="6" t="s">
        <v>328</v>
      </c>
      <c r="B325" s="7">
        <v>1673</v>
      </c>
      <c r="C325" s="8">
        <v>416</v>
      </c>
      <c r="D325" s="8"/>
      <c r="E325" s="8">
        <v>416</v>
      </c>
      <c r="F325" s="16">
        <v>24145</v>
      </c>
      <c r="G325" s="35"/>
      <c r="H325" s="35">
        <f t="shared" si="17"/>
        <v>24145</v>
      </c>
      <c r="I325" s="20">
        <f t="shared" si="16"/>
        <v>0.001046413611828006</v>
      </c>
      <c r="J325" s="21">
        <f t="shared" si="18"/>
        <v>640.1788121027735</v>
      </c>
      <c r="K325" s="50">
        <f t="shared" si="19"/>
        <v>24785.178812102775</v>
      </c>
    </row>
    <row r="326" spans="1:11" ht="15">
      <c r="A326" s="6" t="s">
        <v>329</v>
      </c>
      <c r="B326" s="7">
        <v>4998</v>
      </c>
      <c r="C326" s="8">
        <v>100</v>
      </c>
      <c r="D326" s="8"/>
      <c r="E326" s="8">
        <v>100</v>
      </c>
      <c r="F326" s="16">
        <v>2480</v>
      </c>
      <c r="G326" s="35"/>
      <c r="H326" s="35">
        <f t="shared" si="17"/>
        <v>2480</v>
      </c>
      <c r="I326" s="20">
        <f t="shared" si="16"/>
        <v>0.00010748004793263428</v>
      </c>
      <c r="J326" s="21">
        <f t="shared" si="18"/>
        <v>65.75454355000531</v>
      </c>
      <c r="K326" s="50">
        <f t="shared" si="19"/>
        <v>2545.754543550005</v>
      </c>
    </row>
    <row r="327" spans="1:11" ht="15">
      <c r="A327" s="6" t="s">
        <v>330</v>
      </c>
      <c r="B327" s="7">
        <v>2422</v>
      </c>
      <c r="C327" s="9">
        <v>1287</v>
      </c>
      <c r="D327" s="8"/>
      <c r="E327" s="9">
        <v>1287</v>
      </c>
      <c r="F327" s="16">
        <v>54367.5</v>
      </c>
      <c r="G327" s="35"/>
      <c r="H327" s="35">
        <f t="shared" si="17"/>
        <v>54367.5</v>
      </c>
      <c r="I327" s="20">
        <f t="shared" si="16"/>
        <v>0.0023562183491844736</v>
      </c>
      <c r="J327" s="21">
        <f t="shared" si="18"/>
        <v>1441.496026796336</v>
      </c>
      <c r="K327" s="50">
        <f t="shared" si="19"/>
        <v>55808.99602679633</v>
      </c>
    </row>
    <row r="328" spans="1:11" ht="15">
      <c r="A328" s="6" t="s">
        <v>331</v>
      </c>
      <c r="B328" s="7">
        <v>5019</v>
      </c>
      <c r="C328" s="9">
        <v>1224</v>
      </c>
      <c r="D328" s="8"/>
      <c r="E328" s="9">
        <v>1224</v>
      </c>
      <c r="F328" s="16">
        <v>68587</v>
      </c>
      <c r="G328" s="35"/>
      <c r="H328" s="35">
        <f t="shared" si="17"/>
        <v>68587</v>
      </c>
      <c r="I328" s="20">
        <f aca="true" t="shared" si="20" ref="I328:I391">H328/$H$436</f>
        <v>0.0029724734062724144</v>
      </c>
      <c r="J328" s="21">
        <f t="shared" si="18"/>
        <v>1818.510838090409</v>
      </c>
      <c r="K328" s="50">
        <f t="shared" si="19"/>
        <v>70405.51083809041</v>
      </c>
    </row>
    <row r="329" spans="1:11" ht="15">
      <c r="A329" s="6" t="s">
        <v>332</v>
      </c>
      <c r="B329" s="7">
        <v>5068</v>
      </c>
      <c r="C329" s="9">
        <v>1249</v>
      </c>
      <c r="D329" s="8"/>
      <c r="E329" s="9">
        <v>1249</v>
      </c>
      <c r="F329" s="16">
        <v>30709</v>
      </c>
      <c r="G329" s="35"/>
      <c r="H329" s="35">
        <f aca="true" t="shared" si="21" ref="H329:H392">F329+G329</f>
        <v>30709</v>
      </c>
      <c r="I329" s="20">
        <f t="shared" si="20"/>
        <v>0.001330889029017446</v>
      </c>
      <c r="J329" s="21">
        <f aca="true" t="shared" si="22" ref="J329:J392">I329*$H$440</f>
        <v>814.216241079481</v>
      </c>
      <c r="K329" s="50">
        <f aca="true" t="shared" si="23" ref="K329:K392">H329+J329</f>
        <v>31523.21624107948</v>
      </c>
    </row>
    <row r="330" spans="1:11" ht="15">
      <c r="A330" s="6" t="s">
        <v>333</v>
      </c>
      <c r="B330" s="7">
        <v>5100</v>
      </c>
      <c r="C330" s="9">
        <v>1663</v>
      </c>
      <c r="D330" s="8">
        <v>12</v>
      </c>
      <c r="E330" s="9">
        <v>1675</v>
      </c>
      <c r="F330" s="16">
        <v>102032.5</v>
      </c>
      <c r="G330" s="35"/>
      <c r="H330" s="35">
        <f t="shared" si="21"/>
        <v>102032.5</v>
      </c>
      <c r="I330" s="20">
        <f t="shared" si="20"/>
        <v>0.004421958867212301</v>
      </c>
      <c r="J330" s="21">
        <f t="shared" si="22"/>
        <v>2705.2824454701276</v>
      </c>
      <c r="K330" s="50">
        <f t="shared" si="23"/>
        <v>104737.78244547013</v>
      </c>
    </row>
    <row r="331" spans="1:11" ht="15">
      <c r="A331" s="6" t="s">
        <v>334</v>
      </c>
      <c r="B331" s="7">
        <v>5124</v>
      </c>
      <c r="C331" s="8">
        <v>235</v>
      </c>
      <c r="D331" s="8"/>
      <c r="E331" s="8">
        <v>235</v>
      </c>
      <c r="F331" s="16">
        <v>13332.5</v>
      </c>
      <c r="G331" s="35"/>
      <c r="H331" s="35">
        <f t="shared" si="21"/>
        <v>13332.5</v>
      </c>
      <c r="I331" s="20">
        <f t="shared" si="20"/>
        <v>0.000577813604460422</v>
      </c>
      <c r="J331" s="21">
        <f t="shared" si="22"/>
        <v>353.49695640340553</v>
      </c>
      <c r="K331" s="50">
        <f t="shared" si="23"/>
        <v>13685.996956403405</v>
      </c>
    </row>
    <row r="332" spans="1:11" ht="15">
      <c r="A332" s="6" t="s">
        <v>335</v>
      </c>
      <c r="B332" s="7">
        <v>5130</v>
      </c>
      <c r="C332" s="8">
        <v>484</v>
      </c>
      <c r="D332" s="8">
        <v>14</v>
      </c>
      <c r="E332" s="8">
        <v>498</v>
      </c>
      <c r="F332" s="16">
        <v>33201</v>
      </c>
      <c r="G332" s="35"/>
      <c r="H332" s="35">
        <f t="shared" si="21"/>
        <v>33201</v>
      </c>
      <c r="I332" s="20">
        <f t="shared" si="20"/>
        <v>0.0014388891416981413</v>
      </c>
      <c r="J332" s="21">
        <f t="shared" si="22"/>
        <v>880.288951775696</v>
      </c>
      <c r="K332" s="50">
        <f t="shared" si="23"/>
        <v>34081.2889517757</v>
      </c>
    </row>
    <row r="333" spans="1:11" ht="15">
      <c r="A333" s="6" t="s">
        <v>336</v>
      </c>
      <c r="B333" s="7">
        <v>5138</v>
      </c>
      <c r="C333" s="9">
        <v>1714</v>
      </c>
      <c r="D333" s="8">
        <v>2</v>
      </c>
      <c r="E333" s="9">
        <v>1716</v>
      </c>
      <c r="F333" s="16">
        <v>72325</v>
      </c>
      <c r="G333" s="35"/>
      <c r="H333" s="35">
        <f t="shared" si="21"/>
        <v>72325</v>
      </c>
      <c r="I333" s="20">
        <f t="shared" si="20"/>
        <v>0.0031344735752934574</v>
      </c>
      <c r="J333" s="21">
        <f t="shared" si="22"/>
        <v>1917.6199041347313</v>
      </c>
      <c r="K333" s="50">
        <f t="shared" si="23"/>
        <v>74242.61990413473</v>
      </c>
    </row>
    <row r="334" spans="1:11" ht="15">
      <c r="A334" s="6" t="s">
        <v>337</v>
      </c>
      <c r="B334" s="7">
        <v>5258</v>
      </c>
      <c r="C334" s="8">
        <v>77</v>
      </c>
      <c r="D334" s="8"/>
      <c r="E334" s="8">
        <v>77</v>
      </c>
      <c r="F334" s="16">
        <v>1742.5</v>
      </c>
      <c r="G334" s="35"/>
      <c r="H334" s="35">
        <f t="shared" si="21"/>
        <v>1742.5</v>
      </c>
      <c r="I334" s="20">
        <f t="shared" si="20"/>
        <v>7.55177352913771E-05</v>
      </c>
      <c r="J334" s="21">
        <f t="shared" si="22"/>
        <v>46.20052102253397</v>
      </c>
      <c r="K334" s="50">
        <f t="shared" si="23"/>
        <v>1788.700521022534</v>
      </c>
    </row>
    <row r="335" spans="1:11" ht="15">
      <c r="A335" s="6" t="s">
        <v>338</v>
      </c>
      <c r="B335" s="7">
        <v>5264</v>
      </c>
      <c r="C335" s="9">
        <v>1648</v>
      </c>
      <c r="D335" s="8">
        <v>100</v>
      </c>
      <c r="E335" s="9">
        <v>1748</v>
      </c>
      <c r="F335" s="16">
        <v>86297</v>
      </c>
      <c r="G335" s="35"/>
      <c r="H335" s="35">
        <f t="shared" si="21"/>
        <v>86297</v>
      </c>
      <c r="I335" s="20">
        <f t="shared" si="20"/>
        <v>0.0037400022969526375</v>
      </c>
      <c r="J335" s="21">
        <f t="shared" si="22"/>
        <v>2288.072518038229</v>
      </c>
      <c r="K335" s="50">
        <f t="shared" si="23"/>
        <v>88585.07251803823</v>
      </c>
    </row>
    <row r="336" spans="1:11" ht="15">
      <c r="A336" s="6" t="s">
        <v>339</v>
      </c>
      <c r="B336" s="7">
        <v>5271</v>
      </c>
      <c r="C336" s="9">
        <v>2627</v>
      </c>
      <c r="D336" s="8">
        <v>148</v>
      </c>
      <c r="E336" s="9">
        <v>2775</v>
      </c>
      <c r="F336" s="16">
        <v>96088</v>
      </c>
      <c r="G336" s="35"/>
      <c r="H336" s="35">
        <f t="shared" si="21"/>
        <v>96088</v>
      </c>
      <c r="I336" s="20">
        <f t="shared" si="20"/>
        <v>0.004164331792641517</v>
      </c>
      <c r="J336" s="21">
        <f t="shared" si="22"/>
        <v>2547.670395416496</v>
      </c>
      <c r="K336" s="50">
        <f t="shared" si="23"/>
        <v>98635.6703954165</v>
      </c>
    </row>
    <row r="337" spans="1:11" ht="15">
      <c r="A337" s="6" t="s">
        <v>340</v>
      </c>
      <c r="B337" s="7">
        <v>5278</v>
      </c>
      <c r="C337" s="9">
        <v>1001</v>
      </c>
      <c r="D337" s="8">
        <v>80</v>
      </c>
      <c r="E337" s="9">
        <v>1081</v>
      </c>
      <c r="F337" s="16">
        <v>43915</v>
      </c>
      <c r="G337" s="35"/>
      <c r="H337" s="35">
        <f t="shared" si="21"/>
        <v>43915</v>
      </c>
      <c r="I337" s="20">
        <f t="shared" si="20"/>
        <v>0.0019032202842587235</v>
      </c>
      <c r="J337" s="21">
        <f t="shared" si="22"/>
        <v>1164.3591854832594</v>
      </c>
      <c r="K337" s="50">
        <f t="shared" si="23"/>
        <v>45079.35918548326</v>
      </c>
    </row>
    <row r="338" spans="1:11" ht="15">
      <c r="A338" s="6" t="s">
        <v>341</v>
      </c>
      <c r="B338" s="7">
        <v>5306</v>
      </c>
      <c r="C338" s="8">
        <v>481</v>
      </c>
      <c r="D338" s="8">
        <v>6</v>
      </c>
      <c r="E338" s="8">
        <v>487</v>
      </c>
      <c r="F338" s="16">
        <v>24485</v>
      </c>
      <c r="G338" s="35"/>
      <c r="H338" s="35">
        <f t="shared" si="21"/>
        <v>24485</v>
      </c>
      <c r="I338" s="20">
        <f t="shared" si="20"/>
        <v>0.001061148779689738</v>
      </c>
      <c r="J338" s="21">
        <f t="shared" si="22"/>
        <v>649.1935479120483</v>
      </c>
      <c r="K338" s="50">
        <f t="shared" si="23"/>
        <v>25134.193547912048</v>
      </c>
    </row>
    <row r="339" spans="1:11" ht="15">
      <c r="A339" s="6" t="s">
        <v>342</v>
      </c>
      <c r="B339" s="7">
        <v>5348</v>
      </c>
      <c r="C339" s="8">
        <v>597</v>
      </c>
      <c r="D339" s="8">
        <v>6</v>
      </c>
      <c r="E339" s="8">
        <v>603</v>
      </c>
      <c r="F339" s="16">
        <v>34882.5</v>
      </c>
      <c r="G339" s="35"/>
      <c r="H339" s="35">
        <f t="shared" si="21"/>
        <v>34882.5</v>
      </c>
      <c r="I339" s="20">
        <f t="shared" si="20"/>
        <v>0.0015117632145202078</v>
      </c>
      <c r="J339" s="21">
        <f t="shared" si="22"/>
        <v>924.8721231383307</v>
      </c>
      <c r="K339" s="50">
        <f t="shared" si="23"/>
        <v>35807.37212313833</v>
      </c>
    </row>
    <row r="340" spans="1:11" ht="15">
      <c r="A340" s="6" t="s">
        <v>343</v>
      </c>
      <c r="B340" s="7">
        <v>5355</v>
      </c>
      <c r="C340" s="8"/>
      <c r="D340" s="8">
        <v>29</v>
      </c>
      <c r="E340" s="8">
        <v>29</v>
      </c>
      <c r="F340" s="16">
        <v>1015</v>
      </c>
      <c r="G340" s="35"/>
      <c r="H340" s="35">
        <f t="shared" si="21"/>
        <v>1015</v>
      </c>
      <c r="I340" s="20">
        <f t="shared" si="20"/>
        <v>4.398880994017089E-05</v>
      </c>
      <c r="J340" s="21">
        <f t="shared" si="22"/>
        <v>26.911637783570722</v>
      </c>
      <c r="K340" s="50">
        <f t="shared" si="23"/>
        <v>1041.9116377835708</v>
      </c>
    </row>
    <row r="341" spans="1:11" ht="15">
      <c r="A341" s="6" t="s">
        <v>344</v>
      </c>
      <c r="B341" s="7">
        <v>5362</v>
      </c>
      <c r="C341" s="8">
        <v>155</v>
      </c>
      <c r="D341" s="8"/>
      <c r="E341" s="8">
        <v>155</v>
      </c>
      <c r="F341" s="16">
        <v>7320</v>
      </c>
      <c r="G341" s="35"/>
      <c r="H341" s="35">
        <f t="shared" si="21"/>
        <v>7320</v>
      </c>
      <c r="I341" s="20">
        <f t="shared" si="20"/>
        <v>0.0003172394963172915</v>
      </c>
      <c r="J341" s="21">
        <f t="shared" si="22"/>
        <v>194.08195918791887</v>
      </c>
      <c r="K341" s="50">
        <f t="shared" si="23"/>
        <v>7514.081959187919</v>
      </c>
    </row>
    <row r="342" spans="1:11" ht="15">
      <c r="A342" s="6" t="s">
        <v>345</v>
      </c>
      <c r="B342" s="7">
        <v>5369</v>
      </c>
      <c r="C342" s="8">
        <v>285</v>
      </c>
      <c r="D342" s="8"/>
      <c r="E342" s="8">
        <v>285</v>
      </c>
      <c r="F342" s="16">
        <v>7822.5</v>
      </c>
      <c r="G342" s="35"/>
      <c r="H342" s="35">
        <f t="shared" si="21"/>
        <v>7822.5</v>
      </c>
      <c r="I342" s="20">
        <f t="shared" si="20"/>
        <v>0.0003390172076423515</v>
      </c>
      <c r="J342" s="21">
        <f t="shared" si="22"/>
        <v>207.40520843545022</v>
      </c>
      <c r="K342" s="50">
        <f t="shared" si="23"/>
        <v>8029.90520843545</v>
      </c>
    </row>
    <row r="343" spans="1:11" ht="15">
      <c r="A343" s="6" t="s">
        <v>346</v>
      </c>
      <c r="B343" s="7">
        <v>5376</v>
      </c>
      <c r="C343" s="8">
        <v>502</v>
      </c>
      <c r="D343" s="8"/>
      <c r="E343" s="8">
        <v>502</v>
      </c>
      <c r="F343" s="16">
        <v>34142.5</v>
      </c>
      <c r="G343" s="35"/>
      <c r="H343" s="35">
        <f t="shared" si="21"/>
        <v>34142.5</v>
      </c>
      <c r="I343" s="20">
        <f t="shared" si="20"/>
        <v>0.0014796925550564378</v>
      </c>
      <c r="J343" s="21">
        <f t="shared" si="22"/>
        <v>905.2518157887323</v>
      </c>
      <c r="K343" s="50">
        <f t="shared" si="23"/>
        <v>35047.75181578873</v>
      </c>
    </row>
    <row r="344" spans="1:11" ht="15">
      <c r="A344" s="6" t="s">
        <v>347</v>
      </c>
      <c r="B344" s="7">
        <v>5390</v>
      </c>
      <c r="C344" s="9">
        <v>2514</v>
      </c>
      <c r="D344" s="8">
        <v>48</v>
      </c>
      <c r="E344" s="9">
        <v>2562</v>
      </c>
      <c r="F344" s="16">
        <v>98812</v>
      </c>
      <c r="G344" s="35"/>
      <c r="H344" s="35">
        <f t="shared" si="21"/>
        <v>98812</v>
      </c>
      <c r="I344" s="20">
        <f t="shared" si="20"/>
        <v>0.004282386490451395</v>
      </c>
      <c r="J344" s="21">
        <f t="shared" si="22"/>
        <v>2619.894337606099</v>
      </c>
      <c r="K344" s="50">
        <f t="shared" si="23"/>
        <v>101431.89433760609</v>
      </c>
    </row>
    <row r="345" spans="1:11" ht="15">
      <c r="A345" s="6" t="s">
        <v>348</v>
      </c>
      <c r="B345" s="7">
        <v>5397</v>
      </c>
      <c r="C345" s="8">
        <v>254</v>
      </c>
      <c r="D345" s="8"/>
      <c r="E345" s="8">
        <v>254</v>
      </c>
      <c r="F345" s="16">
        <v>12990</v>
      </c>
      <c r="G345" s="35"/>
      <c r="H345" s="35">
        <f t="shared" si="21"/>
        <v>12990</v>
      </c>
      <c r="I345" s="20">
        <f t="shared" si="20"/>
        <v>0.0005629700897761771</v>
      </c>
      <c r="J345" s="21">
        <f t="shared" si="22"/>
        <v>344.4159357720036</v>
      </c>
      <c r="K345" s="50">
        <f t="shared" si="23"/>
        <v>13334.415935772004</v>
      </c>
    </row>
    <row r="346" spans="1:11" ht="15">
      <c r="A346" s="6" t="s">
        <v>349</v>
      </c>
      <c r="B346" s="7">
        <v>5432</v>
      </c>
      <c r="C346" s="9">
        <v>1690</v>
      </c>
      <c r="D346" s="8">
        <v>78</v>
      </c>
      <c r="E346" s="9">
        <v>1768</v>
      </c>
      <c r="F346" s="16">
        <v>61039.5</v>
      </c>
      <c r="G346" s="35"/>
      <c r="H346" s="35">
        <f t="shared" si="21"/>
        <v>61039.5</v>
      </c>
      <c r="I346" s="20">
        <f t="shared" si="20"/>
        <v>0.0026453743491064636</v>
      </c>
      <c r="J346" s="21">
        <f t="shared" si="22"/>
        <v>1618.3969600889309</v>
      </c>
      <c r="K346" s="50">
        <f t="shared" si="23"/>
        <v>62657.89696008893</v>
      </c>
    </row>
    <row r="347" spans="1:11" ht="15">
      <c r="A347" s="6" t="s">
        <v>350</v>
      </c>
      <c r="B347" s="7">
        <v>4522</v>
      </c>
      <c r="C347" s="8">
        <v>208</v>
      </c>
      <c r="D347" s="8"/>
      <c r="E347" s="8">
        <v>208</v>
      </c>
      <c r="F347" s="16">
        <v>22337.5</v>
      </c>
      <c r="G347" s="35"/>
      <c r="H347" s="35">
        <f t="shared" si="21"/>
        <v>22337.5</v>
      </c>
      <c r="I347" s="20">
        <f t="shared" si="20"/>
        <v>0.0009680788591512977</v>
      </c>
      <c r="J347" s="21">
        <f t="shared" si="22"/>
        <v>592.2548857049369</v>
      </c>
      <c r="K347" s="50">
        <f t="shared" si="23"/>
        <v>22929.754885704937</v>
      </c>
    </row>
    <row r="348" spans="1:11" ht="15">
      <c r="A348" s="6" t="s">
        <v>351</v>
      </c>
      <c r="B348" s="7">
        <v>5457</v>
      </c>
      <c r="C348" s="9">
        <v>1092</v>
      </c>
      <c r="D348" s="8">
        <v>16</v>
      </c>
      <c r="E348" s="9">
        <v>1108</v>
      </c>
      <c r="F348" s="16">
        <v>112490</v>
      </c>
      <c r="G348" s="35"/>
      <c r="H348" s="35">
        <f t="shared" si="21"/>
        <v>112490</v>
      </c>
      <c r="I348" s="20">
        <f t="shared" si="20"/>
        <v>0.004875173625783076</v>
      </c>
      <c r="J348" s="21">
        <f t="shared" si="22"/>
        <v>2982.5518564274585</v>
      </c>
      <c r="K348" s="50">
        <f t="shared" si="23"/>
        <v>115472.55185642745</v>
      </c>
    </row>
    <row r="349" spans="1:11" ht="15">
      <c r="A349" s="6" t="s">
        <v>352</v>
      </c>
      <c r="B349" s="7">
        <v>2485</v>
      </c>
      <c r="C349" s="8">
        <v>437</v>
      </c>
      <c r="D349" s="8">
        <v>120</v>
      </c>
      <c r="E349" s="8">
        <v>557</v>
      </c>
      <c r="F349" s="16">
        <v>42484</v>
      </c>
      <c r="G349" s="35"/>
      <c r="H349" s="35">
        <f t="shared" si="21"/>
        <v>42484</v>
      </c>
      <c r="I349" s="20">
        <f t="shared" si="20"/>
        <v>0.0018412025630524334</v>
      </c>
      <c r="J349" s="21">
        <f t="shared" si="22"/>
        <v>1126.4177532977521</v>
      </c>
      <c r="K349" s="50">
        <f t="shared" si="23"/>
        <v>43610.417753297756</v>
      </c>
    </row>
    <row r="350" spans="1:11" ht="15">
      <c r="A350" s="6" t="s">
        <v>353</v>
      </c>
      <c r="B350" s="7">
        <v>5460</v>
      </c>
      <c r="C350" s="9">
        <v>1520</v>
      </c>
      <c r="D350" s="8">
        <v>99</v>
      </c>
      <c r="E350" s="9">
        <v>1619</v>
      </c>
      <c r="F350" s="16">
        <v>73408.5</v>
      </c>
      <c r="G350" s="35"/>
      <c r="H350" s="35">
        <f t="shared" si="21"/>
        <v>73408.5</v>
      </c>
      <c r="I350" s="20">
        <f t="shared" si="20"/>
        <v>0.003181431088170477</v>
      </c>
      <c r="J350" s="21">
        <f t="shared" si="22"/>
        <v>1946.3477460445824</v>
      </c>
      <c r="K350" s="50">
        <f t="shared" si="23"/>
        <v>75354.84774604459</v>
      </c>
    </row>
    <row r="351" spans="1:11" ht="15">
      <c r="A351" s="6" t="s">
        <v>354</v>
      </c>
      <c r="B351" s="7">
        <v>5467</v>
      </c>
      <c r="C351" s="8">
        <v>524</v>
      </c>
      <c r="D351" s="8"/>
      <c r="E351" s="8">
        <v>524</v>
      </c>
      <c r="F351" s="16">
        <v>15570</v>
      </c>
      <c r="G351" s="35"/>
      <c r="H351" s="35">
        <f t="shared" si="21"/>
        <v>15570</v>
      </c>
      <c r="I351" s="20">
        <f t="shared" si="20"/>
        <v>0.0006747840106093208</v>
      </c>
      <c r="J351" s="21">
        <f t="shared" si="22"/>
        <v>412.8218722070897</v>
      </c>
      <c r="K351" s="50">
        <f t="shared" si="23"/>
        <v>15982.82187220709</v>
      </c>
    </row>
    <row r="352" spans="1:11" ht="15">
      <c r="A352" s="6" t="s">
        <v>355</v>
      </c>
      <c r="B352" s="7">
        <v>5474</v>
      </c>
      <c r="C352" s="9">
        <v>1122</v>
      </c>
      <c r="D352" s="8">
        <v>24</v>
      </c>
      <c r="E352" s="9">
        <v>1146</v>
      </c>
      <c r="F352" s="16">
        <v>84680</v>
      </c>
      <c r="G352" s="35"/>
      <c r="H352" s="35">
        <f t="shared" si="21"/>
        <v>84680</v>
      </c>
      <c r="I352" s="20">
        <f t="shared" si="20"/>
        <v>0.0036699235721513995</v>
      </c>
      <c r="J352" s="21">
        <f t="shared" si="22"/>
        <v>2245.1994950864714</v>
      </c>
      <c r="K352" s="50">
        <f t="shared" si="23"/>
        <v>86925.19949508648</v>
      </c>
    </row>
    <row r="353" spans="1:11" ht="15">
      <c r="A353" s="6" t="s">
        <v>356</v>
      </c>
      <c r="B353" s="7">
        <v>5586</v>
      </c>
      <c r="C353" s="8">
        <v>759</v>
      </c>
      <c r="D353" s="8"/>
      <c r="E353" s="8">
        <v>759</v>
      </c>
      <c r="F353" s="16">
        <v>34477.5</v>
      </c>
      <c r="G353" s="35"/>
      <c r="H353" s="35">
        <f t="shared" si="21"/>
        <v>34477.5</v>
      </c>
      <c r="I353" s="20">
        <f t="shared" si="20"/>
        <v>0.0014942110292731445</v>
      </c>
      <c r="J353" s="21">
        <f t="shared" si="22"/>
        <v>914.1339819537532</v>
      </c>
      <c r="K353" s="50">
        <f t="shared" si="23"/>
        <v>35391.63398195375</v>
      </c>
    </row>
    <row r="354" spans="1:11" ht="15">
      <c r="A354" s="6" t="s">
        <v>357</v>
      </c>
      <c r="B354" s="7">
        <v>5593</v>
      </c>
      <c r="C354" s="8">
        <v>833</v>
      </c>
      <c r="D354" s="8">
        <v>35</v>
      </c>
      <c r="E354" s="8">
        <v>868</v>
      </c>
      <c r="F354" s="16">
        <v>64782.5</v>
      </c>
      <c r="G354" s="35"/>
      <c r="H354" s="35">
        <f t="shared" si="21"/>
        <v>64782.5</v>
      </c>
      <c r="I354" s="20">
        <f t="shared" si="20"/>
        <v>0.002807591211772532</v>
      </c>
      <c r="J354" s="21">
        <f t="shared" si="22"/>
        <v>1717.6385957775074</v>
      </c>
      <c r="K354" s="50">
        <f t="shared" si="23"/>
        <v>66500.1385957775</v>
      </c>
    </row>
    <row r="355" spans="1:11" ht="15">
      <c r="A355" s="6" t="s">
        <v>358</v>
      </c>
      <c r="B355" s="7">
        <v>5607</v>
      </c>
      <c r="C355" s="9">
        <v>5543</v>
      </c>
      <c r="D355" s="8">
        <v>469</v>
      </c>
      <c r="E355" s="9">
        <v>6012</v>
      </c>
      <c r="F355" s="16">
        <v>248795.5</v>
      </c>
      <c r="G355" s="35"/>
      <c r="H355" s="35">
        <f t="shared" si="21"/>
        <v>248795.5</v>
      </c>
      <c r="I355" s="20">
        <f t="shared" si="20"/>
        <v>0.01078248075218698</v>
      </c>
      <c r="J355" s="21">
        <f t="shared" si="22"/>
        <v>6596.546185401348</v>
      </c>
      <c r="K355" s="50">
        <f t="shared" si="23"/>
        <v>255392.04618540136</v>
      </c>
    </row>
    <row r="356" spans="1:11" ht="15">
      <c r="A356" s="6" t="s">
        <v>359</v>
      </c>
      <c r="B356" s="7">
        <v>5614</v>
      </c>
      <c r="C356" s="8">
        <v>118</v>
      </c>
      <c r="D356" s="8">
        <v>3</v>
      </c>
      <c r="E356" s="8">
        <v>121</v>
      </c>
      <c r="F356" s="16">
        <v>3615</v>
      </c>
      <c r="G356" s="35"/>
      <c r="H356" s="35">
        <f t="shared" si="21"/>
        <v>3615</v>
      </c>
      <c r="I356" s="20">
        <f t="shared" si="20"/>
        <v>0.0001566695053534165</v>
      </c>
      <c r="J356" s="21">
        <f t="shared" si="22"/>
        <v>95.84785279567305</v>
      </c>
      <c r="K356" s="50">
        <f t="shared" si="23"/>
        <v>3710.847852795673</v>
      </c>
    </row>
    <row r="357" spans="1:11" ht="15">
      <c r="A357" s="6" t="s">
        <v>360</v>
      </c>
      <c r="B357" s="7">
        <v>3542</v>
      </c>
      <c r="C357" s="8">
        <v>378</v>
      </c>
      <c r="D357" s="8">
        <v>24</v>
      </c>
      <c r="E357" s="8">
        <v>402</v>
      </c>
      <c r="F357" s="16">
        <v>6046.5</v>
      </c>
      <c r="G357" s="35"/>
      <c r="H357" s="35">
        <f t="shared" si="21"/>
        <v>6046.5</v>
      </c>
      <c r="I357" s="20">
        <f t="shared" si="20"/>
        <v>0.0002620476249293037</v>
      </c>
      <c r="J357" s="21">
        <f t="shared" si="22"/>
        <v>160.31647079641414</v>
      </c>
      <c r="K357" s="50">
        <f t="shared" si="23"/>
        <v>6206.816470796414</v>
      </c>
    </row>
    <row r="358" spans="1:11" ht="15">
      <c r="A358" s="6" t="s">
        <v>361</v>
      </c>
      <c r="B358" s="7">
        <v>5621</v>
      </c>
      <c r="C358" s="9">
        <v>1504</v>
      </c>
      <c r="D358" s="8">
        <v>94</v>
      </c>
      <c r="E358" s="9">
        <v>1598</v>
      </c>
      <c r="F358" s="16">
        <v>59138</v>
      </c>
      <c r="G358" s="35"/>
      <c r="H358" s="35">
        <f t="shared" si="21"/>
        <v>59138</v>
      </c>
      <c r="I358" s="20">
        <f t="shared" si="20"/>
        <v>0.0025629657559032766</v>
      </c>
      <c r="J358" s="21">
        <f t="shared" si="22"/>
        <v>1567.9807243791183</v>
      </c>
      <c r="K358" s="50">
        <f t="shared" si="23"/>
        <v>60705.980724379115</v>
      </c>
    </row>
    <row r="359" spans="1:11" ht="15">
      <c r="A359" s="6" t="s">
        <v>362</v>
      </c>
      <c r="B359" s="7">
        <v>5628</v>
      </c>
      <c r="C359" s="8">
        <v>744</v>
      </c>
      <c r="D359" s="8">
        <v>100</v>
      </c>
      <c r="E359" s="8">
        <v>844</v>
      </c>
      <c r="F359" s="16">
        <v>36817.5</v>
      </c>
      <c r="G359" s="35"/>
      <c r="H359" s="35">
        <f t="shared" si="21"/>
        <v>36817.5</v>
      </c>
      <c r="I359" s="20">
        <f t="shared" si="20"/>
        <v>0.0015956236551450656</v>
      </c>
      <c r="J359" s="21">
        <f t="shared" si="22"/>
        <v>976.1765754646453</v>
      </c>
      <c r="K359" s="50">
        <f t="shared" si="23"/>
        <v>37793.67657546465</v>
      </c>
    </row>
    <row r="360" spans="1:11" ht="15">
      <c r="A360" s="6" t="s">
        <v>363</v>
      </c>
      <c r="B360" s="7">
        <v>5642</v>
      </c>
      <c r="C360" s="8">
        <v>341</v>
      </c>
      <c r="D360" s="8">
        <v>57</v>
      </c>
      <c r="E360" s="8">
        <v>398</v>
      </c>
      <c r="F360" s="16">
        <v>10939.5</v>
      </c>
      <c r="G360" s="35"/>
      <c r="H360" s="35">
        <f t="shared" si="21"/>
        <v>10939.5</v>
      </c>
      <c r="I360" s="20">
        <f t="shared" si="20"/>
        <v>0.00047410402595123095</v>
      </c>
      <c r="J360" s="21">
        <f t="shared" si="22"/>
        <v>290.04912466342057</v>
      </c>
      <c r="K360" s="50">
        <f t="shared" si="23"/>
        <v>11229.549124663421</v>
      </c>
    </row>
    <row r="361" spans="1:11" ht="15">
      <c r="A361" s="6" t="s">
        <v>364</v>
      </c>
      <c r="B361" s="7">
        <v>5656</v>
      </c>
      <c r="C361" s="9">
        <v>3530</v>
      </c>
      <c r="D361" s="8">
        <v>374</v>
      </c>
      <c r="E361" s="9">
        <v>3904</v>
      </c>
      <c r="F361" s="16">
        <v>113744</v>
      </c>
      <c r="G361" s="35"/>
      <c r="H361" s="35">
        <f t="shared" si="21"/>
        <v>113744</v>
      </c>
      <c r="I361" s="20">
        <f t="shared" si="20"/>
        <v>0.004929520391955465</v>
      </c>
      <c r="J361" s="21">
        <f t="shared" si="22"/>
        <v>3015.8003232063725</v>
      </c>
      <c r="K361" s="50">
        <f t="shared" si="23"/>
        <v>116759.80032320638</v>
      </c>
    </row>
    <row r="362" spans="1:11" ht="15">
      <c r="A362" s="6" t="s">
        <v>365</v>
      </c>
      <c r="B362" s="7">
        <v>5663</v>
      </c>
      <c r="C362" s="9">
        <v>1967</v>
      </c>
      <c r="D362" s="8">
        <v>96</v>
      </c>
      <c r="E362" s="9">
        <v>2063</v>
      </c>
      <c r="F362" s="16">
        <v>122122</v>
      </c>
      <c r="G362" s="35"/>
      <c r="H362" s="35">
        <f t="shared" si="21"/>
        <v>122122</v>
      </c>
      <c r="I362" s="20">
        <f t="shared" si="20"/>
        <v>0.005292612263560146</v>
      </c>
      <c r="J362" s="21">
        <f t="shared" si="22"/>
        <v>3237.9340191184465</v>
      </c>
      <c r="K362" s="50">
        <f t="shared" si="23"/>
        <v>125359.93401911845</v>
      </c>
    </row>
    <row r="363" spans="1:11" ht="15">
      <c r="A363" s="6" t="s">
        <v>366</v>
      </c>
      <c r="B363" s="7">
        <v>5670</v>
      </c>
      <c r="C363" s="8">
        <v>422</v>
      </c>
      <c r="D363" s="8">
        <v>24</v>
      </c>
      <c r="E363" s="8">
        <v>446</v>
      </c>
      <c r="F363" s="16">
        <v>40665.5</v>
      </c>
      <c r="G363" s="35"/>
      <c r="H363" s="35">
        <f t="shared" si="21"/>
        <v>40665.5</v>
      </c>
      <c r="I363" s="20">
        <f t="shared" si="20"/>
        <v>0.001762391084356669</v>
      </c>
      <c r="J363" s="21">
        <f t="shared" si="22"/>
        <v>1078.2021736825568</v>
      </c>
      <c r="K363" s="50">
        <f t="shared" si="23"/>
        <v>41743.702173682555</v>
      </c>
    </row>
    <row r="364" spans="1:11" ht="15">
      <c r="A364" s="6" t="s">
        <v>367</v>
      </c>
      <c r="B364" s="7">
        <v>3510</v>
      </c>
      <c r="C364" s="8">
        <v>408</v>
      </c>
      <c r="D364" s="8">
        <v>30</v>
      </c>
      <c r="E364" s="8">
        <v>438</v>
      </c>
      <c r="F364" s="16">
        <v>6932.5</v>
      </c>
      <c r="G364" s="35"/>
      <c r="H364" s="35">
        <f t="shared" si="21"/>
        <v>6932.5</v>
      </c>
      <c r="I364" s="20">
        <f t="shared" si="20"/>
        <v>0.0003004457388278174</v>
      </c>
      <c r="J364" s="21">
        <f t="shared" si="22"/>
        <v>183.80781175823054</v>
      </c>
      <c r="K364" s="50">
        <f t="shared" si="23"/>
        <v>7116.307811758231</v>
      </c>
    </row>
    <row r="365" spans="1:11" ht="15">
      <c r="A365" s="6" t="s">
        <v>368</v>
      </c>
      <c r="B365" s="7">
        <v>5726</v>
      </c>
      <c r="C365" s="8">
        <v>513</v>
      </c>
      <c r="D365" s="8">
        <v>77</v>
      </c>
      <c r="E365" s="8">
        <v>590</v>
      </c>
      <c r="F365" s="16">
        <v>22302.5</v>
      </c>
      <c r="G365" s="35"/>
      <c r="H365" s="35">
        <f t="shared" si="21"/>
        <v>22302.5</v>
      </c>
      <c r="I365" s="20">
        <f t="shared" si="20"/>
        <v>0.0009665620036361193</v>
      </c>
      <c r="J365" s="21">
        <f t="shared" si="22"/>
        <v>591.3268981951586</v>
      </c>
      <c r="K365" s="50">
        <f t="shared" si="23"/>
        <v>22893.82689819516</v>
      </c>
    </row>
    <row r="366" spans="1:11" ht="15">
      <c r="A366" s="6" t="s">
        <v>369</v>
      </c>
      <c r="B366" s="7">
        <v>5733</v>
      </c>
      <c r="C366" s="8">
        <v>452</v>
      </c>
      <c r="D366" s="8"/>
      <c r="E366" s="8">
        <v>452</v>
      </c>
      <c r="F366" s="16">
        <v>51732.5</v>
      </c>
      <c r="G366" s="35"/>
      <c r="H366" s="35">
        <f t="shared" si="21"/>
        <v>51732.5</v>
      </c>
      <c r="I366" s="20">
        <f t="shared" si="20"/>
        <v>0.0022420207982560498</v>
      </c>
      <c r="J366" s="21">
        <f t="shared" si="22"/>
        <v>1371.6318242744555</v>
      </c>
      <c r="K366" s="50">
        <f t="shared" si="23"/>
        <v>53104.13182427445</v>
      </c>
    </row>
    <row r="367" spans="1:11" ht="15">
      <c r="A367" s="6" t="s">
        <v>370</v>
      </c>
      <c r="B367" s="7">
        <v>5740</v>
      </c>
      <c r="C367" s="8">
        <v>229</v>
      </c>
      <c r="D367" s="8">
        <v>6</v>
      </c>
      <c r="E367" s="8">
        <v>235</v>
      </c>
      <c r="F367" s="16">
        <v>6802.5</v>
      </c>
      <c r="G367" s="35"/>
      <c r="H367" s="35">
        <f t="shared" si="21"/>
        <v>6802.5</v>
      </c>
      <c r="I367" s="20">
        <f t="shared" si="20"/>
        <v>0.0002948117040571551</v>
      </c>
      <c r="J367" s="21">
        <f t="shared" si="22"/>
        <v>180.36100100762542</v>
      </c>
      <c r="K367" s="50">
        <f t="shared" si="23"/>
        <v>6982.861001007625</v>
      </c>
    </row>
    <row r="368" spans="1:11" ht="15">
      <c r="A368" s="6" t="s">
        <v>371</v>
      </c>
      <c r="B368" s="7">
        <v>5747</v>
      </c>
      <c r="C368" s="9">
        <v>2456</v>
      </c>
      <c r="D368" s="8">
        <v>153</v>
      </c>
      <c r="E368" s="9">
        <v>2609</v>
      </c>
      <c r="F368" s="16">
        <v>127219.5</v>
      </c>
      <c r="G368" s="35"/>
      <c r="H368" s="35">
        <f t="shared" si="21"/>
        <v>127219.5</v>
      </c>
      <c r="I368" s="20">
        <f t="shared" si="20"/>
        <v>0.005513531434663615</v>
      </c>
      <c r="J368" s="21">
        <f t="shared" si="22"/>
        <v>3373.0887714354435</v>
      </c>
      <c r="K368" s="50">
        <f t="shared" si="23"/>
        <v>130592.58877143545</v>
      </c>
    </row>
    <row r="369" spans="1:11" ht="15">
      <c r="A369" s="6" t="s">
        <v>372</v>
      </c>
      <c r="B369" s="7">
        <v>5754</v>
      </c>
      <c r="C369" s="9">
        <v>1309</v>
      </c>
      <c r="D369" s="8">
        <v>54</v>
      </c>
      <c r="E369" s="9">
        <v>1363</v>
      </c>
      <c r="F369" s="16">
        <v>109464.5</v>
      </c>
      <c r="G369" s="35"/>
      <c r="H369" s="35">
        <f t="shared" si="21"/>
        <v>109464.5</v>
      </c>
      <c r="I369" s="20">
        <f t="shared" si="20"/>
        <v>0.0047440523011781635</v>
      </c>
      <c r="J369" s="21">
        <f t="shared" si="22"/>
        <v>2902.333964689337</v>
      </c>
      <c r="K369" s="50">
        <f t="shared" si="23"/>
        <v>112366.83396468934</v>
      </c>
    </row>
    <row r="370" spans="1:11" ht="15">
      <c r="A370" s="6" t="s">
        <v>373</v>
      </c>
      <c r="B370" s="7">
        <v>126</v>
      </c>
      <c r="C370" s="8">
        <v>735</v>
      </c>
      <c r="D370" s="8"/>
      <c r="E370" s="8">
        <v>735</v>
      </c>
      <c r="F370" s="16">
        <v>38042</v>
      </c>
      <c r="G370" s="35"/>
      <c r="H370" s="35">
        <f t="shared" si="21"/>
        <v>38042</v>
      </c>
      <c r="I370" s="20">
        <f t="shared" si="20"/>
        <v>0.0016486919288118038</v>
      </c>
      <c r="J370" s="21">
        <f t="shared" si="22"/>
        <v>1008.6428813424604</v>
      </c>
      <c r="K370" s="50">
        <f t="shared" si="23"/>
        <v>39050.64288134246</v>
      </c>
    </row>
    <row r="371" spans="1:11" ht="15">
      <c r="A371" s="6" t="s">
        <v>374</v>
      </c>
      <c r="B371" s="7">
        <v>5780</v>
      </c>
      <c r="C371" s="8">
        <v>568</v>
      </c>
      <c r="D371" s="8"/>
      <c r="E371" s="8">
        <v>568</v>
      </c>
      <c r="F371" s="16">
        <v>13112.5</v>
      </c>
      <c r="G371" s="35"/>
      <c r="H371" s="35">
        <f t="shared" si="21"/>
        <v>13112.5</v>
      </c>
      <c r="I371" s="20">
        <f t="shared" si="20"/>
        <v>0.0005682790840793012</v>
      </c>
      <c r="J371" s="21">
        <f t="shared" si="22"/>
        <v>347.66389205622767</v>
      </c>
      <c r="K371" s="50">
        <f t="shared" si="23"/>
        <v>13460.163892056227</v>
      </c>
    </row>
    <row r="372" spans="1:11" ht="15">
      <c r="A372" s="6" t="s">
        <v>375</v>
      </c>
      <c r="B372" s="7">
        <v>4375</v>
      </c>
      <c r="C372" s="8">
        <v>485</v>
      </c>
      <c r="D372" s="8"/>
      <c r="E372" s="8">
        <v>485</v>
      </c>
      <c r="F372" s="16">
        <v>28579.5</v>
      </c>
      <c r="G372" s="35"/>
      <c r="H372" s="35">
        <f t="shared" si="21"/>
        <v>28579.5</v>
      </c>
      <c r="I372" s="20">
        <f t="shared" si="20"/>
        <v>0.0012385992056010973</v>
      </c>
      <c r="J372" s="21">
        <f t="shared" si="22"/>
        <v>757.7548295916841</v>
      </c>
      <c r="K372" s="50">
        <f t="shared" si="23"/>
        <v>29337.254829591686</v>
      </c>
    </row>
    <row r="373" spans="1:11" ht="15">
      <c r="A373" s="6" t="s">
        <v>376</v>
      </c>
      <c r="B373" s="7">
        <v>5810</v>
      </c>
      <c r="C373" s="8">
        <v>636</v>
      </c>
      <c r="D373" s="8"/>
      <c r="E373" s="8">
        <v>636</v>
      </c>
      <c r="F373" s="16">
        <v>21741.5</v>
      </c>
      <c r="G373" s="35"/>
      <c r="H373" s="35">
        <f t="shared" si="21"/>
        <v>21741.5</v>
      </c>
      <c r="I373" s="20">
        <f t="shared" si="20"/>
        <v>0.0009422489766642613</v>
      </c>
      <c r="J373" s="21">
        <f t="shared" si="22"/>
        <v>576.4525841098549</v>
      </c>
      <c r="K373" s="50">
        <f t="shared" si="23"/>
        <v>22317.952584109855</v>
      </c>
    </row>
    <row r="374" spans="1:11" ht="15">
      <c r="A374" s="6" t="s">
        <v>377</v>
      </c>
      <c r="B374" s="7">
        <v>5817</v>
      </c>
      <c r="C374" s="8">
        <v>298</v>
      </c>
      <c r="D374" s="8"/>
      <c r="E374" s="8">
        <v>298</v>
      </c>
      <c r="F374" s="16">
        <v>5477.5</v>
      </c>
      <c r="G374" s="35"/>
      <c r="H374" s="35">
        <f t="shared" si="21"/>
        <v>5477.5</v>
      </c>
      <c r="I374" s="20">
        <f t="shared" si="20"/>
        <v>0.00023738788812540493</v>
      </c>
      <c r="J374" s="21">
        <f t="shared" si="22"/>
        <v>145.23004528030404</v>
      </c>
      <c r="K374" s="50">
        <f t="shared" si="23"/>
        <v>5622.730045280304</v>
      </c>
    </row>
    <row r="375" spans="1:11" ht="15">
      <c r="A375" s="6" t="s">
        <v>378</v>
      </c>
      <c r="B375" s="7">
        <v>5824</v>
      </c>
      <c r="C375" s="9">
        <v>1125</v>
      </c>
      <c r="D375" s="8">
        <v>82</v>
      </c>
      <c r="E375" s="9">
        <v>1207</v>
      </c>
      <c r="F375" s="16">
        <v>31443</v>
      </c>
      <c r="G375" s="35"/>
      <c r="H375" s="35">
        <f t="shared" si="21"/>
        <v>31443</v>
      </c>
      <c r="I375" s="20">
        <f t="shared" si="20"/>
        <v>0.0013626996561071853</v>
      </c>
      <c r="J375" s="21">
        <f t="shared" si="22"/>
        <v>833.6774648559744</v>
      </c>
      <c r="K375" s="50">
        <f t="shared" si="23"/>
        <v>32276.677464855973</v>
      </c>
    </row>
    <row r="376" spans="1:11" ht="15">
      <c r="A376" s="6" t="s">
        <v>379</v>
      </c>
      <c r="B376" s="7">
        <v>5859</v>
      </c>
      <c r="C376" s="8">
        <v>301</v>
      </c>
      <c r="D376" s="8"/>
      <c r="E376" s="8">
        <v>301</v>
      </c>
      <c r="F376" s="16">
        <v>6765</v>
      </c>
      <c r="G376" s="35"/>
      <c r="H376" s="35">
        <f t="shared" si="21"/>
        <v>6765</v>
      </c>
      <c r="I376" s="20">
        <f t="shared" si="20"/>
        <v>0.00029318650171946406</v>
      </c>
      <c r="J376" s="21">
        <f t="shared" si="22"/>
        <v>179.3667286757201</v>
      </c>
      <c r="K376" s="50">
        <f t="shared" si="23"/>
        <v>6944.36672867572</v>
      </c>
    </row>
    <row r="377" spans="1:11" ht="15">
      <c r="A377" s="6" t="s">
        <v>380</v>
      </c>
      <c r="B377" s="7">
        <v>5852</v>
      </c>
      <c r="C377" s="8">
        <v>284</v>
      </c>
      <c r="D377" s="8">
        <v>12</v>
      </c>
      <c r="E377" s="8">
        <v>296</v>
      </c>
      <c r="F377" s="16">
        <v>24365</v>
      </c>
      <c r="G377" s="35"/>
      <c r="H377" s="35">
        <f t="shared" si="21"/>
        <v>24365</v>
      </c>
      <c r="I377" s="20">
        <f t="shared" si="20"/>
        <v>0.0010559481322091268</v>
      </c>
      <c r="J377" s="21">
        <f t="shared" si="22"/>
        <v>646.0118764499514</v>
      </c>
      <c r="K377" s="50">
        <f t="shared" si="23"/>
        <v>25011.011876449953</v>
      </c>
    </row>
    <row r="378" spans="1:11" ht="15">
      <c r="A378" s="6" t="s">
        <v>381</v>
      </c>
      <c r="B378" s="7">
        <v>238</v>
      </c>
      <c r="C378" s="9">
        <v>1407</v>
      </c>
      <c r="D378" s="8"/>
      <c r="E378" s="9">
        <v>1407</v>
      </c>
      <c r="F378" s="16">
        <v>65715.5</v>
      </c>
      <c r="G378" s="35"/>
      <c r="H378" s="35">
        <f t="shared" si="21"/>
        <v>65715.5</v>
      </c>
      <c r="I378" s="20">
        <f t="shared" si="20"/>
        <v>0.0028480262459342856</v>
      </c>
      <c r="J378" s="21">
        <f t="shared" si="22"/>
        <v>1742.376091395312</v>
      </c>
      <c r="K378" s="50">
        <f t="shared" si="23"/>
        <v>67457.87609139532</v>
      </c>
    </row>
    <row r="379" spans="1:11" ht="15">
      <c r="A379" s="6" t="s">
        <v>382</v>
      </c>
      <c r="B379" s="7">
        <v>5866</v>
      </c>
      <c r="C379" s="9">
        <v>1183</v>
      </c>
      <c r="D379" s="8">
        <v>151</v>
      </c>
      <c r="E379" s="9">
        <v>1334</v>
      </c>
      <c r="F379" s="16">
        <v>58368.5</v>
      </c>
      <c r="G379" s="35"/>
      <c r="H379" s="35">
        <f t="shared" si="21"/>
        <v>58368.5</v>
      </c>
      <c r="I379" s="20">
        <f t="shared" si="20"/>
        <v>0.0025296166039338566</v>
      </c>
      <c r="J379" s="21">
        <f t="shared" si="22"/>
        <v>1547.5782561284213</v>
      </c>
      <c r="K379" s="50">
        <f t="shared" si="23"/>
        <v>59916.07825612842</v>
      </c>
    </row>
    <row r="380" spans="1:11" ht="15">
      <c r="A380" s="6" t="s">
        <v>383</v>
      </c>
      <c r="B380" s="7">
        <v>5901</v>
      </c>
      <c r="C380" s="9">
        <v>2557</v>
      </c>
      <c r="D380" s="8"/>
      <c r="E380" s="9">
        <v>2557</v>
      </c>
      <c r="F380" s="16">
        <v>94160.5</v>
      </c>
      <c r="G380" s="35"/>
      <c r="H380" s="35">
        <f t="shared" si="21"/>
        <v>94160.5</v>
      </c>
      <c r="I380" s="20">
        <f t="shared" si="20"/>
        <v>0.004080796392484197</v>
      </c>
      <c r="J380" s="21">
        <f t="shared" si="22"/>
        <v>2496.564797556562</v>
      </c>
      <c r="K380" s="50">
        <f t="shared" si="23"/>
        <v>96657.06479755657</v>
      </c>
    </row>
    <row r="381" spans="1:11" ht="15">
      <c r="A381" s="6" t="s">
        <v>384</v>
      </c>
      <c r="B381" s="7">
        <v>5985</v>
      </c>
      <c r="C381" s="8">
        <v>686</v>
      </c>
      <c r="D381" s="8">
        <v>19</v>
      </c>
      <c r="E381" s="8">
        <v>705</v>
      </c>
      <c r="F381" s="16">
        <v>61762.5</v>
      </c>
      <c r="G381" s="35"/>
      <c r="H381" s="35">
        <f t="shared" si="21"/>
        <v>61762.5</v>
      </c>
      <c r="I381" s="20">
        <f t="shared" si="20"/>
        <v>0.002676708250177147</v>
      </c>
      <c r="J381" s="21">
        <f t="shared" si="22"/>
        <v>1637.5665306480657</v>
      </c>
      <c r="K381" s="50">
        <f t="shared" si="23"/>
        <v>63400.066530648066</v>
      </c>
    </row>
    <row r="382" spans="1:11" ht="15">
      <c r="A382" s="6" t="s">
        <v>385</v>
      </c>
      <c r="B382" s="7">
        <v>5992</v>
      </c>
      <c r="C382" s="8">
        <v>487</v>
      </c>
      <c r="D382" s="8"/>
      <c r="E382" s="8">
        <v>487</v>
      </c>
      <c r="F382" s="16">
        <v>47980</v>
      </c>
      <c r="G382" s="35"/>
      <c r="H382" s="35">
        <f t="shared" si="21"/>
        <v>47980</v>
      </c>
      <c r="I382" s="20">
        <f t="shared" si="20"/>
        <v>0.0020793922176644327</v>
      </c>
      <c r="J382" s="21">
        <f t="shared" si="22"/>
        <v>1272.1383062617963</v>
      </c>
      <c r="K382" s="50">
        <f t="shared" si="23"/>
        <v>49252.1383062618</v>
      </c>
    </row>
    <row r="383" spans="1:11" ht="15">
      <c r="A383" s="6" t="s">
        <v>386</v>
      </c>
      <c r="B383" s="7">
        <v>6022</v>
      </c>
      <c r="C383" s="8">
        <v>308</v>
      </c>
      <c r="D383" s="8">
        <v>16</v>
      </c>
      <c r="E383" s="8">
        <v>324</v>
      </c>
      <c r="F383" s="16">
        <v>7125</v>
      </c>
      <c r="G383" s="35"/>
      <c r="H383" s="35">
        <f t="shared" si="21"/>
        <v>7125</v>
      </c>
      <c r="I383" s="20">
        <f t="shared" si="20"/>
        <v>0.00030878844416129807</v>
      </c>
      <c r="J383" s="21">
        <f t="shared" si="22"/>
        <v>188.9117430620112</v>
      </c>
      <c r="K383" s="50">
        <f t="shared" si="23"/>
        <v>7313.911743062011</v>
      </c>
    </row>
    <row r="384" spans="1:11" ht="15">
      <c r="A384" s="6" t="s">
        <v>387</v>
      </c>
      <c r="B384" s="7">
        <v>6027</v>
      </c>
      <c r="C384" s="8">
        <v>251</v>
      </c>
      <c r="D384" s="8">
        <v>22</v>
      </c>
      <c r="E384" s="8">
        <v>273</v>
      </c>
      <c r="F384" s="16">
        <v>15202.5</v>
      </c>
      <c r="G384" s="35"/>
      <c r="H384" s="35">
        <f t="shared" si="21"/>
        <v>15202.5</v>
      </c>
      <c r="I384" s="20">
        <f t="shared" si="20"/>
        <v>0.0006588570276999487</v>
      </c>
      <c r="J384" s="21">
        <f t="shared" si="22"/>
        <v>403.0780033544176</v>
      </c>
      <c r="K384" s="50">
        <f t="shared" si="23"/>
        <v>15605.578003354418</v>
      </c>
    </row>
    <row r="385" spans="1:11" ht="15">
      <c r="A385" s="6" t="s">
        <v>388</v>
      </c>
      <c r="B385" s="7">
        <v>6069</v>
      </c>
      <c r="C385" s="8">
        <v>36</v>
      </c>
      <c r="D385" s="8"/>
      <c r="E385" s="8">
        <v>36</v>
      </c>
      <c r="F385" s="16">
        <v>2182.5</v>
      </c>
      <c r="G385" s="35"/>
      <c r="H385" s="35">
        <f t="shared" si="21"/>
        <v>2182.5</v>
      </c>
      <c r="I385" s="20">
        <f t="shared" si="20"/>
        <v>9.458677605361867E-05</v>
      </c>
      <c r="J385" s="21">
        <f t="shared" si="22"/>
        <v>57.86664971688975</v>
      </c>
      <c r="K385" s="50">
        <f t="shared" si="23"/>
        <v>2240.3666497168897</v>
      </c>
    </row>
    <row r="386" spans="1:11" ht="15">
      <c r="A386" s="6" t="s">
        <v>389</v>
      </c>
      <c r="B386" s="7">
        <v>6104</v>
      </c>
      <c r="C386" s="8">
        <v>205</v>
      </c>
      <c r="D386" s="8"/>
      <c r="E386" s="8">
        <v>205</v>
      </c>
      <c r="F386" s="16">
        <v>6520</v>
      </c>
      <c r="G386" s="35"/>
      <c r="H386" s="35">
        <f t="shared" si="21"/>
        <v>6520</v>
      </c>
      <c r="I386" s="20">
        <f t="shared" si="20"/>
        <v>0.00028256851311321595</v>
      </c>
      <c r="J386" s="21">
        <f t="shared" si="22"/>
        <v>172.87081610727202</v>
      </c>
      <c r="K386" s="50">
        <f t="shared" si="23"/>
        <v>6692.870816107272</v>
      </c>
    </row>
    <row r="387" spans="1:11" ht="15">
      <c r="A387" s="6" t="s">
        <v>390</v>
      </c>
      <c r="B387" s="7">
        <v>6113</v>
      </c>
      <c r="C387" s="8">
        <v>633</v>
      </c>
      <c r="D387" s="8">
        <v>118</v>
      </c>
      <c r="E387" s="8">
        <v>751</v>
      </c>
      <c r="F387" s="16">
        <v>27135</v>
      </c>
      <c r="G387" s="35"/>
      <c r="H387" s="35">
        <f t="shared" si="21"/>
        <v>27135</v>
      </c>
      <c r="I387" s="20">
        <f t="shared" si="20"/>
        <v>0.0011759964115532384</v>
      </c>
      <c r="J387" s="21">
        <f t="shared" si="22"/>
        <v>719.4554593666911</v>
      </c>
      <c r="K387" s="50">
        <f t="shared" si="23"/>
        <v>27854.45545936669</v>
      </c>
    </row>
    <row r="388" spans="1:11" ht="15">
      <c r="A388" s="6" t="s">
        <v>391</v>
      </c>
      <c r="B388" s="7">
        <v>6083</v>
      </c>
      <c r="C388" s="8">
        <v>802</v>
      </c>
      <c r="D388" s="8">
        <v>26</v>
      </c>
      <c r="E388" s="8">
        <v>828</v>
      </c>
      <c r="F388" s="16">
        <v>32695</v>
      </c>
      <c r="G388" s="35"/>
      <c r="H388" s="35">
        <f t="shared" si="21"/>
        <v>32695</v>
      </c>
      <c r="I388" s="20">
        <f t="shared" si="20"/>
        <v>0.0014169597448215636</v>
      </c>
      <c r="J388" s="21">
        <f t="shared" si="22"/>
        <v>866.8729037771868</v>
      </c>
      <c r="K388" s="50">
        <f t="shared" si="23"/>
        <v>33561.872903777185</v>
      </c>
    </row>
    <row r="389" spans="1:11" ht="15">
      <c r="A389" s="6" t="s">
        <v>392</v>
      </c>
      <c r="B389" s="7">
        <v>6118</v>
      </c>
      <c r="C389" s="8">
        <v>380</v>
      </c>
      <c r="D389" s="8">
        <v>32</v>
      </c>
      <c r="E389" s="8">
        <v>412</v>
      </c>
      <c r="F389" s="16">
        <v>20430</v>
      </c>
      <c r="G389" s="35"/>
      <c r="H389" s="35">
        <f t="shared" si="21"/>
        <v>20430</v>
      </c>
      <c r="I389" s="20">
        <f t="shared" si="20"/>
        <v>0.00088541023357408</v>
      </c>
      <c r="J389" s="21">
        <f t="shared" si="22"/>
        <v>541.6795664220195</v>
      </c>
      <c r="K389" s="50">
        <f t="shared" si="23"/>
        <v>20971.67956642202</v>
      </c>
    </row>
    <row r="390" spans="1:11" ht="15">
      <c r="A390" s="6" t="s">
        <v>393</v>
      </c>
      <c r="B390" s="7">
        <v>6125</v>
      </c>
      <c r="C390" s="9">
        <v>1225</v>
      </c>
      <c r="D390" s="8">
        <v>286</v>
      </c>
      <c r="E390" s="9">
        <v>1511</v>
      </c>
      <c r="F390" s="16">
        <v>52796.5</v>
      </c>
      <c r="G390" s="35"/>
      <c r="H390" s="35">
        <f t="shared" si="21"/>
        <v>52796.5</v>
      </c>
      <c r="I390" s="20">
        <f t="shared" si="20"/>
        <v>0.00228813320591747</v>
      </c>
      <c r="J390" s="21">
        <f t="shared" si="22"/>
        <v>1399.8426445717157</v>
      </c>
      <c r="K390" s="50">
        <f t="shared" si="23"/>
        <v>54196.34264457171</v>
      </c>
    </row>
    <row r="391" spans="1:11" ht="15">
      <c r="A391" s="6" t="s">
        <v>394</v>
      </c>
      <c r="B391" s="7">
        <v>6174</v>
      </c>
      <c r="C391" s="9">
        <v>4509</v>
      </c>
      <c r="D391" s="8">
        <v>719</v>
      </c>
      <c r="E391" s="9">
        <v>5228</v>
      </c>
      <c r="F391" s="16">
        <v>179367.5</v>
      </c>
      <c r="G391" s="35"/>
      <c r="H391" s="35">
        <f t="shared" si="21"/>
        <v>179367.5</v>
      </c>
      <c r="I391" s="20">
        <f t="shared" si="20"/>
        <v>0.007773559474821282</v>
      </c>
      <c r="J391" s="21">
        <f t="shared" si="22"/>
        <v>4755.7371331474105</v>
      </c>
      <c r="K391" s="50">
        <f t="shared" si="23"/>
        <v>184123.2371331474</v>
      </c>
    </row>
    <row r="392" spans="1:11" ht="15">
      <c r="A392" s="6" t="s">
        <v>395</v>
      </c>
      <c r="B392" s="7">
        <v>6181</v>
      </c>
      <c r="C392" s="9">
        <v>2136</v>
      </c>
      <c r="D392" s="8">
        <v>123</v>
      </c>
      <c r="E392" s="9">
        <v>2259</v>
      </c>
      <c r="F392" s="16">
        <v>49649.5</v>
      </c>
      <c r="G392" s="35"/>
      <c r="H392" s="35">
        <f t="shared" si="21"/>
        <v>49649.5</v>
      </c>
      <c r="I392" s="20">
        <f aca="true" t="shared" si="24" ref="I392:I426">H392/$H$436</f>
        <v>0.002151746225738438</v>
      </c>
      <c r="J392" s="21">
        <f t="shared" si="22"/>
        <v>1316.403310478221</v>
      </c>
      <c r="K392" s="50">
        <f t="shared" si="23"/>
        <v>50965.90331047822</v>
      </c>
    </row>
    <row r="393" spans="1:11" ht="15">
      <c r="A393" s="6" t="s">
        <v>396</v>
      </c>
      <c r="B393" s="7">
        <v>6195</v>
      </c>
      <c r="C393" s="9">
        <v>1952</v>
      </c>
      <c r="D393" s="8">
        <v>19</v>
      </c>
      <c r="E393" s="9">
        <v>1971</v>
      </c>
      <c r="F393" s="16">
        <v>100335</v>
      </c>
      <c r="G393" s="35"/>
      <c r="H393" s="35">
        <f aca="true" t="shared" si="25" ref="H393:H426">F393+G393</f>
        <v>100335</v>
      </c>
      <c r="I393" s="20">
        <f t="shared" si="24"/>
        <v>0.004348391374726154</v>
      </c>
      <c r="J393" s="21">
        <f aca="true" t="shared" si="26" ref="J393:J426">I393*$H$440</f>
        <v>2660.27505124588</v>
      </c>
      <c r="K393" s="50">
        <f aca="true" t="shared" si="27" ref="K393:K426">H393+J393</f>
        <v>102995.27505124587</v>
      </c>
    </row>
    <row r="394" spans="1:11" ht="15">
      <c r="A394" s="6" t="s">
        <v>397</v>
      </c>
      <c r="B394" s="7">
        <v>6216</v>
      </c>
      <c r="C394" s="8">
        <v>867</v>
      </c>
      <c r="D394" s="8">
        <v>90</v>
      </c>
      <c r="E394" s="8">
        <v>957</v>
      </c>
      <c r="F394" s="16">
        <v>53118.5</v>
      </c>
      <c r="G394" s="35"/>
      <c r="H394" s="35">
        <f t="shared" si="25"/>
        <v>53118.5</v>
      </c>
      <c r="I394" s="20">
        <f t="shared" si="24"/>
        <v>0.0023020882766571103</v>
      </c>
      <c r="J394" s="21">
        <f t="shared" si="26"/>
        <v>1408.380129661676</v>
      </c>
      <c r="K394" s="50">
        <f t="shared" si="27"/>
        <v>54526.88012966167</v>
      </c>
    </row>
    <row r="395" spans="1:11" ht="15">
      <c r="A395" s="6" t="s">
        <v>398</v>
      </c>
      <c r="B395" s="7">
        <v>6223</v>
      </c>
      <c r="C395" s="9">
        <v>4039</v>
      </c>
      <c r="D395" s="8">
        <v>145</v>
      </c>
      <c r="E395" s="9">
        <v>4184</v>
      </c>
      <c r="F395" s="16">
        <v>167360.5</v>
      </c>
      <c r="G395" s="35"/>
      <c r="H395" s="35">
        <f t="shared" si="25"/>
        <v>167360.5</v>
      </c>
      <c r="I395" s="20">
        <f t="shared" si="24"/>
        <v>0.007253191355657112</v>
      </c>
      <c r="J395" s="21">
        <f t="shared" si="26"/>
        <v>4437.384389435751</v>
      </c>
      <c r="K395" s="50">
        <f t="shared" si="27"/>
        <v>171797.88438943576</v>
      </c>
    </row>
    <row r="396" spans="1:11" ht="15">
      <c r="A396" s="6" t="s">
        <v>399</v>
      </c>
      <c r="B396" s="7">
        <v>6230</v>
      </c>
      <c r="C396" s="8">
        <v>441</v>
      </c>
      <c r="D396" s="8"/>
      <c r="E396" s="8">
        <v>441</v>
      </c>
      <c r="F396" s="16">
        <v>46282.5</v>
      </c>
      <c r="G396" s="35"/>
      <c r="H396" s="35">
        <f t="shared" si="25"/>
        <v>46282.5</v>
      </c>
      <c r="I396" s="20">
        <f t="shared" si="24"/>
        <v>0.002005824725178285</v>
      </c>
      <c r="J396" s="21">
        <f t="shared" si="26"/>
        <v>1227.1309120375488</v>
      </c>
      <c r="K396" s="50">
        <f t="shared" si="27"/>
        <v>47509.63091203755</v>
      </c>
    </row>
    <row r="397" spans="1:11" ht="15">
      <c r="A397" s="6" t="s">
        <v>400</v>
      </c>
      <c r="B397" s="7">
        <v>6237</v>
      </c>
      <c r="C397" s="9">
        <v>1360</v>
      </c>
      <c r="D397" s="8">
        <v>4</v>
      </c>
      <c r="E397" s="9">
        <v>1364</v>
      </c>
      <c r="F397" s="16">
        <v>72020</v>
      </c>
      <c r="G397" s="35"/>
      <c r="H397" s="35">
        <f t="shared" si="25"/>
        <v>72020</v>
      </c>
      <c r="I397" s="20">
        <f t="shared" si="24"/>
        <v>0.0031212552629469037</v>
      </c>
      <c r="J397" s="21">
        <f t="shared" si="26"/>
        <v>1909.5331558352348</v>
      </c>
      <c r="K397" s="50">
        <f t="shared" si="27"/>
        <v>73929.53315583523</v>
      </c>
    </row>
    <row r="398" spans="1:11" ht="15">
      <c r="A398" s="6" t="s">
        <v>401</v>
      </c>
      <c r="B398" s="7">
        <v>6251</v>
      </c>
      <c r="C398" s="8">
        <v>241</v>
      </c>
      <c r="D398" s="8"/>
      <c r="E398" s="8">
        <v>241</v>
      </c>
      <c r="F398" s="16">
        <v>17130</v>
      </c>
      <c r="G398" s="35"/>
      <c r="H398" s="35">
        <f t="shared" si="25"/>
        <v>17130</v>
      </c>
      <c r="I398" s="20">
        <f t="shared" si="24"/>
        <v>0.0007423924278572682</v>
      </c>
      <c r="J398" s="21">
        <f t="shared" si="26"/>
        <v>454.18360121435114</v>
      </c>
      <c r="K398" s="50">
        <f t="shared" si="27"/>
        <v>17584.18360121435</v>
      </c>
    </row>
    <row r="399" spans="1:11" ht="15">
      <c r="A399" s="6" t="s">
        <v>402</v>
      </c>
      <c r="B399" s="7">
        <v>6293</v>
      </c>
      <c r="C399" s="8">
        <v>841</v>
      </c>
      <c r="D399" s="8"/>
      <c r="E399" s="8">
        <v>841</v>
      </c>
      <c r="F399" s="16">
        <v>61177.5</v>
      </c>
      <c r="G399" s="35"/>
      <c r="H399" s="35">
        <f t="shared" si="25"/>
        <v>61177.5</v>
      </c>
      <c r="I399" s="20">
        <f t="shared" si="24"/>
        <v>0.002651355093709167</v>
      </c>
      <c r="J399" s="21">
        <f t="shared" si="26"/>
        <v>1622.0558822703426</v>
      </c>
      <c r="K399" s="50">
        <f t="shared" si="27"/>
        <v>62799.555882270346</v>
      </c>
    </row>
    <row r="400" spans="1:11" ht="15">
      <c r="A400" s="6" t="s">
        <v>403</v>
      </c>
      <c r="B400" s="7">
        <v>6300</v>
      </c>
      <c r="C400" s="9">
        <v>1292</v>
      </c>
      <c r="D400" s="8">
        <v>145</v>
      </c>
      <c r="E400" s="9">
        <v>1437</v>
      </c>
      <c r="F400" s="16">
        <v>39257.5</v>
      </c>
      <c r="G400" s="35"/>
      <c r="H400" s="35">
        <f t="shared" si="25"/>
        <v>39257.5</v>
      </c>
      <c r="I400" s="20">
        <f t="shared" si="24"/>
        <v>0.0017013701539174962</v>
      </c>
      <c r="J400" s="21">
        <f t="shared" si="26"/>
        <v>1040.8705618606184</v>
      </c>
      <c r="K400" s="50">
        <f t="shared" si="27"/>
        <v>40298.37056186062</v>
      </c>
    </row>
    <row r="401" spans="1:11" ht="15">
      <c r="A401" s="6" t="s">
        <v>404</v>
      </c>
      <c r="B401" s="7">
        <v>6307</v>
      </c>
      <c r="C401" s="9">
        <v>3516</v>
      </c>
      <c r="D401" s="8">
        <v>872</v>
      </c>
      <c r="E401" s="9">
        <v>4388</v>
      </c>
      <c r="F401" s="16">
        <v>172205.5</v>
      </c>
      <c r="G401" s="35"/>
      <c r="H401" s="35">
        <f t="shared" si="25"/>
        <v>172205.5</v>
      </c>
      <c r="I401" s="20">
        <f t="shared" si="24"/>
        <v>0.007463167497686795</v>
      </c>
      <c r="J401" s="21">
        <f t="shared" si="26"/>
        <v>4565.844374717919</v>
      </c>
      <c r="K401" s="50">
        <f t="shared" si="27"/>
        <v>176771.3443747179</v>
      </c>
    </row>
    <row r="402" spans="1:11" ht="15">
      <c r="A402" s="6" t="s">
        <v>405</v>
      </c>
      <c r="B402" s="7">
        <v>6328</v>
      </c>
      <c r="C402" s="9">
        <v>1743</v>
      </c>
      <c r="D402" s="8">
        <v>233</v>
      </c>
      <c r="E402" s="9">
        <v>1976</v>
      </c>
      <c r="F402" s="16">
        <v>82540</v>
      </c>
      <c r="G402" s="35"/>
      <c r="H402" s="35">
        <f t="shared" si="25"/>
        <v>82540</v>
      </c>
      <c r="I402" s="20">
        <f t="shared" si="24"/>
        <v>0.0035771786920804974</v>
      </c>
      <c r="J402" s="21">
        <f t="shared" si="26"/>
        <v>2188.4596873457413</v>
      </c>
      <c r="K402" s="50">
        <f t="shared" si="27"/>
        <v>84728.45968734575</v>
      </c>
    </row>
    <row r="403" spans="1:11" ht="15">
      <c r="A403" s="6" t="s">
        <v>406</v>
      </c>
      <c r="B403" s="7">
        <v>6370</v>
      </c>
      <c r="C403" s="9">
        <v>1407</v>
      </c>
      <c r="D403" s="8">
        <v>87</v>
      </c>
      <c r="E403" s="9">
        <v>1494</v>
      </c>
      <c r="F403" s="16">
        <v>69067.5</v>
      </c>
      <c r="G403" s="35"/>
      <c r="H403" s="35">
        <f t="shared" si="25"/>
        <v>69067.5</v>
      </c>
      <c r="I403" s="20">
        <f t="shared" si="24"/>
        <v>0.002993297665559362</v>
      </c>
      <c r="J403" s="21">
        <f t="shared" si="26"/>
        <v>1831.2507809032224</v>
      </c>
      <c r="K403" s="50">
        <f t="shared" si="27"/>
        <v>70898.75078090322</v>
      </c>
    </row>
    <row r="404" spans="1:11" ht="15">
      <c r="A404" s="6" t="s">
        <v>407</v>
      </c>
      <c r="B404" s="7">
        <v>6321</v>
      </c>
      <c r="C404" s="8">
        <v>729</v>
      </c>
      <c r="D404" s="8">
        <v>52</v>
      </c>
      <c r="E404" s="8">
        <v>781</v>
      </c>
      <c r="F404" s="16">
        <v>56515</v>
      </c>
      <c r="G404" s="35"/>
      <c r="H404" s="35">
        <f t="shared" si="25"/>
        <v>56515</v>
      </c>
      <c r="I404" s="20">
        <f t="shared" si="24"/>
        <v>0.0024492882697229137</v>
      </c>
      <c r="J404" s="21">
        <f t="shared" si="26"/>
        <v>1498.4346890034474</v>
      </c>
      <c r="K404" s="50">
        <f t="shared" si="27"/>
        <v>58013.43468900345</v>
      </c>
    </row>
    <row r="405" spans="1:11" ht="15">
      <c r="A405" s="6" t="s">
        <v>408</v>
      </c>
      <c r="B405" s="7">
        <v>6335</v>
      </c>
      <c r="C405" s="8">
        <v>807</v>
      </c>
      <c r="D405" s="8"/>
      <c r="E405" s="8">
        <v>807</v>
      </c>
      <c r="F405" s="16">
        <v>71499.5</v>
      </c>
      <c r="G405" s="35"/>
      <c r="H405" s="35">
        <f t="shared" si="25"/>
        <v>71499.5</v>
      </c>
      <c r="I405" s="20">
        <f t="shared" si="24"/>
        <v>0.0030986974544997517</v>
      </c>
      <c r="J405" s="21">
        <f t="shared" si="26"/>
        <v>1895.7326558683887</v>
      </c>
      <c r="K405" s="50">
        <f t="shared" si="27"/>
        <v>73395.23265586839</v>
      </c>
    </row>
    <row r="406" spans="1:11" ht="15">
      <c r="A406" s="6" t="s">
        <v>409</v>
      </c>
      <c r="B406" s="7">
        <v>6354</v>
      </c>
      <c r="C406" s="8">
        <v>372</v>
      </c>
      <c r="D406" s="8"/>
      <c r="E406" s="8">
        <v>372</v>
      </c>
      <c r="F406" s="16">
        <v>16898</v>
      </c>
      <c r="G406" s="35"/>
      <c r="H406" s="35">
        <f t="shared" si="25"/>
        <v>16898</v>
      </c>
      <c r="I406" s="20">
        <f t="shared" si="24"/>
        <v>0.0007323378427280863</v>
      </c>
      <c r="J406" s="21">
        <f t="shared" si="26"/>
        <v>448.0323697209636</v>
      </c>
      <c r="K406" s="50">
        <f t="shared" si="27"/>
        <v>17346.032369720964</v>
      </c>
    </row>
    <row r="407" spans="1:11" ht="15">
      <c r="A407" s="6" t="s">
        <v>410</v>
      </c>
      <c r="B407" s="7">
        <v>6384</v>
      </c>
      <c r="C407" s="8">
        <v>517</v>
      </c>
      <c r="D407" s="8">
        <v>73</v>
      </c>
      <c r="E407" s="8">
        <v>590</v>
      </c>
      <c r="F407" s="16">
        <v>40032.5</v>
      </c>
      <c r="G407" s="35"/>
      <c r="H407" s="35">
        <f t="shared" si="25"/>
        <v>40032.5</v>
      </c>
      <c r="I407" s="20">
        <f t="shared" si="24"/>
        <v>0.0017349576688964442</v>
      </c>
      <c r="J407" s="21">
        <f t="shared" si="26"/>
        <v>1061.418856719995</v>
      </c>
      <c r="K407" s="50">
        <f t="shared" si="27"/>
        <v>41093.918856719996</v>
      </c>
    </row>
    <row r="408" spans="1:11" ht="15">
      <c r="A408" s="6" t="s">
        <v>411</v>
      </c>
      <c r="B408" s="7">
        <v>6412</v>
      </c>
      <c r="C408" s="8">
        <v>513</v>
      </c>
      <c r="D408" s="8">
        <v>28</v>
      </c>
      <c r="E408" s="8">
        <v>541</v>
      </c>
      <c r="F408" s="16">
        <v>15102</v>
      </c>
      <c r="G408" s="35"/>
      <c r="H408" s="35">
        <f t="shared" si="25"/>
        <v>15102</v>
      </c>
      <c r="I408" s="20">
        <f t="shared" si="24"/>
        <v>0.0006545014854349366</v>
      </c>
      <c r="J408" s="21">
        <f t="shared" si="26"/>
        <v>400.41335350491136</v>
      </c>
      <c r="K408" s="50">
        <f t="shared" si="27"/>
        <v>15502.413353504911</v>
      </c>
    </row>
    <row r="409" spans="1:11" ht="15">
      <c r="A409" s="6" t="s">
        <v>412</v>
      </c>
      <c r="B409" s="7">
        <v>6440</v>
      </c>
      <c r="C409" s="8">
        <v>139</v>
      </c>
      <c r="D409" s="8"/>
      <c r="E409" s="8">
        <v>139</v>
      </c>
      <c r="F409" s="16">
        <v>7060</v>
      </c>
      <c r="G409" s="35"/>
      <c r="H409" s="35">
        <f t="shared" si="25"/>
        <v>7060</v>
      </c>
      <c r="I409" s="20">
        <f t="shared" si="24"/>
        <v>0.00030597142677596693</v>
      </c>
      <c r="J409" s="21">
        <f t="shared" si="26"/>
        <v>187.18833768670865</v>
      </c>
      <c r="K409" s="50">
        <f t="shared" si="27"/>
        <v>7247.188337686709</v>
      </c>
    </row>
    <row r="410" spans="1:11" ht="15">
      <c r="A410" s="6" t="s">
        <v>413</v>
      </c>
      <c r="B410" s="7">
        <v>6419</v>
      </c>
      <c r="C410" s="8"/>
      <c r="D410" s="8">
        <v>20</v>
      </c>
      <c r="E410" s="8">
        <v>20</v>
      </c>
      <c r="F410" s="16">
        <v>700</v>
      </c>
      <c r="G410" s="35"/>
      <c r="H410" s="35">
        <f t="shared" si="25"/>
        <v>700</v>
      </c>
      <c r="I410" s="20">
        <f t="shared" si="24"/>
        <v>3.0337110303566127E-05</v>
      </c>
      <c r="J410" s="21">
        <f t="shared" si="26"/>
        <v>18.559750195566014</v>
      </c>
      <c r="K410" s="50">
        <f t="shared" si="27"/>
        <v>718.559750195566</v>
      </c>
    </row>
    <row r="411" spans="1:11" ht="15">
      <c r="A411" s="6" t="s">
        <v>414</v>
      </c>
      <c r="B411" s="7">
        <v>6426</v>
      </c>
      <c r="C411" s="8">
        <v>530</v>
      </c>
      <c r="D411" s="8">
        <v>49</v>
      </c>
      <c r="E411" s="8">
        <v>579</v>
      </c>
      <c r="F411" s="16">
        <v>36720</v>
      </c>
      <c r="G411" s="35"/>
      <c r="H411" s="35">
        <f t="shared" si="25"/>
        <v>36720</v>
      </c>
      <c r="I411" s="20">
        <f t="shared" si="24"/>
        <v>0.0015913981290670688</v>
      </c>
      <c r="J411" s="21">
        <f t="shared" si="26"/>
        <v>973.5914674016915</v>
      </c>
      <c r="K411" s="50">
        <f t="shared" si="27"/>
        <v>37693.59146740169</v>
      </c>
    </row>
    <row r="412" spans="1:11" ht="15">
      <c r="A412" s="6" t="s">
        <v>415</v>
      </c>
      <c r="B412" s="7">
        <v>6461</v>
      </c>
      <c r="C412" s="9">
        <v>1111</v>
      </c>
      <c r="D412" s="8"/>
      <c r="E412" s="9">
        <v>1111</v>
      </c>
      <c r="F412" s="16">
        <v>51940</v>
      </c>
      <c r="G412" s="35"/>
      <c r="H412" s="35">
        <f t="shared" si="25"/>
        <v>51940</v>
      </c>
      <c r="I412" s="20">
        <f t="shared" si="24"/>
        <v>0.0022510135845246067</v>
      </c>
      <c r="J412" s="21">
        <f t="shared" si="26"/>
        <v>1377.1334645109982</v>
      </c>
      <c r="K412" s="50">
        <f t="shared" si="27"/>
        <v>53317.133464511</v>
      </c>
    </row>
    <row r="413" spans="1:11" ht="15">
      <c r="A413" s="6" t="s">
        <v>416</v>
      </c>
      <c r="B413" s="7">
        <v>6470</v>
      </c>
      <c r="C413" s="9">
        <v>1330</v>
      </c>
      <c r="D413" s="8">
        <v>205</v>
      </c>
      <c r="E413" s="9">
        <v>1535</v>
      </c>
      <c r="F413" s="16">
        <v>38855</v>
      </c>
      <c r="G413" s="35"/>
      <c r="H413" s="35">
        <f t="shared" si="25"/>
        <v>38855</v>
      </c>
      <c r="I413" s="20">
        <f t="shared" si="24"/>
        <v>0.0016839263154929454</v>
      </c>
      <c r="J413" s="21">
        <f t="shared" si="26"/>
        <v>1030.1987054981678</v>
      </c>
      <c r="K413" s="50">
        <f t="shared" si="27"/>
        <v>39885.198705498166</v>
      </c>
    </row>
    <row r="414" spans="1:11" ht="15">
      <c r="A414" s="6" t="s">
        <v>417</v>
      </c>
      <c r="B414" s="7">
        <v>6475</v>
      </c>
      <c r="C414" s="8">
        <v>526</v>
      </c>
      <c r="D414" s="8">
        <v>6</v>
      </c>
      <c r="E414" s="8">
        <v>532</v>
      </c>
      <c r="F414" s="16">
        <v>36872.5</v>
      </c>
      <c r="G414" s="35"/>
      <c r="H414" s="35">
        <f t="shared" si="25"/>
        <v>36872.5</v>
      </c>
      <c r="I414" s="20">
        <f t="shared" si="24"/>
        <v>0.0015980072852403457</v>
      </c>
      <c r="J414" s="21">
        <f t="shared" si="26"/>
        <v>977.6348415514398</v>
      </c>
      <c r="K414" s="50">
        <f t="shared" si="27"/>
        <v>37850.13484155144</v>
      </c>
    </row>
    <row r="415" spans="1:11" ht="15">
      <c r="A415" s="6" t="s">
        <v>418</v>
      </c>
      <c r="B415" s="7">
        <v>6482</v>
      </c>
      <c r="C415" s="8">
        <v>191</v>
      </c>
      <c r="D415" s="8"/>
      <c r="E415" s="8">
        <v>191</v>
      </c>
      <c r="F415" s="16">
        <v>4810</v>
      </c>
      <c r="G415" s="35"/>
      <c r="H415" s="35">
        <f t="shared" si="25"/>
        <v>4810</v>
      </c>
      <c r="I415" s="20">
        <f t="shared" si="24"/>
        <v>0.0002084592865145044</v>
      </c>
      <c r="J415" s="21">
        <f t="shared" si="26"/>
        <v>127.53199777238933</v>
      </c>
      <c r="K415" s="50">
        <f t="shared" si="27"/>
        <v>4937.531997772389</v>
      </c>
    </row>
    <row r="416" spans="1:11" ht="15">
      <c r="A416" s="6" t="s">
        <v>419</v>
      </c>
      <c r="B416" s="7">
        <v>6545</v>
      </c>
      <c r="C416" s="9">
        <v>1118</v>
      </c>
      <c r="D416" s="8"/>
      <c r="E416" s="9">
        <v>1118</v>
      </c>
      <c r="F416" s="16">
        <v>41182.5</v>
      </c>
      <c r="G416" s="35"/>
      <c r="H416" s="35">
        <f t="shared" si="25"/>
        <v>41182.5</v>
      </c>
      <c r="I416" s="20">
        <f t="shared" si="24"/>
        <v>0.0017847972072523029</v>
      </c>
      <c r="J416" s="21">
        <f t="shared" si="26"/>
        <v>1091.9098748984247</v>
      </c>
      <c r="K416" s="50">
        <f t="shared" si="27"/>
        <v>42274.409874898425</v>
      </c>
    </row>
    <row r="417" spans="1:11" ht="15">
      <c r="A417" s="6" t="s">
        <v>420</v>
      </c>
      <c r="B417" s="7">
        <v>6608</v>
      </c>
      <c r="C417" s="8">
        <v>971</v>
      </c>
      <c r="D417" s="8">
        <v>11</v>
      </c>
      <c r="E417" s="8">
        <v>982</v>
      </c>
      <c r="F417" s="16">
        <v>58445</v>
      </c>
      <c r="G417" s="35"/>
      <c r="H417" s="35">
        <f t="shared" si="25"/>
        <v>58445</v>
      </c>
      <c r="I417" s="20">
        <f t="shared" si="24"/>
        <v>0.0025329320167027463</v>
      </c>
      <c r="J417" s="21">
        <f t="shared" si="26"/>
        <v>1549.6065716855082</v>
      </c>
      <c r="K417" s="50">
        <f t="shared" si="27"/>
        <v>59994.60657168551</v>
      </c>
    </row>
    <row r="418" spans="1:11" ht="15">
      <c r="A418" s="6" t="s">
        <v>421</v>
      </c>
      <c r="B418" s="7">
        <v>6615</v>
      </c>
      <c r="C418" s="8">
        <v>219</v>
      </c>
      <c r="D418" s="8"/>
      <c r="E418" s="8">
        <v>219</v>
      </c>
      <c r="F418" s="16">
        <v>23860</v>
      </c>
      <c r="G418" s="35"/>
      <c r="H418" s="35">
        <f t="shared" si="25"/>
        <v>23860</v>
      </c>
      <c r="I418" s="20">
        <f t="shared" si="24"/>
        <v>0.001034062074061554</v>
      </c>
      <c r="J418" s="21">
        <f t="shared" si="26"/>
        <v>632.622342380293</v>
      </c>
      <c r="K418" s="50">
        <f t="shared" si="27"/>
        <v>24492.622342380295</v>
      </c>
    </row>
    <row r="419" spans="1:11" ht="15">
      <c r="A419" s="6" t="s">
        <v>422</v>
      </c>
      <c r="B419" s="7">
        <v>6678</v>
      </c>
      <c r="C419" s="9">
        <v>1258</v>
      </c>
      <c r="D419" s="8">
        <v>18</v>
      </c>
      <c r="E419" s="9">
        <v>1276</v>
      </c>
      <c r="F419" s="16">
        <v>78980</v>
      </c>
      <c r="G419" s="35"/>
      <c r="H419" s="35">
        <f t="shared" si="25"/>
        <v>78980</v>
      </c>
      <c r="I419" s="20">
        <f t="shared" si="24"/>
        <v>0.003422892816822361</v>
      </c>
      <c r="J419" s="21">
        <f t="shared" si="26"/>
        <v>2094.0701006368627</v>
      </c>
      <c r="K419" s="50">
        <f t="shared" si="27"/>
        <v>81074.07010063686</v>
      </c>
    </row>
    <row r="420" spans="1:11" ht="15">
      <c r="A420" s="6" t="s">
        <v>423</v>
      </c>
      <c r="B420" s="7">
        <v>469</v>
      </c>
      <c r="C420" s="8">
        <v>641</v>
      </c>
      <c r="D420" s="8"/>
      <c r="E420" s="8">
        <v>641</v>
      </c>
      <c r="F420" s="16">
        <v>23404.5</v>
      </c>
      <c r="G420" s="35"/>
      <c r="H420" s="35">
        <f t="shared" si="25"/>
        <v>23404.5</v>
      </c>
      <c r="I420" s="20">
        <f t="shared" si="24"/>
        <v>0.0010143212829997336</v>
      </c>
      <c r="J420" s="21">
        <f t="shared" si="26"/>
        <v>620.5452477887497</v>
      </c>
      <c r="K420" s="50">
        <f t="shared" si="27"/>
        <v>24025.04524778875</v>
      </c>
    </row>
    <row r="421" spans="1:11" ht="15">
      <c r="A421" s="6" t="s">
        <v>424</v>
      </c>
      <c r="B421" s="7">
        <v>6685</v>
      </c>
      <c r="C421" s="9">
        <v>3179</v>
      </c>
      <c r="D421" s="8">
        <v>299</v>
      </c>
      <c r="E421" s="9">
        <v>3478</v>
      </c>
      <c r="F421" s="16">
        <v>152804.5</v>
      </c>
      <c r="G421" s="35"/>
      <c r="H421" s="35">
        <f t="shared" si="25"/>
        <v>152804.5</v>
      </c>
      <c r="I421" s="20">
        <f t="shared" si="24"/>
        <v>0.006622352816258958</v>
      </c>
      <c r="J421" s="21">
        <f t="shared" si="26"/>
        <v>4051.4476410833813</v>
      </c>
      <c r="K421" s="50">
        <f t="shared" si="27"/>
        <v>156855.9476410834</v>
      </c>
    </row>
    <row r="422" spans="1:11" ht="15">
      <c r="A422" s="6" t="s">
        <v>425</v>
      </c>
      <c r="B422" s="7">
        <v>6692</v>
      </c>
      <c r="C422" s="8">
        <v>902</v>
      </c>
      <c r="D422" s="8"/>
      <c r="E422" s="8">
        <v>902</v>
      </c>
      <c r="F422" s="16">
        <v>68312.5</v>
      </c>
      <c r="G422" s="35"/>
      <c r="H422" s="35">
        <f t="shared" si="25"/>
        <v>68312.5</v>
      </c>
      <c r="I422" s="20">
        <f t="shared" si="24"/>
        <v>0.002960576925160516</v>
      </c>
      <c r="J422" s="21">
        <f t="shared" si="26"/>
        <v>1811.2327646208619</v>
      </c>
      <c r="K422" s="50">
        <f t="shared" si="27"/>
        <v>70123.73276462086</v>
      </c>
    </row>
    <row r="423" spans="1:11" ht="15">
      <c r="A423" s="6" t="s">
        <v>426</v>
      </c>
      <c r="B423" s="7">
        <v>6713</v>
      </c>
      <c r="C423" s="8">
        <v>311</v>
      </c>
      <c r="D423" s="8">
        <v>18</v>
      </c>
      <c r="E423" s="8">
        <v>329</v>
      </c>
      <c r="F423" s="16">
        <v>16997.5</v>
      </c>
      <c r="G423" s="35"/>
      <c r="H423" s="35">
        <f t="shared" si="25"/>
        <v>16997.5</v>
      </c>
      <c r="I423" s="20">
        <f t="shared" si="24"/>
        <v>0.0007366500462640932</v>
      </c>
      <c r="J423" s="21">
        <f t="shared" si="26"/>
        <v>450.670505641619</v>
      </c>
      <c r="K423" s="50">
        <f t="shared" si="27"/>
        <v>17448.170505641618</v>
      </c>
    </row>
    <row r="424" spans="1:11" ht="15">
      <c r="A424" s="6" t="s">
        <v>427</v>
      </c>
      <c r="B424" s="7">
        <v>6720</v>
      </c>
      <c r="C424" s="8">
        <v>492</v>
      </c>
      <c r="D424" s="8"/>
      <c r="E424" s="8">
        <v>492</v>
      </c>
      <c r="F424" s="16">
        <v>21955</v>
      </c>
      <c r="G424" s="35"/>
      <c r="H424" s="35">
        <f t="shared" si="25"/>
        <v>21955</v>
      </c>
      <c r="I424" s="20">
        <f t="shared" si="24"/>
        <v>0.000951501795306849</v>
      </c>
      <c r="J424" s="21">
        <f t="shared" si="26"/>
        <v>582.1133079195026</v>
      </c>
      <c r="K424" s="50">
        <f t="shared" si="27"/>
        <v>22537.113307919502</v>
      </c>
    </row>
    <row r="425" spans="1:11" ht="15">
      <c r="A425" s="6" t="s">
        <v>428</v>
      </c>
      <c r="B425" s="7">
        <v>6734</v>
      </c>
      <c r="C425" s="9">
        <v>1230</v>
      </c>
      <c r="D425" s="8">
        <v>190</v>
      </c>
      <c r="E425" s="9">
        <v>1420</v>
      </c>
      <c r="F425" s="16">
        <v>44754</v>
      </c>
      <c r="G425" s="35"/>
      <c r="H425" s="35">
        <f t="shared" si="25"/>
        <v>44754</v>
      </c>
      <c r="I425" s="20">
        <f t="shared" si="24"/>
        <v>0.0019395814778939977</v>
      </c>
      <c r="J425" s="21">
        <f t="shared" si="26"/>
        <v>1186.6043717890877</v>
      </c>
      <c r="K425" s="50">
        <f t="shared" si="27"/>
        <v>45940.604371789086</v>
      </c>
    </row>
    <row r="426" spans="1:11" ht="15">
      <c r="A426" s="6" t="s">
        <v>429</v>
      </c>
      <c r="B426" s="7">
        <v>6748</v>
      </c>
      <c r="C426" s="8">
        <v>317</v>
      </c>
      <c r="D426" s="8"/>
      <c r="E426" s="8">
        <v>317</v>
      </c>
      <c r="F426" s="16">
        <v>12375</v>
      </c>
      <c r="G426" s="35"/>
      <c r="H426" s="35">
        <f t="shared" si="25"/>
        <v>12375</v>
      </c>
      <c r="I426" s="20">
        <f t="shared" si="24"/>
        <v>0.000536316771438044</v>
      </c>
      <c r="J426" s="21">
        <f t="shared" si="26"/>
        <v>328.1098695287563</v>
      </c>
      <c r="K426" s="50">
        <f t="shared" si="27"/>
        <v>12703.109869528756</v>
      </c>
    </row>
    <row r="428" ht="18">
      <c r="A428" s="10" t="s">
        <v>430</v>
      </c>
    </row>
    <row r="430" spans="1:11" ht="15">
      <c r="A430" s="3" t="s">
        <v>1</v>
      </c>
      <c r="B430" s="3" t="s">
        <v>1</v>
      </c>
      <c r="C430" s="3" t="s">
        <v>4</v>
      </c>
      <c r="D430" s="3" t="s">
        <v>7</v>
      </c>
      <c r="E430" s="3" t="s">
        <v>8</v>
      </c>
      <c r="F430" s="3" t="s">
        <v>8</v>
      </c>
      <c r="G430" s="32" t="s">
        <v>444</v>
      </c>
      <c r="H430" s="32" t="s">
        <v>444</v>
      </c>
      <c r="I430" s="17" t="s">
        <v>434</v>
      </c>
      <c r="J430" s="17" t="s">
        <v>437</v>
      </c>
      <c r="K430" s="47" t="s">
        <v>451</v>
      </c>
    </row>
    <row r="431" spans="1:11" ht="15" customHeight="1">
      <c r="A431" s="4" t="s">
        <v>2</v>
      </c>
      <c r="B431" s="4" t="s">
        <v>3</v>
      </c>
      <c r="C431" s="4" t="s">
        <v>5</v>
      </c>
      <c r="D431" s="4" t="s">
        <v>5</v>
      </c>
      <c r="E431" s="4" t="s">
        <v>5</v>
      </c>
      <c r="F431" s="4" t="s">
        <v>9</v>
      </c>
      <c r="G431" s="33" t="s">
        <v>445</v>
      </c>
      <c r="H431" s="33" t="s">
        <v>446</v>
      </c>
      <c r="I431" s="18" t="s">
        <v>435</v>
      </c>
      <c r="J431" s="18" t="s">
        <v>438</v>
      </c>
      <c r="K431" s="48" t="s">
        <v>452</v>
      </c>
    </row>
    <row r="432" spans="1:11" ht="15">
      <c r="A432" s="5"/>
      <c r="B432" s="5"/>
      <c r="C432" s="5" t="s">
        <v>6</v>
      </c>
      <c r="D432" s="5" t="s">
        <v>6</v>
      </c>
      <c r="E432" s="5" t="s">
        <v>6</v>
      </c>
      <c r="F432" s="5" t="s">
        <v>10</v>
      </c>
      <c r="G432" s="34"/>
      <c r="H432" s="34" t="s">
        <v>10</v>
      </c>
      <c r="I432" s="19" t="s">
        <v>436</v>
      </c>
      <c r="J432" s="19" t="s">
        <v>439</v>
      </c>
      <c r="K432" s="49" t="s">
        <v>453</v>
      </c>
    </row>
    <row r="433" spans="1:8" ht="15">
      <c r="A433" s="57"/>
      <c r="B433" s="58"/>
      <c r="C433" s="58"/>
      <c r="D433" s="58"/>
      <c r="E433" s="58"/>
      <c r="F433" s="59"/>
      <c r="G433" s="46"/>
      <c r="H433" s="28"/>
    </row>
    <row r="434" spans="1:11" ht="15">
      <c r="A434" s="60" t="s">
        <v>440</v>
      </c>
      <c r="B434" s="61"/>
      <c r="C434" s="39">
        <v>494406</v>
      </c>
      <c r="D434" s="39">
        <v>36576</v>
      </c>
      <c r="E434" s="44">
        <v>530982</v>
      </c>
      <c r="F434" s="42">
        <v>23009217.5</v>
      </c>
      <c r="G434" s="36"/>
      <c r="H434" s="36"/>
      <c r="I434" s="12">
        <f>SUM(I2:I426)</f>
        <v>1.0000000000000002</v>
      </c>
      <c r="J434" s="11">
        <f>SUM(J2:J426)</f>
        <v>611783.7199999994</v>
      </c>
      <c r="K434" s="52">
        <f>J434+H436</f>
        <v>23685833.72</v>
      </c>
    </row>
    <row r="435" spans="1:10" ht="15">
      <c r="A435" s="27" t="s">
        <v>448</v>
      </c>
      <c r="B435" s="38"/>
      <c r="C435" s="41">
        <v>1655</v>
      </c>
      <c r="D435" s="41">
        <v>71</v>
      </c>
      <c r="E435" s="41">
        <f>C435+D435</f>
        <v>1726</v>
      </c>
      <c r="F435" s="45"/>
      <c r="G435" s="42">
        <f>SUM(G8:G426)</f>
        <v>64832.5</v>
      </c>
      <c r="H435" s="36"/>
      <c r="I435" s="12"/>
      <c r="J435" s="11"/>
    </row>
    <row r="436" spans="1:10" ht="15">
      <c r="A436" s="27" t="s">
        <v>447</v>
      </c>
      <c r="B436" s="38"/>
      <c r="C436" s="41">
        <f>SUM(C434:C435)</f>
        <v>496061</v>
      </c>
      <c r="D436" s="41">
        <f>SUM(D434:D435)</f>
        <v>36647</v>
      </c>
      <c r="E436" s="41">
        <f>SUM(E434:E435)</f>
        <v>532708</v>
      </c>
      <c r="F436" s="43"/>
      <c r="G436" s="29"/>
      <c r="H436" s="42">
        <f>SUM(H8:H426)</f>
        <v>23074050</v>
      </c>
      <c r="I436" s="12"/>
      <c r="J436" s="11"/>
    </row>
    <row r="437" spans="1:11" ht="15">
      <c r="A437" s="22" t="s">
        <v>431</v>
      </c>
      <c r="B437" s="23"/>
      <c r="C437" s="40"/>
      <c r="D437" s="40"/>
      <c r="E437" s="40"/>
      <c r="F437" s="24">
        <v>23703600</v>
      </c>
      <c r="G437" s="30"/>
      <c r="H437" s="30">
        <v>23703600</v>
      </c>
      <c r="K437" s="51">
        <f>H437</f>
        <v>23703600</v>
      </c>
    </row>
    <row r="438" spans="1:11" ht="15">
      <c r="A438" s="22" t="s">
        <v>441</v>
      </c>
      <c r="B438" s="23"/>
      <c r="C438" s="23"/>
      <c r="D438" s="23"/>
      <c r="E438" s="23"/>
      <c r="F438" s="24">
        <f>F437-F434</f>
        <v>694382.5</v>
      </c>
      <c r="G438" s="37">
        <f>F438/F437</f>
        <v>0.029294389881705733</v>
      </c>
      <c r="H438" s="30">
        <f>H437-H436</f>
        <v>629550</v>
      </c>
      <c r="I438" s="26">
        <f>H438/H437</f>
        <v>0.026559256821748596</v>
      </c>
      <c r="K438" s="31">
        <f>K437-K434</f>
        <v>17766.280000001192</v>
      </c>
    </row>
    <row r="439" spans="1:11" ht="15">
      <c r="A439" s="22" t="s">
        <v>432</v>
      </c>
      <c r="B439" s="23"/>
      <c r="C439" s="23"/>
      <c r="D439" s="23"/>
      <c r="E439" s="23"/>
      <c r="F439" s="25">
        <v>17766.28</v>
      </c>
      <c r="G439" s="31"/>
      <c r="H439" s="31">
        <f>F439</f>
        <v>17766.28</v>
      </c>
      <c r="I439" s="26"/>
      <c r="K439" s="51">
        <f>H439</f>
        <v>17766.28</v>
      </c>
    </row>
    <row r="440" spans="1:11" ht="15">
      <c r="A440" s="22" t="s">
        <v>433</v>
      </c>
      <c r="B440" s="23"/>
      <c r="C440" s="23"/>
      <c r="D440" s="23"/>
      <c r="E440" s="23"/>
      <c r="F440" s="24">
        <f>F438-F439</f>
        <v>676616.22</v>
      </c>
      <c r="G440" s="37">
        <f>F440/F437</f>
        <v>0.028544871665063535</v>
      </c>
      <c r="H440" s="30">
        <f>H438-H439</f>
        <v>611783.72</v>
      </c>
      <c r="I440" s="26">
        <f>H440/H437</f>
        <v>0.025809738605106398</v>
      </c>
      <c r="K440" s="51">
        <f>K438-K439</f>
        <v>1.1932570487260818E-09</v>
      </c>
    </row>
  </sheetData>
  <sheetProtection/>
  <mergeCells count="2">
    <mergeCell ref="A433:F433"/>
    <mergeCell ref="A434:B434"/>
  </mergeCells>
  <printOptions/>
  <pageMargins left="0.17" right="0.17" top="0.31" bottom="0.52" header="0.17" footer="0.17"/>
  <pageSetup fitToHeight="11" fitToWidth="1" horizontalDpi="600" verticalDpi="600" orientation="portrait" scale="70" r:id="rId1"/>
  <headerFooter>
    <oddFooter>&amp;CP &amp;P of &amp;N&amp;RBob Avery, SFS Consultant
May 31,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P. Avery</cp:lastModifiedBy>
  <cp:lastPrinted>2012-05-31T20:51:13Z</cp:lastPrinted>
  <dcterms:created xsi:type="dcterms:W3CDTF">2011-12-07T19:09:58Z</dcterms:created>
  <dcterms:modified xsi:type="dcterms:W3CDTF">2012-08-03T19:20:28Z</dcterms:modified>
  <cp:category/>
  <cp:version/>
  <cp:contentType/>
  <cp:contentStatus/>
</cp:coreProperties>
</file>