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1670" windowWidth="12000" windowHeight="6750" activeTab="0"/>
  </bookViews>
  <sheets>
    <sheet name="LD formula" sheetId="1" r:id="rId1"/>
  </sheets>
  <definedNames>
    <definedName name="_xlnm.Print_Area" localSheetId="0">'LD formula'!$A$1:$D$45</definedName>
  </definedNames>
  <calcPr fullCalcOnLoad="1"/>
</workbook>
</file>

<file path=xl/sharedStrings.xml><?xml version="1.0" encoding="utf-8"?>
<sst xmlns="http://schemas.openxmlformats.org/spreadsheetml/2006/main" count="17" uniqueCount="17">
  <si>
    <t>Enter IQ score</t>
  </si>
  <si>
    <t>Specific Learning Disability Significant Discrepancy Calculation</t>
  </si>
  <si>
    <t>Enter correlation between tests</t>
  </si>
  <si>
    <t>Expected Achievement</t>
  </si>
  <si>
    <t>Student Name:</t>
  </si>
  <si>
    <t xml:space="preserve">Date: </t>
  </si>
  <si>
    <t xml:space="preserve">Achievement Area:  </t>
  </si>
  <si>
    <t>The Department of Public Instruction is appreciative to William Frankenberger, Ph.D, University of Wisconsin-Eau Claire, for sharing this program</t>
  </si>
  <si>
    <t>Enter IQ test Standard Deviation (SD)</t>
  </si>
  <si>
    <t>Standard Error of the Estimate (SEe)</t>
  </si>
  <si>
    <t xml:space="preserve">1.75 SEe difference </t>
  </si>
  <si>
    <t xml:space="preserve">for use in implementing Wisconsin PI 11.36(6)(b)(2) </t>
  </si>
  <si>
    <t>Enter Achievement test SD*</t>
  </si>
  <si>
    <t xml:space="preserve"> Achievement Test Cut Score</t>
  </si>
  <si>
    <t>mean 100, SD 15, rounded to the nearest integer</t>
  </si>
  <si>
    <t>(updated 2/12/2007)</t>
  </si>
  <si>
    <t>FOR ACHIEVEMENT TESTS WITH A MEAN OF 100 AND STANDARD DEVIATION OF 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</si>
</sst>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50">
    <font>
      <sz val="12"/>
      <name val="Arial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">
    <xf numFmtId="2" fontId="0" fillId="0" borderId="0" xfId="0" applyAlignment="1">
      <alignment/>
    </xf>
    <xf numFmtId="49" fontId="0" fillId="0" borderId="0" xfId="0" applyNumberFormat="1" applyAlignment="1" applyProtection="1">
      <alignment vertical="top"/>
      <protection/>
    </xf>
    <xf numFmtId="2" fontId="7" fillId="0" borderId="0" xfId="0" applyFont="1" applyAlignment="1">
      <alignment/>
    </xf>
    <xf numFmtId="2" fontId="0" fillId="0" borderId="0" xfId="0" applyBorder="1" applyAlignment="1">
      <alignment/>
    </xf>
    <xf numFmtId="1" fontId="0" fillId="0" borderId="10" xfId="0" applyNumberFormat="1" applyBorder="1" applyAlignment="1" applyProtection="1">
      <alignment/>
      <protection locked="0"/>
    </xf>
    <xf numFmtId="2" fontId="0" fillId="0" borderId="11" xfId="0" applyFont="1" applyBorder="1" applyAlignment="1" applyProtection="1">
      <alignment/>
      <protection locked="0"/>
    </xf>
    <xf numFmtId="2" fontId="0" fillId="0" borderId="10" xfId="0" applyBorder="1" applyAlignment="1">
      <alignment/>
    </xf>
    <xf numFmtId="2" fontId="9" fillId="0" borderId="0" xfId="0" applyFont="1" applyBorder="1" applyAlignment="1">
      <alignment/>
    </xf>
    <xf numFmtId="2" fontId="7" fillId="0" borderId="10" xfId="0" applyFont="1" applyBorder="1" applyAlignment="1">
      <alignment horizontal="right"/>
    </xf>
    <xf numFmtId="1" fontId="0" fillId="0" borderId="0" xfId="0" applyNumberFormat="1" applyBorder="1" applyAlignment="1">
      <alignment/>
    </xf>
    <xf numFmtId="167" fontId="0" fillId="0" borderId="0" xfId="0" applyNumberFormat="1" applyAlignment="1" applyProtection="1">
      <alignment/>
      <protection hidden="1"/>
    </xf>
    <xf numFmtId="1" fontId="0" fillId="0" borderId="11" xfId="0" applyNumberFormat="1" applyFont="1" applyBorder="1" applyAlignment="1" applyProtection="1">
      <alignment/>
      <protection locked="0"/>
    </xf>
    <xf numFmtId="165" fontId="0" fillId="0" borderId="10" xfId="0" applyNumberFormat="1" applyBorder="1" applyAlignment="1">
      <alignment/>
    </xf>
    <xf numFmtId="165" fontId="7" fillId="0" borderId="10" xfId="0" applyNumberFormat="1" applyFont="1" applyBorder="1" applyAlignment="1">
      <alignment/>
    </xf>
    <xf numFmtId="2" fontId="7" fillId="0" borderId="0" xfId="0" applyFont="1" applyAlignment="1">
      <alignment horizontal="right"/>
    </xf>
    <xf numFmtId="2" fontId="0" fillId="0" borderId="0" xfId="0" applyAlignment="1" applyProtection="1">
      <alignment horizontal="right"/>
      <protection locked="0"/>
    </xf>
    <xf numFmtId="2" fontId="0" fillId="0" borderId="0" xfId="0" applyAlignment="1" applyProtection="1">
      <alignment/>
      <protection locked="0"/>
    </xf>
    <xf numFmtId="2" fontId="7" fillId="0" borderId="0" xfId="0" applyFont="1" applyAlignment="1" applyProtection="1">
      <alignment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2" fontId="8" fillId="33" borderId="10" xfId="0" applyFont="1" applyFill="1" applyBorder="1" applyAlignment="1">
      <alignment/>
    </xf>
    <xf numFmtId="1" fontId="9" fillId="33" borderId="10" xfId="0" applyNumberFormat="1" applyFont="1" applyFill="1" applyBorder="1" applyAlignment="1">
      <alignment/>
    </xf>
    <xf numFmtId="0" fontId="0" fillId="0" borderId="0" xfId="0" applyNumberFormat="1" applyAlignment="1">
      <alignment horizontal="center"/>
    </xf>
    <xf numFmtId="2" fontId="13" fillId="0" borderId="0" xfId="0" applyFont="1" applyAlignment="1">
      <alignment horizontal="center"/>
    </xf>
    <xf numFmtId="2" fontId="0" fillId="0" borderId="0" xfId="0" applyAlignment="1">
      <alignment horizontal="center"/>
    </xf>
    <xf numFmtId="2" fontId="10" fillId="0" borderId="0" xfId="0" applyFont="1" applyAlignment="1">
      <alignment horizontal="left" wrapText="1"/>
    </xf>
    <xf numFmtId="2" fontId="10" fillId="0" borderId="0" xfId="0" applyFont="1" applyAlignment="1">
      <alignment wrapText="1"/>
    </xf>
    <xf numFmtId="0" fontId="0" fillId="0" borderId="0" xfId="0" applyNumberFormat="1" applyAlignment="1">
      <alignment horizontal="center" wrapText="1"/>
    </xf>
    <xf numFmtId="2" fontId="0" fillId="0" borderId="0" xfId="0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238125</xdr:colOff>
      <xdr:row>4</xdr:row>
      <xdr:rowOff>66675</xdr:rowOff>
    </xdr:from>
    <xdr:ext cx="5781675" cy="2933700"/>
    <xdr:sp>
      <xdr:nvSpPr>
        <xdr:cNvPr id="1" name="Text Box 2"/>
        <xdr:cNvSpPr txBox="1">
          <a:spLocks noChangeArrowheads="1"/>
        </xdr:cNvSpPr>
      </xdr:nvSpPr>
      <xdr:spPr>
        <a:xfrm>
          <a:off x="238125" y="790575"/>
          <a:ext cx="5781675" cy="2933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Enter correlation between the intellectual ability test and the achievement test in the area being considered.  Use .62 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only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if correlation is 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not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provided by test publisher.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Enter the standard deviations for the intellectual ability and achievement tests.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Enter the student's standard score for intellectual ability.  Full scale or composite score for tests with multiple measures should be used.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The cut score is the standard score required for the 1.75 SEe cut-off.  Achievement standard scores at or below the cut score represent a significant discrepancy. Achievement cluster scores should be used unless no reliable and valid cluster score is available for the area under consideration.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4">
      <selection activeCell="D21" sqref="D21"/>
    </sheetView>
  </sheetViews>
  <sheetFormatPr defaultColWidth="12.4453125" defaultRowHeight="15"/>
  <cols>
    <col min="1" max="1" width="11.6640625" style="0" customWidth="1"/>
    <col min="2" max="2" width="33.3359375" style="0" customWidth="1"/>
    <col min="3" max="3" width="8.99609375" style="0" customWidth="1"/>
    <col min="4" max="4" width="20.6640625" style="0" customWidth="1"/>
  </cols>
  <sheetData>
    <row r="1" spans="1:4" ht="15">
      <c r="A1" s="22" t="s">
        <v>1</v>
      </c>
      <c r="B1" s="22"/>
      <c r="C1" s="22"/>
      <c r="D1" s="22"/>
    </row>
    <row r="2" spans="1:4" ht="15">
      <c r="A2" s="27" t="s">
        <v>11</v>
      </c>
      <c r="B2" s="28"/>
      <c r="C2" s="27"/>
      <c r="D2" s="27"/>
    </row>
    <row r="3" spans="1:4" ht="12" customHeight="1">
      <c r="A3" s="23" t="s">
        <v>16</v>
      </c>
      <c r="B3" s="24"/>
      <c r="C3" s="24"/>
      <c r="D3" s="24"/>
    </row>
    <row r="4" spans="1:4" ht="15">
      <c r="A4" s="1"/>
      <c r="B4" s="1" t="s">
        <v>15</v>
      </c>
      <c r="C4" s="1"/>
      <c r="D4" s="1"/>
    </row>
    <row r="5" spans="1:4" ht="15">
      <c r="A5" s="1"/>
      <c r="B5" s="1"/>
      <c r="C5" s="1"/>
      <c r="D5" s="1"/>
    </row>
    <row r="6" spans="1:4" ht="15">
      <c r="A6" s="1"/>
      <c r="B6" s="1"/>
      <c r="C6" s="1"/>
      <c r="D6" s="1"/>
    </row>
    <row r="7" spans="1:4" ht="15">
      <c r="A7" s="1"/>
      <c r="B7" s="1"/>
      <c r="C7" s="1"/>
      <c r="D7" s="1"/>
    </row>
    <row r="8" spans="1:4" ht="15">
      <c r="A8" s="1"/>
      <c r="B8" s="1"/>
      <c r="C8" s="1"/>
      <c r="D8" s="1"/>
    </row>
    <row r="9" spans="1:4" ht="15">
      <c r="A9" s="1"/>
      <c r="B9" s="1"/>
      <c r="C9" s="1"/>
      <c r="D9" s="1"/>
    </row>
    <row r="10" spans="1:4" ht="15">
      <c r="A10" s="1"/>
      <c r="B10" s="1"/>
      <c r="C10" s="1"/>
      <c r="D10" s="1"/>
    </row>
    <row r="11" spans="1:4" ht="15">
      <c r="A11" s="1"/>
      <c r="B11" s="1"/>
      <c r="C11" s="1"/>
      <c r="D11" s="1"/>
    </row>
    <row r="12" spans="1:4" ht="15">
      <c r="A12" s="1"/>
      <c r="B12" s="1"/>
      <c r="C12" s="1"/>
      <c r="D12" s="1"/>
    </row>
    <row r="21" spans="1:4" ht="15">
      <c r="A21" s="15" t="s">
        <v>4</v>
      </c>
      <c r="B21" s="19"/>
      <c r="C21" s="15" t="s">
        <v>5</v>
      </c>
      <c r="D21" s="18"/>
    </row>
    <row r="22" spans="1:4" ht="15">
      <c r="A22" s="16"/>
      <c r="B22" s="16"/>
      <c r="C22" s="16"/>
      <c r="D22" s="16"/>
    </row>
    <row r="23" spans="1:4" ht="15">
      <c r="A23" s="16"/>
      <c r="B23" s="17" t="s">
        <v>6</v>
      </c>
      <c r="C23" s="17"/>
      <c r="D23" s="16"/>
    </row>
    <row r="24" spans="1:4" ht="15">
      <c r="A24" s="17"/>
      <c r="B24" s="17"/>
      <c r="C24" s="17"/>
      <c r="D24" s="16"/>
    </row>
    <row r="25" spans="1:4" ht="15">
      <c r="A25" s="17"/>
      <c r="B25" s="17"/>
      <c r="C25" s="17"/>
      <c r="D25" s="16"/>
    </row>
    <row r="26" spans="1:4" ht="15">
      <c r="A26" s="17"/>
      <c r="B26" s="17"/>
      <c r="C26" s="17"/>
      <c r="D26" s="16"/>
    </row>
    <row r="27" spans="1:4" ht="15">
      <c r="A27" s="17"/>
      <c r="B27" s="17"/>
      <c r="C27" s="17"/>
      <c r="D27" s="16"/>
    </row>
    <row r="28" spans="1:3" ht="15">
      <c r="A28" s="2"/>
      <c r="B28" s="2"/>
      <c r="C28" s="2"/>
    </row>
    <row r="29" spans="2:3" ht="15">
      <c r="B29" s="20" t="s">
        <v>2</v>
      </c>
      <c r="C29" s="5">
        <v>0.62</v>
      </c>
    </row>
    <row r="30" spans="2:3" ht="15">
      <c r="B30" s="20" t="s">
        <v>8</v>
      </c>
      <c r="C30" s="11">
        <v>15</v>
      </c>
    </row>
    <row r="31" spans="2:4" ht="15">
      <c r="B31" s="20" t="s">
        <v>12</v>
      </c>
      <c r="C31" s="11">
        <v>15</v>
      </c>
      <c r="D31" s="2"/>
    </row>
    <row r="32" spans="2:3" ht="15">
      <c r="B32" s="20" t="s">
        <v>0</v>
      </c>
      <c r="C32" s="4">
        <v>100</v>
      </c>
    </row>
    <row r="33" ht="15">
      <c r="C33" s="10"/>
    </row>
    <row r="34" spans="2:3" ht="15">
      <c r="B34" s="6" t="s">
        <v>3</v>
      </c>
      <c r="C34" s="12">
        <f>(C29*(C31/C30))*(C32-100)+100</f>
        <v>100</v>
      </c>
    </row>
    <row r="35" spans="2:3" ht="15">
      <c r="B35" s="3"/>
      <c r="C35" s="9"/>
    </row>
    <row r="36" spans="2:3" ht="15">
      <c r="B36" s="8" t="s">
        <v>9</v>
      </c>
      <c r="C36" s="13">
        <f>C31*SQRT(1-C29*C29)</f>
        <v>11.769027147559818</v>
      </c>
    </row>
    <row r="37" spans="2:3" ht="15">
      <c r="B37" s="8" t="s">
        <v>10</v>
      </c>
      <c r="C37" s="13">
        <f>(C31*SQRT(1-C29*C29))*1.75</f>
        <v>20.59579750822968</v>
      </c>
    </row>
    <row r="39" spans="2:3" ht="18">
      <c r="B39" s="7" t="s">
        <v>13</v>
      </c>
      <c r="C39" s="21">
        <f>ROUND((C34-C37),0)</f>
        <v>79</v>
      </c>
    </row>
    <row r="40" ht="15">
      <c r="B40" s="14" t="s">
        <v>14</v>
      </c>
    </row>
    <row r="42" ht="15" customHeight="1">
      <c r="E42" s="2"/>
    </row>
    <row r="43" spans="1:4" ht="15">
      <c r="A43" s="25" t="s">
        <v>7</v>
      </c>
      <c r="B43" s="25"/>
      <c r="C43" s="25"/>
      <c r="D43" s="25"/>
    </row>
    <row r="44" spans="1:4" ht="14.25" customHeight="1">
      <c r="A44" s="26"/>
      <c r="B44" s="26"/>
      <c r="C44" s="26"/>
      <c r="D44" s="26"/>
    </row>
    <row r="45" ht="15" hidden="1"/>
  </sheetData>
  <sheetProtection/>
  <mergeCells count="4">
    <mergeCell ref="A1:D1"/>
    <mergeCell ref="A3:D3"/>
    <mergeCell ref="A43:D44"/>
    <mergeCell ref="A2:D2"/>
  </mergeCells>
  <printOptions/>
  <pageMargins left="0.75" right="0.75" top="0.75" bottom="0.5" header="0.5" footer="0.25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SLD Regression Formula</dc:title>
  <dc:subject>Updated 2/5/2007; Mean of 100; Standard Deviation of 15</dc:subject>
  <dc:creator>Hegemann, Sarah J. DPI</dc:creator>
  <cp:keywords/>
  <dc:description>Excel calculation provided by Bill Frankenberger</dc:description>
  <cp:lastModifiedBy>Hegemann, Sarah J. DPI</cp:lastModifiedBy>
  <cp:lastPrinted>2007-02-05T17:06:58Z</cp:lastPrinted>
  <dcterms:created xsi:type="dcterms:W3CDTF">1904-01-25T13:03:24Z</dcterms:created>
  <dcterms:modified xsi:type="dcterms:W3CDTF">2021-12-04T18:48:20Z</dcterms:modified>
  <cp:category/>
  <cp:version/>
  <cp:contentType/>
  <cp:contentStatus/>
</cp:coreProperties>
</file>