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SMS\CHARTERS\Data\2023-24\"/>
    </mc:Choice>
  </mc:AlternateContent>
  <xr:revisionPtr revIDLastSave="0" documentId="13_ncr:1_{8CECD608-8E31-4A10-B268-D6612E487B2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irtualCharterEnrollment" sheetId="1" r:id="rId1"/>
    <sheet name="ConsortiaDetail" sheetId="2" r:id="rId2"/>
  </sheets>
  <definedNames>
    <definedName name="_xlnm.Print_Titles" localSheetId="0">VirtualCharterEnrollment!$A:$D,VirtualCharterEnrollment!$1:$3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11" i="2" l="1"/>
  <c r="Z144" i="2"/>
  <c r="Y144" i="2"/>
  <c r="W144" i="2"/>
  <c r="X144" i="2"/>
  <c r="Z167" i="2"/>
  <c r="Z120" i="2"/>
  <c r="Z37" i="2"/>
  <c r="Z87" i="1"/>
  <c r="Y87" i="1"/>
  <c r="Y111" i="2"/>
  <c r="Y167" i="2"/>
  <c r="Y120" i="2"/>
  <c r="Y37" i="2"/>
  <c r="X86" i="1"/>
  <c r="X87" i="1"/>
  <c r="X167" i="2"/>
  <c r="X120" i="2"/>
  <c r="X111" i="2"/>
  <c r="X37" i="2"/>
  <c r="W111" i="2"/>
  <c r="W16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E87" i="1"/>
  <c r="W86" i="1"/>
  <c r="V86" i="1"/>
  <c r="U86" i="1"/>
  <c r="T86" i="1"/>
  <c r="S86" i="1"/>
  <c r="R86" i="1"/>
  <c r="Q86" i="1"/>
  <c r="F86" i="1"/>
  <c r="E86" i="1"/>
  <c r="W87" i="1" l="1"/>
  <c r="V87" i="1"/>
  <c r="U87" i="1"/>
  <c r="T87" i="1"/>
  <c r="S87" i="1"/>
  <c r="R87" i="1"/>
  <c r="Q87" i="1"/>
  <c r="F87" i="1"/>
  <c r="W120" i="2"/>
  <c r="V120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K48" i="2"/>
  <c r="J48" i="2"/>
  <c r="I48" i="2"/>
  <c r="H48" i="2"/>
  <c r="G48" i="2"/>
  <c r="W37" i="2"/>
  <c r="I81" i="1" l="1"/>
  <c r="J81" i="1"/>
  <c r="K81" i="1"/>
  <c r="L81" i="1"/>
  <c r="M81" i="1"/>
  <c r="N81" i="1"/>
  <c r="O82" i="1"/>
  <c r="P82" i="1"/>
  <c r="G79" i="1"/>
  <c r="H79" i="1"/>
  <c r="I79" i="1"/>
  <c r="J79" i="1"/>
  <c r="K79" i="1"/>
  <c r="H80" i="1"/>
  <c r="I80" i="1"/>
  <c r="J80" i="1"/>
  <c r="K80" i="1"/>
  <c r="L80" i="1"/>
  <c r="M80" i="1"/>
  <c r="N80" i="1"/>
  <c r="O80" i="1"/>
  <c r="P80" i="1"/>
  <c r="H86" i="1" l="1"/>
  <c r="H87" i="1"/>
  <c r="G86" i="1"/>
  <c r="G87" i="1"/>
  <c r="P86" i="1"/>
  <c r="P87" i="1"/>
  <c r="K86" i="1"/>
  <c r="K87" i="1"/>
  <c r="N86" i="1"/>
  <c r="N87" i="1"/>
  <c r="J86" i="1"/>
  <c r="J87" i="1"/>
  <c r="L86" i="1"/>
  <c r="L87" i="1"/>
  <c r="O86" i="1"/>
  <c r="O87" i="1"/>
  <c r="M86" i="1"/>
  <c r="M87" i="1"/>
  <c r="I86" i="1"/>
  <c r="I87" i="1"/>
</calcChain>
</file>

<file path=xl/sharedStrings.xml><?xml version="1.0" encoding="utf-8"?>
<sst xmlns="http://schemas.openxmlformats.org/spreadsheetml/2006/main" count="855" uniqueCount="398">
  <si>
    <t>Dist No.</t>
  </si>
  <si>
    <t>Sch Code</t>
  </si>
  <si>
    <t>School</t>
  </si>
  <si>
    <t>0147</t>
  </si>
  <si>
    <t>0440</t>
  </si>
  <si>
    <t>Appleton eSchool</t>
  </si>
  <si>
    <t>2233</t>
  </si>
  <si>
    <t>0430</t>
  </si>
  <si>
    <t>Grantsburg Virtual School</t>
  </si>
  <si>
    <t>0400</t>
  </si>
  <si>
    <t>1945</t>
  </si>
  <si>
    <t>Honors High Online</t>
  </si>
  <si>
    <t>0100</t>
  </si>
  <si>
    <t>6174</t>
  </si>
  <si>
    <t>0470</t>
  </si>
  <si>
    <t>2695</t>
  </si>
  <si>
    <t>0420</t>
  </si>
  <si>
    <t>Janesville Virtual Academy</t>
  </si>
  <si>
    <t>2702</t>
  </si>
  <si>
    <t>9413</t>
  </si>
  <si>
    <t>JEDI Virtual Hi</t>
  </si>
  <si>
    <t>2898</t>
  </si>
  <si>
    <t>6461</t>
  </si>
  <si>
    <t>2793</t>
  </si>
  <si>
    <t>Kenosha eSchool</t>
  </si>
  <si>
    <t>0405</t>
  </si>
  <si>
    <t>Kiel eSchool</t>
  </si>
  <si>
    <t>3682</t>
  </si>
  <si>
    <t>0210</t>
  </si>
  <si>
    <t>Monroe Virtual Charter Middle</t>
  </si>
  <si>
    <t>1631</t>
  </si>
  <si>
    <t>9204</t>
  </si>
  <si>
    <t>NE WI Online Charter (NEWOCS)</t>
  </si>
  <si>
    <t>4473</t>
  </si>
  <si>
    <t>4760</t>
  </si>
  <si>
    <t>5824</t>
  </si>
  <si>
    <t>0007</t>
  </si>
  <si>
    <t>9100</t>
  </si>
  <si>
    <t>Rural Virtual Academy</t>
  </si>
  <si>
    <t>1162</t>
  </si>
  <si>
    <t>3409</t>
  </si>
  <si>
    <t>4571</t>
  </si>
  <si>
    <t>4795</t>
  </si>
  <si>
    <t>0125</t>
  </si>
  <si>
    <t>Wisconsin Connections Academy</t>
  </si>
  <si>
    <t>Consortium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</si>
  <si>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</si>
  <si>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</si>
  <si>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</si>
  <si>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</si>
  <si>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</si>
  <si>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</si>
  <si>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</si>
  <si>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</si>
  <si>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</si>
  <si>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</si>
  <si>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</si>
  <si>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0658</t>
  </si>
  <si>
    <t>Consortia Detail</t>
  </si>
  <si>
    <t>0182</t>
  </si>
  <si>
    <t>0850</t>
  </si>
  <si>
    <t>Wisconsin Virtual Learning</t>
  </si>
  <si>
    <t>0800</t>
  </si>
  <si>
    <t>WIVA</t>
  </si>
  <si>
    <t>0140</t>
  </si>
  <si>
    <t>3500</t>
  </si>
  <si>
    <t>3549</t>
  </si>
  <si>
    <t>21st Century eSchool</t>
  </si>
  <si>
    <t>0903</t>
  </si>
  <si>
    <t>iQ / eAchieve Academy</t>
  </si>
  <si>
    <t>JEDI Virtual K-12</t>
  </si>
  <si>
    <t>0308</t>
  </si>
  <si>
    <t>0810</t>
  </si>
  <si>
    <t>Advanced Learning Acad of WI</t>
  </si>
  <si>
    <t>Link2Learn Virtual Charter Sch</t>
  </si>
  <si>
    <t>1080</t>
  </si>
  <si>
    <t>Island City Virtual Academy</t>
  </si>
  <si>
    <t>1260</t>
  </si>
  <si>
    <t>CRE8 Charter School</t>
  </si>
  <si>
    <t>2128</t>
  </si>
  <si>
    <t>GOAL Acad</t>
  </si>
  <si>
    <t>0450</t>
  </si>
  <si>
    <t>HACIL</t>
  </si>
  <si>
    <t>2478</t>
  </si>
  <si>
    <t>9803</t>
  </si>
  <si>
    <t>KM Global Sch</t>
  </si>
  <si>
    <t>1376</t>
  </si>
  <si>
    <t>Milw Community Cyber Hi</t>
  </si>
  <si>
    <t>0441</t>
  </si>
  <si>
    <t>3619</t>
  </si>
  <si>
    <t>George D Warriner High School</t>
  </si>
  <si>
    <t>George D Warriner Middle</t>
  </si>
  <si>
    <t>5271</t>
  </si>
  <si>
    <t>0220</t>
  </si>
  <si>
    <t>JEDI Totals</t>
  </si>
  <si>
    <t>NEWOCS Totals</t>
  </si>
  <si>
    <t>Rural Virtual Academy Totals</t>
  </si>
  <si>
    <t>Monroe Indep Virtual Chrtr HS</t>
  </si>
  <si>
    <t>Total Enrollment</t>
  </si>
  <si>
    <t>Number of Schools</t>
  </si>
  <si>
    <t>Kenosha eSchool K-12</t>
  </si>
  <si>
    <t>Bridges Virtual Acad</t>
  </si>
  <si>
    <t>3381</t>
  </si>
  <si>
    <t>4501</t>
  </si>
  <si>
    <t>Portage Virtual School</t>
  </si>
  <si>
    <t>Insight / iForward</t>
  </si>
  <si>
    <t>District</t>
  </si>
  <si>
    <t>Appleton</t>
  </si>
  <si>
    <t>Barron</t>
  </si>
  <si>
    <t>Cameron</t>
  </si>
  <si>
    <t>Chetek-Weyerhaeuser</t>
  </si>
  <si>
    <t>Cumberland</t>
  </si>
  <si>
    <t>Kettle Moraine</t>
  </si>
  <si>
    <t>Northern Ozaukee</t>
  </si>
  <si>
    <t>Gillett</t>
  </si>
  <si>
    <t>Grantsburg</t>
  </si>
  <si>
    <t>Hayward</t>
  </si>
  <si>
    <t>Janesville</t>
  </si>
  <si>
    <t>Kenosha</t>
  </si>
  <si>
    <t>McFarland</t>
  </si>
  <si>
    <t>Merrill</t>
  </si>
  <si>
    <t>Middleton</t>
  </si>
  <si>
    <t>Milwaukee</t>
  </si>
  <si>
    <t>Monroe</t>
  </si>
  <si>
    <t>Portage</t>
  </si>
  <si>
    <t>Sheboygan</t>
  </si>
  <si>
    <t>Waukesha</t>
  </si>
  <si>
    <t>Prairie du Chien</t>
  </si>
  <si>
    <t>Spooner</t>
  </si>
  <si>
    <t>Spooner Area Virtual Education Academy</t>
  </si>
  <si>
    <t>Mighty River Virtual Academy</t>
  </si>
  <si>
    <t>Wauwatosa</t>
  </si>
  <si>
    <t>Wauwatosa Virtual Academy</t>
  </si>
  <si>
    <t>Jefferson</t>
  </si>
  <si>
    <t>Lake Mills</t>
  </si>
  <si>
    <t>Whitewater</t>
  </si>
  <si>
    <t>Fort Atkinson</t>
  </si>
  <si>
    <t>Marshall</t>
  </si>
  <si>
    <t>Parkview</t>
  </si>
  <si>
    <t>Sun Prairie</t>
  </si>
  <si>
    <t>Wautoma</t>
  </si>
  <si>
    <t>Denmark</t>
  </si>
  <si>
    <t>Gibraltar</t>
  </si>
  <si>
    <t>Reedsville</t>
  </si>
  <si>
    <t>Two Rivers</t>
  </si>
  <si>
    <t>Brillion</t>
  </si>
  <si>
    <t>Elkhart Lake</t>
  </si>
  <si>
    <t>Manitowoc</t>
  </si>
  <si>
    <t>Plymouth</t>
  </si>
  <si>
    <t>Ashwaubenon</t>
  </si>
  <si>
    <t>Abbotsford</t>
  </si>
  <si>
    <t>Colby</t>
  </si>
  <si>
    <t>Medford</t>
  </si>
  <si>
    <t>Prentice</t>
  </si>
  <si>
    <t>Rib Lake</t>
  </si>
  <si>
    <t>Mosinee</t>
  </si>
  <si>
    <t>2013-14</t>
  </si>
  <si>
    <t>Source: Wisconsin Information System for Education (WISEdash)</t>
  </si>
  <si>
    <t>2014-15</t>
  </si>
  <si>
    <t>2015-16</t>
  </si>
  <si>
    <t>ARISE Virtual Academy</t>
  </si>
  <si>
    <t>WIVA High School</t>
  </si>
  <si>
    <t>WIVA K-8</t>
  </si>
  <si>
    <t>Richland</t>
  </si>
  <si>
    <t>River Falls</t>
  </si>
  <si>
    <t>Saint Croix Central</t>
  </si>
  <si>
    <t>Richland Online Academy</t>
  </si>
  <si>
    <t>River Falls eSchool</t>
  </si>
  <si>
    <t>Tomorrow River</t>
  </si>
  <si>
    <t>Central Wisconsin Virtual School</t>
  </si>
  <si>
    <t>eAchieve Elementary</t>
  </si>
  <si>
    <t>Montello</t>
  </si>
  <si>
    <t>Montello Virtual Charter School</t>
  </si>
  <si>
    <t>Mauston</t>
  </si>
  <si>
    <t>Beloit Turner</t>
  </si>
  <si>
    <t>Auburndale</t>
  </si>
  <si>
    <t>Spencer</t>
  </si>
  <si>
    <t>Stratford</t>
  </si>
  <si>
    <t>Bobcat Virtual Academy</t>
  </si>
  <si>
    <t>Birchwood</t>
  </si>
  <si>
    <t>0203</t>
  </si>
  <si>
    <t>0860</t>
  </si>
  <si>
    <t>De Soto Virtual School</t>
  </si>
  <si>
    <t>De Soto</t>
  </si>
  <si>
    <t>Elkhorn</t>
  </si>
  <si>
    <t>Elkhorn Options Virtual School</t>
  </si>
  <si>
    <t>0160</t>
  </si>
  <si>
    <t>Northwood</t>
  </si>
  <si>
    <t>Northwood Virtual Charter</t>
  </si>
  <si>
    <t>Turtle Lake</t>
  </si>
  <si>
    <t>Laker Online Virtual Charter School</t>
  </si>
  <si>
    <t>0150</t>
  </si>
  <si>
    <t>430</t>
  </si>
  <si>
    <t>0126</t>
  </si>
  <si>
    <t>0422</t>
  </si>
  <si>
    <t>2016-17</t>
  </si>
  <si>
    <t>Lighthouse Learning Academy Charter School</t>
  </si>
  <si>
    <t>Destinations Career Academy of Wisconsin</t>
  </si>
  <si>
    <t>Pittsville</t>
  </si>
  <si>
    <t>2017-18</t>
  </si>
  <si>
    <t>2018-19</t>
  </si>
  <si>
    <t>Insight School of Wisconsin High</t>
  </si>
  <si>
    <t>Norris</t>
  </si>
  <si>
    <t>Norris Academy Virtual School</t>
  </si>
  <si>
    <t>Wonewoc-Union Center</t>
  </si>
  <si>
    <t>W-C Virtual Academy</t>
  </si>
  <si>
    <t>0777</t>
  </si>
  <si>
    <t>Waterloo</t>
  </si>
  <si>
    <t>0626</t>
  </si>
  <si>
    <t>Bowler</t>
  </si>
  <si>
    <t>Gilman</t>
  </si>
  <si>
    <t>Tomah Area</t>
  </si>
  <si>
    <t>White Lake</t>
  </si>
  <si>
    <t>Nekoosa</t>
  </si>
  <si>
    <t>WISE Academy</t>
  </si>
  <si>
    <t>Solon Springs</t>
  </si>
  <si>
    <t>Eagles' Wings Virtual Charter</t>
  </si>
  <si>
    <t>Elcho</t>
  </si>
  <si>
    <t>Owen-Withee</t>
  </si>
  <si>
    <t>Wausau</t>
  </si>
  <si>
    <t>Wausau Area Virtual Education (WAVE)</t>
  </si>
  <si>
    <t>2019-20</t>
  </si>
  <si>
    <t>Elmwood</t>
  </si>
  <si>
    <t>eSucceed</t>
  </si>
  <si>
    <t>Eau Claire Area</t>
  </si>
  <si>
    <t>Western Wisconsin Virtual Charter (WWVC)</t>
  </si>
  <si>
    <t>Odyssey Academy of Virtual Learning</t>
  </si>
  <si>
    <t>Eau Claire Area Virtual School</t>
  </si>
  <si>
    <t>9419</t>
  </si>
  <si>
    <t>Lake Geneva J1</t>
  </si>
  <si>
    <t>Lake Geneva-Genoa City UHS</t>
  </si>
  <si>
    <t>0410</t>
  </si>
  <si>
    <t>Maple Park Charter School</t>
  </si>
  <si>
    <t>New Visions Charter School</t>
  </si>
  <si>
    <t>eSucceed Charter School</t>
  </si>
  <si>
    <t>Cadott Community</t>
  </si>
  <si>
    <t>Lake Holcombe</t>
  </si>
  <si>
    <t>New Auburn</t>
  </si>
  <si>
    <t>Stanley-Boyd Area</t>
  </si>
  <si>
    <t>eSucceed Charter School Totals</t>
  </si>
  <si>
    <t>Southern Door County</t>
  </si>
  <si>
    <t>Thorp</t>
  </si>
  <si>
    <t>Luxemburg-Casco</t>
  </si>
  <si>
    <t>Milton</t>
  </si>
  <si>
    <t>Bruce</t>
  </si>
  <si>
    <t>Cornell</t>
  </si>
  <si>
    <t>0870</t>
  </si>
  <si>
    <t>0735</t>
  </si>
  <si>
    <t>1204</t>
  </si>
  <si>
    <t>2020-21</t>
  </si>
  <si>
    <t>Tomorrow River Virtual Charter</t>
  </si>
  <si>
    <t>Between the Lakes</t>
  </si>
  <si>
    <t>Hudson</t>
  </si>
  <si>
    <t>Hudson Virtual Charter School (HVCS)</t>
  </si>
  <si>
    <t>Watertown Unified</t>
  </si>
  <si>
    <t>eCampus Academy Charter School</t>
  </si>
  <si>
    <t>Little Chute Area</t>
  </si>
  <si>
    <t>Flex Academy</t>
  </si>
  <si>
    <t>La Crosse</t>
  </si>
  <si>
    <t>La Crosse Polytechnic School</t>
  </si>
  <si>
    <t>Edgerton</t>
  </si>
  <si>
    <t>Waterford Graded J1</t>
  </si>
  <si>
    <t>Waterford UHS</t>
  </si>
  <si>
    <t>Chequamegon</t>
  </si>
  <si>
    <t>Marion</t>
  </si>
  <si>
    <t>Rhinelander</t>
  </si>
  <si>
    <t>Cameron Academy of Virtual Ed (CAVE)</t>
  </si>
  <si>
    <t>Dodgeland</t>
  </si>
  <si>
    <t>Horicon</t>
  </si>
  <si>
    <t>Hustisford</t>
  </si>
  <si>
    <t>Juda</t>
  </si>
  <si>
    <t>Kiel Area</t>
  </si>
  <si>
    <t>Oakfield</t>
  </si>
  <si>
    <t>Randolph</t>
  </si>
  <si>
    <t>Between the Lakes Virtual Academy</t>
  </si>
  <si>
    <t>Between the Lakes Virtual Academy Totals</t>
  </si>
  <si>
    <t>Kiel eSchool Totals</t>
  </si>
  <si>
    <t>0250</t>
  </si>
  <si>
    <t>0130</t>
  </si>
  <si>
    <t>Ashland</t>
  </si>
  <si>
    <t>Clintonville</t>
  </si>
  <si>
    <t>Marshfield Unified</t>
  </si>
  <si>
    <t>Neillsville</t>
  </si>
  <si>
    <t>Phillips</t>
  </si>
  <si>
    <t>0170</t>
  </si>
  <si>
    <t>1071</t>
  </si>
  <si>
    <t>1141</t>
  </si>
  <si>
    <t>Kewaunee</t>
  </si>
  <si>
    <t>Mayville</t>
  </si>
  <si>
    <t>1568</t>
  </si>
  <si>
    <t>2021-22</t>
  </si>
  <si>
    <t>D C Everest Area</t>
  </si>
  <si>
    <t>Everest Virtual Academy</t>
  </si>
  <si>
    <t>Coulee Region Virtual Academy (CRVA)</t>
  </si>
  <si>
    <t>9500</t>
  </si>
  <si>
    <t>Menasha Joint</t>
  </si>
  <si>
    <t>Fox Valley Virtual School</t>
  </si>
  <si>
    <t>West Allis-West Milwaukee</t>
  </si>
  <si>
    <t>Wisconsin Rapids</t>
  </si>
  <si>
    <t>0190</t>
  </si>
  <si>
    <t>Deeper Learning Virtual Academy</t>
  </si>
  <si>
    <t>Central Oaks Academy</t>
  </si>
  <si>
    <t>McKinley Academy</t>
  </si>
  <si>
    <t>Antigo Unified</t>
  </si>
  <si>
    <t>Athens</t>
  </si>
  <si>
    <t>0196</t>
  </si>
  <si>
    <t>0497</t>
  </si>
  <si>
    <t>Bloomer</t>
  </si>
  <si>
    <t>Edgar</t>
  </si>
  <si>
    <t>Greenwood</t>
  </si>
  <si>
    <t>Iola-Scandinavia</t>
  </si>
  <si>
    <t>Mercer</t>
  </si>
  <si>
    <t>New London</t>
  </si>
  <si>
    <t>Loyal</t>
  </si>
  <si>
    <t>0280</t>
  </si>
  <si>
    <t>Baraboo</t>
  </si>
  <si>
    <t>0336</t>
  </si>
  <si>
    <t>Beaver Dam Unified</t>
  </si>
  <si>
    <t>Burlington Area</t>
  </si>
  <si>
    <t>0896</t>
  </si>
  <si>
    <t>Cambridge</t>
  </si>
  <si>
    <t>1183</t>
  </si>
  <si>
    <t>Columbus</t>
  </si>
  <si>
    <t>Evansville Community</t>
  </si>
  <si>
    <t>Poynette</t>
  </si>
  <si>
    <t>Reedsburg</t>
  </si>
  <si>
    <t>Stoughton Area</t>
  </si>
  <si>
    <t>Sun Prairie Area</t>
  </si>
  <si>
    <t>Trevor-Wilmot</t>
  </si>
  <si>
    <t>Whitewater Unified</t>
  </si>
  <si>
    <t>0434</t>
  </si>
  <si>
    <t>Berlin Area</t>
  </si>
  <si>
    <t>0721</t>
  </si>
  <si>
    <t>Brown Deer</t>
  </si>
  <si>
    <t>0910</t>
  </si>
  <si>
    <t>Campbellsport</t>
  </si>
  <si>
    <t>Germantown</t>
  </si>
  <si>
    <t>Hillsboro</t>
  </si>
  <si>
    <t>Mishicot</t>
  </si>
  <si>
    <t>0490</t>
  </si>
  <si>
    <t>Pecatonica Area</t>
  </si>
  <si>
    <t>Plymouth Joint</t>
  </si>
  <si>
    <t>Portage Community</t>
  </si>
  <si>
    <t>Shorewood</t>
  </si>
  <si>
    <t>Twin Lakes #4</t>
  </si>
  <si>
    <t>West De Pere</t>
  </si>
  <si>
    <t>Arrowhead United</t>
  </si>
  <si>
    <t>Luck</t>
  </si>
  <si>
    <t>2022-23</t>
  </si>
  <si>
    <t>KM Connect</t>
  </si>
  <si>
    <t>4151</t>
  </si>
  <si>
    <t>Parkview Academy of Virtual Education (PAVE)</t>
  </si>
  <si>
    <t>Ripon Area</t>
  </si>
  <si>
    <t>Virtual Academy of ofAgriculture Science and Technology (VAAST)</t>
  </si>
  <si>
    <t>5258</t>
  </si>
  <si>
    <t>Sharon J11</t>
  </si>
  <si>
    <t>5264</t>
  </si>
  <si>
    <t>Shawano</t>
  </si>
  <si>
    <t>0110</t>
  </si>
  <si>
    <t>LEADS Primary Charter School</t>
  </si>
  <si>
    <r>
      <rPr>
        <vertAlign val="superscript"/>
        <sz val="10"/>
        <color theme="1"/>
        <rFont val="Lato"/>
        <family val="2"/>
      </rPr>
      <t>1</t>
    </r>
    <r>
      <rPr>
        <sz val="10"/>
        <color theme="1"/>
        <rFont val="Lato"/>
        <family val="2"/>
      </rPr>
      <t>Kiel eSchool became a consortium at the beginning of the 2020-21 school year</t>
    </r>
  </si>
  <si>
    <t>0602</t>
  </si>
  <si>
    <t>Bonduel</t>
  </si>
  <si>
    <t>Clinton Community</t>
  </si>
  <si>
    <t>1134</t>
  </si>
  <si>
    <t>New Holstein</t>
  </si>
  <si>
    <t>Oconto Falls Public</t>
  </si>
  <si>
    <t>Rural Virutal Academy</t>
  </si>
  <si>
    <t>River Valley</t>
  </si>
  <si>
    <t>Rosholt</t>
  </si>
  <si>
    <t>Stevens Point Area Public</t>
  </si>
  <si>
    <t>Three Lakes</t>
  </si>
  <si>
    <t>Wittenberg-Birnamwood</t>
  </si>
  <si>
    <r>
      <t>Kiel eSchool</t>
    </r>
    <r>
      <rPr>
        <vertAlign val="superscript"/>
        <sz val="10"/>
        <rFont val="Lato"/>
        <family val="2"/>
      </rPr>
      <t>1</t>
    </r>
  </si>
  <si>
    <t>Wisconsin Virtual Academy</t>
  </si>
  <si>
    <t>2023-24</t>
  </si>
  <si>
    <t xml:space="preserve">Saint Croix Virtual Academy Inc </t>
  </si>
  <si>
    <t>Learning by Design Academy</t>
  </si>
  <si>
    <t>Wisconsin Connect Charter School</t>
  </si>
  <si>
    <t>Weston</t>
  </si>
  <si>
    <t>1085</t>
  </si>
  <si>
    <t>Chilton</t>
  </si>
  <si>
    <t>1155</t>
  </si>
  <si>
    <t>Cochrane-Fountain City</t>
  </si>
  <si>
    <t>East Troy</t>
  </si>
  <si>
    <t>Granton Area</t>
  </si>
  <si>
    <t>Minocqua J1</t>
  </si>
  <si>
    <t>North Crawford</t>
  </si>
  <si>
    <t>Suring Public</t>
  </si>
  <si>
    <t>Waupaca</t>
  </si>
  <si>
    <t>Westby Area</t>
  </si>
  <si>
    <t>0469</t>
  </si>
  <si>
    <t>Wisconsin Dells</t>
  </si>
  <si>
    <t>Wisconsin Heights</t>
  </si>
  <si>
    <t>Gresham</t>
  </si>
  <si>
    <t>Peshtigo</t>
  </si>
  <si>
    <t>Weyauwega-Fremont</t>
  </si>
  <si>
    <t>Virtual Charter School Enrollment 2002-03 to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</si>
</sst>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theme="1"/>
      <name val="Lato"/>
      <family val="2"/>
    </font>
    <font>
      <b/>
      <i/>
      <sz val="10"/>
      <color theme="1"/>
      <name val="Lato"/>
      <family val="2"/>
    </font>
    <font>
      <b/>
      <sz val="10"/>
      <name val="Lato"/>
      <family val="2"/>
    </font>
    <font>
      <b/>
      <sz val="10"/>
      <color theme="1"/>
      <name val="Lato"/>
      <family val="2"/>
    </font>
    <font>
      <sz val="10"/>
      <name val="Lato"/>
      <family val="2"/>
    </font>
    <font>
      <vertAlign val="superscript"/>
      <sz val="10"/>
      <color theme="1"/>
      <name val="Lato"/>
      <family val="2"/>
    </font>
    <font>
      <vertAlign val="superscript"/>
      <sz val="10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0" fontId="3" fillId="0" borderId="0"/>
    <xf numFmtId="0" fontId="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4" fillId="0" borderId="0"/>
    <xf numFmtId="0" fontId="1" fillId="3" borderId="0" applyNumberFormat="0" applyBorder="0" applyAlignment="0" applyProtection="0"/>
  </cellStyleXfs>
  <cellXfs count="51">
    <xf numFmtId="0" fontId="0" fillId="0" borderId="0" xfId="0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quotePrefix="1" applyFont="1" applyAlignment="1">
      <alignment horizontal="center"/>
    </xf>
    <xf numFmtId="0" fontId="8" fillId="2" borderId="0" xfId="0" applyFont="1" applyFill="1"/>
    <xf numFmtId="49" fontId="7" fillId="2" borderId="0" xfId="0" applyNumberFormat="1" applyFont="1" applyFill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7" fillId="3" borderId="0" xfId="11" applyFont="1"/>
    <xf numFmtId="0" fontId="9" fillId="0" borderId="0" xfId="1" applyFont="1" applyAlignment="1" applyProtection="1">
      <alignment horizontal="center" wrapText="1"/>
      <protection locked="0"/>
    </xf>
    <xf numFmtId="49" fontId="9" fillId="0" borderId="0" xfId="1" applyNumberFormat="1" applyFont="1" applyAlignment="1" applyProtection="1">
      <alignment horizontal="center" wrapText="1"/>
      <protection locked="0"/>
    </xf>
    <xf numFmtId="0" fontId="9" fillId="0" borderId="0" xfId="1" applyFont="1" applyProtection="1">
      <protection locked="0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1" applyFont="1" applyAlignment="1" applyProtection="1">
      <alignment horizontal="center"/>
      <protection locked="0"/>
    </xf>
    <xf numFmtId="49" fontId="11" fillId="0" borderId="0" xfId="1" applyNumberFormat="1" applyFont="1" applyProtection="1">
      <protection locked="0"/>
    </xf>
    <xf numFmtId="0" fontId="11" fillId="0" borderId="0" xfId="1" applyFont="1" applyProtection="1">
      <protection locked="0"/>
    </xf>
    <xf numFmtId="0" fontId="11" fillId="0" borderId="0" xfId="1" quotePrefix="1" applyFont="1" applyAlignment="1" applyProtection="1">
      <alignment horizontal="center"/>
      <protection locked="0"/>
    </xf>
    <xf numFmtId="0" fontId="11" fillId="0" borderId="0" xfId="1" quotePrefix="1" applyFont="1" applyAlignment="1" applyProtection="1">
      <alignment horizontal="center" wrapText="1"/>
      <protection locked="0"/>
    </xf>
    <xf numFmtId="0" fontId="11" fillId="0" borderId="0" xfId="1" applyFont="1" applyAlignment="1" applyProtection="1">
      <alignment horizontal="center" wrapText="1"/>
      <protection locked="0"/>
    </xf>
    <xf numFmtId="49" fontId="11" fillId="0" borderId="0" xfId="1" applyNumberFormat="1" applyFont="1" applyAlignment="1" applyProtection="1">
      <alignment horizontal="left" wrapText="1"/>
      <protection locked="0"/>
    </xf>
    <xf numFmtId="49" fontId="11" fillId="0" borderId="0" xfId="12" quotePrefix="1" applyNumberFormat="1" applyFont="1" applyAlignment="1" applyProtection="1">
      <alignment horizontal="center" wrapText="1"/>
      <protection locked="0"/>
    </xf>
    <xf numFmtId="0" fontId="11" fillId="0" borderId="0" xfId="12" applyFont="1" applyAlignment="1" applyProtection="1">
      <alignment horizontal="center" wrapText="1"/>
      <protection locked="0"/>
    </xf>
    <xf numFmtId="49" fontId="11" fillId="0" borderId="0" xfId="12" applyNumberFormat="1" applyFont="1" applyAlignment="1" applyProtection="1">
      <alignment horizontal="left" wrapText="1"/>
      <protection locked="0"/>
    </xf>
    <xf numFmtId="0" fontId="11" fillId="0" borderId="0" xfId="12" applyFont="1" applyProtection="1">
      <protection locked="0"/>
    </xf>
    <xf numFmtId="0" fontId="11" fillId="0" borderId="0" xfId="12" applyFont="1" applyAlignment="1" applyProtection="1">
      <alignment horizontal="center"/>
      <protection locked="0"/>
    </xf>
    <xf numFmtId="49" fontId="11" fillId="0" borderId="0" xfId="12" applyNumberFormat="1" applyFont="1" applyProtection="1">
      <protection locked="0"/>
    </xf>
    <xf numFmtId="0" fontId="11" fillId="2" borderId="0" xfId="1" applyFont="1" applyFill="1" applyAlignment="1" applyProtection="1">
      <alignment horizontal="center"/>
      <protection locked="0"/>
    </xf>
    <xf numFmtId="49" fontId="11" fillId="2" borderId="0" xfId="1" applyNumberFormat="1" applyFont="1" applyFill="1" applyProtection="1">
      <protection locked="0"/>
    </xf>
    <xf numFmtId="0" fontId="10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10" fillId="3" borderId="0" xfId="11" applyFont="1" applyAlignment="1">
      <alignment horizontal="center"/>
    </xf>
    <xf numFmtId="49" fontId="7" fillId="0" borderId="0" xfId="0" applyNumberFormat="1" applyFont="1"/>
    <xf numFmtId="0" fontId="10" fillId="2" borderId="0" xfId="0" applyFont="1" applyFill="1" applyAlignment="1">
      <alignment horizontal="center"/>
    </xf>
    <xf numFmtId="0" fontId="11" fillId="0" borderId="0" xfId="12" quotePrefix="1" applyFont="1" applyAlignment="1" applyProtection="1">
      <alignment horizontal="center"/>
      <protection locked="0"/>
    </xf>
    <xf numFmtId="49" fontId="11" fillId="0" borderId="0" xfId="12" quotePrefix="1" applyNumberFormat="1" applyFont="1" applyAlignment="1" applyProtection="1">
      <alignment horizontal="center"/>
      <protection locked="0"/>
    </xf>
    <xf numFmtId="49" fontId="7" fillId="0" borderId="0" xfId="0" applyNumberFormat="1" applyFont="1" applyAlignment="1">
      <alignment horizontal="center"/>
    </xf>
    <xf numFmtId="0" fontId="10" fillId="2" borderId="0" xfId="0" applyFont="1" applyFill="1"/>
    <xf numFmtId="49" fontId="7" fillId="0" borderId="0" xfId="0" quotePrefix="1" applyNumberFormat="1" applyFont="1"/>
    <xf numFmtId="49" fontId="11" fillId="0" borderId="0" xfId="1" quotePrefix="1" applyNumberFormat="1" applyFont="1" applyProtection="1">
      <protection locked="0"/>
    </xf>
    <xf numFmtId="0" fontId="11" fillId="0" borderId="0" xfId="0" applyFont="1"/>
    <xf numFmtId="49" fontId="11" fillId="0" borderId="0" xfId="1" quotePrefix="1" applyNumberFormat="1" applyFont="1" applyAlignment="1" applyProtection="1">
      <alignment horizontal="left"/>
      <protection locked="0"/>
    </xf>
    <xf numFmtId="0" fontId="11" fillId="0" borderId="0" xfId="1" applyFont="1" applyAlignment="1" applyProtection="1">
      <alignment horizontal="right"/>
      <protection locked="0"/>
    </xf>
    <xf numFmtId="0" fontId="9" fillId="0" borderId="0" xfId="1" applyFont="1" applyAlignment="1" applyProtection="1">
      <alignment horizontal="right"/>
      <protection locked="0"/>
    </xf>
    <xf numFmtId="0" fontId="7" fillId="0" borderId="0" xfId="0" applyFont="1" applyAlignment="1">
      <alignment horizontal="center" vertical="center"/>
    </xf>
    <xf numFmtId="0" fontId="7" fillId="0" borderId="0" xfId="0" quotePrefix="1" applyFont="1"/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2" applyFont="1" applyAlignment="1">
      <alignment horizontal="right"/>
    </xf>
    <xf numFmtId="0" fontId="11" fillId="0" borderId="0" xfId="1" applyFont="1" applyAlignment="1">
      <alignment horizontal="right"/>
    </xf>
    <xf numFmtId="0" fontId="11" fillId="0" borderId="0" xfId="12" applyFont="1" applyAlignment="1">
      <alignment horizontal="right"/>
    </xf>
  </cellXfs>
  <cellStyles count="14">
    <cellStyle name="20% - Accent1" xfId="11" builtinId="30"/>
    <cellStyle name="20% - Accent1 2" xfId="13" xr:uid="{00000000-0005-0000-0000-000001000000}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  <cellStyle name="Normal 2" xfId="1" xr:uid="{00000000-0005-0000-0000-00000B000000}"/>
    <cellStyle name="Normal 2 2" xfId="12" xr:uid="{00000000-0005-0000-0000-00000C000000}"/>
    <cellStyle name="Normal 3" xfId="2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69"/>
  <sheetViews>
    <sheetView tabSelected="1"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I19" sqref="I19"/>
    </sheetView>
  </sheetViews>
  <sheetFormatPr defaultColWidth="8.77734375" defaultRowHeight="13.2" x14ac:dyDescent="0.25"/>
  <cols>
    <col min="1" max="1" width="10.21875" style="2" customWidth="1"/>
    <col min="2" max="2" width="25" style="2" bestFit="1" customWidth="1"/>
    <col min="3" max="3" width="8.77734375" style="32" bestFit="1" customWidth="1"/>
    <col min="4" max="4" width="54.21875" style="2" bestFit="1" customWidth="1"/>
    <col min="5" max="16" width="8.77734375" style="1" customWidth="1"/>
    <col min="17" max="18" width="8.77734375" style="2" customWidth="1"/>
    <col min="19" max="16384" width="8.77734375" style="2"/>
  </cols>
  <sheetData>
    <row r="1" spans="1:26" x14ac:dyDescent="0.25">
      <c r="A1" s="4" t="s">
        <v>397</v>
      </c>
      <c r="B1" s="4"/>
      <c r="C1" s="5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x14ac:dyDescent="0.25">
      <c r="A2" s="6" t="s">
        <v>157</v>
      </c>
      <c r="B2" s="6"/>
      <c r="C2" s="5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x14ac:dyDescent="0.25">
      <c r="A3" s="9" t="s">
        <v>0</v>
      </c>
      <c r="B3" s="9" t="s">
        <v>106</v>
      </c>
      <c r="C3" s="10" t="s">
        <v>1</v>
      </c>
      <c r="D3" s="11" t="s">
        <v>2</v>
      </c>
      <c r="E3" s="12" t="s">
        <v>46</v>
      </c>
      <c r="F3" s="12" t="s">
        <v>47</v>
      </c>
      <c r="G3" s="12" t="s">
        <v>48</v>
      </c>
      <c r="H3" s="12" t="s">
        <v>49</v>
      </c>
      <c r="I3" s="12" t="s">
        <v>50</v>
      </c>
      <c r="J3" s="12" t="s">
        <v>51</v>
      </c>
      <c r="K3" s="12" t="s">
        <v>52</v>
      </c>
      <c r="L3" s="12" t="s">
        <v>53</v>
      </c>
      <c r="M3" s="12" t="s">
        <v>54</v>
      </c>
      <c r="N3" s="12" t="s">
        <v>55</v>
      </c>
      <c r="O3" s="12" t="s">
        <v>56</v>
      </c>
      <c r="P3" s="12" t="s">
        <v>156</v>
      </c>
      <c r="Q3" s="13" t="s">
        <v>158</v>
      </c>
      <c r="R3" s="13" t="s">
        <v>159</v>
      </c>
      <c r="S3" s="13" t="s">
        <v>195</v>
      </c>
      <c r="T3" s="13" t="s">
        <v>199</v>
      </c>
      <c r="U3" s="13" t="s">
        <v>200</v>
      </c>
      <c r="V3" s="13" t="s">
        <v>221</v>
      </c>
      <c r="W3" s="13" t="s">
        <v>249</v>
      </c>
      <c r="X3" s="13" t="s">
        <v>290</v>
      </c>
      <c r="Y3" s="13" t="s">
        <v>348</v>
      </c>
      <c r="Z3" s="13" t="s">
        <v>375</v>
      </c>
    </row>
    <row r="4" spans="1:26" x14ac:dyDescent="0.25">
      <c r="A4" s="14" t="s">
        <v>3</v>
      </c>
      <c r="B4" s="14" t="s">
        <v>107</v>
      </c>
      <c r="C4" s="15" t="s">
        <v>4</v>
      </c>
      <c r="D4" s="16" t="s">
        <v>5</v>
      </c>
      <c r="E4" s="48">
        <v>9</v>
      </c>
      <c r="F4" s="48">
        <v>24</v>
      </c>
      <c r="G4" s="48">
        <v>33</v>
      </c>
      <c r="H4" s="48">
        <v>13</v>
      </c>
      <c r="I4" s="48">
        <v>13</v>
      </c>
      <c r="J4" s="46">
        <v>12</v>
      </c>
      <c r="K4" s="46">
        <v>26</v>
      </c>
      <c r="L4" s="46">
        <v>24</v>
      </c>
      <c r="M4" s="46">
        <v>32</v>
      </c>
      <c r="N4" s="46">
        <v>22</v>
      </c>
      <c r="O4" s="46">
        <v>25</v>
      </c>
      <c r="P4" s="46">
        <v>28</v>
      </c>
      <c r="Q4" s="46">
        <v>27</v>
      </c>
      <c r="R4" s="46">
        <v>14</v>
      </c>
      <c r="S4" s="46">
        <v>15</v>
      </c>
      <c r="T4" s="46">
        <v>18</v>
      </c>
      <c r="U4" s="46">
        <v>17</v>
      </c>
      <c r="V4" s="46">
        <v>15</v>
      </c>
      <c r="W4" s="46">
        <v>55</v>
      </c>
      <c r="X4" s="46">
        <v>57</v>
      </c>
      <c r="Y4" s="46">
        <v>29</v>
      </c>
      <c r="Z4" s="46">
        <v>37</v>
      </c>
    </row>
    <row r="5" spans="1:26" x14ac:dyDescent="0.25">
      <c r="A5" s="14" t="s">
        <v>3</v>
      </c>
      <c r="B5" s="14" t="s">
        <v>107</v>
      </c>
      <c r="C5" s="15" t="s">
        <v>43</v>
      </c>
      <c r="D5" s="16" t="s">
        <v>44</v>
      </c>
      <c r="E5" s="49">
        <v>238</v>
      </c>
      <c r="F5" s="49">
        <v>375</v>
      </c>
      <c r="G5" s="49">
        <v>468</v>
      </c>
      <c r="H5" s="49">
        <v>432</v>
      </c>
      <c r="I5" s="49">
        <v>451</v>
      </c>
      <c r="J5" s="46">
        <v>432</v>
      </c>
      <c r="K5" s="46">
        <v>410</v>
      </c>
      <c r="L5" s="46">
        <v>389</v>
      </c>
      <c r="M5" s="46">
        <v>417</v>
      </c>
      <c r="N5" s="46">
        <v>617</v>
      </c>
      <c r="O5" s="46">
        <v>734</v>
      </c>
      <c r="P5" s="46">
        <v>749</v>
      </c>
      <c r="Q5" s="46">
        <v>660</v>
      </c>
      <c r="R5" s="46">
        <v>616</v>
      </c>
      <c r="S5" s="46">
        <v>568</v>
      </c>
      <c r="T5" s="46">
        <v>548</v>
      </c>
      <c r="U5" s="46">
        <v>557</v>
      </c>
      <c r="V5" s="46">
        <v>523</v>
      </c>
      <c r="W5" s="46">
        <v>1233</v>
      </c>
      <c r="X5" s="46">
        <v>726</v>
      </c>
      <c r="Y5" s="46">
        <v>718</v>
      </c>
      <c r="Z5" s="46">
        <v>672</v>
      </c>
    </row>
    <row r="6" spans="1:26" x14ac:dyDescent="0.25">
      <c r="A6" s="3" t="s">
        <v>71</v>
      </c>
      <c r="B6" s="1" t="s">
        <v>108</v>
      </c>
      <c r="C6" s="39" t="s">
        <v>72</v>
      </c>
      <c r="D6" s="16" t="s">
        <v>73</v>
      </c>
      <c r="E6" s="46"/>
      <c r="F6" s="46"/>
      <c r="G6" s="46"/>
      <c r="H6" s="46"/>
      <c r="I6" s="46"/>
      <c r="J6" s="46"/>
      <c r="K6" s="46"/>
      <c r="L6" s="46"/>
      <c r="M6" s="46"/>
      <c r="N6" s="46">
        <v>40</v>
      </c>
      <c r="O6" s="46">
        <v>91</v>
      </c>
      <c r="P6" s="46">
        <v>46</v>
      </c>
      <c r="Q6" s="46">
        <v>77</v>
      </c>
      <c r="R6" s="46">
        <v>67</v>
      </c>
      <c r="S6" s="46">
        <v>58</v>
      </c>
      <c r="T6" s="46">
        <v>51</v>
      </c>
      <c r="U6" s="46">
        <v>47</v>
      </c>
      <c r="V6" s="46">
        <v>49</v>
      </c>
      <c r="W6" s="46">
        <v>146</v>
      </c>
      <c r="X6" s="46">
        <v>38</v>
      </c>
      <c r="Y6" s="46">
        <v>35</v>
      </c>
      <c r="Z6" s="46">
        <v>30</v>
      </c>
    </row>
    <row r="7" spans="1:26" x14ac:dyDescent="0.25">
      <c r="A7" s="3" t="s">
        <v>88</v>
      </c>
      <c r="B7" s="1" t="s">
        <v>179</v>
      </c>
      <c r="C7" s="39" t="s">
        <v>62</v>
      </c>
      <c r="D7" s="16" t="s">
        <v>178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>
        <v>2</v>
      </c>
      <c r="S7" s="46">
        <v>0</v>
      </c>
      <c r="T7" s="46">
        <v>14</v>
      </c>
      <c r="U7" s="46">
        <v>11</v>
      </c>
      <c r="V7" s="46">
        <v>14</v>
      </c>
      <c r="W7" s="46">
        <v>53</v>
      </c>
      <c r="X7" s="46">
        <v>25</v>
      </c>
      <c r="Y7" s="46">
        <v>19</v>
      </c>
      <c r="Z7" s="46">
        <v>11</v>
      </c>
    </row>
    <row r="8" spans="1:26" x14ac:dyDescent="0.25">
      <c r="A8" s="3" t="s">
        <v>206</v>
      </c>
      <c r="B8" s="1" t="s">
        <v>318</v>
      </c>
      <c r="C8" s="39" t="s">
        <v>72</v>
      </c>
      <c r="D8" s="16" t="s">
        <v>378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>
        <v>63</v>
      </c>
    </row>
    <row r="9" spans="1:26" x14ac:dyDescent="0.25">
      <c r="A9" s="3" t="s">
        <v>68</v>
      </c>
      <c r="B9" s="1" t="s">
        <v>109</v>
      </c>
      <c r="C9" s="39" t="s">
        <v>62</v>
      </c>
      <c r="D9" s="16" t="s">
        <v>266</v>
      </c>
      <c r="E9" s="46"/>
      <c r="F9" s="46"/>
      <c r="G9" s="46"/>
      <c r="H9" s="46"/>
      <c r="I9" s="46"/>
      <c r="J9" s="46"/>
      <c r="K9" s="46"/>
      <c r="L9" s="46"/>
      <c r="M9" s="46">
        <v>31</v>
      </c>
      <c r="N9" s="46">
        <v>75</v>
      </c>
      <c r="O9" s="46">
        <v>92</v>
      </c>
      <c r="P9" s="46">
        <v>123</v>
      </c>
      <c r="Q9" s="46">
        <v>102</v>
      </c>
      <c r="R9" s="46">
        <v>82</v>
      </c>
      <c r="S9" s="46">
        <v>62</v>
      </c>
      <c r="T9" s="46">
        <v>82</v>
      </c>
      <c r="U9" s="46">
        <v>92</v>
      </c>
      <c r="V9" s="46">
        <v>87</v>
      </c>
      <c r="W9" s="46">
        <v>165</v>
      </c>
      <c r="X9" s="46">
        <v>113</v>
      </c>
      <c r="Y9" s="46">
        <v>115</v>
      </c>
      <c r="Z9" s="46">
        <v>123</v>
      </c>
    </row>
    <row r="10" spans="1:26" x14ac:dyDescent="0.25">
      <c r="A10" s="3" t="s">
        <v>75</v>
      </c>
      <c r="B10" s="1" t="s">
        <v>110</v>
      </c>
      <c r="C10" s="39" t="s">
        <v>62</v>
      </c>
      <c r="D10" s="40" t="s">
        <v>74</v>
      </c>
      <c r="E10" s="46"/>
      <c r="F10" s="46"/>
      <c r="G10" s="46"/>
      <c r="H10" s="46"/>
      <c r="I10" s="46"/>
      <c r="J10" s="46"/>
      <c r="K10" s="46"/>
      <c r="L10" s="46"/>
      <c r="M10" s="46"/>
      <c r="N10" s="46">
        <v>26</v>
      </c>
      <c r="O10" s="46">
        <v>57</v>
      </c>
      <c r="P10" s="46">
        <v>47</v>
      </c>
      <c r="Q10" s="46">
        <v>72</v>
      </c>
      <c r="R10" s="46">
        <v>63</v>
      </c>
      <c r="S10" s="46">
        <v>46</v>
      </c>
      <c r="T10" s="46">
        <v>43</v>
      </c>
      <c r="U10" s="46">
        <v>48</v>
      </c>
      <c r="V10" s="46">
        <v>42</v>
      </c>
      <c r="W10" s="46">
        <v>44</v>
      </c>
      <c r="X10" s="46">
        <v>31</v>
      </c>
      <c r="Y10" s="46">
        <v>25</v>
      </c>
      <c r="Z10" s="46">
        <v>35</v>
      </c>
    </row>
    <row r="11" spans="1:26" x14ac:dyDescent="0.25">
      <c r="A11" s="3" t="s">
        <v>77</v>
      </c>
      <c r="B11" s="1" t="s">
        <v>111</v>
      </c>
      <c r="C11" s="39" t="s">
        <v>62</v>
      </c>
      <c r="D11" s="40" t="s">
        <v>76</v>
      </c>
      <c r="E11" s="46"/>
      <c r="F11" s="46"/>
      <c r="G11" s="46"/>
      <c r="H11" s="46"/>
      <c r="I11" s="46"/>
      <c r="J11" s="46"/>
      <c r="K11" s="46"/>
      <c r="L11" s="46"/>
      <c r="M11" s="46"/>
      <c r="N11" s="46">
        <v>8</v>
      </c>
      <c r="O11" s="46">
        <v>12</v>
      </c>
      <c r="P11" s="46">
        <v>13</v>
      </c>
      <c r="Q11" s="46">
        <v>11</v>
      </c>
      <c r="R11" s="46">
        <v>13</v>
      </c>
      <c r="S11" s="46">
        <v>22</v>
      </c>
      <c r="T11" s="46">
        <v>15</v>
      </c>
      <c r="U11" s="46">
        <v>27</v>
      </c>
      <c r="V11" s="46">
        <v>30</v>
      </c>
      <c r="W11" s="46">
        <v>138</v>
      </c>
      <c r="X11" s="46">
        <v>48</v>
      </c>
      <c r="Y11" s="46">
        <v>54</v>
      </c>
      <c r="Z11" s="46">
        <v>47</v>
      </c>
    </row>
    <row r="12" spans="1:26" x14ac:dyDescent="0.25">
      <c r="A12" s="3">
        <v>4970</v>
      </c>
      <c r="B12" s="1" t="s">
        <v>291</v>
      </c>
      <c r="C12" s="39" t="s">
        <v>72</v>
      </c>
      <c r="D12" s="40" t="s">
        <v>292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>
        <v>119</v>
      </c>
      <c r="Y12" s="46"/>
      <c r="Z12" s="46"/>
    </row>
    <row r="13" spans="1:26" x14ac:dyDescent="0.25">
      <c r="A13" s="3">
        <v>1421</v>
      </c>
      <c r="B13" s="1" t="s">
        <v>183</v>
      </c>
      <c r="C13" s="39" t="s">
        <v>72</v>
      </c>
      <c r="D13" s="40" t="s">
        <v>182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>
        <v>1</v>
      </c>
      <c r="S13" s="46">
        <v>6</v>
      </c>
      <c r="T13" s="46">
        <v>14</v>
      </c>
      <c r="U13" s="46">
        <v>6</v>
      </c>
      <c r="V13" s="46">
        <v>7</v>
      </c>
      <c r="W13" s="46">
        <v>33</v>
      </c>
      <c r="X13" s="46">
        <v>17</v>
      </c>
      <c r="Y13" s="46">
        <v>8</v>
      </c>
      <c r="Z13" s="46">
        <v>8</v>
      </c>
    </row>
    <row r="14" spans="1:26" x14ac:dyDescent="0.25">
      <c r="A14" s="3">
        <v>1554</v>
      </c>
      <c r="B14" s="1" t="s">
        <v>224</v>
      </c>
      <c r="C14" s="39" t="s">
        <v>72</v>
      </c>
      <c r="D14" s="40" t="s">
        <v>227</v>
      </c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>
        <v>23</v>
      </c>
      <c r="W14" s="46">
        <v>46</v>
      </c>
      <c r="X14" s="46">
        <v>193</v>
      </c>
      <c r="Y14" s="46">
        <v>124</v>
      </c>
      <c r="Z14" s="46">
        <v>141</v>
      </c>
    </row>
    <row r="15" spans="1:26" x14ac:dyDescent="0.25">
      <c r="A15" s="3">
        <v>1638</v>
      </c>
      <c r="B15" s="1" t="s">
        <v>184</v>
      </c>
      <c r="C15" s="39" t="s">
        <v>62</v>
      </c>
      <c r="D15" s="40" t="s">
        <v>185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>
        <v>67</v>
      </c>
      <c r="S15" s="46">
        <v>149</v>
      </c>
      <c r="T15" s="46">
        <v>176</v>
      </c>
      <c r="U15" s="46">
        <v>191</v>
      </c>
      <c r="V15" s="46">
        <v>204</v>
      </c>
      <c r="W15" s="46">
        <v>583</v>
      </c>
      <c r="X15" s="46">
        <v>290</v>
      </c>
      <c r="Y15" s="46">
        <v>301</v>
      </c>
      <c r="Z15" s="46">
        <v>273</v>
      </c>
    </row>
    <row r="16" spans="1:26" x14ac:dyDescent="0.25">
      <c r="A16" s="3">
        <v>1666</v>
      </c>
      <c r="B16" s="1" t="s">
        <v>222</v>
      </c>
      <c r="C16" s="39" t="s">
        <v>62</v>
      </c>
      <c r="D16" s="40" t="s">
        <v>225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>
        <v>0</v>
      </c>
      <c r="W16" s="46">
        <v>16</v>
      </c>
      <c r="X16" s="46">
        <v>10</v>
      </c>
      <c r="Y16" s="46">
        <v>10</v>
      </c>
      <c r="Z16" s="46">
        <v>13</v>
      </c>
    </row>
    <row r="17" spans="1:26" x14ac:dyDescent="0.25">
      <c r="A17" s="3" t="s">
        <v>79</v>
      </c>
      <c r="B17" s="1" t="s">
        <v>114</v>
      </c>
      <c r="C17" s="39" t="s">
        <v>12</v>
      </c>
      <c r="D17" s="40" t="s">
        <v>78</v>
      </c>
      <c r="E17" s="46"/>
      <c r="F17" s="46"/>
      <c r="G17" s="46"/>
      <c r="H17" s="46"/>
      <c r="I17" s="46"/>
      <c r="J17" s="46"/>
      <c r="K17" s="46"/>
      <c r="L17" s="46"/>
      <c r="M17" s="46"/>
      <c r="N17" s="46">
        <v>40</v>
      </c>
      <c r="O17" s="46">
        <v>47</v>
      </c>
      <c r="P17" s="46">
        <v>31</v>
      </c>
      <c r="Q17" s="46">
        <v>0</v>
      </c>
      <c r="R17" s="46">
        <v>3</v>
      </c>
      <c r="S17" s="46"/>
      <c r="T17" s="46"/>
      <c r="U17" s="46"/>
      <c r="V17" s="46"/>
      <c r="W17" s="46"/>
      <c r="X17" s="46"/>
      <c r="Y17" s="46"/>
      <c r="Z17" s="46"/>
    </row>
    <row r="18" spans="1:26" x14ac:dyDescent="0.25">
      <c r="A18" s="3" t="s">
        <v>79</v>
      </c>
      <c r="B18" s="1" t="s">
        <v>114</v>
      </c>
      <c r="C18" s="39" t="s">
        <v>81</v>
      </c>
      <c r="D18" s="40" t="s">
        <v>80</v>
      </c>
      <c r="E18" s="46"/>
      <c r="F18" s="46"/>
      <c r="G18" s="46"/>
      <c r="H18" s="46"/>
      <c r="I18" s="46"/>
      <c r="J18" s="46"/>
      <c r="K18" s="46"/>
      <c r="L18" s="46"/>
      <c r="M18" s="46"/>
      <c r="N18" s="46">
        <v>36</v>
      </c>
      <c r="O18" s="46">
        <v>22</v>
      </c>
      <c r="P18" s="46">
        <v>36</v>
      </c>
      <c r="Q18" s="46">
        <v>34</v>
      </c>
      <c r="R18" s="46">
        <v>17</v>
      </c>
      <c r="S18" s="46"/>
      <c r="T18" s="46"/>
      <c r="U18" s="46"/>
      <c r="V18" s="46"/>
      <c r="W18" s="46"/>
      <c r="X18" s="46"/>
      <c r="Y18" s="46"/>
      <c r="Z18" s="46"/>
    </row>
    <row r="19" spans="1:26" x14ac:dyDescent="0.25">
      <c r="A19" s="14" t="s">
        <v>6</v>
      </c>
      <c r="B19" s="14" t="s">
        <v>115</v>
      </c>
      <c r="C19" s="15" t="s">
        <v>7</v>
      </c>
      <c r="D19" s="16" t="s">
        <v>8</v>
      </c>
      <c r="E19" s="46"/>
      <c r="F19" s="46"/>
      <c r="G19" s="46"/>
      <c r="H19" s="49">
        <v>3</v>
      </c>
      <c r="I19" s="49">
        <v>6</v>
      </c>
      <c r="J19" s="49">
        <v>4</v>
      </c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x14ac:dyDescent="0.25">
      <c r="A20" s="14" t="s">
        <v>6</v>
      </c>
      <c r="B20" s="14" t="s">
        <v>115</v>
      </c>
      <c r="C20" s="15" t="s">
        <v>9</v>
      </c>
      <c r="D20" s="16" t="s">
        <v>105</v>
      </c>
      <c r="E20" s="46"/>
      <c r="F20" s="46"/>
      <c r="G20" s="46"/>
      <c r="H20" s="46"/>
      <c r="I20" s="46"/>
      <c r="J20" s="46">
        <v>245</v>
      </c>
      <c r="K20" s="46">
        <v>407</v>
      </c>
      <c r="L20" s="46">
        <v>709</v>
      </c>
      <c r="M20" s="46">
        <v>575</v>
      </c>
      <c r="N20" s="46">
        <v>655</v>
      </c>
      <c r="O20" s="46">
        <v>407</v>
      </c>
      <c r="P20" s="46">
        <v>492</v>
      </c>
      <c r="Q20" s="46">
        <v>553</v>
      </c>
      <c r="R20" s="46">
        <v>541</v>
      </c>
      <c r="S20" s="46">
        <v>558</v>
      </c>
      <c r="T20" s="46">
        <v>539</v>
      </c>
      <c r="U20" s="46">
        <v>589</v>
      </c>
      <c r="V20" s="46">
        <v>695</v>
      </c>
      <c r="W20" s="46">
        <v>980</v>
      </c>
      <c r="X20" s="46">
        <v>950</v>
      </c>
      <c r="Y20" s="46">
        <v>896</v>
      </c>
      <c r="Z20" s="46">
        <v>881</v>
      </c>
    </row>
    <row r="21" spans="1:26" x14ac:dyDescent="0.25">
      <c r="A21" s="3" t="s">
        <v>83</v>
      </c>
      <c r="B21" s="1" t="s">
        <v>116</v>
      </c>
      <c r="C21" s="39" t="s">
        <v>62</v>
      </c>
      <c r="D21" s="40" t="s">
        <v>82</v>
      </c>
      <c r="E21" s="46"/>
      <c r="F21" s="46"/>
      <c r="G21" s="46"/>
      <c r="H21" s="46"/>
      <c r="I21" s="46"/>
      <c r="J21" s="46"/>
      <c r="K21" s="46"/>
      <c r="L21" s="46"/>
      <c r="M21" s="46"/>
      <c r="N21" s="46">
        <v>102</v>
      </c>
      <c r="O21" s="46">
        <v>115</v>
      </c>
      <c r="P21" s="46">
        <v>114</v>
      </c>
      <c r="Q21" s="46">
        <v>153</v>
      </c>
      <c r="R21" s="46">
        <v>200</v>
      </c>
      <c r="S21" s="46">
        <v>218</v>
      </c>
      <c r="T21" s="46">
        <v>229</v>
      </c>
      <c r="U21" s="46">
        <v>224</v>
      </c>
      <c r="V21" s="46">
        <v>243</v>
      </c>
      <c r="W21" s="46">
        <v>246</v>
      </c>
      <c r="X21" s="46">
        <v>230</v>
      </c>
      <c r="Y21" s="46">
        <v>229</v>
      </c>
      <c r="Z21" s="46">
        <v>244</v>
      </c>
    </row>
    <row r="22" spans="1:26" x14ac:dyDescent="0.25">
      <c r="A22" s="3">
        <v>2611</v>
      </c>
      <c r="B22" s="1" t="s">
        <v>252</v>
      </c>
      <c r="C22" s="39" t="s">
        <v>9</v>
      </c>
      <c r="D22" s="40" t="s">
        <v>253</v>
      </c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>
        <v>2</v>
      </c>
      <c r="X22" s="46">
        <v>4</v>
      </c>
      <c r="Y22" s="46">
        <v>9</v>
      </c>
      <c r="Z22" s="46">
        <v>6</v>
      </c>
    </row>
    <row r="23" spans="1:26" x14ac:dyDescent="0.25">
      <c r="A23" s="3">
        <v>2695</v>
      </c>
      <c r="B23" s="1" t="s">
        <v>117</v>
      </c>
      <c r="C23" s="39" t="s">
        <v>181</v>
      </c>
      <c r="D23" s="40" t="s">
        <v>160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>
        <v>85</v>
      </c>
      <c r="R23" s="46">
        <v>93</v>
      </c>
      <c r="S23" s="46">
        <v>109</v>
      </c>
      <c r="T23" s="46">
        <v>100</v>
      </c>
      <c r="U23" s="46">
        <v>101</v>
      </c>
      <c r="V23" s="46">
        <v>112</v>
      </c>
      <c r="W23" s="46">
        <v>734</v>
      </c>
      <c r="X23" s="46">
        <v>313</v>
      </c>
      <c r="Y23" s="46">
        <v>147</v>
      </c>
      <c r="Z23" s="46">
        <v>116</v>
      </c>
    </row>
    <row r="24" spans="1:26" x14ac:dyDescent="0.25">
      <c r="A24" s="14" t="s">
        <v>15</v>
      </c>
      <c r="B24" s="14" t="s">
        <v>117</v>
      </c>
      <c r="C24" s="15" t="s">
        <v>16</v>
      </c>
      <c r="D24" s="16" t="s">
        <v>17</v>
      </c>
      <c r="E24" s="46"/>
      <c r="F24" s="46"/>
      <c r="G24" s="46"/>
      <c r="H24" s="46"/>
      <c r="I24" s="46"/>
      <c r="J24" s="46">
        <v>31</v>
      </c>
      <c r="K24" s="46">
        <v>32</v>
      </c>
      <c r="L24" s="46">
        <v>24</v>
      </c>
      <c r="M24" s="46">
        <v>21</v>
      </c>
      <c r="N24" s="46">
        <v>23</v>
      </c>
      <c r="O24" s="46">
        <v>48</v>
      </c>
      <c r="P24" s="46">
        <v>65</v>
      </c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x14ac:dyDescent="0.25">
      <c r="A25" s="14" t="s">
        <v>23</v>
      </c>
      <c r="B25" s="14" t="s">
        <v>118</v>
      </c>
      <c r="C25" s="15" t="s">
        <v>14</v>
      </c>
      <c r="D25" s="16" t="s">
        <v>24</v>
      </c>
      <c r="E25" s="46"/>
      <c r="F25" s="46"/>
      <c r="G25" s="46"/>
      <c r="H25" s="46"/>
      <c r="I25" s="46"/>
      <c r="J25" s="46">
        <v>26</v>
      </c>
      <c r="K25" s="46">
        <v>56</v>
      </c>
      <c r="L25" s="46">
        <v>89</v>
      </c>
      <c r="M25" s="46">
        <v>87</v>
      </c>
      <c r="N25" s="46">
        <v>89</v>
      </c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x14ac:dyDescent="0.25">
      <c r="A26" s="14" t="s">
        <v>23</v>
      </c>
      <c r="B26" s="14" t="s">
        <v>118</v>
      </c>
      <c r="C26" s="39" t="s">
        <v>62</v>
      </c>
      <c r="D26" s="16" t="s">
        <v>100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>
        <v>136</v>
      </c>
      <c r="P26" s="46">
        <v>151</v>
      </c>
      <c r="Q26" s="46">
        <v>133</v>
      </c>
      <c r="R26" s="46">
        <v>111</v>
      </c>
      <c r="S26" s="46">
        <v>134</v>
      </c>
      <c r="T26" s="46">
        <v>62</v>
      </c>
      <c r="U26" s="46">
        <v>27</v>
      </c>
      <c r="V26" s="46">
        <v>30</v>
      </c>
      <c r="W26" s="46">
        <v>34</v>
      </c>
      <c r="X26" s="46">
        <v>174</v>
      </c>
      <c r="Y26" s="46">
        <v>117</v>
      </c>
      <c r="Z26" s="46"/>
    </row>
    <row r="27" spans="1:26" x14ac:dyDescent="0.25">
      <c r="A27" s="3" t="s">
        <v>86</v>
      </c>
      <c r="B27" s="1" t="s">
        <v>112</v>
      </c>
      <c r="C27" s="39" t="s">
        <v>62</v>
      </c>
      <c r="D27" s="16" t="s">
        <v>349</v>
      </c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>
        <v>13</v>
      </c>
      <c r="Z27" s="46">
        <v>26</v>
      </c>
    </row>
    <row r="28" spans="1:26" x14ac:dyDescent="0.25">
      <c r="A28" s="3" t="s">
        <v>86</v>
      </c>
      <c r="B28" s="1" t="s">
        <v>112</v>
      </c>
      <c r="C28" s="39" t="s">
        <v>81</v>
      </c>
      <c r="D28" s="40" t="s">
        <v>85</v>
      </c>
      <c r="E28" s="46"/>
      <c r="F28" s="46"/>
      <c r="G28" s="46"/>
      <c r="H28" s="46"/>
      <c r="I28" s="46"/>
      <c r="J28" s="46"/>
      <c r="K28" s="46"/>
      <c r="L28" s="46"/>
      <c r="M28" s="46"/>
      <c r="N28" s="46">
        <v>30</v>
      </c>
      <c r="O28" s="46">
        <v>45</v>
      </c>
      <c r="P28" s="46">
        <v>43</v>
      </c>
      <c r="Q28" s="46">
        <v>61</v>
      </c>
      <c r="R28" s="46">
        <v>71</v>
      </c>
      <c r="S28" s="46">
        <v>88</v>
      </c>
      <c r="T28" s="46">
        <v>90</v>
      </c>
      <c r="U28" s="46">
        <v>91</v>
      </c>
      <c r="V28" s="46">
        <v>78</v>
      </c>
      <c r="W28" s="46">
        <v>87</v>
      </c>
      <c r="X28" s="46">
        <v>81</v>
      </c>
      <c r="Y28" s="46">
        <v>77</v>
      </c>
      <c r="Z28" s="46">
        <v>70</v>
      </c>
    </row>
    <row r="29" spans="1:26" x14ac:dyDescent="0.25">
      <c r="A29" s="3">
        <v>2849</v>
      </c>
      <c r="B29" s="1" t="s">
        <v>258</v>
      </c>
      <c r="C29" s="39" t="s">
        <v>294</v>
      </c>
      <c r="D29" s="40" t="s">
        <v>293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>
        <v>118</v>
      </c>
      <c r="Y29" s="46">
        <v>86</v>
      </c>
      <c r="Z29" s="46">
        <v>78</v>
      </c>
    </row>
    <row r="30" spans="1:26" x14ac:dyDescent="0.25">
      <c r="A30" s="14">
        <v>2849</v>
      </c>
      <c r="B30" s="14" t="s">
        <v>258</v>
      </c>
      <c r="C30" s="39" t="s">
        <v>277</v>
      </c>
      <c r="D30" s="16" t="s">
        <v>259</v>
      </c>
      <c r="E30" s="48"/>
      <c r="F30" s="48"/>
      <c r="G30" s="48"/>
      <c r="H30" s="48"/>
      <c r="I30" s="48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>
        <v>103</v>
      </c>
      <c r="X30" s="46">
        <v>115</v>
      </c>
      <c r="Y30" s="46">
        <v>120</v>
      </c>
      <c r="Z30" s="46">
        <v>106</v>
      </c>
    </row>
    <row r="31" spans="1:26" x14ac:dyDescent="0.25">
      <c r="A31" s="14">
        <v>2885</v>
      </c>
      <c r="B31" s="14" t="s">
        <v>229</v>
      </c>
      <c r="C31" s="15" t="s">
        <v>191</v>
      </c>
      <c r="D31" s="16" t="s">
        <v>232</v>
      </c>
      <c r="E31" s="48"/>
      <c r="F31" s="48"/>
      <c r="G31" s="48"/>
      <c r="H31" s="48"/>
      <c r="I31" s="48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>
        <v>24</v>
      </c>
      <c r="W31" s="46">
        <v>62</v>
      </c>
      <c r="X31" s="46">
        <v>47</v>
      </c>
      <c r="Y31" s="46">
        <v>41</v>
      </c>
      <c r="Z31" s="46">
        <v>26</v>
      </c>
    </row>
    <row r="32" spans="1:26" x14ac:dyDescent="0.25">
      <c r="A32" s="14">
        <v>2884</v>
      </c>
      <c r="B32" s="14" t="s">
        <v>230</v>
      </c>
      <c r="C32" s="15" t="s">
        <v>231</v>
      </c>
      <c r="D32" s="16" t="s">
        <v>233</v>
      </c>
      <c r="E32" s="48"/>
      <c r="F32" s="48"/>
      <c r="G32" s="48"/>
      <c r="H32" s="48"/>
      <c r="I32" s="48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>
        <v>1</v>
      </c>
      <c r="W32" s="46">
        <v>2</v>
      </c>
      <c r="X32" s="46">
        <v>27</v>
      </c>
      <c r="Y32" s="46">
        <v>21</v>
      </c>
      <c r="Z32" s="46">
        <v>35</v>
      </c>
    </row>
    <row r="33" spans="1:26" x14ac:dyDescent="0.25">
      <c r="A33" s="14">
        <v>3129</v>
      </c>
      <c r="B33" s="14" t="s">
        <v>256</v>
      </c>
      <c r="C33" s="39" t="s">
        <v>278</v>
      </c>
      <c r="D33" s="16" t="s">
        <v>257</v>
      </c>
      <c r="E33" s="48"/>
      <c r="F33" s="48"/>
      <c r="G33" s="48"/>
      <c r="H33" s="48"/>
      <c r="I33" s="48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>
        <v>97</v>
      </c>
      <c r="X33" s="46">
        <v>66</v>
      </c>
      <c r="Y33" s="46">
        <v>61</v>
      </c>
      <c r="Z33" s="46">
        <v>78</v>
      </c>
    </row>
    <row r="34" spans="1:26" x14ac:dyDescent="0.25">
      <c r="A34" s="14">
        <v>3290</v>
      </c>
      <c r="B34" s="14" t="s">
        <v>147</v>
      </c>
      <c r="C34" s="39" t="s">
        <v>9</v>
      </c>
      <c r="D34" s="16" t="s">
        <v>302</v>
      </c>
      <c r="E34" s="48"/>
      <c r="F34" s="48"/>
      <c r="G34" s="48"/>
      <c r="H34" s="48"/>
      <c r="I34" s="48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>
        <v>164</v>
      </c>
      <c r="Y34" s="46">
        <v>121</v>
      </c>
      <c r="Z34" s="46">
        <v>93</v>
      </c>
    </row>
    <row r="35" spans="1:26" x14ac:dyDescent="0.25">
      <c r="A35" s="14">
        <v>3381</v>
      </c>
      <c r="B35" s="14" t="s">
        <v>119</v>
      </c>
      <c r="C35" s="15" t="s">
        <v>81</v>
      </c>
      <c r="D35" s="16" t="s">
        <v>197</v>
      </c>
      <c r="E35" s="48"/>
      <c r="F35" s="48"/>
      <c r="G35" s="48"/>
      <c r="H35" s="48"/>
      <c r="I35" s="48"/>
      <c r="J35" s="46"/>
      <c r="K35" s="46"/>
      <c r="L35" s="46"/>
      <c r="M35" s="46"/>
      <c r="N35" s="46"/>
      <c r="O35" s="46"/>
      <c r="P35" s="46"/>
      <c r="Q35" s="46"/>
      <c r="R35" s="46"/>
      <c r="S35" s="46">
        <v>68</v>
      </c>
      <c r="T35" s="46">
        <v>77</v>
      </c>
      <c r="U35" s="46">
        <v>112</v>
      </c>
      <c r="V35" s="46">
        <v>157</v>
      </c>
      <c r="W35" s="46">
        <v>153</v>
      </c>
      <c r="X35" s="46">
        <v>149</v>
      </c>
      <c r="Y35" s="46">
        <v>232</v>
      </c>
      <c r="Z35" s="46">
        <v>340</v>
      </c>
    </row>
    <row r="36" spans="1:26" x14ac:dyDescent="0.25">
      <c r="A36" s="25">
        <v>3381</v>
      </c>
      <c r="B36" s="25" t="s">
        <v>119</v>
      </c>
      <c r="C36" s="26" t="s">
        <v>14</v>
      </c>
      <c r="D36" s="24" t="s">
        <v>201</v>
      </c>
      <c r="E36" s="48"/>
      <c r="F36" s="48"/>
      <c r="G36" s="48"/>
      <c r="H36" s="48"/>
      <c r="I36" s="48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>
        <v>49</v>
      </c>
      <c r="U36" s="46">
        <v>162</v>
      </c>
      <c r="V36" s="46">
        <v>202</v>
      </c>
      <c r="W36" s="46">
        <v>150</v>
      </c>
      <c r="X36" s="46">
        <v>133</v>
      </c>
      <c r="Y36" s="46">
        <v>173</v>
      </c>
      <c r="Z36" s="46">
        <v>150</v>
      </c>
    </row>
    <row r="37" spans="1:26" x14ac:dyDescent="0.25">
      <c r="A37" s="14">
        <v>3381</v>
      </c>
      <c r="B37" s="14" t="s">
        <v>119</v>
      </c>
      <c r="C37" s="15" t="s">
        <v>7</v>
      </c>
      <c r="D37" s="16" t="s">
        <v>161</v>
      </c>
      <c r="E37" s="48"/>
      <c r="F37" s="48"/>
      <c r="G37" s="48"/>
      <c r="H37" s="48"/>
      <c r="I37" s="48"/>
      <c r="J37" s="46"/>
      <c r="K37" s="46"/>
      <c r="L37" s="46"/>
      <c r="M37" s="46"/>
      <c r="N37" s="46"/>
      <c r="O37" s="46"/>
      <c r="P37" s="46"/>
      <c r="Q37" s="46">
        <v>892</v>
      </c>
      <c r="R37" s="46">
        <v>994</v>
      </c>
      <c r="S37" s="46">
        <v>989</v>
      </c>
      <c r="T37" s="46">
        <v>890</v>
      </c>
      <c r="U37" s="46">
        <v>795</v>
      </c>
      <c r="V37" s="46">
        <v>1101</v>
      </c>
      <c r="W37" s="46">
        <v>1357</v>
      </c>
      <c r="X37" s="46">
        <v>1115</v>
      </c>
      <c r="Y37" s="46">
        <v>1270</v>
      </c>
      <c r="Z37" s="46">
        <v>1423</v>
      </c>
    </row>
    <row r="38" spans="1:26" x14ac:dyDescent="0.25">
      <c r="A38" s="14">
        <v>3381</v>
      </c>
      <c r="B38" s="14" t="s">
        <v>119</v>
      </c>
      <c r="C38" s="15" t="s">
        <v>186</v>
      </c>
      <c r="D38" s="16" t="s">
        <v>162</v>
      </c>
      <c r="E38" s="48"/>
      <c r="F38" s="48"/>
      <c r="G38" s="48"/>
      <c r="H38" s="48"/>
      <c r="I38" s="48"/>
      <c r="J38" s="46"/>
      <c r="K38" s="46"/>
      <c r="L38" s="46"/>
      <c r="M38" s="46"/>
      <c r="N38" s="46"/>
      <c r="O38" s="46"/>
      <c r="P38" s="46"/>
      <c r="Q38" s="46">
        <v>1029</v>
      </c>
      <c r="R38" s="46">
        <v>903</v>
      </c>
      <c r="S38" s="46">
        <v>926</v>
      </c>
      <c r="T38" s="46">
        <v>875</v>
      </c>
      <c r="U38" s="46">
        <v>846</v>
      </c>
      <c r="V38" s="46">
        <v>1059</v>
      </c>
      <c r="W38" s="46">
        <v>2040</v>
      </c>
      <c r="X38" s="46">
        <v>1353</v>
      </c>
      <c r="Y38" s="46">
        <v>1365</v>
      </c>
      <c r="Z38" s="46">
        <v>1336</v>
      </c>
    </row>
    <row r="39" spans="1:26" x14ac:dyDescent="0.25">
      <c r="A39" s="3" t="s">
        <v>102</v>
      </c>
      <c r="B39" s="1" t="s">
        <v>119</v>
      </c>
      <c r="C39" s="39" t="s">
        <v>62</v>
      </c>
      <c r="D39" s="16" t="s">
        <v>63</v>
      </c>
      <c r="E39" s="46"/>
      <c r="F39" s="46"/>
      <c r="G39" s="46"/>
      <c r="H39" s="46"/>
      <c r="I39" s="46"/>
      <c r="J39" s="46"/>
      <c r="K39" s="46"/>
      <c r="L39" s="46">
        <v>468</v>
      </c>
      <c r="M39" s="46">
        <v>819</v>
      </c>
      <c r="N39" s="46">
        <v>1058</v>
      </c>
      <c r="O39" s="46">
        <v>1964</v>
      </c>
      <c r="P39" s="46">
        <v>2021</v>
      </c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1:26" x14ac:dyDescent="0.25">
      <c r="A40" s="3">
        <v>3430</v>
      </c>
      <c r="B40" s="1" t="s">
        <v>295</v>
      </c>
      <c r="C40" s="39" t="s">
        <v>62</v>
      </c>
      <c r="D40" s="16" t="s">
        <v>296</v>
      </c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>
        <v>91</v>
      </c>
      <c r="Y40" s="46">
        <v>65</v>
      </c>
      <c r="Z40" s="46">
        <v>79</v>
      </c>
    </row>
    <row r="41" spans="1:26" x14ac:dyDescent="0.25">
      <c r="A41" s="3" t="s">
        <v>65</v>
      </c>
      <c r="B41" s="1" t="s">
        <v>120</v>
      </c>
      <c r="C41" s="39" t="s">
        <v>62</v>
      </c>
      <c r="D41" s="40" t="s">
        <v>101</v>
      </c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>
        <v>456</v>
      </c>
      <c r="P41" s="46">
        <v>761</v>
      </c>
      <c r="Q41" s="46">
        <v>692</v>
      </c>
      <c r="R41" s="46">
        <v>610</v>
      </c>
      <c r="S41" s="46">
        <v>678</v>
      </c>
      <c r="T41" s="46">
        <v>744</v>
      </c>
      <c r="U41" s="46">
        <v>720</v>
      </c>
      <c r="V41" s="46">
        <v>728</v>
      </c>
      <c r="W41" s="46">
        <v>1041</v>
      </c>
      <c r="X41" s="46">
        <v>832</v>
      </c>
      <c r="Y41" s="46">
        <v>731</v>
      </c>
      <c r="Z41" s="46">
        <v>697</v>
      </c>
    </row>
    <row r="42" spans="1:26" x14ac:dyDescent="0.25">
      <c r="A42" s="3" t="s">
        <v>66</v>
      </c>
      <c r="B42" s="1" t="s">
        <v>121</v>
      </c>
      <c r="C42" s="39" t="s">
        <v>62</v>
      </c>
      <c r="D42" s="16" t="s">
        <v>67</v>
      </c>
      <c r="E42" s="46"/>
      <c r="F42" s="46"/>
      <c r="G42" s="46"/>
      <c r="H42" s="46"/>
      <c r="I42" s="46"/>
      <c r="J42" s="46"/>
      <c r="K42" s="46"/>
      <c r="L42" s="46"/>
      <c r="M42" s="46">
        <v>36</v>
      </c>
      <c r="N42" s="46">
        <v>79</v>
      </c>
      <c r="O42" s="46">
        <v>93</v>
      </c>
      <c r="P42" s="46">
        <v>88</v>
      </c>
      <c r="Q42" s="46">
        <v>47</v>
      </c>
      <c r="R42" s="46">
        <v>56</v>
      </c>
      <c r="S42" s="46">
        <v>57</v>
      </c>
      <c r="T42" s="46">
        <v>38</v>
      </c>
      <c r="U42" s="46">
        <v>12</v>
      </c>
      <c r="V42" s="46">
        <v>4</v>
      </c>
      <c r="W42" s="46"/>
      <c r="X42" s="46"/>
      <c r="Y42" s="46"/>
      <c r="Z42" s="46"/>
    </row>
    <row r="43" spans="1:26" x14ac:dyDescent="0.25">
      <c r="A43" s="3" t="s">
        <v>89</v>
      </c>
      <c r="B43" s="1" t="s">
        <v>122</v>
      </c>
      <c r="C43" s="39" t="s">
        <v>88</v>
      </c>
      <c r="D43" s="40" t="s">
        <v>87</v>
      </c>
      <c r="E43" s="46"/>
      <c r="F43" s="46"/>
      <c r="G43" s="46"/>
      <c r="H43" s="46"/>
      <c r="I43" s="46"/>
      <c r="J43" s="46"/>
      <c r="K43" s="46"/>
      <c r="L43" s="46"/>
      <c r="M43" s="46">
        <v>83</v>
      </c>
      <c r="N43" s="46">
        <v>152</v>
      </c>
      <c r="O43" s="46">
        <v>180</v>
      </c>
      <c r="P43" s="46">
        <v>202</v>
      </c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x14ac:dyDescent="0.25">
      <c r="A44" s="14" t="s">
        <v>27</v>
      </c>
      <c r="B44" s="14" t="s">
        <v>123</v>
      </c>
      <c r="C44" s="15" t="s">
        <v>16</v>
      </c>
      <c r="D44" s="16" t="s">
        <v>97</v>
      </c>
      <c r="E44" s="48">
        <v>10</v>
      </c>
      <c r="F44" s="48">
        <v>29</v>
      </c>
      <c r="G44" s="48">
        <v>63</v>
      </c>
      <c r="H44" s="48">
        <v>147</v>
      </c>
      <c r="I44" s="48">
        <v>270</v>
      </c>
      <c r="J44" s="46">
        <v>337</v>
      </c>
      <c r="K44" s="46">
        <v>340</v>
      </c>
      <c r="L44" s="46">
        <v>336</v>
      </c>
      <c r="M44" s="46">
        <v>261</v>
      </c>
      <c r="N44" s="46">
        <v>187</v>
      </c>
      <c r="O44" s="46">
        <v>176</v>
      </c>
      <c r="P44" s="46">
        <v>123</v>
      </c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 x14ac:dyDescent="0.25">
      <c r="A45" s="14" t="s">
        <v>27</v>
      </c>
      <c r="B45" s="14" t="s">
        <v>123</v>
      </c>
      <c r="C45" s="15" t="s">
        <v>28</v>
      </c>
      <c r="D45" s="16" t="s">
        <v>29</v>
      </c>
      <c r="E45" s="46"/>
      <c r="F45" s="46"/>
      <c r="G45" s="46"/>
      <c r="H45" s="46"/>
      <c r="I45" s="46">
        <v>26</v>
      </c>
      <c r="J45" s="46">
        <v>37</v>
      </c>
      <c r="K45" s="46">
        <v>39</v>
      </c>
      <c r="L45" s="46">
        <v>51</v>
      </c>
      <c r="M45" s="46">
        <v>41</v>
      </c>
      <c r="N45" s="46">
        <v>35</v>
      </c>
      <c r="O45" s="46">
        <v>22</v>
      </c>
      <c r="P45" s="46">
        <v>23</v>
      </c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x14ac:dyDescent="0.25">
      <c r="A46" s="14">
        <v>3689</v>
      </c>
      <c r="B46" s="14" t="s">
        <v>171</v>
      </c>
      <c r="C46" s="15" t="s">
        <v>62</v>
      </c>
      <c r="D46" s="16" t="s">
        <v>172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>
        <v>7</v>
      </c>
      <c r="R46" s="46">
        <v>13</v>
      </c>
      <c r="S46" s="46">
        <v>15</v>
      </c>
      <c r="T46" s="46">
        <v>19</v>
      </c>
      <c r="U46" s="46">
        <v>13</v>
      </c>
      <c r="V46" s="46">
        <v>20</v>
      </c>
      <c r="W46" s="46">
        <v>82</v>
      </c>
      <c r="X46" s="46">
        <v>29</v>
      </c>
      <c r="Y46" s="46">
        <v>36</v>
      </c>
      <c r="Z46" s="46">
        <v>22</v>
      </c>
    </row>
    <row r="47" spans="1:26" x14ac:dyDescent="0.25">
      <c r="A47" s="14">
        <v>3906</v>
      </c>
      <c r="B47" s="14" t="s">
        <v>213</v>
      </c>
      <c r="C47" s="39" t="s">
        <v>12</v>
      </c>
      <c r="D47" s="16" t="s">
        <v>214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>
        <v>147</v>
      </c>
      <c r="W47" s="46">
        <v>135</v>
      </c>
      <c r="X47" s="46">
        <v>181</v>
      </c>
      <c r="Y47" s="46">
        <v>209</v>
      </c>
      <c r="Z47" s="46">
        <v>218</v>
      </c>
    </row>
    <row r="48" spans="1:26" x14ac:dyDescent="0.25">
      <c r="A48" s="25">
        <v>3976</v>
      </c>
      <c r="B48" s="1" t="s">
        <v>202</v>
      </c>
      <c r="C48" s="26" t="s">
        <v>62</v>
      </c>
      <c r="D48" s="24" t="s">
        <v>203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>
        <v>0</v>
      </c>
      <c r="U48" s="46">
        <v>4</v>
      </c>
      <c r="V48" s="46">
        <v>10</v>
      </c>
      <c r="W48" s="46">
        <v>17</v>
      </c>
      <c r="X48" s="46">
        <v>8</v>
      </c>
      <c r="Y48" s="46">
        <v>19</v>
      </c>
      <c r="Z48" s="46">
        <v>24</v>
      </c>
    </row>
    <row r="49" spans="1:26" x14ac:dyDescent="0.25">
      <c r="A49" s="14" t="s">
        <v>10</v>
      </c>
      <c r="B49" s="14" t="s">
        <v>113</v>
      </c>
      <c r="C49" s="15" t="s">
        <v>12</v>
      </c>
      <c r="D49" s="16" t="s">
        <v>374</v>
      </c>
      <c r="E49" s="46"/>
      <c r="F49" s="49">
        <v>450</v>
      </c>
      <c r="G49" s="49">
        <v>684</v>
      </c>
      <c r="H49" s="49">
        <v>759</v>
      </c>
      <c r="I49" s="49">
        <v>764</v>
      </c>
      <c r="J49" s="46">
        <v>865</v>
      </c>
      <c r="K49" s="46">
        <v>878</v>
      </c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x14ac:dyDescent="0.25">
      <c r="A50" s="14" t="s">
        <v>10</v>
      </c>
      <c r="B50" s="14" t="s">
        <v>113</v>
      </c>
      <c r="C50" s="15" t="s">
        <v>9</v>
      </c>
      <c r="D50" s="16" t="s">
        <v>11</v>
      </c>
      <c r="E50" s="46"/>
      <c r="F50" s="46"/>
      <c r="G50" s="46"/>
      <c r="H50" s="46"/>
      <c r="I50" s="46"/>
      <c r="J50" s="46">
        <v>86</v>
      </c>
      <c r="K50" s="46">
        <v>162</v>
      </c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x14ac:dyDescent="0.25">
      <c r="A51" s="14" t="s">
        <v>10</v>
      </c>
      <c r="B51" s="14" t="s">
        <v>113</v>
      </c>
      <c r="C51" s="39" t="s">
        <v>60</v>
      </c>
      <c r="D51" s="16" t="s">
        <v>61</v>
      </c>
      <c r="E51" s="46"/>
      <c r="F51" s="46"/>
      <c r="G51" s="46"/>
      <c r="H51" s="46"/>
      <c r="I51" s="46"/>
      <c r="J51" s="46"/>
      <c r="K51" s="46"/>
      <c r="L51" s="46">
        <v>841</v>
      </c>
      <c r="M51" s="46">
        <v>726</v>
      </c>
      <c r="N51" s="46">
        <v>611</v>
      </c>
      <c r="O51" s="46">
        <v>725</v>
      </c>
      <c r="P51" s="46">
        <v>630</v>
      </c>
      <c r="Q51" s="46">
        <v>519</v>
      </c>
      <c r="R51" s="46">
        <v>422</v>
      </c>
      <c r="S51" s="46">
        <v>391</v>
      </c>
      <c r="T51" s="46">
        <v>315</v>
      </c>
      <c r="U51" s="46">
        <v>304</v>
      </c>
      <c r="V51" s="46">
        <v>310</v>
      </c>
      <c r="W51" s="46">
        <v>447</v>
      </c>
      <c r="X51" s="46">
        <v>398</v>
      </c>
      <c r="Y51" s="46">
        <v>351</v>
      </c>
      <c r="Z51" s="46">
        <v>321</v>
      </c>
    </row>
    <row r="52" spans="1:26" x14ac:dyDescent="0.25">
      <c r="A52" s="14">
        <v>3654</v>
      </c>
      <c r="B52" s="14" t="s">
        <v>187</v>
      </c>
      <c r="C52" s="39" t="s">
        <v>62</v>
      </c>
      <c r="D52" s="16" t="s">
        <v>188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>
        <v>0</v>
      </c>
      <c r="S52" s="46">
        <v>0</v>
      </c>
      <c r="T52" s="46">
        <v>1</v>
      </c>
      <c r="U52" s="46">
        <v>0</v>
      </c>
      <c r="V52" s="46">
        <v>0</v>
      </c>
      <c r="W52" s="46">
        <v>43</v>
      </c>
      <c r="X52" s="46">
        <v>5</v>
      </c>
      <c r="Y52" s="46">
        <v>1</v>
      </c>
      <c r="Z52" s="46">
        <v>3</v>
      </c>
    </row>
    <row r="53" spans="1:26" x14ac:dyDescent="0.25">
      <c r="A53" s="17" t="s">
        <v>350</v>
      </c>
      <c r="B53" s="14" t="s">
        <v>138</v>
      </c>
      <c r="C53" s="39" t="s">
        <v>62</v>
      </c>
      <c r="D53" s="16" t="s">
        <v>351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>
        <v>18</v>
      </c>
      <c r="Z53" s="46">
        <v>22</v>
      </c>
    </row>
    <row r="54" spans="1:26" x14ac:dyDescent="0.25">
      <c r="A54" s="3" t="s">
        <v>103</v>
      </c>
      <c r="B54" s="1" t="s">
        <v>124</v>
      </c>
      <c r="C54" s="39" t="s">
        <v>81</v>
      </c>
      <c r="D54" s="40" t="s">
        <v>104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>
        <v>32</v>
      </c>
      <c r="P54" s="46">
        <v>30</v>
      </c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x14ac:dyDescent="0.25">
      <c r="A55" s="3">
        <v>4543</v>
      </c>
      <c r="B55" s="1" t="s">
        <v>127</v>
      </c>
      <c r="C55" s="15" t="s">
        <v>62</v>
      </c>
      <c r="D55" s="40" t="s">
        <v>130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>
        <v>5</v>
      </c>
      <c r="Q55" s="46">
        <v>24</v>
      </c>
      <c r="R55" s="46">
        <v>15</v>
      </c>
      <c r="S55" s="46">
        <v>16</v>
      </c>
      <c r="T55" s="46">
        <v>28</v>
      </c>
      <c r="U55" s="46">
        <v>27</v>
      </c>
      <c r="V55" s="46">
        <v>24</v>
      </c>
      <c r="W55" s="46">
        <v>44</v>
      </c>
      <c r="X55" s="46">
        <v>36</v>
      </c>
      <c r="Y55" s="46">
        <v>30</v>
      </c>
      <c r="Z55" s="46">
        <v>42</v>
      </c>
    </row>
    <row r="56" spans="1:26" x14ac:dyDescent="0.25">
      <c r="A56" s="3">
        <v>4851</v>
      </c>
      <c r="B56" s="1" t="s">
        <v>163</v>
      </c>
      <c r="C56" s="15" t="s">
        <v>81</v>
      </c>
      <c r="D56" s="40" t="s">
        <v>166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>
        <v>12</v>
      </c>
      <c r="R56" s="46">
        <v>12</v>
      </c>
      <c r="S56" s="46">
        <v>15</v>
      </c>
      <c r="T56" s="46">
        <v>21</v>
      </c>
      <c r="U56" s="46">
        <v>21</v>
      </c>
      <c r="V56" s="46">
        <v>27</v>
      </c>
      <c r="W56" s="46">
        <v>27</v>
      </c>
      <c r="X56" s="46">
        <v>41</v>
      </c>
      <c r="Y56" s="46">
        <v>30</v>
      </c>
      <c r="Z56" s="46">
        <v>18</v>
      </c>
    </row>
    <row r="57" spans="1:26" x14ac:dyDescent="0.25">
      <c r="A57" s="3">
        <v>4872</v>
      </c>
      <c r="B57" s="1" t="s">
        <v>352</v>
      </c>
      <c r="C57" s="15" t="s">
        <v>62</v>
      </c>
      <c r="D57" s="40" t="s">
        <v>226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>
        <v>117</v>
      </c>
      <c r="W57" s="46">
        <v>455</v>
      </c>
      <c r="X57" s="46">
        <v>293</v>
      </c>
      <c r="Y57" s="46">
        <v>249</v>
      </c>
      <c r="Z57" s="46">
        <v>224</v>
      </c>
    </row>
    <row r="58" spans="1:26" x14ac:dyDescent="0.25">
      <c r="A58" s="3">
        <v>4893</v>
      </c>
      <c r="B58" s="1" t="s">
        <v>164</v>
      </c>
      <c r="C58" s="15" t="s">
        <v>192</v>
      </c>
      <c r="D58" s="40" t="s">
        <v>167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>
        <v>1</v>
      </c>
      <c r="R58" s="46"/>
      <c r="S58" s="46"/>
      <c r="T58" s="46"/>
      <c r="U58" s="46"/>
      <c r="V58" s="46"/>
      <c r="W58" s="46"/>
      <c r="X58" s="46"/>
      <c r="Y58" s="46">
        <v>9</v>
      </c>
      <c r="Z58" s="46">
        <v>0</v>
      </c>
    </row>
    <row r="59" spans="1:26" x14ac:dyDescent="0.25">
      <c r="A59" s="3">
        <v>2422</v>
      </c>
      <c r="B59" s="1" t="s">
        <v>165</v>
      </c>
      <c r="C59" s="15" t="s">
        <v>60</v>
      </c>
      <c r="D59" s="40" t="s">
        <v>376</v>
      </c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>
        <v>8</v>
      </c>
      <c r="R59" s="46">
        <v>17</v>
      </c>
      <c r="S59" s="46">
        <v>30</v>
      </c>
      <c r="T59" s="46">
        <v>78</v>
      </c>
      <c r="U59" s="46">
        <v>123</v>
      </c>
      <c r="V59" s="46">
        <v>172</v>
      </c>
      <c r="W59" s="46">
        <v>417</v>
      </c>
      <c r="X59" s="46">
        <v>253</v>
      </c>
      <c r="Y59" s="46">
        <v>231</v>
      </c>
      <c r="Z59" s="46">
        <v>223</v>
      </c>
    </row>
    <row r="60" spans="1:26" x14ac:dyDescent="0.25">
      <c r="A60" s="3" t="s">
        <v>354</v>
      </c>
      <c r="B60" s="1" t="s">
        <v>355</v>
      </c>
      <c r="C60" s="39" t="s">
        <v>62</v>
      </c>
      <c r="D60" s="40" t="s">
        <v>353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>
        <v>12</v>
      </c>
      <c r="Z60" s="46"/>
    </row>
    <row r="61" spans="1:26" x14ac:dyDescent="0.25">
      <c r="A61" s="3" t="s">
        <v>356</v>
      </c>
      <c r="B61" s="1" t="s">
        <v>357</v>
      </c>
      <c r="C61" s="39" t="s">
        <v>358</v>
      </c>
      <c r="D61" s="40" t="s">
        <v>359</v>
      </c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>
        <v>81</v>
      </c>
      <c r="Z61" s="46">
        <v>85</v>
      </c>
    </row>
    <row r="62" spans="1:26" x14ac:dyDescent="0.25">
      <c r="A62" s="3" t="s">
        <v>92</v>
      </c>
      <c r="B62" s="1" t="s">
        <v>125</v>
      </c>
      <c r="C62" s="39" t="s">
        <v>4</v>
      </c>
      <c r="D62" s="40" t="s">
        <v>90</v>
      </c>
      <c r="E62" s="46"/>
      <c r="F62" s="46"/>
      <c r="G62" s="46"/>
      <c r="H62" s="46"/>
      <c r="I62" s="46"/>
      <c r="J62" s="46"/>
      <c r="K62" s="46"/>
      <c r="L62" s="46"/>
      <c r="M62" s="46"/>
      <c r="N62" s="46">
        <v>115</v>
      </c>
      <c r="O62" s="46">
        <v>123</v>
      </c>
      <c r="P62" s="46">
        <v>128</v>
      </c>
      <c r="Q62" s="46">
        <v>127</v>
      </c>
      <c r="R62" s="46">
        <v>116</v>
      </c>
      <c r="S62" s="46">
        <v>119</v>
      </c>
      <c r="T62" s="46">
        <v>129</v>
      </c>
      <c r="U62" s="46">
        <v>126</v>
      </c>
      <c r="V62" s="46">
        <v>125</v>
      </c>
      <c r="W62" s="46">
        <v>112</v>
      </c>
      <c r="X62" s="46">
        <v>128</v>
      </c>
      <c r="Y62" s="46">
        <v>116</v>
      </c>
      <c r="Z62" s="46">
        <v>128</v>
      </c>
    </row>
    <row r="63" spans="1:26" x14ac:dyDescent="0.25">
      <c r="A63" s="3" t="s">
        <v>92</v>
      </c>
      <c r="B63" s="1" t="s">
        <v>125</v>
      </c>
      <c r="C63" s="39" t="s">
        <v>93</v>
      </c>
      <c r="D63" s="40" t="s">
        <v>91</v>
      </c>
      <c r="E63" s="46"/>
      <c r="F63" s="46"/>
      <c r="G63" s="46"/>
      <c r="H63" s="46"/>
      <c r="I63" s="46"/>
      <c r="J63" s="46"/>
      <c r="K63" s="46"/>
      <c r="L63" s="46"/>
      <c r="M63" s="46"/>
      <c r="N63" s="46">
        <v>27</v>
      </c>
      <c r="O63" s="46">
        <v>43</v>
      </c>
      <c r="P63" s="46">
        <v>55</v>
      </c>
      <c r="Q63" s="46">
        <v>62</v>
      </c>
      <c r="R63" s="46">
        <v>67</v>
      </c>
      <c r="S63" s="46">
        <v>65</v>
      </c>
      <c r="T63" s="46">
        <v>71</v>
      </c>
      <c r="U63" s="46">
        <v>65</v>
      </c>
      <c r="V63" s="46">
        <v>59</v>
      </c>
      <c r="W63" s="46">
        <v>56</v>
      </c>
      <c r="X63" s="46">
        <v>75</v>
      </c>
      <c r="Y63" s="46">
        <v>61</v>
      </c>
      <c r="Z63" s="46">
        <v>51</v>
      </c>
    </row>
    <row r="64" spans="1:26" x14ac:dyDescent="0.25">
      <c r="A64" s="3">
        <v>5474</v>
      </c>
      <c r="B64" s="1" t="s">
        <v>128</v>
      </c>
      <c r="C64" s="15" t="s">
        <v>60</v>
      </c>
      <c r="D64" s="40" t="s">
        <v>129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>
        <v>30</v>
      </c>
      <c r="Q64" s="46">
        <v>58</v>
      </c>
      <c r="R64" s="46"/>
      <c r="S64" s="46"/>
      <c r="T64" s="46"/>
      <c r="U64" s="46"/>
      <c r="V64" s="46"/>
      <c r="W64" s="46"/>
      <c r="X64" s="46"/>
      <c r="Y64" s="46"/>
      <c r="Z64" s="46"/>
    </row>
    <row r="65" spans="1:26" x14ac:dyDescent="0.25">
      <c r="A65" s="3">
        <v>5397</v>
      </c>
      <c r="B65" s="1" t="s">
        <v>215</v>
      </c>
      <c r="C65" s="39" t="s">
        <v>60</v>
      </c>
      <c r="D65" s="40" t="s">
        <v>216</v>
      </c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>
        <v>0</v>
      </c>
      <c r="V65" s="46">
        <v>7</v>
      </c>
      <c r="W65" s="46">
        <v>24</v>
      </c>
      <c r="X65" s="46">
        <v>12</v>
      </c>
      <c r="Y65" s="46">
        <v>17</v>
      </c>
      <c r="Z65" s="46">
        <v>8</v>
      </c>
    </row>
    <row r="66" spans="1:26" x14ac:dyDescent="0.25">
      <c r="A66" s="3" t="s">
        <v>193</v>
      </c>
      <c r="B66" s="1" t="s">
        <v>168</v>
      </c>
      <c r="C66" s="15" t="s">
        <v>60</v>
      </c>
      <c r="D66" s="40" t="s">
        <v>169</v>
      </c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>
        <v>2</v>
      </c>
      <c r="R66" s="46"/>
      <c r="S66" s="46"/>
      <c r="T66" s="46"/>
      <c r="U66" s="46"/>
      <c r="V66" s="46"/>
      <c r="W66" s="46"/>
      <c r="X66" s="46"/>
      <c r="Y66" s="46"/>
      <c r="Z66" s="46"/>
    </row>
    <row r="67" spans="1:26" x14ac:dyDescent="0.25">
      <c r="A67" s="3" t="s">
        <v>193</v>
      </c>
      <c r="B67" s="1" t="s">
        <v>168</v>
      </c>
      <c r="C67" s="39" t="s">
        <v>64</v>
      </c>
      <c r="D67" s="40" t="s">
        <v>250</v>
      </c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>
        <v>15</v>
      </c>
      <c r="U67" s="46">
        <v>23</v>
      </c>
      <c r="V67" s="46">
        <v>14</v>
      </c>
      <c r="W67" s="46">
        <v>71</v>
      </c>
      <c r="X67" s="46">
        <v>74</v>
      </c>
      <c r="Y67" s="46">
        <v>67</v>
      </c>
      <c r="Z67" s="46">
        <v>47</v>
      </c>
    </row>
    <row r="68" spans="1:26" x14ac:dyDescent="0.25">
      <c r="A68" s="3">
        <v>5810</v>
      </c>
      <c r="B68" s="1" t="s">
        <v>189</v>
      </c>
      <c r="C68" s="15" t="s">
        <v>72</v>
      </c>
      <c r="D68" s="40" t="s">
        <v>190</v>
      </c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>
        <v>1</v>
      </c>
      <c r="S68" s="46">
        <v>7</v>
      </c>
      <c r="T68" s="46">
        <v>1</v>
      </c>
      <c r="U68" s="46">
        <v>3</v>
      </c>
      <c r="V68" s="46">
        <v>3</v>
      </c>
      <c r="W68" s="46">
        <v>49</v>
      </c>
      <c r="X68" s="46">
        <v>10</v>
      </c>
      <c r="Y68" s="46">
        <v>5</v>
      </c>
      <c r="Z68" s="46">
        <v>11</v>
      </c>
    </row>
    <row r="69" spans="1:26" x14ac:dyDescent="0.25">
      <c r="A69" s="3">
        <v>5817</v>
      </c>
      <c r="B69" s="1" t="s">
        <v>344</v>
      </c>
      <c r="C69" s="39" t="s">
        <v>12</v>
      </c>
      <c r="D69" s="40" t="s">
        <v>377</v>
      </c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>
        <v>12</v>
      </c>
    </row>
    <row r="70" spans="1:26" x14ac:dyDescent="0.25">
      <c r="A70" s="3">
        <v>5824</v>
      </c>
      <c r="B70" s="1" t="s">
        <v>144</v>
      </c>
      <c r="C70" s="15" t="s">
        <v>72</v>
      </c>
      <c r="D70" s="40" t="s">
        <v>196</v>
      </c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>
        <v>53</v>
      </c>
      <c r="T70" s="46">
        <v>68</v>
      </c>
      <c r="U70" s="46">
        <v>94</v>
      </c>
      <c r="V70" s="46">
        <v>92</v>
      </c>
      <c r="W70" s="46">
        <v>149</v>
      </c>
      <c r="X70" s="46">
        <v>82</v>
      </c>
      <c r="Y70" s="46">
        <v>216</v>
      </c>
      <c r="Z70" s="46">
        <v>280</v>
      </c>
    </row>
    <row r="71" spans="1:26" x14ac:dyDescent="0.25">
      <c r="A71" s="3">
        <v>6125</v>
      </c>
      <c r="B71" s="1" t="s">
        <v>254</v>
      </c>
      <c r="C71" s="39" t="s">
        <v>62</v>
      </c>
      <c r="D71" s="40" t="s">
        <v>255</v>
      </c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>
        <v>116</v>
      </c>
      <c r="X71" s="46">
        <v>122</v>
      </c>
      <c r="Y71" s="46">
        <v>128</v>
      </c>
      <c r="Z71" s="46">
        <v>142</v>
      </c>
    </row>
    <row r="72" spans="1:26" x14ac:dyDescent="0.25">
      <c r="A72" s="3">
        <v>6174</v>
      </c>
      <c r="B72" s="1" t="s">
        <v>126</v>
      </c>
      <c r="C72" s="15" t="s">
        <v>191</v>
      </c>
      <c r="D72" s="40" t="s">
        <v>170</v>
      </c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>
        <v>16</v>
      </c>
      <c r="R72" s="46">
        <v>51</v>
      </c>
      <c r="S72" s="46">
        <v>81</v>
      </c>
      <c r="T72" s="46">
        <v>73</v>
      </c>
      <c r="U72" s="46">
        <v>82</v>
      </c>
      <c r="V72" s="46">
        <v>80</v>
      </c>
      <c r="W72" s="46">
        <v>260</v>
      </c>
      <c r="X72" s="46">
        <v>215</v>
      </c>
      <c r="Y72" s="46">
        <v>138</v>
      </c>
      <c r="Z72" s="46">
        <v>120</v>
      </c>
    </row>
    <row r="73" spans="1:26" x14ac:dyDescent="0.25">
      <c r="A73" s="14" t="s">
        <v>13</v>
      </c>
      <c r="B73" s="14" t="s">
        <v>126</v>
      </c>
      <c r="C73" s="15" t="s">
        <v>14</v>
      </c>
      <c r="D73" s="16" t="s">
        <v>69</v>
      </c>
      <c r="E73" s="46"/>
      <c r="F73" s="46"/>
      <c r="G73" s="49">
        <v>211</v>
      </c>
      <c r="H73" s="49">
        <v>589</v>
      </c>
      <c r="I73" s="49">
        <v>739</v>
      </c>
      <c r="J73" s="46">
        <v>841</v>
      </c>
      <c r="K73" s="46">
        <v>736</v>
      </c>
      <c r="L73" s="46">
        <v>938</v>
      </c>
      <c r="M73" s="46">
        <v>809</v>
      </c>
      <c r="N73" s="46">
        <v>773</v>
      </c>
      <c r="O73" s="46">
        <v>901</v>
      </c>
      <c r="P73" s="46">
        <v>907</v>
      </c>
      <c r="Q73" s="46">
        <v>720</v>
      </c>
      <c r="R73" s="46">
        <v>595</v>
      </c>
      <c r="S73" s="46">
        <v>628</v>
      </c>
      <c r="T73" s="46">
        <v>632</v>
      </c>
      <c r="U73" s="46">
        <v>737</v>
      </c>
      <c r="V73" s="46">
        <v>723</v>
      </c>
      <c r="W73" s="46">
        <v>850</v>
      </c>
      <c r="X73" s="46">
        <v>793</v>
      </c>
      <c r="Y73" s="46">
        <v>749</v>
      </c>
      <c r="Z73" s="46">
        <v>658</v>
      </c>
    </row>
    <row r="74" spans="1:26" x14ac:dyDescent="0.25">
      <c r="A74" s="14">
        <v>6223</v>
      </c>
      <c r="B74" s="14" t="s">
        <v>219</v>
      </c>
      <c r="C74" s="39" t="s">
        <v>62</v>
      </c>
      <c r="D74" s="16" t="s">
        <v>220</v>
      </c>
      <c r="E74" s="46"/>
      <c r="F74" s="46"/>
      <c r="G74" s="49"/>
      <c r="H74" s="49"/>
      <c r="I74" s="49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>
        <v>60</v>
      </c>
      <c r="V74" s="46">
        <v>4</v>
      </c>
      <c r="W74" s="46">
        <v>225</v>
      </c>
      <c r="X74" s="46">
        <v>195</v>
      </c>
      <c r="Y74" s="46">
        <v>151</v>
      </c>
      <c r="Z74" s="46">
        <v>175</v>
      </c>
    </row>
    <row r="75" spans="1:26" x14ac:dyDescent="0.25">
      <c r="A75" s="14">
        <v>6244</v>
      </c>
      <c r="B75" s="14" t="s">
        <v>131</v>
      </c>
      <c r="C75" s="15" t="s">
        <v>7</v>
      </c>
      <c r="D75" s="16" t="s">
        <v>132</v>
      </c>
      <c r="E75" s="46"/>
      <c r="F75" s="46"/>
      <c r="G75" s="49"/>
      <c r="H75" s="49"/>
      <c r="I75" s="49"/>
      <c r="J75" s="46"/>
      <c r="K75" s="46"/>
      <c r="L75" s="46"/>
      <c r="M75" s="46"/>
      <c r="N75" s="46"/>
      <c r="O75" s="46"/>
      <c r="P75" s="46">
        <v>18</v>
      </c>
      <c r="Q75" s="46">
        <v>64</v>
      </c>
      <c r="R75" s="46">
        <v>115</v>
      </c>
      <c r="S75" s="46">
        <v>98</v>
      </c>
      <c r="T75" s="46">
        <v>127</v>
      </c>
      <c r="U75" s="46">
        <v>160</v>
      </c>
      <c r="V75" s="46">
        <v>141</v>
      </c>
      <c r="W75" s="46">
        <v>159</v>
      </c>
      <c r="X75" s="46">
        <v>183</v>
      </c>
      <c r="Y75" s="46">
        <v>168</v>
      </c>
      <c r="Z75" s="46">
        <v>115</v>
      </c>
    </row>
    <row r="76" spans="1:26" x14ac:dyDescent="0.25">
      <c r="A76" s="14">
        <v>6300</v>
      </c>
      <c r="B76" s="14" t="s">
        <v>297</v>
      </c>
      <c r="C76" s="39" t="s">
        <v>62</v>
      </c>
      <c r="D76" s="16" t="s">
        <v>300</v>
      </c>
      <c r="E76" s="46"/>
      <c r="F76" s="46"/>
      <c r="G76" s="49"/>
      <c r="H76" s="49"/>
      <c r="I76" s="49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>
        <v>137</v>
      </c>
      <c r="Y76" s="46">
        <v>99</v>
      </c>
      <c r="Z76" s="46">
        <v>134</v>
      </c>
    </row>
    <row r="77" spans="1:26" x14ac:dyDescent="0.25">
      <c r="A77" s="14">
        <v>6685</v>
      </c>
      <c r="B77" s="14" t="s">
        <v>298</v>
      </c>
      <c r="C77" s="39" t="s">
        <v>299</v>
      </c>
      <c r="D77" s="16" t="s">
        <v>301</v>
      </c>
      <c r="E77" s="46"/>
      <c r="F77" s="46"/>
      <c r="G77" s="49"/>
      <c r="H77" s="49"/>
      <c r="I77" s="49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>
        <v>177</v>
      </c>
      <c r="Y77" s="46">
        <v>116</v>
      </c>
      <c r="Z77" s="46">
        <v>97</v>
      </c>
    </row>
    <row r="78" spans="1:26" x14ac:dyDescent="0.25">
      <c r="A78" s="25">
        <v>6713</v>
      </c>
      <c r="B78" s="25" t="s">
        <v>204</v>
      </c>
      <c r="C78" s="26" t="s">
        <v>60</v>
      </c>
      <c r="D78" s="24" t="s">
        <v>205</v>
      </c>
      <c r="E78" s="46"/>
      <c r="F78" s="46"/>
      <c r="G78" s="50"/>
      <c r="H78" s="50"/>
      <c r="I78" s="50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>
        <v>1</v>
      </c>
      <c r="U78" s="46">
        <v>2</v>
      </c>
      <c r="V78" s="46">
        <v>1</v>
      </c>
      <c r="W78" s="46">
        <v>40</v>
      </c>
      <c r="X78" s="46">
        <v>15</v>
      </c>
      <c r="Y78" s="46">
        <v>6</v>
      </c>
      <c r="Z78" s="46">
        <v>9</v>
      </c>
    </row>
    <row r="79" spans="1:26" x14ac:dyDescent="0.25">
      <c r="A79" s="14" t="s">
        <v>45</v>
      </c>
      <c r="B79" s="14"/>
      <c r="C79" s="15" t="s">
        <v>31</v>
      </c>
      <c r="D79" s="16" t="s">
        <v>32</v>
      </c>
      <c r="E79" s="49"/>
      <c r="F79" s="49"/>
      <c r="G79" s="49">
        <f>ConsortiaDetail!G48</f>
        <v>11</v>
      </c>
      <c r="H79" s="49">
        <f>ConsortiaDetail!H48</f>
        <v>15</v>
      </c>
      <c r="I79" s="49">
        <f>ConsortiaDetail!I48</f>
        <v>14</v>
      </c>
      <c r="J79" s="49">
        <f>ConsortiaDetail!J48</f>
        <v>8</v>
      </c>
      <c r="K79" s="49">
        <f>ConsortiaDetail!K48</f>
        <v>3</v>
      </c>
      <c r="L79" s="49"/>
      <c r="M79" s="49"/>
      <c r="N79" s="49"/>
      <c r="O79" s="49"/>
      <c r="P79" s="49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x14ac:dyDescent="0.25">
      <c r="A80" s="14" t="s">
        <v>45</v>
      </c>
      <c r="B80" s="14"/>
      <c r="C80" s="15" t="s">
        <v>37</v>
      </c>
      <c r="D80" s="16" t="s">
        <v>38</v>
      </c>
      <c r="E80" s="46"/>
      <c r="F80" s="46"/>
      <c r="G80" s="46"/>
      <c r="H80" s="46">
        <f>ConsortiaDetail!H97</f>
        <v>0</v>
      </c>
      <c r="I80" s="46">
        <f>ConsortiaDetail!I97</f>
        <v>0</v>
      </c>
      <c r="J80" s="46">
        <f>ConsortiaDetail!J97</f>
        <v>0</v>
      </c>
      <c r="K80" s="46">
        <f>ConsortiaDetail!K97</f>
        <v>0</v>
      </c>
      <c r="L80" s="46">
        <f>ConsortiaDetail!L97</f>
        <v>0</v>
      </c>
      <c r="M80" s="46">
        <f>ConsortiaDetail!M97</f>
        <v>0</v>
      </c>
      <c r="N80" s="46">
        <f>ConsortiaDetail!N97</f>
        <v>0</v>
      </c>
      <c r="O80" s="46">
        <f>ConsortiaDetail!O97</f>
        <v>0</v>
      </c>
      <c r="P80" s="46">
        <f>ConsortiaDetail!P97</f>
        <v>10</v>
      </c>
      <c r="Q80" s="46">
        <v>213</v>
      </c>
      <c r="R80" s="46">
        <v>297</v>
      </c>
      <c r="S80" s="46">
        <v>379</v>
      </c>
      <c r="T80" s="46">
        <v>540</v>
      </c>
      <c r="U80" s="46">
        <v>810</v>
      </c>
      <c r="V80" s="46">
        <v>1006</v>
      </c>
      <c r="W80" s="46">
        <v>1408</v>
      </c>
      <c r="X80" s="46">
        <v>1632</v>
      </c>
      <c r="Y80" s="46">
        <v>1850</v>
      </c>
      <c r="Z80" s="46">
        <v>2125</v>
      </c>
    </row>
    <row r="81" spans="1:26" x14ac:dyDescent="0.25">
      <c r="A81" s="14" t="s">
        <v>45</v>
      </c>
      <c r="B81" s="14"/>
      <c r="C81" s="15" t="s">
        <v>19</v>
      </c>
      <c r="D81" s="16" t="s">
        <v>20</v>
      </c>
      <c r="E81" s="46"/>
      <c r="F81" s="46"/>
      <c r="G81" s="46"/>
      <c r="H81" s="46"/>
      <c r="I81" s="46">
        <f>ConsortiaDetail!I37</f>
        <v>6</v>
      </c>
      <c r="J81" s="46">
        <f>ConsortiaDetail!J37</f>
        <v>12</v>
      </c>
      <c r="K81" s="46">
        <f>ConsortiaDetail!K37</f>
        <v>13</v>
      </c>
      <c r="L81" s="46">
        <f>ConsortiaDetail!L37</f>
        <v>23</v>
      </c>
      <c r="M81" s="46">
        <f>ConsortiaDetail!M37</f>
        <v>16</v>
      </c>
      <c r="N81" s="46">
        <f>ConsortiaDetail!N37</f>
        <v>17</v>
      </c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x14ac:dyDescent="0.25">
      <c r="A82" s="14" t="s">
        <v>45</v>
      </c>
      <c r="B82" s="14"/>
      <c r="C82" s="41" t="s">
        <v>84</v>
      </c>
      <c r="D82" s="16" t="s">
        <v>70</v>
      </c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>
        <f>ConsortiaDetail!O37</f>
        <v>62</v>
      </c>
      <c r="P82" s="46">
        <f>ConsortiaDetail!P37</f>
        <v>62</v>
      </c>
      <c r="Q82" s="46">
        <v>77</v>
      </c>
      <c r="R82" s="46">
        <v>58</v>
      </c>
      <c r="S82" s="46">
        <v>94</v>
      </c>
      <c r="T82" s="46">
        <v>127</v>
      </c>
      <c r="U82" s="46">
        <v>127</v>
      </c>
      <c r="V82" s="46">
        <v>174</v>
      </c>
      <c r="W82" s="46">
        <v>749</v>
      </c>
      <c r="X82" s="46">
        <v>375</v>
      </c>
      <c r="Y82" s="46">
        <v>220</v>
      </c>
      <c r="Z82" s="46">
        <v>169</v>
      </c>
    </row>
    <row r="83" spans="1:26" x14ac:dyDescent="0.25">
      <c r="A83" s="3" t="s">
        <v>45</v>
      </c>
      <c r="B83" s="3"/>
      <c r="C83" s="39" t="s">
        <v>228</v>
      </c>
      <c r="D83" s="16" t="s">
        <v>223</v>
      </c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>
        <v>6</v>
      </c>
      <c r="W83" s="46">
        <v>156</v>
      </c>
      <c r="X83" s="46">
        <v>62</v>
      </c>
      <c r="Y83" s="46">
        <v>65</v>
      </c>
      <c r="Z83" s="46">
        <v>78</v>
      </c>
    </row>
    <row r="84" spans="1:26" x14ac:dyDescent="0.25">
      <c r="A84" s="3" t="s">
        <v>45</v>
      </c>
      <c r="B84" s="3"/>
      <c r="C84" s="39" t="s">
        <v>62</v>
      </c>
      <c r="D84" s="16" t="s">
        <v>251</v>
      </c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>
        <v>240</v>
      </c>
      <c r="X84" s="46">
        <v>135</v>
      </c>
      <c r="Y84" s="46">
        <v>59</v>
      </c>
      <c r="Z84" s="46">
        <v>83</v>
      </c>
    </row>
    <row r="85" spans="1:26" ht="14.4" x14ac:dyDescent="0.25">
      <c r="A85" s="3" t="s">
        <v>45</v>
      </c>
      <c r="B85" s="3"/>
      <c r="C85" s="15" t="s">
        <v>25</v>
      </c>
      <c r="D85" s="16" t="s">
        <v>373</v>
      </c>
      <c r="E85" s="48">
        <v>8</v>
      </c>
      <c r="F85" s="48">
        <v>4</v>
      </c>
      <c r="G85" s="48">
        <v>2</v>
      </c>
      <c r="H85" s="48">
        <v>4</v>
      </c>
      <c r="I85" s="48">
        <v>5</v>
      </c>
      <c r="J85" s="46">
        <v>2</v>
      </c>
      <c r="K85" s="46">
        <v>4</v>
      </c>
      <c r="L85" s="46">
        <v>7</v>
      </c>
      <c r="M85" s="46">
        <v>2</v>
      </c>
      <c r="N85" s="46">
        <v>3</v>
      </c>
      <c r="O85" s="46">
        <v>1</v>
      </c>
      <c r="P85" s="46">
        <v>1</v>
      </c>
      <c r="Q85" s="46">
        <v>5</v>
      </c>
      <c r="R85" s="46">
        <v>0</v>
      </c>
      <c r="S85" s="46">
        <v>1</v>
      </c>
      <c r="T85" s="46">
        <v>5</v>
      </c>
      <c r="U85" s="46">
        <v>9</v>
      </c>
      <c r="V85" s="46">
        <v>6</v>
      </c>
      <c r="W85" s="46">
        <v>89</v>
      </c>
      <c r="X85" s="46">
        <v>100</v>
      </c>
      <c r="Y85" s="46">
        <v>49</v>
      </c>
      <c r="Z85" s="46">
        <v>48</v>
      </c>
    </row>
    <row r="86" spans="1:26" x14ac:dyDescent="0.25">
      <c r="A86" s="3"/>
      <c r="B86" s="3"/>
      <c r="C86" s="39"/>
      <c r="D86" s="42" t="s">
        <v>99</v>
      </c>
      <c r="E86" s="1">
        <f t="shared" ref="E86:X86" si="0">COUNTIF(E4:E85,"&lt;&gt;")</f>
        <v>4</v>
      </c>
      <c r="F86" s="1">
        <f t="shared" si="0"/>
        <v>5</v>
      </c>
      <c r="G86" s="1">
        <f t="shared" si="0"/>
        <v>7</v>
      </c>
      <c r="H86" s="1">
        <f t="shared" si="0"/>
        <v>9</v>
      </c>
      <c r="I86" s="1">
        <f t="shared" si="0"/>
        <v>11</v>
      </c>
      <c r="J86" s="1">
        <f t="shared" si="0"/>
        <v>15</v>
      </c>
      <c r="K86" s="1">
        <f t="shared" si="0"/>
        <v>14</v>
      </c>
      <c r="L86" s="1">
        <f t="shared" si="0"/>
        <v>13</v>
      </c>
      <c r="M86" s="1">
        <f t="shared" si="0"/>
        <v>16</v>
      </c>
      <c r="N86" s="1">
        <f t="shared" si="0"/>
        <v>25</v>
      </c>
      <c r="O86" s="1">
        <f t="shared" si="0"/>
        <v>27</v>
      </c>
      <c r="P86" s="1">
        <f t="shared" si="0"/>
        <v>30</v>
      </c>
      <c r="Q86" s="1">
        <f t="shared" si="0"/>
        <v>33</v>
      </c>
      <c r="R86" s="1">
        <f t="shared" si="0"/>
        <v>35</v>
      </c>
      <c r="S86" s="1">
        <f t="shared" si="0"/>
        <v>35</v>
      </c>
      <c r="T86" s="1">
        <f t="shared" si="0"/>
        <v>39</v>
      </c>
      <c r="U86" s="1">
        <f t="shared" si="0"/>
        <v>41</v>
      </c>
      <c r="V86" s="1">
        <f t="shared" si="0"/>
        <v>48</v>
      </c>
      <c r="W86" s="1">
        <f t="shared" si="0"/>
        <v>52</v>
      </c>
      <c r="X86" s="1">
        <f t="shared" si="0"/>
        <v>58</v>
      </c>
      <c r="Y86" s="1">
        <v>62</v>
      </c>
      <c r="Z86" s="1">
        <v>62</v>
      </c>
    </row>
    <row r="87" spans="1:26" x14ac:dyDescent="0.25">
      <c r="D87" s="43" t="s">
        <v>98</v>
      </c>
      <c r="E87" s="12">
        <f>SUM(E4:E85)</f>
        <v>265</v>
      </c>
      <c r="F87" s="12">
        <f>SUM(F4:F85)</f>
        <v>882</v>
      </c>
      <c r="G87" s="12">
        <f t="shared" ref="G87:W87" si="1">SUM(G4:G85)</f>
        <v>1472</v>
      </c>
      <c r="H87" s="12">
        <f t="shared" si="1"/>
        <v>1962</v>
      </c>
      <c r="I87" s="12">
        <f t="shared" si="1"/>
        <v>2294</v>
      </c>
      <c r="J87" s="12">
        <f t="shared" si="1"/>
        <v>2938</v>
      </c>
      <c r="K87" s="12">
        <f t="shared" si="1"/>
        <v>3106</v>
      </c>
      <c r="L87" s="12">
        <f t="shared" si="1"/>
        <v>3899</v>
      </c>
      <c r="M87" s="12">
        <f t="shared" si="1"/>
        <v>3956</v>
      </c>
      <c r="N87" s="12">
        <f t="shared" si="1"/>
        <v>4820</v>
      </c>
      <c r="O87" s="12">
        <f t="shared" si="1"/>
        <v>6609</v>
      </c>
      <c r="P87" s="12">
        <f t="shared" si="1"/>
        <v>7032</v>
      </c>
      <c r="Q87" s="12">
        <f t="shared" si="1"/>
        <v>6543</v>
      </c>
      <c r="R87" s="12">
        <f t="shared" si="1"/>
        <v>6303</v>
      </c>
      <c r="S87" s="12">
        <f t="shared" si="1"/>
        <v>6743</v>
      </c>
      <c r="T87" s="12">
        <f t="shared" si="1"/>
        <v>6905</v>
      </c>
      <c r="U87" s="12">
        <f t="shared" si="1"/>
        <v>7465</v>
      </c>
      <c r="V87" s="12">
        <f t="shared" si="1"/>
        <v>8696</v>
      </c>
      <c r="W87" s="12">
        <f t="shared" si="1"/>
        <v>16020</v>
      </c>
      <c r="X87" s="12">
        <f>SUM(X4:X85)</f>
        <v>13395</v>
      </c>
      <c r="Y87" s="12">
        <f>SUM(Y4:Y85)</f>
        <v>12768</v>
      </c>
      <c r="Z87" s="12">
        <f>SUM(Z4:Z85)</f>
        <v>12929</v>
      </c>
    </row>
    <row r="90" spans="1:26" ht="14.4" x14ac:dyDescent="0.25">
      <c r="A90" s="2" t="s">
        <v>360</v>
      </c>
    </row>
    <row r="91" spans="1:26" x14ac:dyDescent="0.25">
      <c r="X91" s="1"/>
      <c r="Y91" s="1"/>
      <c r="Z91" s="1"/>
    </row>
    <row r="104" s="2" customFormat="1" x14ac:dyDescent="0.25"/>
    <row r="105" s="2" customFormat="1" x14ac:dyDescent="0.25"/>
    <row r="107" s="2" customFormat="1" x14ac:dyDescent="0.25"/>
    <row r="110" s="2" customFormat="1" x14ac:dyDescent="0.25"/>
    <row r="113" s="2" customFormat="1" x14ac:dyDescent="0.25"/>
    <row r="117" s="2" customFormat="1" x14ac:dyDescent="0.25"/>
    <row r="118" s="2" customFormat="1" x14ac:dyDescent="0.25"/>
    <row r="119" s="2" customFormat="1" x14ac:dyDescent="0.25"/>
    <row r="138" s="2" customFormat="1" x14ac:dyDescent="0.25"/>
    <row r="140" s="2" customFormat="1" x14ac:dyDescent="0.25"/>
    <row r="142" s="2" customFormat="1" x14ac:dyDescent="0.25"/>
    <row r="143" s="2" customFormat="1" x14ac:dyDescent="0.25"/>
    <row r="147" s="2" customFormat="1" x14ac:dyDescent="0.25"/>
    <row r="150" s="2" customFormat="1" x14ac:dyDescent="0.25"/>
    <row r="152" s="2" customFormat="1" x14ac:dyDescent="0.25"/>
    <row r="154" s="2" customFormat="1" x14ac:dyDescent="0.25"/>
    <row r="156" s="2" customFormat="1" x14ac:dyDescent="0.25"/>
    <row r="158" s="2" customFormat="1" x14ac:dyDescent="0.25"/>
    <row r="162" s="2" customFormat="1" x14ac:dyDescent="0.25"/>
    <row r="164" s="2" customFormat="1" x14ac:dyDescent="0.25"/>
    <row r="169" s="13" customFormat="1" x14ac:dyDescent="0.25"/>
  </sheetData>
  <sortState xmlns:xlrd2="http://schemas.microsoft.com/office/spreadsheetml/2017/richdata2" ref="A4:P37">
    <sortCondition ref="B4:B37"/>
  </sortState>
  <printOptions gridLines="1"/>
  <pageMargins left="0.25" right="0.25" top="0.5" bottom="0.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69"/>
  <sheetViews>
    <sheetView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D162" sqref="D162"/>
    </sheetView>
  </sheetViews>
  <sheetFormatPr defaultColWidth="8.77734375" defaultRowHeight="13.2" x14ac:dyDescent="0.25"/>
  <cols>
    <col min="1" max="1" width="8.77734375" style="2"/>
    <col min="2" max="2" width="22.109375" style="2" bestFit="1" customWidth="1"/>
    <col min="3" max="3" width="8.77734375" style="2"/>
    <col min="4" max="4" width="38" style="2" bestFit="1" customWidth="1"/>
    <col min="5" max="5" width="8.77734375" style="2" customWidth="1"/>
    <col min="6" max="23" width="8.77734375" style="2"/>
    <col min="24" max="26" width="8.77734375" style="2" customWidth="1"/>
    <col min="27" max="16384" width="8.77734375" style="2"/>
  </cols>
  <sheetData>
    <row r="1" spans="1:26" x14ac:dyDescent="0.25">
      <c r="A1" s="4" t="s">
        <v>58</v>
      </c>
      <c r="B1" s="4"/>
      <c r="C1" s="5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x14ac:dyDescent="0.25">
      <c r="A2" s="6" t="s">
        <v>157</v>
      </c>
      <c r="B2" s="4"/>
      <c r="C2" s="5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x14ac:dyDescent="0.25">
      <c r="A3" s="9" t="s">
        <v>0</v>
      </c>
      <c r="B3" s="9"/>
      <c r="C3" s="10" t="s">
        <v>1</v>
      </c>
      <c r="D3" s="11" t="s">
        <v>2</v>
      </c>
      <c r="E3" s="12" t="s">
        <v>46</v>
      </c>
      <c r="F3" s="12" t="s">
        <v>47</v>
      </c>
      <c r="G3" s="12" t="s">
        <v>48</v>
      </c>
      <c r="H3" s="12" t="s">
        <v>49</v>
      </c>
      <c r="I3" s="12" t="s">
        <v>50</v>
      </c>
      <c r="J3" s="12" t="s">
        <v>51</v>
      </c>
      <c r="K3" s="12" t="s">
        <v>52</v>
      </c>
      <c r="L3" s="12" t="s">
        <v>53</v>
      </c>
      <c r="M3" s="12" t="s">
        <v>54</v>
      </c>
      <c r="N3" s="12" t="s">
        <v>55</v>
      </c>
      <c r="O3" s="12" t="s">
        <v>56</v>
      </c>
      <c r="P3" s="12" t="s">
        <v>156</v>
      </c>
      <c r="Q3" s="12" t="s">
        <v>158</v>
      </c>
      <c r="R3" s="12" t="s">
        <v>159</v>
      </c>
      <c r="S3" s="13" t="s">
        <v>195</v>
      </c>
      <c r="T3" s="13" t="s">
        <v>199</v>
      </c>
      <c r="U3" s="13" t="s">
        <v>200</v>
      </c>
      <c r="V3" s="13" t="s">
        <v>221</v>
      </c>
      <c r="W3" s="13" t="s">
        <v>249</v>
      </c>
      <c r="X3" s="13" t="s">
        <v>290</v>
      </c>
      <c r="Y3" s="13" t="s">
        <v>348</v>
      </c>
      <c r="Z3" s="13" t="s">
        <v>375</v>
      </c>
    </row>
    <row r="4" spans="1:26" x14ac:dyDescent="0.25">
      <c r="A4" s="14" t="s">
        <v>18</v>
      </c>
      <c r="B4" s="14" t="s">
        <v>133</v>
      </c>
      <c r="C4" s="15" t="s">
        <v>19</v>
      </c>
      <c r="D4" s="16" t="s">
        <v>20</v>
      </c>
      <c r="E4" s="46"/>
      <c r="F4" s="46"/>
      <c r="G4" s="46"/>
      <c r="H4" s="46"/>
      <c r="I4" s="46"/>
      <c r="J4" s="46">
        <v>7</v>
      </c>
      <c r="K4" s="46">
        <v>1</v>
      </c>
      <c r="L4" s="46">
        <v>2</v>
      </c>
      <c r="M4" s="46"/>
      <c r="N4" s="46">
        <v>1</v>
      </c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x14ac:dyDescent="0.25">
      <c r="A5" s="14" t="s">
        <v>21</v>
      </c>
      <c r="B5" s="14" t="s">
        <v>134</v>
      </c>
      <c r="C5" s="15" t="s">
        <v>19</v>
      </c>
      <c r="D5" s="16" t="s">
        <v>20</v>
      </c>
      <c r="E5" s="46"/>
      <c r="F5" s="46"/>
      <c r="G5" s="46"/>
      <c r="H5" s="46"/>
      <c r="I5" s="46">
        <v>3</v>
      </c>
      <c r="J5" s="46">
        <v>3</v>
      </c>
      <c r="K5" s="46">
        <v>1</v>
      </c>
      <c r="L5" s="46">
        <v>1</v>
      </c>
      <c r="M5" s="46"/>
      <c r="N5" s="46">
        <v>1</v>
      </c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x14ac:dyDescent="0.25">
      <c r="A6" s="14" t="s">
        <v>22</v>
      </c>
      <c r="B6" s="14" t="s">
        <v>135</v>
      </c>
      <c r="C6" s="15" t="s">
        <v>19</v>
      </c>
      <c r="D6" s="16" t="s">
        <v>20</v>
      </c>
      <c r="E6" s="46"/>
      <c r="F6" s="46"/>
      <c r="G6" s="46"/>
      <c r="H6" s="46"/>
      <c r="I6" s="46">
        <v>3</v>
      </c>
      <c r="J6" s="46">
        <v>2</v>
      </c>
      <c r="K6" s="46">
        <v>1</v>
      </c>
      <c r="L6" s="46">
        <v>1</v>
      </c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x14ac:dyDescent="0.25">
      <c r="A7" s="14">
        <v>1883</v>
      </c>
      <c r="B7" s="14" t="s">
        <v>136</v>
      </c>
      <c r="C7" s="15" t="s">
        <v>19</v>
      </c>
      <c r="D7" s="16" t="s">
        <v>20</v>
      </c>
      <c r="E7" s="46"/>
      <c r="F7" s="46"/>
      <c r="G7" s="46"/>
      <c r="H7" s="46"/>
      <c r="I7" s="46"/>
      <c r="J7" s="46"/>
      <c r="K7" s="46">
        <v>3</v>
      </c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x14ac:dyDescent="0.25">
      <c r="A8" s="14">
        <v>3332</v>
      </c>
      <c r="B8" s="14" t="s">
        <v>137</v>
      </c>
      <c r="C8" s="15" t="s">
        <v>19</v>
      </c>
      <c r="D8" s="16" t="s">
        <v>20</v>
      </c>
      <c r="E8" s="46"/>
      <c r="F8" s="46"/>
      <c r="G8" s="46"/>
      <c r="H8" s="46"/>
      <c r="I8" s="46"/>
      <c r="J8" s="46"/>
      <c r="K8" s="46">
        <v>1</v>
      </c>
      <c r="L8" s="46">
        <v>2</v>
      </c>
      <c r="M8" s="46">
        <v>2</v>
      </c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x14ac:dyDescent="0.25">
      <c r="A9" s="14">
        <v>4151</v>
      </c>
      <c r="B9" s="14" t="s">
        <v>138</v>
      </c>
      <c r="C9" s="15" t="s">
        <v>19</v>
      </c>
      <c r="D9" s="16" t="s">
        <v>20</v>
      </c>
      <c r="E9" s="46"/>
      <c r="F9" s="46"/>
      <c r="G9" s="46"/>
      <c r="H9" s="46"/>
      <c r="I9" s="46"/>
      <c r="J9" s="46"/>
      <c r="K9" s="46">
        <v>6</v>
      </c>
      <c r="L9" s="46">
        <v>6</v>
      </c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</row>
    <row r="10" spans="1:26" x14ac:dyDescent="0.25">
      <c r="A10" s="14">
        <v>5656</v>
      </c>
      <c r="B10" s="14" t="s">
        <v>139</v>
      </c>
      <c r="C10" s="15" t="s">
        <v>19</v>
      </c>
      <c r="D10" s="16" t="s">
        <v>20</v>
      </c>
      <c r="E10" s="46"/>
      <c r="F10" s="46"/>
      <c r="G10" s="46"/>
      <c r="H10" s="46"/>
      <c r="I10" s="46"/>
      <c r="J10" s="46"/>
      <c r="K10" s="46"/>
      <c r="L10" s="46">
        <v>8</v>
      </c>
      <c r="M10" s="46">
        <v>12</v>
      </c>
      <c r="N10" s="46">
        <v>15</v>
      </c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</row>
    <row r="11" spans="1:26" x14ac:dyDescent="0.25">
      <c r="A11" s="14">
        <v>6237</v>
      </c>
      <c r="B11" s="14" t="s">
        <v>140</v>
      </c>
      <c r="C11" s="15" t="s">
        <v>19</v>
      </c>
      <c r="D11" s="16" t="s">
        <v>20</v>
      </c>
      <c r="E11" s="46"/>
      <c r="F11" s="46"/>
      <c r="G11" s="46"/>
      <c r="H11" s="46"/>
      <c r="I11" s="46"/>
      <c r="J11" s="46"/>
      <c r="K11" s="46"/>
      <c r="L11" s="46">
        <v>3</v>
      </c>
      <c r="M11" s="46">
        <v>2</v>
      </c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x14ac:dyDescent="0.25">
      <c r="A12" s="17" t="s">
        <v>314</v>
      </c>
      <c r="B12" s="14" t="s">
        <v>315</v>
      </c>
      <c r="C12" s="15" t="s">
        <v>84</v>
      </c>
      <c r="D12" s="16" t="s">
        <v>70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>
        <v>36</v>
      </c>
      <c r="Y12" s="46">
        <v>13</v>
      </c>
      <c r="Z12" s="46">
        <v>9</v>
      </c>
    </row>
    <row r="13" spans="1:26" x14ac:dyDescent="0.25">
      <c r="A13" s="17" t="s">
        <v>316</v>
      </c>
      <c r="B13" s="14" t="s">
        <v>317</v>
      </c>
      <c r="C13" s="15" t="s">
        <v>84</v>
      </c>
      <c r="D13" s="16" t="s">
        <v>70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>
        <v>5</v>
      </c>
      <c r="Y13" s="46">
        <v>12</v>
      </c>
      <c r="Z13" s="46">
        <v>10</v>
      </c>
    </row>
    <row r="14" spans="1:26" x14ac:dyDescent="0.25">
      <c r="A14" s="18" t="s">
        <v>194</v>
      </c>
      <c r="B14" s="19" t="s">
        <v>174</v>
      </c>
      <c r="C14" s="20" t="s">
        <v>84</v>
      </c>
      <c r="D14" s="16" t="s">
        <v>70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6">
        <v>0</v>
      </c>
      <c r="R14" s="46">
        <v>0</v>
      </c>
      <c r="S14" s="46">
        <v>0</v>
      </c>
      <c r="T14" s="46">
        <v>1</v>
      </c>
      <c r="U14" s="46">
        <v>0</v>
      </c>
      <c r="V14" s="46">
        <v>3</v>
      </c>
      <c r="W14" s="46">
        <v>2</v>
      </c>
      <c r="X14" s="46"/>
      <c r="Y14" s="46">
        <v>7</v>
      </c>
      <c r="Z14" s="46">
        <v>4</v>
      </c>
    </row>
    <row r="15" spans="1:26" x14ac:dyDescent="0.25">
      <c r="A15" s="21" t="s">
        <v>206</v>
      </c>
      <c r="B15" s="22" t="s">
        <v>318</v>
      </c>
      <c r="C15" s="23" t="s">
        <v>84</v>
      </c>
      <c r="D15" s="24" t="s">
        <v>70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6"/>
      <c r="R15" s="46"/>
      <c r="S15" s="46"/>
      <c r="T15" s="46">
        <v>0</v>
      </c>
      <c r="U15" s="46">
        <v>10</v>
      </c>
      <c r="V15" s="46">
        <v>17</v>
      </c>
      <c r="W15" s="46">
        <v>336</v>
      </c>
      <c r="X15" s="46">
        <v>17</v>
      </c>
      <c r="Y15" s="46">
        <v>8</v>
      </c>
      <c r="Z15" s="46"/>
    </row>
    <row r="16" spans="1:26" x14ac:dyDescent="0.25">
      <c r="A16" s="21" t="s">
        <v>319</v>
      </c>
      <c r="B16" s="22" t="s">
        <v>320</v>
      </c>
      <c r="C16" s="23" t="s">
        <v>84</v>
      </c>
      <c r="D16" s="24" t="s">
        <v>70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6"/>
      <c r="R16" s="46"/>
      <c r="S16" s="46"/>
      <c r="T16" s="46"/>
      <c r="U16" s="46"/>
      <c r="V16" s="46"/>
      <c r="W16" s="46"/>
      <c r="X16" s="46">
        <v>13</v>
      </c>
      <c r="Y16" s="46">
        <v>4</v>
      </c>
      <c r="Z16" s="46">
        <v>2</v>
      </c>
    </row>
    <row r="17" spans="1:26" x14ac:dyDescent="0.25">
      <c r="A17" s="21" t="s">
        <v>321</v>
      </c>
      <c r="B17" s="22" t="s">
        <v>322</v>
      </c>
      <c r="C17" s="23" t="s">
        <v>84</v>
      </c>
      <c r="D17" s="24" t="s">
        <v>70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6"/>
      <c r="R17" s="46"/>
      <c r="S17" s="46"/>
      <c r="T17" s="46"/>
      <c r="U17" s="46"/>
      <c r="V17" s="46"/>
      <c r="W17" s="46"/>
      <c r="X17" s="46">
        <v>15</v>
      </c>
      <c r="Y17" s="46">
        <v>6</v>
      </c>
      <c r="Z17" s="46">
        <v>3</v>
      </c>
    </row>
    <row r="18" spans="1:26" x14ac:dyDescent="0.25">
      <c r="A18" s="21" t="s">
        <v>289</v>
      </c>
      <c r="B18" s="22" t="s">
        <v>260</v>
      </c>
      <c r="C18" s="23" t="s">
        <v>84</v>
      </c>
      <c r="D18" s="24" t="s">
        <v>70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6"/>
      <c r="R18" s="46"/>
      <c r="S18" s="46"/>
      <c r="T18" s="46"/>
      <c r="U18" s="46"/>
      <c r="V18" s="46"/>
      <c r="W18" s="46">
        <v>40</v>
      </c>
      <c r="X18" s="46">
        <v>12</v>
      </c>
      <c r="Y18" s="46">
        <v>1</v>
      </c>
      <c r="Z18" s="46">
        <v>1</v>
      </c>
    </row>
    <row r="19" spans="1:26" x14ac:dyDescent="0.25">
      <c r="A19" s="19">
        <v>1694</v>
      </c>
      <c r="B19" s="19" t="s">
        <v>323</v>
      </c>
      <c r="C19" s="20" t="s">
        <v>84</v>
      </c>
      <c r="D19" s="16" t="s">
        <v>70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6">
        <v>0</v>
      </c>
      <c r="R19" s="46">
        <v>0</v>
      </c>
      <c r="S19" s="46">
        <v>0</v>
      </c>
      <c r="T19" s="46">
        <v>11</v>
      </c>
      <c r="U19" s="46">
        <v>5</v>
      </c>
      <c r="V19" s="46">
        <v>3</v>
      </c>
      <c r="W19" s="46">
        <v>6</v>
      </c>
      <c r="X19" s="46">
        <v>4</v>
      </c>
      <c r="Y19" s="46">
        <v>1</v>
      </c>
      <c r="Z19" s="46"/>
    </row>
    <row r="20" spans="1:26" x14ac:dyDescent="0.25">
      <c r="A20" s="19">
        <v>1883</v>
      </c>
      <c r="B20" s="19" t="s">
        <v>136</v>
      </c>
      <c r="C20" s="20" t="s">
        <v>84</v>
      </c>
      <c r="D20" s="16" t="s">
        <v>70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6">
        <v>0</v>
      </c>
      <c r="R20" s="46">
        <v>9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10</v>
      </c>
      <c r="Y20" s="46">
        <v>15</v>
      </c>
      <c r="Z20" s="46">
        <v>25</v>
      </c>
    </row>
    <row r="21" spans="1:26" x14ac:dyDescent="0.25">
      <c r="A21" s="14" t="s">
        <v>18</v>
      </c>
      <c r="B21" s="14" t="s">
        <v>133</v>
      </c>
      <c r="C21" s="15" t="s">
        <v>84</v>
      </c>
      <c r="D21" s="16" t="s">
        <v>70</v>
      </c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>
        <v>5</v>
      </c>
      <c r="P21" s="46">
        <v>4</v>
      </c>
      <c r="Q21" s="46">
        <v>3</v>
      </c>
      <c r="R21" s="46">
        <v>7</v>
      </c>
      <c r="S21" s="46">
        <v>5</v>
      </c>
      <c r="T21" s="46">
        <v>4</v>
      </c>
      <c r="U21" s="46">
        <v>6</v>
      </c>
      <c r="V21" s="46">
        <v>4</v>
      </c>
      <c r="W21" s="46">
        <v>10</v>
      </c>
      <c r="X21" s="46">
        <v>3</v>
      </c>
      <c r="Y21" s="46">
        <v>3</v>
      </c>
      <c r="Z21" s="46">
        <v>1</v>
      </c>
    </row>
    <row r="22" spans="1:26" x14ac:dyDescent="0.25">
      <c r="A22" s="14" t="s">
        <v>21</v>
      </c>
      <c r="B22" s="14" t="s">
        <v>134</v>
      </c>
      <c r="C22" s="15" t="s">
        <v>84</v>
      </c>
      <c r="D22" s="16" t="s">
        <v>70</v>
      </c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>
        <v>1</v>
      </c>
      <c r="P22" s="46">
        <v>2</v>
      </c>
      <c r="Q22" s="46">
        <v>0</v>
      </c>
      <c r="R22" s="46">
        <v>1</v>
      </c>
      <c r="S22" s="46">
        <v>1</v>
      </c>
      <c r="T22" s="46">
        <v>54</v>
      </c>
      <c r="U22" s="46">
        <v>53</v>
      </c>
      <c r="V22" s="46">
        <v>52</v>
      </c>
      <c r="W22" s="46">
        <v>10</v>
      </c>
      <c r="X22" s="46">
        <v>6</v>
      </c>
      <c r="Y22" s="46">
        <v>3</v>
      </c>
      <c r="Z22" s="46">
        <v>3</v>
      </c>
    </row>
    <row r="23" spans="1:26" x14ac:dyDescent="0.25">
      <c r="A23" s="14">
        <v>3220</v>
      </c>
      <c r="B23" s="14" t="s">
        <v>242</v>
      </c>
      <c r="C23" s="15" t="s">
        <v>84</v>
      </c>
      <c r="D23" s="16" t="s">
        <v>70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>
        <v>7</v>
      </c>
      <c r="W23" s="46">
        <v>5</v>
      </c>
      <c r="X23" s="46">
        <v>8</v>
      </c>
      <c r="Y23" s="46">
        <v>4</v>
      </c>
      <c r="Z23" s="46">
        <v>3</v>
      </c>
    </row>
    <row r="24" spans="1:26" x14ac:dyDescent="0.25">
      <c r="A24" s="14">
        <v>3332</v>
      </c>
      <c r="B24" s="14" t="s">
        <v>137</v>
      </c>
      <c r="C24" s="15" t="s">
        <v>84</v>
      </c>
      <c r="D24" s="16" t="s">
        <v>70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>
        <v>0</v>
      </c>
      <c r="R24" s="46">
        <v>0</v>
      </c>
      <c r="S24" s="46">
        <v>0</v>
      </c>
      <c r="T24" s="46">
        <v>12</v>
      </c>
      <c r="U24" s="46">
        <v>0</v>
      </c>
      <c r="V24" s="46">
        <v>0</v>
      </c>
      <c r="W24" s="46">
        <v>56</v>
      </c>
      <c r="X24" s="46">
        <v>38</v>
      </c>
      <c r="Y24" s="46">
        <v>40</v>
      </c>
      <c r="Z24" s="46">
        <v>38</v>
      </c>
    </row>
    <row r="25" spans="1:26" x14ac:dyDescent="0.25">
      <c r="A25" s="14">
        <v>3360</v>
      </c>
      <c r="B25" s="14" t="s">
        <v>173</v>
      </c>
      <c r="C25" s="15" t="s">
        <v>84</v>
      </c>
      <c r="D25" s="16" t="s">
        <v>70</v>
      </c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>
        <v>9</v>
      </c>
      <c r="R25" s="46">
        <v>13</v>
      </c>
      <c r="S25" s="46">
        <v>8</v>
      </c>
      <c r="T25" s="46">
        <v>4</v>
      </c>
      <c r="U25" s="46">
        <v>3</v>
      </c>
      <c r="V25" s="46">
        <v>4</v>
      </c>
      <c r="W25" s="46">
        <v>3</v>
      </c>
      <c r="X25" s="46">
        <v>7</v>
      </c>
      <c r="Y25" s="46">
        <v>5</v>
      </c>
      <c r="Z25" s="46">
        <v>3</v>
      </c>
    </row>
    <row r="26" spans="1:26" x14ac:dyDescent="0.25">
      <c r="A26" s="14">
        <v>3612</v>
      </c>
      <c r="B26" s="14" t="s">
        <v>243</v>
      </c>
      <c r="C26" s="15" t="s">
        <v>84</v>
      </c>
      <c r="D26" s="16" t="s">
        <v>70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>
        <v>9</v>
      </c>
      <c r="W26" s="46">
        <v>12</v>
      </c>
      <c r="X26" s="46">
        <v>14</v>
      </c>
      <c r="Y26" s="46">
        <v>5</v>
      </c>
      <c r="Z26" s="46"/>
    </row>
    <row r="27" spans="1:26" x14ac:dyDescent="0.25">
      <c r="A27" s="14">
        <v>3682</v>
      </c>
      <c r="B27" s="14" t="s">
        <v>123</v>
      </c>
      <c r="C27" s="15" t="s">
        <v>84</v>
      </c>
      <c r="D27" s="16" t="s">
        <v>70</v>
      </c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>
        <v>1</v>
      </c>
      <c r="S27" s="46">
        <v>4</v>
      </c>
      <c r="T27" s="46">
        <v>22</v>
      </c>
      <c r="U27" s="46">
        <v>11</v>
      </c>
      <c r="V27" s="46">
        <v>6</v>
      </c>
      <c r="W27" s="46">
        <v>6</v>
      </c>
      <c r="X27" s="46">
        <v>27</v>
      </c>
      <c r="Y27" s="46">
        <v>14</v>
      </c>
      <c r="Z27" s="46">
        <v>5</v>
      </c>
    </row>
    <row r="28" spans="1:26" x14ac:dyDescent="0.25">
      <c r="A28" s="14">
        <v>4536</v>
      </c>
      <c r="B28" s="14" t="s">
        <v>324</v>
      </c>
      <c r="C28" s="15" t="s">
        <v>84</v>
      </c>
      <c r="D28" s="16" t="s">
        <v>70</v>
      </c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>
        <v>9</v>
      </c>
      <c r="Y28" s="46">
        <v>6</v>
      </c>
      <c r="Z28" s="46">
        <v>6</v>
      </c>
    </row>
    <row r="29" spans="1:26" x14ac:dyDescent="0.25">
      <c r="A29" s="14">
        <v>4753</v>
      </c>
      <c r="B29" s="14" t="s">
        <v>325</v>
      </c>
      <c r="C29" s="15" t="s">
        <v>84</v>
      </c>
      <c r="D29" s="16" t="s">
        <v>70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>
        <v>22</v>
      </c>
      <c r="Y29" s="46">
        <v>7</v>
      </c>
      <c r="Z29" s="46">
        <v>1</v>
      </c>
    </row>
    <row r="30" spans="1:26" x14ac:dyDescent="0.25">
      <c r="A30" s="14">
        <v>5621</v>
      </c>
      <c r="B30" s="14" t="s">
        <v>326</v>
      </c>
      <c r="C30" s="15" t="s">
        <v>84</v>
      </c>
      <c r="D30" s="16" t="s">
        <v>70</v>
      </c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>
        <v>16</v>
      </c>
      <c r="P30" s="46">
        <v>20</v>
      </c>
      <c r="Q30" s="46">
        <v>23</v>
      </c>
      <c r="R30" s="46">
        <v>14</v>
      </c>
      <c r="S30" s="46">
        <v>16</v>
      </c>
      <c r="T30" s="46">
        <v>0</v>
      </c>
      <c r="U30" s="46">
        <v>18</v>
      </c>
      <c r="V30" s="46">
        <v>27</v>
      </c>
      <c r="W30" s="46">
        <v>31</v>
      </c>
      <c r="X30" s="46">
        <v>13</v>
      </c>
      <c r="Y30" s="46">
        <v>2</v>
      </c>
      <c r="Z30" s="46"/>
    </row>
    <row r="31" spans="1:26" x14ac:dyDescent="0.25">
      <c r="A31" s="14">
        <v>5656</v>
      </c>
      <c r="B31" s="14" t="s">
        <v>327</v>
      </c>
      <c r="C31" s="15" t="s">
        <v>84</v>
      </c>
      <c r="D31" s="16" t="s">
        <v>70</v>
      </c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>
        <v>30</v>
      </c>
      <c r="P31" s="46">
        <v>16</v>
      </c>
      <c r="Q31" s="46">
        <v>16</v>
      </c>
      <c r="R31" s="46">
        <v>13</v>
      </c>
      <c r="S31" s="46">
        <v>10</v>
      </c>
      <c r="T31" s="46">
        <v>19</v>
      </c>
      <c r="U31" s="46">
        <v>19</v>
      </c>
      <c r="V31" s="46">
        <v>30</v>
      </c>
      <c r="W31" s="46">
        <v>25</v>
      </c>
      <c r="X31" s="46">
        <v>61</v>
      </c>
      <c r="Y31" s="46">
        <v>48</v>
      </c>
      <c r="Z31" s="46">
        <v>53</v>
      </c>
    </row>
    <row r="32" spans="1:26" x14ac:dyDescent="0.25">
      <c r="A32" s="14">
        <v>5780</v>
      </c>
      <c r="B32" s="14" t="s">
        <v>328</v>
      </c>
      <c r="C32" s="15" t="s">
        <v>84</v>
      </c>
      <c r="D32" s="16" t="s">
        <v>70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>
        <v>4</v>
      </c>
      <c r="Y32" s="46">
        <v>1</v>
      </c>
      <c r="Z32" s="46"/>
    </row>
    <row r="33" spans="1:26" x14ac:dyDescent="0.25">
      <c r="A33" s="14">
        <v>6113</v>
      </c>
      <c r="B33" s="14" t="s">
        <v>261</v>
      </c>
      <c r="C33" s="15" t="s">
        <v>84</v>
      </c>
      <c r="D33" s="16" t="s">
        <v>70</v>
      </c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>
        <v>87</v>
      </c>
      <c r="X33" s="46">
        <v>6</v>
      </c>
      <c r="Y33" s="46">
        <v>1</v>
      </c>
      <c r="Z33" s="46"/>
    </row>
    <row r="34" spans="1:26" x14ac:dyDescent="0.25">
      <c r="A34" s="14">
        <v>6083</v>
      </c>
      <c r="B34" s="14" t="s">
        <v>262</v>
      </c>
      <c r="C34" s="15" t="s">
        <v>84</v>
      </c>
      <c r="D34" s="16" t="s">
        <v>70</v>
      </c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>
        <v>80</v>
      </c>
      <c r="X34" s="46">
        <v>21</v>
      </c>
      <c r="Y34" s="46">
        <v>2</v>
      </c>
      <c r="Z34" s="46"/>
    </row>
    <row r="35" spans="1:26" x14ac:dyDescent="0.25">
      <c r="A35" s="25">
        <v>6118</v>
      </c>
      <c r="B35" s="25" t="s">
        <v>207</v>
      </c>
      <c r="C35" s="26" t="s">
        <v>84</v>
      </c>
      <c r="D35" s="24" t="s">
        <v>70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>
        <v>0</v>
      </c>
      <c r="U35" s="46">
        <v>2</v>
      </c>
      <c r="V35" s="46">
        <v>3</v>
      </c>
      <c r="W35" s="46">
        <v>8</v>
      </c>
      <c r="X35" s="46">
        <v>7</v>
      </c>
      <c r="Y35" s="46">
        <v>7</v>
      </c>
      <c r="Z35" s="46">
        <v>2</v>
      </c>
    </row>
    <row r="36" spans="1:26" x14ac:dyDescent="0.25">
      <c r="A36" s="25" t="s">
        <v>22</v>
      </c>
      <c r="B36" s="25" t="s">
        <v>329</v>
      </c>
      <c r="C36" s="26" t="s">
        <v>84</v>
      </c>
      <c r="D36" s="24" t="s">
        <v>70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>
        <v>10</v>
      </c>
      <c r="P36" s="46">
        <v>20</v>
      </c>
      <c r="Q36" s="46">
        <v>26</v>
      </c>
      <c r="R36" s="46">
        <v>0</v>
      </c>
      <c r="S36" s="46">
        <v>50</v>
      </c>
      <c r="T36" s="46">
        <v>0</v>
      </c>
      <c r="U36" s="46">
        <v>0</v>
      </c>
      <c r="V36" s="46">
        <v>9</v>
      </c>
      <c r="W36" s="46">
        <v>32</v>
      </c>
      <c r="X36" s="46">
        <v>17</v>
      </c>
      <c r="Y36" s="46">
        <v>5</v>
      </c>
      <c r="Z36" s="46"/>
    </row>
    <row r="37" spans="1:26" x14ac:dyDescent="0.25">
      <c r="A37" s="27"/>
      <c r="B37" s="27"/>
      <c r="C37" s="28"/>
      <c r="D37" s="29" t="s">
        <v>94</v>
      </c>
      <c r="E37" s="30"/>
      <c r="F37" s="7"/>
      <c r="G37" s="7"/>
      <c r="H37" s="7"/>
      <c r="I37" s="31">
        <f t="shared" ref="I37:V37" si="0">SUM(I4:I36)</f>
        <v>6</v>
      </c>
      <c r="J37" s="31">
        <f t="shared" si="0"/>
        <v>12</v>
      </c>
      <c r="K37" s="31">
        <f t="shared" si="0"/>
        <v>13</v>
      </c>
      <c r="L37" s="31">
        <f t="shared" si="0"/>
        <v>23</v>
      </c>
      <c r="M37" s="31">
        <f t="shared" si="0"/>
        <v>16</v>
      </c>
      <c r="N37" s="31">
        <f t="shared" si="0"/>
        <v>17</v>
      </c>
      <c r="O37" s="31">
        <f t="shared" si="0"/>
        <v>62</v>
      </c>
      <c r="P37" s="31">
        <f t="shared" si="0"/>
        <v>62</v>
      </c>
      <c r="Q37" s="31">
        <f t="shared" si="0"/>
        <v>77</v>
      </c>
      <c r="R37" s="31">
        <f t="shared" si="0"/>
        <v>58</v>
      </c>
      <c r="S37" s="31">
        <f t="shared" si="0"/>
        <v>94</v>
      </c>
      <c r="T37" s="31">
        <f t="shared" si="0"/>
        <v>127</v>
      </c>
      <c r="U37" s="31">
        <f t="shared" si="0"/>
        <v>127</v>
      </c>
      <c r="V37" s="31">
        <f t="shared" si="0"/>
        <v>174</v>
      </c>
      <c r="W37" s="31">
        <f>SUM(W4:W36)</f>
        <v>749</v>
      </c>
      <c r="X37" s="31">
        <f>SUM(X4:X36)</f>
        <v>375</v>
      </c>
      <c r="Y37" s="31">
        <f>SUM(Y4:Y36)</f>
        <v>220</v>
      </c>
      <c r="Z37" s="31">
        <f>SUM(Z4:Z36)</f>
        <v>169</v>
      </c>
    </row>
    <row r="38" spans="1:26" x14ac:dyDescent="0.25">
      <c r="C38" s="32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x14ac:dyDescent="0.25">
      <c r="A39" s="1">
        <v>1407</v>
      </c>
      <c r="B39" s="1" t="s">
        <v>141</v>
      </c>
      <c r="C39" s="15" t="s">
        <v>31</v>
      </c>
      <c r="D39" s="16" t="s">
        <v>32</v>
      </c>
      <c r="E39" s="46"/>
      <c r="F39" s="46"/>
      <c r="G39" s="46">
        <v>1</v>
      </c>
      <c r="H39" s="46">
        <v>2</v>
      </c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1:26" x14ac:dyDescent="0.25">
      <c r="A40" s="1">
        <v>2114</v>
      </c>
      <c r="B40" s="1" t="s">
        <v>142</v>
      </c>
      <c r="C40" s="15" t="s">
        <v>31</v>
      </c>
      <c r="D40" s="16" t="s">
        <v>32</v>
      </c>
      <c r="E40" s="46"/>
      <c r="F40" s="46"/>
      <c r="G40" s="46">
        <v>6</v>
      </c>
      <c r="H40" s="46">
        <v>2</v>
      </c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x14ac:dyDescent="0.25">
      <c r="A41" s="14" t="s">
        <v>34</v>
      </c>
      <c r="B41" s="14" t="s">
        <v>143</v>
      </c>
      <c r="C41" s="15" t="s">
        <v>31</v>
      </c>
      <c r="D41" s="16" t="s">
        <v>32</v>
      </c>
      <c r="E41" s="46"/>
      <c r="F41" s="46"/>
      <c r="G41" s="46">
        <v>2</v>
      </c>
      <c r="H41" s="46">
        <v>1</v>
      </c>
      <c r="I41" s="46"/>
      <c r="J41" s="46">
        <v>1</v>
      </c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 x14ac:dyDescent="0.25">
      <c r="A42" s="14" t="s">
        <v>35</v>
      </c>
      <c r="B42" s="14" t="s">
        <v>144</v>
      </c>
      <c r="C42" s="15" t="s">
        <v>31</v>
      </c>
      <c r="D42" s="16" t="s">
        <v>32</v>
      </c>
      <c r="E42" s="46"/>
      <c r="F42" s="46"/>
      <c r="G42" s="46">
        <v>1</v>
      </c>
      <c r="H42" s="46">
        <v>3</v>
      </c>
      <c r="I42" s="46"/>
      <c r="J42" s="46">
        <v>2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x14ac:dyDescent="0.25">
      <c r="A43" s="17" t="s">
        <v>57</v>
      </c>
      <c r="B43" s="14" t="s">
        <v>145</v>
      </c>
      <c r="C43" s="15" t="s">
        <v>31</v>
      </c>
      <c r="D43" s="16" t="s">
        <v>32</v>
      </c>
      <c r="E43" s="46"/>
      <c r="F43" s="46"/>
      <c r="G43" s="46"/>
      <c r="H43" s="46">
        <v>1</v>
      </c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x14ac:dyDescent="0.25">
      <c r="A44" s="14" t="s">
        <v>30</v>
      </c>
      <c r="B44" s="14" t="s">
        <v>146</v>
      </c>
      <c r="C44" s="15" t="s">
        <v>31</v>
      </c>
      <c r="D44" s="16" t="s">
        <v>32</v>
      </c>
      <c r="E44" s="46"/>
      <c r="F44" s="46"/>
      <c r="G44" s="46"/>
      <c r="H44" s="46">
        <v>2</v>
      </c>
      <c r="I44" s="46">
        <v>2</v>
      </c>
      <c r="J44" s="46">
        <v>2</v>
      </c>
      <c r="K44" s="46">
        <v>2</v>
      </c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 x14ac:dyDescent="0.25">
      <c r="A45" s="14">
        <v>3290</v>
      </c>
      <c r="B45" s="14" t="s">
        <v>147</v>
      </c>
      <c r="C45" s="15" t="s">
        <v>31</v>
      </c>
      <c r="D45" s="16" t="s">
        <v>32</v>
      </c>
      <c r="E45" s="46"/>
      <c r="F45" s="46"/>
      <c r="G45" s="46">
        <v>1</v>
      </c>
      <c r="H45" s="46">
        <v>1</v>
      </c>
      <c r="I45" s="46">
        <v>1</v>
      </c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x14ac:dyDescent="0.25">
      <c r="A46" s="14" t="s">
        <v>33</v>
      </c>
      <c r="B46" s="14" t="s">
        <v>148</v>
      </c>
      <c r="C46" s="15" t="s">
        <v>31</v>
      </c>
      <c r="D46" s="16" t="s">
        <v>32</v>
      </c>
      <c r="E46" s="46"/>
      <c r="F46" s="46"/>
      <c r="G46" s="46"/>
      <c r="H46" s="46">
        <v>3</v>
      </c>
      <c r="I46" s="46">
        <v>10</v>
      </c>
      <c r="J46" s="46">
        <v>3</v>
      </c>
      <c r="K46" s="46">
        <v>1</v>
      </c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x14ac:dyDescent="0.25">
      <c r="A47" s="17" t="s">
        <v>59</v>
      </c>
      <c r="B47" s="14" t="s">
        <v>149</v>
      </c>
      <c r="C47" s="15" t="s">
        <v>31</v>
      </c>
      <c r="D47" s="16" t="s">
        <v>32</v>
      </c>
      <c r="E47" s="46"/>
      <c r="F47" s="46"/>
      <c r="G47" s="46"/>
      <c r="H47" s="46"/>
      <c r="I47" s="46">
        <v>1</v>
      </c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x14ac:dyDescent="0.25">
      <c r="A48" s="27"/>
      <c r="B48" s="27"/>
      <c r="C48" s="28"/>
      <c r="D48" s="29" t="s">
        <v>95</v>
      </c>
      <c r="E48" s="33"/>
      <c r="F48" s="33"/>
      <c r="G48" s="33">
        <f>SUM(G39:G47)</f>
        <v>11</v>
      </c>
      <c r="H48" s="33">
        <f>SUM(H39:H47)</f>
        <v>15</v>
      </c>
      <c r="I48" s="33">
        <f>SUM(I39:I47)</f>
        <v>14</v>
      </c>
      <c r="J48" s="33">
        <f>SUM(J39:J47)</f>
        <v>8</v>
      </c>
      <c r="K48" s="33">
        <f>SUM(K39:K47)</f>
        <v>3</v>
      </c>
      <c r="L48" s="7"/>
      <c r="M48" s="7"/>
      <c r="N48" s="7"/>
      <c r="O48" s="7"/>
      <c r="P48" s="7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x14ac:dyDescent="0.25">
      <c r="C49" s="3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6" x14ac:dyDescent="0.25">
      <c r="A50" s="25" t="s">
        <v>36</v>
      </c>
      <c r="B50" s="25" t="s">
        <v>150</v>
      </c>
      <c r="C50" s="26" t="s">
        <v>37</v>
      </c>
      <c r="D50" s="24" t="s">
        <v>38</v>
      </c>
      <c r="E50" s="46"/>
      <c r="F50" s="46"/>
      <c r="G50" s="46"/>
      <c r="H50" s="46"/>
      <c r="I50" s="46"/>
      <c r="J50" s="46">
        <v>1</v>
      </c>
      <c r="K50" s="46">
        <v>2</v>
      </c>
      <c r="L50" s="46"/>
      <c r="M50" s="46"/>
      <c r="N50" s="46">
        <v>1</v>
      </c>
      <c r="O50" s="46">
        <v>2</v>
      </c>
      <c r="P50" s="46"/>
      <c r="Q50" s="46">
        <v>0</v>
      </c>
      <c r="R50" s="46">
        <v>0</v>
      </c>
      <c r="S50" s="46">
        <v>1</v>
      </c>
      <c r="T50" s="46">
        <v>3</v>
      </c>
      <c r="U50" s="46">
        <v>4</v>
      </c>
      <c r="V50" s="46">
        <v>2</v>
      </c>
      <c r="W50" s="46">
        <v>0</v>
      </c>
      <c r="X50" s="46">
        <v>6</v>
      </c>
      <c r="Y50" s="46">
        <v>6</v>
      </c>
      <c r="Z50" s="46">
        <v>8</v>
      </c>
    </row>
    <row r="51" spans="1:26" x14ac:dyDescent="0.25">
      <c r="A51" s="34" t="s">
        <v>64</v>
      </c>
      <c r="B51" s="25" t="s">
        <v>303</v>
      </c>
      <c r="C51" s="26" t="s">
        <v>37</v>
      </c>
      <c r="D51" s="24" t="s">
        <v>38</v>
      </c>
      <c r="E51" s="46"/>
      <c r="F51" s="46"/>
      <c r="G51" s="46"/>
      <c r="H51" s="46"/>
      <c r="I51" s="46"/>
      <c r="J51" s="46"/>
      <c r="K51" s="46"/>
      <c r="L51" s="46"/>
      <c r="M51" s="46">
        <v>14</v>
      </c>
      <c r="N51" s="46">
        <v>25</v>
      </c>
      <c r="O51" s="46">
        <v>18</v>
      </c>
      <c r="P51" s="46">
        <v>16</v>
      </c>
      <c r="Q51" s="46">
        <v>3</v>
      </c>
      <c r="R51" s="46">
        <v>11</v>
      </c>
      <c r="S51" s="46">
        <v>14</v>
      </c>
      <c r="T51" s="46">
        <v>32</v>
      </c>
      <c r="U51" s="46">
        <v>28</v>
      </c>
      <c r="V51" s="46">
        <v>68</v>
      </c>
      <c r="W51" s="46">
        <v>106</v>
      </c>
      <c r="X51" s="46">
        <v>95</v>
      </c>
      <c r="Y51" s="46">
        <v>113</v>
      </c>
      <c r="Z51" s="46">
        <v>130</v>
      </c>
    </row>
    <row r="52" spans="1:26" x14ac:dyDescent="0.25">
      <c r="A52" s="34" t="s">
        <v>284</v>
      </c>
      <c r="B52" s="25" t="s">
        <v>279</v>
      </c>
      <c r="C52" s="26" t="s">
        <v>37</v>
      </c>
      <c r="D52" s="24" t="s">
        <v>38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>
        <v>0</v>
      </c>
      <c r="X52" s="46"/>
      <c r="Y52" s="46">
        <v>32</v>
      </c>
      <c r="Z52" s="46">
        <v>30</v>
      </c>
    </row>
    <row r="53" spans="1:26" x14ac:dyDescent="0.25">
      <c r="A53" s="34" t="s">
        <v>305</v>
      </c>
      <c r="B53" s="25" t="s">
        <v>304</v>
      </c>
      <c r="C53" s="26" t="s">
        <v>37</v>
      </c>
      <c r="D53" s="24" t="s">
        <v>38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>
        <v>11</v>
      </c>
      <c r="Y53" s="46">
        <v>13</v>
      </c>
      <c r="Z53" s="46">
        <v>11</v>
      </c>
    </row>
    <row r="54" spans="1:26" x14ac:dyDescent="0.25">
      <c r="A54" s="34" t="s">
        <v>180</v>
      </c>
      <c r="B54" s="25" t="s">
        <v>175</v>
      </c>
      <c r="C54" s="26" t="s">
        <v>37</v>
      </c>
      <c r="D54" s="24" t="s">
        <v>38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>
        <v>1</v>
      </c>
      <c r="R54" s="46">
        <v>1</v>
      </c>
      <c r="S54" s="46">
        <v>5</v>
      </c>
      <c r="T54" s="46">
        <v>3</v>
      </c>
      <c r="U54" s="46">
        <v>4</v>
      </c>
      <c r="V54" s="46">
        <v>16</v>
      </c>
      <c r="W54" s="46">
        <v>20</v>
      </c>
      <c r="X54" s="46">
        <v>16</v>
      </c>
      <c r="Y54" s="46">
        <v>21</v>
      </c>
      <c r="Z54" s="46">
        <v>22</v>
      </c>
    </row>
    <row r="55" spans="1:26" x14ac:dyDescent="0.25">
      <c r="A55" s="34" t="s">
        <v>306</v>
      </c>
      <c r="B55" s="25" t="s">
        <v>307</v>
      </c>
      <c r="C55" s="26" t="s">
        <v>37</v>
      </c>
      <c r="D55" s="24" t="s">
        <v>38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>
        <v>7</v>
      </c>
      <c r="Y55" s="46">
        <v>7</v>
      </c>
      <c r="Z55" s="46">
        <v>16</v>
      </c>
    </row>
    <row r="56" spans="1:26" x14ac:dyDescent="0.25">
      <c r="A56" s="34" t="s">
        <v>361</v>
      </c>
      <c r="B56" s="25" t="s">
        <v>362</v>
      </c>
      <c r="C56" s="26" t="s">
        <v>37</v>
      </c>
      <c r="D56" s="24" t="s">
        <v>38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>
        <v>9</v>
      </c>
      <c r="Z56" s="46">
        <v>8</v>
      </c>
    </row>
    <row r="57" spans="1:26" x14ac:dyDescent="0.25">
      <c r="A57" s="35" t="s">
        <v>208</v>
      </c>
      <c r="B57" s="1" t="s">
        <v>209</v>
      </c>
      <c r="C57" s="26" t="s">
        <v>37</v>
      </c>
      <c r="D57" s="24" t="s">
        <v>38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>
        <v>10</v>
      </c>
      <c r="U57" s="46">
        <v>17</v>
      </c>
      <c r="V57" s="46">
        <v>18</v>
      </c>
      <c r="W57" s="46">
        <v>9</v>
      </c>
      <c r="X57" s="46">
        <v>16</v>
      </c>
      <c r="Y57" s="46">
        <v>12</v>
      </c>
      <c r="Z57" s="46">
        <v>8</v>
      </c>
    </row>
    <row r="58" spans="1:26" x14ac:dyDescent="0.25">
      <c r="A58" s="35" t="s">
        <v>285</v>
      </c>
      <c r="B58" s="1" t="s">
        <v>263</v>
      </c>
      <c r="C58" s="26" t="s">
        <v>37</v>
      </c>
      <c r="D58" s="24" t="s">
        <v>38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>
        <v>4</v>
      </c>
      <c r="X58" s="46">
        <v>5</v>
      </c>
      <c r="Y58" s="46">
        <v>9</v>
      </c>
      <c r="Z58" s="46">
        <v>14</v>
      </c>
    </row>
    <row r="59" spans="1:26" x14ac:dyDescent="0.25">
      <c r="A59" s="35" t="s">
        <v>380</v>
      </c>
      <c r="B59" s="1" t="s">
        <v>381</v>
      </c>
      <c r="C59" s="26" t="s">
        <v>37</v>
      </c>
      <c r="D59" s="24" t="s">
        <v>38</v>
      </c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>
        <v>9</v>
      </c>
    </row>
    <row r="60" spans="1:26" x14ac:dyDescent="0.25">
      <c r="A60" s="35" t="s">
        <v>364</v>
      </c>
      <c r="B60" s="1" t="s">
        <v>363</v>
      </c>
      <c r="C60" s="26" t="s">
        <v>37</v>
      </c>
      <c r="D60" s="24" t="s">
        <v>38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>
        <v>15</v>
      </c>
      <c r="Z60" s="46">
        <v>18</v>
      </c>
    </row>
    <row r="61" spans="1:26" x14ac:dyDescent="0.25">
      <c r="A61" s="35" t="s">
        <v>286</v>
      </c>
      <c r="B61" s="1" t="s">
        <v>280</v>
      </c>
      <c r="C61" s="26" t="s">
        <v>37</v>
      </c>
      <c r="D61" s="24" t="s">
        <v>38</v>
      </c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>
        <v>0</v>
      </c>
      <c r="X61" s="46">
        <v>14</v>
      </c>
      <c r="Y61" s="46">
        <v>16</v>
      </c>
      <c r="Z61" s="46">
        <v>10</v>
      </c>
    </row>
    <row r="62" spans="1:26" x14ac:dyDescent="0.25">
      <c r="A62" s="35" t="s">
        <v>382</v>
      </c>
      <c r="B62" s="1" t="s">
        <v>383</v>
      </c>
      <c r="C62" s="26" t="s">
        <v>37</v>
      </c>
      <c r="D62" s="24" t="s">
        <v>38</v>
      </c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>
        <v>7</v>
      </c>
    </row>
    <row r="63" spans="1:26" x14ac:dyDescent="0.25">
      <c r="A63" s="25" t="s">
        <v>39</v>
      </c>
      <c r="B63" s="25" t="s">
        <v>151</v>
      </c>
      <c r="C63" s="26" t="s">
        <v>37</v>
      </c>
      <c r="D63" s="24" t="s">
        <v>38</v>
      </c>
      <c r="E63" s="46"/>
      <c r="F63" s="46"/>
      <c r="G63" s="46"/>
      <c r="H63" s="46"/>
      <c r="I63" s="46">
        <v>2</v>
      </c>
      <c r="J63" s="46">
        <v>2</v>
      </c>
      <c r="K63" s="46">
        <v>8</v>
      </c>
      <c r="L63" s="46">
        <v>2</v>
      </c>
      <c r="M63" s="46">
        <v>1</v>
      </c>
      <c r="N63" s="46">
        <v>3</v>
      </c>
      <c r="O63" s="46"/>
      <c r="P63" s="46">
        <v>8</v>
      </c>
      <c r="Q63" s="46">
        <v>3</v>
      </c>
      <c r="R63" s="46">
        <v>4</v>
      </c>
      <c r="S63" s="46">
        <v>2</v>
      </c>
      <c r="T63" s="46">
        <v>3</v>
      </c>
      <c r="U63" s="46">
        <v>10</v>
      </c>
      <c r="V63" s="46">
        <v>15</v>
      </c>
      <c r="W63" s="46">
        <v>19</v>
      </c>
      <c r="X63" s="46">
        <v>24</v>
      </c>
      <c r="Y63" s="46">
        <v>18</v>
      </c>
      <c r="Z63" s="46">
        <v>15</v>
      </c>
    </row>
    <row r="64" spans="1:26" x14ac:dyDescent="0.25">
      <c r="A64" s="25">
        <v>1407</v>
      </c>
      <c r="B64" s="25" t="s">
        <v>141</v>
      </c>
      <c r="C64" s="26" t="s">
        <v>37</v>
      </c>
      <c r="D64" s="24" t="s">
        <v>38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>
        <v>6</v>
      </c>
      <c r="Z64" s="46">
        <v>5</v>
      </c>
    </row>
    <row r="65" spans="1:26" x14ac:dyDescent="0.25">
      <c r="A65" s="25">
        <v>1540</v>
      </c>
      <c r="B65" s="25" t="s">
        <v>384</v>
      </c>
      <c r="C65" s="26" t="s">
        <v>37</v>
      </c>
      <c r="D65" s="24" t="s">
        <v>38</v>
      </c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>
        <v>3</v>
      </c>
    </row>
    <row r="66" spans="1:26" x14ac:dyDescent="0.25">
      <c r="A66" s="25">
        <v>1561</v>
      </c>
      <c r="B66" s="25" t="s">
        <v>308</v>
      </c>
      <c r="C66" s="26" t="s">
        <v>37</v>
      </c>
      <c r="D66" s="24" t="s">
        <v>38</v>
      </c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>
        <v>6</v>
      </c>
      <c r="Y66" s="46">
        <v>7</v>
      </c>
      <c r="Z66" s="46">
        <v>6</v>
      </c>
    </row>
    <row r="67" spans="1:26" x14ac:dyDescent="0.25">
      <c r="A67" s="25">
        <v>1582</v>
      </c>
      <c r="B67" s="25" t="s">
        <v>217</v>
      </c>
      <c r="C67" s="26" t="s">
        <v>37</v>
      </c>
      <c r="D67" s="24" t="s">
        <v>38</v>
      </c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>
        <v>0</v>
      </c>
      <c r="V67" s="46">
        <v>1</v>
      </c>
      <c r="W67" s="46">
        <v>8</v>
      </c>
      <c r="X67" s="46">
        <v>8</v>
      </c>
      <c r="Y67" s="46">
        <v>3</v>
      </c>
      <c r="Z67" s="46">
        <v>3</v>
      </c>
    </row>
    <row r="68" spans="1:26" x14ac:dyDescent="0.25">
      <c r="A68" s="25">
        <v>2135</v>
      </c>
      <c r="B68" s="1" t="s">
        <v>210</v>
      </c>
      <c r="C68" s="26" t="s">
        <v>37</v>
      </c>
      <c r="D68" s="24" t="s">
        <v>38</v>
      </c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>
        <v>3</v>
      </c>
      <c r="U68" s="46">
        <v>0</v>
      </c>
      <c r="V68" s="46"/>
      <c r="W68" s="46"/>
      <c r="X68" s="46"/>
      <c r="Y68" s="46"/>
      <c r="Z68" s="46"/>
    </row>
    <row r="69" spans="1:26" x14ac:dyDescent="0.25">
      <c r="A69" s="25">
        <v>2226</v>
      </c>
      <c r="B69" s="1" t="s">
        <v>385</v>
      </c>
      <c r="C69" s="26" t="s">
        <v>37</v>
      </c>
      <c r="D69" s="24" t="s">
        <v>38</v>
      </c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>
        <v>5</v>
      </c>
    </row>
    <row r="70" spans="1:26" x14ac:dyDescent="0.25">
      <c r="A70" s="25">
        <v>2394</v>
      </c>
      <c r="B70" s="1" t="s">
        <v>309</v>
      </c>
      <c r="C70" s="26" t="s">
        <v>37</v>
      </c>
      <c r="D70" s="24" t="s">
        <v>38</v>
      </c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>
        <v>2</v>
      </c>
      <c r="Y70" s="46">
        <v>3</v>
      </c>
      <c r="Z70" s="46">
        <v>4</v>
      </c>
    </row>
    <row r="71" spans="1:26" x14ac:dyDescent="0.25">
      <c r="A71" s="25">
        <v>2415</v>
      </c>
      <c r="B71" s="1" t="s">
        <v>394</v>
      </c>
      <c r="C71" s="26" t="s">
        <v>37</v>
      </c>
      <c r="D71" s="24" t="s">
        <v>38</v>
      </c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>
        <v>1</v>
      </c>
    </row>
    <row r="72" spans="1:26" x14ac:dyDescent="0.25">
      <c r="A72" s="25">
        <v>2639</v>
      </c>
      <c r="B72" s="1" t="s">
        <v>310</v>
      </c>
      <c r="C72" s="26" t="s">
        <v>37</v>
      </c>
      <c r="D72" s="24" t="s">
        <v>38</v>
      </c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>
        <v>3</v>
      </c>
      <c r="Y72" s="46">
        <v>5</v>
      </c>
      <c r="Z72" s="46">
        <v>2</v>
      </c>
    </row>
    <row r="73" spans="1:26" x14ac:dyDescent="0.25">
      <c r="A73" s="25">
        <v>2814</v>
      </c>
      <c r="B73" s="1" t="s">
        <v>287</v>
      </c>
      <c r="C73" s="26" t="s">
        <v>37</v>
      </c>
      <c r="D73" s="24" t="s">
        <v>38</v>
      </c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>
        <v>3</v>
      </c>
      <c r="Z73" s="46">
        <v>2</v>
      </c>
    </row>
    <row r="74" spans="1:26" x14ac:dyDescent="0.25">
      <c r="A74" s="25">
        <v>3206</v>
      </c>
      <c r="B74" s="1" t="s">
        <v>313</v>
      </c>
      <c r="C74" s="26" t="s">
        <v>37</v>
      </c>
      <c r="D74" s="24" t="s">
        <v>38</v>
      </c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>
        <v>7</v>
      </c>
      <c r="Y74" s="46">
        <v>14</v>
      </c>
      <c r="Z74" s="46">
        <v>8</v>
      </c>
    </row>
    <row r="75" spans="1:26" x14ac:dyDescent="0.25">
      <c r="A75" s="25">
        <v>3318</v>
      </c>
      <c r="B75" s="1" t="s">
        <v>264</v>
      </c>
      <c r="C75" s="26" t="s">
        <v>37</v>
      </c>
      <c r="D75" s="24" t="s">
        <v>38</v>
      </c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>
        <v>8</v>
      </c>
      <c r="X75" s="46">
        <v>6</v>
      </c>
      <c r="Y75" s="46">
        <v>7</v>
      </c>
      <c r="Z75" s="46">
        <v>10</v>
      </c>
    </row>
    <row r="76" spans="1:26" x14ac:dyDescent="0.25">
      <c r="A76" s="25">
        <v>3339</v>
      </c>
      <c r="B76" s="1" t="s">
        <v>281</v>
      </c>
      <c r="C76" s="26" t="s">
        <v>37</v>
      </c>
      <c r="D76" s="24" t="s">
        <v>38</v>
      </c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>
        <v>39</v>
      </c>
      <c r="V76" s="46">
        <v>51</v>
      </c>
      <c r="W76" s="46">
        <v>60</v>
      </c>
      <c r="X76" s="46">
        <v>85</v>
      </c>
      <c r="Y76" s="46">
        <v>78</v>
      </c>
      <c r="Z76" s="46">
        <v>80</v>
      </c>
    </row>
    <row r="77" spans="1:26" x14ac:dyDescent="0.25">
      <c r="A77" s="25" t="s">
        <v>40</v>
      </c>
      <c r="B77" s="25" t="s">
        <v>152</v>
      </c>
      <c r="C77" s="26" t="s">
        <v>37</v>
      </c>
      <c r="D77" s="24" t="s">
        <v>38</v>
      </c>
      <c r="E77" s="46"/>
      <c r="F77" s="46"/>
      <c r="G77" s="46"/>
      <c r="H77" s="46">
        <v>6</v>
      </c>
      <c r="I77" s="46">
        <v>4</v>
      </c>
      <c r="J77" s="46">
        <v>4</v>
      </c>
      <c r="K77" s="46">
        <v>1</v>
      </c>
      <c r="L77" s="46">
        <v>16</v>
      </c>
      <c r="M77" s="46">
        <v>28</v>
      </c>
      <c r="N77" s="46">
        <v>40</v>
      </c>
      <c r="O77" s="46">
        <v>78</v>
      </c>
      <c r="P77" s="46">
        <v>108</v>
      </c>
      <c r="Q77" s="46">
        <v>173</v>
      </c>
      <c r="R77" s="46">
        <v>254</v>
      </c>
      <c r="S77" s="46">
        <v>300</v>
      </c>
      <c r="T77" s="46">
        <v>378</v>
      </c>
      <c r="U77" s="46">
        <v>591</v>
      </c>
      <c r="V77" s="46">
        <v>653</v>
      </c>
      <c r="W77" s="46">
        <v>916</v>
      </c>
      <c r="X77" s="46">
        <v>1025</v>
      </c>
      <c r="Y77" s="46">
        <v>1037</v>
      </c>
      <c r="Z77" s="46">
        <v>1090</v>
      </c>
    </row>
    <row r="78" spans="1:26" x14ac:dyDescent="0.25">
      <c r="A78" s="25">
        <v>3484</v>
      </c>
      <c r="B78" s="25" t="s">
        <v>311</v>
      </c>
      <c r="C78" s="26" t="s">
        <v>37</v>
      </c>
      <c r="D78" s="24" t="s">
        <v>38</v>
      </c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>
        <v>2</v>
      </c>
      <c r="Y78" s="46">
        <v>2</v>
      </c>
      <c r="Z78" s="46"/>
    </row>
    <row r="79" spans="1:26" x14ac:dyDescent="0.25">
      <c r="A79" s="3" t="s">
        <v>65</v>
      </c>
      <c r="B79" s="1" t="s">
        <v>120</v>
      </c>
      <c r="C79" s="26" t="s">
        <v>37</v>
      </c>
      <c r="D79" s="24" t="s">
        <v>38</v>
      </c>
      <c r="E79" s="46"/>
      <c r="F79" s="46"/>
      <c r="G79" s="46"/>
      <c r="H79" s="46"/>
      <c r="I79" s="46"/>
      <c r="J79" s="46"/>
      <c r="K79" s="46"/>
      <c r="L79" s="46"/>
      <c r="M79" s="46">
        <v>3</v>
      </c>
      <c r="N79" s="46">
        <v>8</v>
      </c>
      <c r="O79" s="46">
        <v>10</v>
      </c>
      <c r="P79" s="46">
        <v>10</v>
      </c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x14ac:dyDescent="0.25">
      <c r="A80" s="3">
        <v>3640</v>
      </c>
      <c r="B80" s="1" t="s">
        <v>386</v>
      </c>
      <c r="C80" s="26" t="s">
        <v>37</v>
      </c>
      <c r="D80" s="24" t="s">
        <v>38</v>
      </c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>
        <v>5</v>
      </c>
    </row>
    <row r="81" spans="1:26" x14ac:dyDescent="0.25">
      <c r="A81" s="3">
        <v>3787</v>
      </c>
      <c r="B81" s="1" t="s">
        <v>155</v>
      </c>
      <c r="C81" s="26" t="s">
        <v>37</v>
      </c>
      <c r="D81" s="24" t="s">
        <v>38</v>
      </c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>
        <v>4</v>
      </c>
      <c r="P81" s="46">
        <v>10</v>
      </c>
      <c r="Q81" s="46">
        <v>10</v>
      </c>
      <c r="R81" s="46">
        <v>12</v>
      </c>
      <c r="S81" s="46">
        <v>14</v>
      </c>
      <c r="T81" s="46">
        <v>18</v>
      </c>
      <c r="U81" s="46">
        <v>27</v>
      </c>
      <c r="V81" s="46">
        <v>38</v>
      </c>
      <c r="W81" s="46">
        <v>32</v>
      </c>
      <c r="X81" s="46">
        <v>32</v>
      </c>
      <c r="Y81" s="46">
        <v>43</v>
      </c>
      <c r="Z81" s="46">
        <v>42</v>
      </c>
    </row>
    <row r="82" spans="1:26" x14ac:dyDescent="0.25">
      <c r="A82" s="3">
        <v>3899</v>
      </c>
      <c r="B82" s="1" t="s">
        <v>282</v>
      </c>
      <c r="C82" s="26" t="s">
        <v>37</v>
      </c>
      <c r="D82" s="24" t="s">
        <v>38</v>
      </c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>
        <v>0</v>
      </c>
      <c r="X82" s="46"/>
      <c r="Y82" s="46">
        <v>17</v>
      </c>
      <c r="Z82" s="46">
        <v>23</v>
      </c>
    </row>
    <row r="83" spans="1:26" x14ac:dyDescent="0.25">
      <c r="A83" s="3">
        <v>3941</v>
      </c>
      <c r="B83" s="1" t="s">
        <v>365</v>
      </c>
      <c r="C83" s="26" t="s">
        <v>37</v>
      </c>
      <c r="D83" s="24" t="s">
        <v>38</v>
      </c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>
        <v>5</v>
      </c>
      <c r="Z83" s="46">
        <v>11</v>
      </c>
    </row>
    <row r="84" spans="1:26" x14ac:dyDescent="0.25">
      <c r="A84" s="3">
        <v>3955</v>
      </c>
      <c r="B84" s="1" t="s">
        <v>312</v>
      </c>
      <c r="C84" s="26" t="s">
        <v>37</v>
      </c>
      <c r="D84" s="24" t="s">
        <v>38</v>
      </c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>
        <v>13</v>
      </c>
      <c r="Y84" s="46">
        <v>16</v>
      </c>
      <c r="Z84" s="46">
        <v>20</v>
      </c>
    </row>
    <row r="85" spans="1:26" x14ac:dyDescent="0.25">
      <c r="A85" s="3">
        <v>2016</v>
      </c>
      <c r="B85" s="1" t="s">
        <v>387</v>
      </c>
      <c r="C85" s="26" t="s">
        <v>37</v>
      </c>
      <c r="D85" s="24" t="s">
        <v>38</v>
      </c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>
        <v>3</v>
      </c>
    </row>
    <row r="86" spans="1:26" x14ac:dyDescent="0.25">
      <c r="A86" s="3">
        <v>4074</v>
      </c>
      <c r="B86" s="1" t="s">
        <v>366</v>
      </c>
      <c r="C86" s="26" t="s">
        <v>37</v>
      </c>
      <c r="D86" s="24" t="s">
        <v>367</v>
      </c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>
        <v>16</v>
      </c>
      <c r="Z86" s="46">
        <v>13</v>
      </c>
    </row>
    <row r="87" spans="1:26" x14ac:dyDescent="0.25">
      <c r="A87" s="3">
        <v>4207</v>
      </c>
      <c r="B87" s="1" t="s">
        <v>218</v>
      </c>
      <c r="C87" s="26" t="s">
        <v>37</v>
      </c>
      <c r="D87" s="24" t="s">
        <v>38</v>
      </c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>
        <v>2</v>
      </c>
      <c r="V87" s="46">
        <v>3</v>
      </c>
      <c r="W87" s="46">
        <v>5</v>
      </c>
      <c r="X87" s="46">
        <v>1</v>
      </c>
      <c r="Y87" s="46">
        <v>4</v>
      </c>
      <c r="Z87" s="46">
        <v>7</v>
      </c>
    </row>
    <row r="88" spans="1:26" x14ac:dyDescent="0.25">
      <c r="A88" s="3">
        <v>4305</v>
      </c>
      <c r="B88" s="1" t="s">
        <v>395</v>
      </c>
      <c r="C88" s="26" t="s">
        <v>37</v>
      </c>
      <c r="D88" s="24" t="s">
        <v>38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>
        <v>16</v>
      </c>
    </row>
    <row r="89" spans="1:26" x14ac:dyDescent="0.25">
      <c r="A89" s="3">
        <v>4347</v>
      </c>
      <c r="B89" s="1" t="s">
        <v>283</v>
      </c>
      <c r="C89" s="26" t="s">
        <v>37</v>
      </c>
      <c r="D89" s="24" t="s">
        <v>38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>
        <v>0</v>
      </c>
      <c r="X89" s="46"/>
      <c r="Y89" s="46">
        <v>19</v>
      </c>
      <c r="Z89" s="46">
        <v>22</v>
      </c>
    </row>
    <row r="90" spans="1:26" x14ac:dyDescent="0.25">
      <c r="A90" s="25">
        <v>4368</v>
      </c>
      <c r="B90" s="25" t="s">
        <v>198</v>
      </c>
      <c r="C90" s="26" t="s">
        <v>37</v>
      </c>
      <c r="D90" s="24" t="s">
        <v>38</v>
      </c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>
        <v>5</v>
      </c>
      <c r="T90" s="46">
        <v>8</v>
      </c>
      <c r="U90" s="46">
        <v>10</v>
      </c>
      <c r="V90" s="46">
        <v>15</v>
      </c>
      <c r="W90" s="46">
        <v>13</v>
      </c>
      <c r="X90" s="46">
        <v>12</v>
      </c>
      <c r="Y90" s="46">
        <v>10</v>
      </c>
      <c r="Z90" s="46">
        <v>11</v>
      </c>
    </row>
    <row r="91" spans="1:26" x14ac:dyDescent="0.25">
      <c r="A91" s="25" t="s">
        <v>41</v>
      </c>
      <c r="B91" s="25" t="s">
        <v>153</v>
      </c>
      <c r="C91" s="26" t="s">
        <v>37</v>
      </c>
      <c r="D91" s="24" t="s">
        <v>38</v>
      </c>
      <c r="E91" s="46"/>
      <c r="F91" s="46"/>
      <c r="G91" s="46"/>
      <c r="H91" s="46">
        <v>4</v>
      </c>
      <c r="I91" s="46">
        <v>2</v>
      </c>
      <c r="J91" s="46">
        <v>4</v>
      </c>
      <c r="K91" s="46">
        <v>9</v>
      </c>
      <c r="L91" s="46"/>
      <c r="M91" s="46">
        <v>4</v>
      </c>
      <c r="N91" s="46">
        <v>4</v>
      </c>
      <c r="O91" s="46">
        <v>5</v>
      </c>
      <c r="P91" s="46">
        <v>4</v>
      </c>
      <c r="Q91" s="46">
        <v>3</v>
      </c>
      <c r="R91" s="46">
        <v>5</v>
      </c>
      <c r="S91" s="46">
        <v>12</v>
      </c>
      <c r="T91" s="46">
        <v>13</v>
      </c>
      <c r="U91" s="46">
        <v>0</v>
      </c>
      <c r="V91" s="46">
        <v>21</v>
      </c>
      <c r="W91" s="46">
        <v>21</v>
      </c>
      <c r="X91" s="46">
        <v>11</v>
      </c>
      <c r="Y91" s="46">
        <v>13</v>
      </c>
      <c r="Z91" s="46">
        <v>20</v>
      </c>
    </row>
    <row r="92" spans="1:26" x14ac:dyDescent="0.25">
      <c r="A92" s="25">
        <v>4781</v>
      </c>
      <c r="B92" s="25" t="s">
        <v>265</v>
      </c>
      <c r="C92" s="26" t="s">
        <v>37</v>
      </c>
      <c r="D92" s="24" t="s">
        <v>38</v>
      </c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>
        <v>21</v>
      </c>
      <c r="X92" s="46">
        <v>36</v>
      </c>
      <c r="Y92" s="46">
        <v>61</v>
      </c>
      <c r="Z92" s="46">
        <v>76</v>
      </c>
    </row>
    <row r="93" spans="1:26" x14ac:dyDescent="0.25">
      <c r="A93" s="25" t="s">
        <v>42</v>
      </c>
      <c r="B93" s="25" t="s">
        <v>154</v>
      </c>
      <c r="C93" s="26" t="s">
        <v>37</v>
      </c>
      <c r="D93" s="24" t="s">
        <v>38</v>
      </c>
      <c r="E93" s="46"/>
      <c r="F93" s="46"/>
      <c r="G93" s="46"/>
      <c r="H93" s="46"/>
      <c r="I93" s="46"/>
      <c r="J93" s="46">
        <v>2</v>
      </c>
      <c r="K93" s="46"/>
      <c r="L93" s="46">
        <v>8</v>
      </c>
      <c r="M93" s="46">
        <v>6</v>
      </c>
      <c r="N93" s="46">
        <v>10</v>
      </c>
      <c r="O93" s="46">
        <v>11</v>
      </c>
      <c r="P93" s="46">
        <v>10</v>
      </c>
      <c r="Q93" s="46">
        <v>7</v>
      </c>
      <c r="R93" s="46">
        <v>6</v>
      </c>
      <c r="S93" s="46">
        <v>9</v>
      </c>
      <c r="T93" s="46">
        <v>14</v>
      </c>
      <c r="U93" s="46">
        <v>12</v>
      </c>
      <c r="V93" s="46">
        <v>24</v>
      </c>
      <c r="W93" s="46">
        <v>0</v>
      </c>
      <c r="X93" s="46">
        <v>31</v>
      </c>
      <c r="Y93" s="46">
        <v>34</v>
      </c>
      <c r="Z93" s="46">
        <v>36</v>
      </c>
    </row>
    <row r="94" spans="1:26" x14ac:dyDescent="0.25">
      <c r="A94" s="25">
        <v>5523</v>
      </c>
      <c r="B94" s="25" t="s">
        <v>368</v>
      </c>
      <c r="C94" s="26" t="s">
        <v>37</v>
      </c>
      <c r="D94" s="24" t="s">
        <v>38</v>
      </c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>
        <v>11</v>
      </c>
      <c r="Z94" s="46">
        <v>14</v>
      </c>
    </row>
    <row r="95" spans="1:26" x14ac:dyDescent="0.25">
      <c r="A95" s="25">
        <v>4963</v>
      </c>
      <c r="B95" s="25" t="s">
        <v>369</v>
      </c>
      <c r="C95" s="26" t="s">
        <v>37</v>
      </c>
      <c r="D95" s="24" t="s">
        <v>38</v>
      </c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>
        <v>1</v>
      </c>
      <c r="Z95" s="46">
        <v>12</v>
      </c>
    </row>
    <row r="96" spans="1:26" x14ac:dyDescent="0.25">
      <c r="A96" s="25">
        <v>5457</v>
      </c>
      <c r="B96" s="25" t="s">
        <v>240</v>
      </c>
      <c r="C96" s="26" t="s">
        <v>37</v>
      </c>
      <c r="D96" s="24" t="s">
        <v>38</v>
      </c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>
        <v>1</v>
      </c>
      <c r="W96" s="46">
        <v>8</v>
      </c>
      <c r="X96" s="46">
        <v>8</v>
      </c>
      <c r="Y96" s="46">
        <v>9</v>
      </c>
      <c r="Z96" s="46">
        <v>7</v>
      </c>
    </row>
    <row r="97" spans="1:26" x14ac:dyDescent="0.25">
      <c r="A97" s="3">
        <v>5467</v>
      </c>
      <c r="B97" s="1" t="s">
        <v>176</v>
      </c>
      <c r="C97" s="26" t="s">
        <v>37</v>
      </c>
      <c r="D97" s="24" t="s">
        <v>38</v>
      </c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>
        <v>10</v>
      </c>
      <c r="Q97" s="46">
        <v>10</v>
      </c>
      <c r="R97" s="46">
        <v>1</v>
      </c>
      <c r="S97" s="46">
        <v>12</v>
      </c>
      <c r="T97" s="46">
        <v>16</v>
      </c>
      <c r="U97" s="46">
        <v>10</v>
      </c>
      <c r="V97" s="46">
        <v>8</v>
      </c>
      <c r="W97" s="46">
        <v>7</v>
      </c>
      <c r="X97" s="46">
        <v>9</v>
      </c>
      <c r="Y97" s="46">
        <v>6</v>
      </c>
      <c r="Z97" s="46">
        <v>8</v>
      </c>
    </row>
    <row r="98" spans="1:26" x14ac:dyDescent="0.25">
      <c r="A98" s="3">
        <v>5607</v>
      </c>
      <c r="B98" s="1" t="s">
        <v>370</v>
      </c>
      <c r="C98" s="26" t="s">
        <v>37</v>
      </c>
      <c r="D98" s="24" t="s">
        <v>38</v>
      </c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>
        <v>36</v>
      </c>
      <c r="X98" s="46">
        <v>40</v>
      </c>
      <c r="Y98" s="46">
        <v>34</v>
      </c>
      <c r="Z98" s="46">
        <v>48</v>
      </c>
    </row>
    <row r="99" spans="1:26" x14ac:dyDescent="0.25">
      <c r="A99" s="3">
        <v>5628</v>
      </c>
      <c r="B99" s="1" t="s">
        <v>177</v>
      </c>
      <c r="C99" s="26" t="s">
        <v>37</v>
      </c>
      <c r="D99" s="24" t="s">
        <v>38</v>
      </c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>
        <v>3</v>
      </c>
      <c r="R99" s="46">
        <v>3</v>
      </c>
      <c r="S99" s="46">
        <v>5</v>
      </c>
      <c r="T99" s="46">
        <v>4</v>
      </c>
      <c r="U99" s="46">
        <v>8</v>
      </c>
      <c r="V99" s="46">
        <v>7</v>
      </c>
      <c r="W99" s="46">
        <v>14</v>
      </c>
      <c r="X99" s="46">
        <v>12</v>
      </c>
      <c r="Y99" s="46">
        <v>7</v>
      </c>
      <c r="Z99" s="46">
        <v>13</v>
      </c>
    </row>
    <row r="100" spans="1:26" x14ac:dyDescent="0.25">
      <c r="A100" s="3">
        <v>5670</v>
      </c>
      <c r="B100" s="1" t="s">
        <v>388</v>
      </c>
      <c r="C100" s="26" t="s">
        <v>37</v>
      </c>
      <c r="D100" s="24" t="s">
        <v>38</v>
      </c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>
        <v>10</v>
      </c>
    </row>
    <row r="101" spans="1:26" x14ac:dyDescent="0.25">
      <c r="A101" s="3">
        <v>5726</v>
      </c>
      <c r="B101" s="1" t="s">
        <v>241</v>
      </c>
      <c r="C101" s="26" t="s">
        <v>37</v>
      </c>
      <c r="D101" s="24" t="s">
        <v>38</v>
      </c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>
        <v>9</v>
      </c>
      <c r="W101" s="46">
        <v>15</v>
      </c>
      <c r="X101" s="46">
        <v>9</v>
      </c>
      <c r="Y101" s="46">
        <v>11</v>
      </c>
      <c r="Z101" s="46">
        <v>13</v>
      </c>
    </row>
    <row r="102" spans="1:26" x14ac:dyDescent="0.25">
      <c r="A102" s="3">
        <v>5733</v>
      </c>
      <c r="B102" s="1" t="s">
        <v>371</v>
      </c>
      <c r="C102" s="26" t="s">
        <v>37</v>
      </c>
      <c r="D102" s="24" t="s">
        <v>38</v>
      </c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>
        <v>7</v>
      </c>
      <c r="Z102" s="46">
        <v>5</v>
      </c>
    </row>
    <row r="103" spans="1:26" x14ac:dyDescent="0.25">
      <c r="A103" s="3">
        <v>5747</v>
      </c>
      <c r="B103" s="1" t="s">
        <v>211</v>
      </c>
      <c r="C103" s="26" t="s">
        <v>37</v>
      </c>
      <c r="D103" s="24" t="s">
        <v>38</v>
      </c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>
        <v>29</v>
      </c>
      <c r="U103" s="46">
        <v>45</v>
      </c>
      <c r="V103" s="46">
        <v>53</v>
      </c>
      <c r="W103" s="46">
        <v>59</v>
      </c>
      <c r="X103" s="46">
        <v>58</v>
      </c>
      <c r="Y103" s="46">
        <v>42</v>
      </c>
      <c r="Z103" s="46">
        <v>66</v>
      </c>
    </row>
    <row r="104" spans="1:26" x14ac:dyDescent="0.25">
      <c r="A104" s="3">
        <v>6195</v>
      </c>
      <c r="B104" s="1" t="s">
        <v>389</v>
      </c>
      <c r="C104" s="26" t="s">
        <v>37</v>
      </c>
      <c r="D104" s="24" t="s">
        <v>38</v>
      </c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>
        <v>22</v>
      </c>
    </row>
    <row r="105" spans="1:26" x14ac:dyDescent="0.25">
      <c r="A105" s="3">
        <v>6321</v>
      </c>
      <c r="B105" s="1" t="s">
        <v>390</v>
      </c>
      <c r="C105" s="26" t="s">
        <v>37</v>
      </c>
      <c r="D105" s="24" t="s">
        <v>38</v>
      </c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>
        <v>18</v>
      </c>
      <c r="X105" s="46">
        <v>14</v>
      </c>
      <c r="Y105" s="46">
        <v>22</v>
      </c>
      <c r="Z105" s="46">
        <v>10</v>
      </c>
    </row>
    <row r="106" spans="1:26" x14ac:dyDescent="0.25">
      <c r="A106" s="3">
        <v>6384</v>
      </c>
      <c r="B106" s="1" t="s">
        <v>396</v>
      </c>
      <c r="C106" s="26" t="s">
        <v>37</v>
      </c>
      <c r="D106" s="24" t="s">
        <v>38</v>
      </c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>
        <v>9</v>
      </c>
    </row>
    <row r="107" spans="1:26" x14ac:dyDescent="0.25">
      <c r="A107" s="1">
        <v>6440</v>
      </c>
      <c r="B107" s="1" t="s">
        <v>212</v>
      </c>
      <c r="C107" s="26" t="s">
        <v>37</v>
      </c>
      <c r="D107" s="24" t="s">
        <v>38</v>
      </c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>
        <v>6</v>
      </c>
      <c r="U107" s="46">
        <v>3</v>
      </c>
      <c r="V107" s="46">
        <v>3</v>
      </c>
      <c r="W107" s="46">
        <v>9</v>
      </c>
      <c r="X107" s="46">
        <v>8</v>
      </c>
      <c r="Y107" s="46">
        <v>7</v>
      </c>
      <c r="Z107" s="46">
        <v>7</v>
      </c>
    </row>
    <row r="108" spans="1:26" x14ac:dyDescent="0.25">
      <c r="A108" s="1">
        <v>6678</v>
      </c>
      <c r="B108" s="1" t="s">
        <v>392</v>
      </c>
      <c r="C108" s="26" t="s">
        <v>37</v>
      </c>
      <c r="D108" s="24" t="s">
        <v>38</v>
      </c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>
        <v>15</v>
      </c>
    </row>
    <row r="109" spans="1:26" x14ac:dyDescent="0.25">
      <c r="A109" s="3" t="s">
        <v>391</v>
      </c>
      <c r="B109" s="1" t="s">
        <v>393</v>
      </c>
      <c r="C109" s="26" t="s">
        <v>37</v>
      </c>
      <c r="D109" s="24" t="s">
        <v>38</v>
      </c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>
        <v>7</v>
      </c>
    </row>
    <row r="110" spans="1:26" x14ac:dyDescent="0.25">
      <c r="A110" s="1">
        <v>6692</v>
      </c>
      <c r="B110" s="1" t="s">
        <v>372</v>
      </c>
      <c r="C110" s="26" t="s">
        <v>37</v>
      </c>
      <c r="D110" s="24" t="s">
        <v>38</v>
      </c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>
        <v>19</v>
      </c>
      <c r="Z110" s="46">
        <v>29</v>
      </c>
    </row>
    <row r="111" spans="1:26" x14ac:dyDescent="0.25">
      <c r="A111" s="6"/>
      <c r="B111" s="6"/>
      <c r="C111" s="5"/>
      <c r="D111" s="29" t="s">
        <v>96</v>
      </c>
      <c r="E111" s="7"/>
      <c r="F111" s="7"/>
      <c r="G111" s="7"/>
      <c r="H111" s="33">
        <f t="shared" ref="H111:V111" si="1">SUM(H49:H107)</f>
        <v>10</v>
      </c>
      <c r="I111" s="33">
        <f t="shared" si="1"/>
        <v>8</v>
      </c>
      <c r="J111" s="33">
        <f t="shared" si="1"/>
        <v>13</v>
      </c>
      <c r="K111" s="33">
        <f t="shared" si="1"/>
        <v>20</v>
      </c>
      <c r="L111" s="33">
        <f t="shared" si="1"/>
        <v>26</v>
      </c>
      <c r="M111" s="33">
        <f t="shared" si="1"/>
        <v>56</v>
      </c>
      <c r="N111" s="33">
        <f t="shared" si="1"/>
        <v>91</v>
      </c>
      <c r="O111" s="33">
        <f t="shared" si="1"/>
        <v>128</v>
      </c>
      <c r="P111" s="33">
        <f t="shared" si="1"/>
        <v>176</v>
      </c>
      <c r="Q111" s="33">
        <f t="shared" si="1"/>
        <v>213</v>
      </c>
      <c r="R111" s="33">
        <f t="shared" si="1"/>
        <v>297</v>
      </c>
      <c r="S111" s="33">
        <f t="shared" si="1"/>
        <v>379</v>
      </c>
      <c r="T111" s="33">
        <f t="shared" si="1"/>
        <v>540</v>
      </c>
      <c r="U111" s="33">
        <f t="shared" si="1"/>
        <v>810</v>
      </c>
      <c r="V111" s="33">
        <f t="shared" si="1"/>
        <v>1006</v>
      </c>
      <c r="W111" s="33">
        <f>SUM(W50:W107)</f>
        <v>1408</v>
      </c>
      <c r="X111" s="33">
        <f>SUM(X50:X107)</f>
        <v>1632</v>
      </c>
      <c r="Y111" s="33">
        <f>SUM(Y50:Y110)</f>
        <v>1850</v>
      </c>
      <c r="Z111" s="33">
        <f>SUM(Z49:Z110)</f>
        <v>2125</v>
      </c>
    </row>
    <row r="112" spans="1:26" x14ac:dyDescent="0.25">
      <c r="C112" s="3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V112" s="1"/>
      <c r="W112" s="1"/>
      <c r="X112" s="1"/>
      <c r="Y112" s="1"/>
      <c r="Z112" s="1"/>
    </row>
    <row r="113" spans="1:26" x14ac:dyDescent="0.25">
      <c r="A113" s="36" t="s">
        <v>247</v>
      </c>
      <c r="B113" s="1" t="s">
        <v>244</v>
      </c>
      <c r="C113" s="32" t="s">
        <v>228</v>
      </c>
      <c r="D113" s="2" t="s">
        <v>234</v>
      </c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>
        <v>0</v>
      </c>
      <c r="W113" s="46">
        <v>0</v>
      </c>
      <c r="X113" s="46"/>
      <c r="Y113" s="46"/>
      <c r="Z113" s="46">
        <v>4</v>
      </c>
    </row>
    <row r="114" spans="1:26" x14ac:dyDescent="0.25">
      <c r="A114" s="36" t="s">
        <v>246</v>
      </c>
      <c r="B114" s="1" t="s">
        <v>235</v>
      </c>
      <c r="C114" s="32" t="s">
        <v>228</v>
      </c>
      <c r="D114" s="2" t="s">
        <v>234</v>
      </c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>
        <v>1</v>
      </c>
      <c r="W114" s="46">
        <v>62</v>
      </c>
      <c r="X114" s="46">
        <v>15</v>
      </c>
      <c r="Y114" s="46">
        <v>5</v>
      </c>
      <c r="Z114" s="46">
        <v>4</v>
      </c>
    </row>
    <row r="115" spans="1:26" x14ac:dyDescent="0.25">
      <c r="A115" s="36" t="s">
        <v>248</v>
      </c>
      <c r="B115" s="1" t="s">
        <v>245</v>
      </c>
      <c r="C115" s="32" t="s">
        <v>228</v>
      </c>
      <c r="D115" s="2" t="s">
        <v>234</v>
      </c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>
        <v>0</v>
      </c>
      <c r="W115" s="46">
        <v>41</v>
      </c>
      <c r="X115" s="46">
        <v>10</v>
      </c>
      <c r="Y115" s="46">
        <v>4</v>
      </c>
      <c r="Z115" s="46">
        <v>9</v>
      </c>
    </row>
    <row r="116" spans="1:26" x14ac:dyDescent="0.25">
      <c r="A116" s="1">
        <v>2135</v>
      </c>
      <c r="B116" s="1" t="s">
        <v>210</v>
      </c>
      <c r="C116" s="32" t="s">
        <v>228</v>
      </c>
      <c r="D116" s="2" t="s">
        <v>234</v>
      </c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>
        <v>1</v>
      </c>
      <c r="W116" s="46">
        <v>50</v>
      </c>
      <c r="X116" s="46">
        <v>33</v>
      </c>
      <c r="Y116" s="46">
        <v>53</v>
      </c>
      <c r="Z116" s="46">
        <v>55</v>
      </c>
    </row>
    <row r="117" spans="1:26" x14ac:dyDescent="0.25">
      <c r="A117" s="1">
        <v>2891</v>
      </c>
      <c r="B117" s="1" t="s">
        <v>236</v>
      </c>
      <c r="C117" s="32" t="s">
        <v>228</v>
      </c>
      <c r="D117" s="2" t="s">
        <v>234</v>
      </c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>
        <v>1</v>
      </c>
      <c r="W117" s="46">
        <v>0</v>
      </c>
      <c r="X117" s="46">
        <v>4</v>
      </c>
      <c r="Y117" s="46">
        <v>3</v>
      </c>
      <c r="Z117" s="46">
        <v>5</v>
      </c>
    </row>
    <row r="118" spans="1:26" x14ac:dyDescent="0.25">
      <c r="A118" s="1">
        <v>3920</v>
      </c>
      <c r="B118" s="1" t="s">
        <v>237</v>
      </c>
      <c r="C118" s="32" t="s">
        <v>228</v>
      </c>
      <c r="D118" s="2" t="s">
        <v>234</v>
      </c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>
        <v>1</v>
      </c>
      <c r="W118" s="46">
        <v>3</v>
      </c>
      <c r="X118" s="46"/>
      <c r="Y118" s="46"/>
      <c r="Z118" s="46"/>
    </row>
    <row r="119" spans="1:26" x14ac:dyDescent="0.25">
      <c r="A119" s="1">
        <v>5593</v>
      </c>
      <c r="B119" s="1" t="s">
        <v>238</v>
      </c>
      <c r="C119" s="32" t="s">
        <v>228</v>
      </c>
      <c r="D119" s="2" t="s">
        <v>234</v>
      </c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>
        <v>2</v>
      </c>
      <c r="W119" s="46">
        <v>0</v>
      </c>
      <c r="X119" s="46"/>
      <c r="Y119" s="46"/>
      <c r="Z119" s="46">
        <v>1</v>
      </c>
    </row>
    <row r="120" spans="1:26" x14ac:dyDescent="0.25">
      <c r="A120" s="37"/>
      <c r="B120" s="37"/>
      <c r="C120" s="37"/>
      <c r="D120" s="29" t="s">
        <v>239</v>
      </c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3">
        <f>SUM(V113:V119)</f>
        <v>6</v>
      </c>
      <c r="W120" s="33">
        <f>SUM(W113:W119)</f>
        <v>156</v>
      </c>
      <c r="X120" s="33">
        <f>SUM(X113:X119)</f>
        <v>62</v>
      </c>
      <c r="Y120" s="33">
        <f>SUM(Y113:Y119)</f>
        <v>65</v>
      </c>
      <c r="Z120" s="33">
        <f>SUM(Z113:Z119)</f>
        <v>78</v>
      </c>
    </row>
    <row r="121" spans="1:26" x14ac:dyDescent="0.25">
      <c r="V121" s="1"/>
      <c r="W121" s="1"/>
      <c r="X121" s="1"/>
      <c r="Y121" s="1"/>
      <c r="Z121" s="1"/>
    </row>
    <row r="122" spans="1:26" x14ac:dyDescent="0.25">
      <c r="A122" s="3" t="s">
        <v>330</v>
      </c>
      <c r="B122" s="1" t="s">
        <v>331</v>
      </c>
      <c r="C122" s="38" t="s">
        <v>62</v>
      </c>
      <c r="D122" s="2" t="s">
        <v>274</v>
      </c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>
        <v>1</v>
      </c>
      <c r="Y122" s="46"/>
      <c r="Z122" s="46"/>
    </row>
    <row r="123" spans="1:26" x14ac:dyDescent="0.25">
      <c r="A123" s="3" t="s">
        <v>332</v>
      </c>
      <c r="B123" s="1" t="s">
        <v>333</v>
      </c>
      <c r="C123" s="38" t="s">
        <v>62</v>
      </c>
      <c r="D123" s="2" t="s">
        <v>274</v>
      </c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>
        <v>6</v>
      </c>
      <c r="Y123" s="46">
        <v>1</v>
      </c>
      <c r="Z123" s="46"/>
    </row>
    <row r="124" spans="1:26" x14ac:dyDescent="0.25">
      <c r="A124" s="3" t="s">
        <v>334</v>
      </c>
      <c r="B124" s="1" t="s">
        <v>335</v>
      </c>
      <c r="C124" s="38" t="s">
        <v>62</v>
      </c>
      <c r="D124" s="2" t="s">
        <v>274</v>
      </c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>
        <v>2</v>
      </c>
      <c r="Y124" s="46"/>
      <c r="Z124" s="46"/>
    </row>
    <row r="125" spans="1:26" x14ac:dyDescent="0.25">
      <c r="A125" s="1">
        <v>2744</v>
      </c>
      <c r="B125" s="1" t="s">
        <v>267</v>
      </c>
      <c r="C125" s="38" t="s">
        <v>62</v>
      </c>
      <c r="D125" s="2" t="s">
        <v>274</v>
      </c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>
        <v>27</v>
      </c>
      <c r="X125" s="46"/>
      <c r="Y125" s="46"/>
      <c r="Z125" s="46"/>
    </row>
    <row r="126" spans="1:26" x14ac:dyDescent="0.25">
      <c r="A126" s="1">
        <v>2058</v>
      </c>
      <c r="B126" s="1" t="s">
        <v>336</v>
      </c>
      <c r="C126" s="38" t="s">
        <v>62</v>
      </c>
      <c r="D126" s="2" t="s">
        <v>274</v>
      </c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>
        <v>23</v>
      </c>
      <c r="Y126" s="46"/>
      <c r="Z126" s="46"/>
    </row>
    <row r="127" spans="1:26" x14ac:dyDescent="0.25">
      <c r="A127" s="1">
        <v>2451</v>
      </c>
      <c r="B127" s="1" t="s">
        <v>337</v>
      </c>
      <c r="C127" s="38" t="s">
        <v>62</v>
      </c>
      <c r="D127" s="2" t="s">
        <v>274</v>
      </c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>
        <v>4</v>
      </c>
      <c r="Y127" s="46">
        <v>1</v>
      </c>
      <c r="Z127" s="46"/>
    </row>
    <row r="128" spans="1:26" x14ac:dyDescent="0.25">
      <c r="A128" s="1">
        <v>2576</v>
      </c>
      <c r="B128" s="1" t="s">
        <v>268</v>
      </c>
      <c r="C128" s="38" t="s">
        <v>62</v>
      </c>
      <c r="D128" s="2" t="s">
        <v>274</v>
      </c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>
        <v>54</v>
      </c>
      <c r="X128" s="46"/>
      <c r="Y128" s="46"/>
      <c r="Z128" s="46"/>
    </row>
    <row r="129" spans="1:26" x14ac:dyDescent="0.25">
      <c r="A129" s="1">
        <v>2625</v>
      </c>
      <c r="B129" s="1" t="s">
        <v>269</v>
      </c>
      <c r="C129" s="38" t="s">
        <v>62</v>
      </c>
      <c r="D129" s="2" t="s">
        <v>274</v>
      </c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>
        <v>28</v>
      </c>
      <c r="X129" s="46">
        <v>4</v>
      </c>
      <c r="Y129" s="46"/>
      <c r="Z129" s="46">
        <v>1</v>
      </c>
    </row>
    <row r="130" spans="1:26" x14ac:dyDescent="0.25">
      <c r="A130" s="1">
        <v>2737</v>
      </c>
      <c r="B130" s="1" t="s">
        <v>270</v>
      </c>
      <c r="C130" s="38" t="s">
        <v>62</v>
      </c>
      <c r="D130" s="2" t="s">
        <v>274</v>
      </c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>
        <v>1</v>
      </c>
      <c r="X130" s="46"/>
      <c r="Y130" s="46"/>
      <c r="Z130" s="46"/>
    </row>
    <row r="131" spans="1:26" x14ac:dyDescent="0.25">
      <c r="A131" s="1">
        <v>2814</v>
      </c>
      <c r="B131" s="1" t="s">
        <v>287</v>
      </c>
      <c r="C131" s="38" t="s">
        <v>62</v>
      </c>
      <c r="D131" s="2" t="s">
        <v>274</v>
      </c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>
        <v>0</v>
      </c>
      <c r="X131" s="46"/>
      <c r="Y131" s="46"/>
      <c r="Z131" s="46"/>
    </row>
    <row r="132" spans="1:26" x14ac:dyDescent="0.25">
      <c r="A132" s="1">
        <v>2828</v>
      </c>
      <c r="B132" s="1" t="s">
        <v>271</v>
      </c>
      <c r="C132" s="38" t="s">
        <v>62</v>
      </c>
      <c r="D132" s="2" t="s">
        <v>274</v>
      </c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>
        <v>121</v>
      </c>
      <c r="X132" s="46">
        <v>25</v>
      </c>
      <c r="Y132" s="46">
        <v>39</v>
      </c>
      <c r="Z132" s="46">
        <v>70</v>
      </c>
    </row>
    <row r="133" spans="1:26" x14ac:dyDescent="0.25">
      <c r="A133" s="1">
        <v>3367</v>
      </c>
      <c r="B133" s="1" t="s">
        <v>288</v>
      </c>
      <c r="C133" s="38" t="s">
        <v>62</v>
      </c>
      <c r="D133" s="2" t="s">
        <v>274</v>
      </c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>
        <v>0</v>
      </c>
      <c r="X133" s="46"/>
      <c r="Y133" s="46"/>
      <c r="Z133" s="46"/>
    </row>
    <row r="134" spans="1:26" x14ac:dyDescent="0.25">
      <c r="A134" s="1">
        <v>3661</v>
      </c>
      <c r="B134" s="1" t="s">
        <v>338</v>
      </c>
      <c r="C134" s="38" t="s">
        <v>62</v>
      </c>
      <c r="D134" s="2" t="s">
        <v>274</v>
      </c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>
        <v>2</v>
      </c>
      <c r="Y134" s="46">
        <v>1</v>
      </c>
      <c r="Z134" s="46">
        <v>2</v>
      </c>
    </row>
    <row r="135" spans="1:26" x14ac:dyDescent="0.25">
      <c r="A135" s="1">
        <v>4025</v>
      </c>
      <c r="B135" s="1" t="s">
        <v>272</v>
      </c>
      <c r="C135" s="38" t="s">
        <v>62</v>
      </c>
      <c r="D135" s="2" t="s">
        <v>274</v>
      </c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>
        <v>7</v>
      </c>
      <c r="X135" s="46"/>
      <c r="Y135" s="46"/>
      <c r="Z135" s="46"/>
    </row>
    <row r="136" spans="1:26" x14ac:dyDescent="0.25">
      <c r="A136" s="3" t="s">
        <v>339</v>
      </c>
      <c r="B136" s="1" t="s">
        <v>340</v>
      </c>
      <c r="C136" s="38" t="s">
        <v>62</v>
      </c>
      <c r="D136" s="2" t="s">
        <v>274</v>
      </c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>
        <v>6</v>
      </c>
      <c r="Y136" s="46"/>
      <c r="Z136" s="46"/>
    </row>
    <row r="137" spans="1:26" x14ac:dyDescent="0.25">
      <c r="A137" s="1">
        <v>4473</v>
      </c>
      <c r="B137" s="1" t="s">
        <v>341</v>
      </c>
      <c r="C137" s="38" t="s">
        <v>62</v>
      </c>
      <c r="D137" s="2" t="s">
        <v>274</v>
      </c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>
        <v>11</v>
      </c>
      <c r="Y137" s="46"/>
      <c r="Z137" s="46"/>
    </row>
    <row r="138" spans="1:26" x14ac:dyDescent="0.25">
      <c r="A138" s="1">
        <v>4501</v>
      </c>
      <c r="B138" s="1" t="s">
        <v>342</v>
      </c>
      <c r="C138" s="38" t="s">
        <v>62</v>
      </c>
      <c r="D138" s="2" t="s">
        <v>274</v>
      </c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>
        <v>31</v>
      </c>
      <c r="Y138" s="46">
        <v>13</v>
      </c>
      <c r="Z138" s="46">
        <v>8</v>
      </c>
    </row>
    <row r="139" spans="1:26" x14ac:dyDescent="0.25">
      <c r="A139" s="1">
        <v>4634</v>
      </c>
      <c r="B139" s="1" t="s">
        <v>273</v>
      </c>
      <c r="C139" s="38" t="s">
        <v>62</v>
      </c>
      <c r="D139" s="2" t="s">
        <v>274</v>
      </c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>
        <v>2</v>
      </c>
      <c r="X139" s="46"/>
      <c r="Y139" s="46"/>
      <c r="Z139" s="46"/>
    </row>
    <row r="140" spans="1:26" x14ac:dyDescent="0.25">
      <c r="A140" s="1">
        <v>5355</v>
      </c>
      <c r="B140" s="1" t="s">
        <v>343</v>
      </c>
      <c r="C140" s="38" t="s">
        <v>62</v>
      </c>
      <c r="D140" s="2" t="s">
        <v>274</v>
      </c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>
        <v>7</v>
      </c>
      <c r="Y140" s="46"/>
      <c r="Z140" s="46"/>
    </row>
    <row r="141" spans="1:26" x14ac:dyDescent="0.25">
      <c r="A141" s="1">
        <v>5817</v>
      </c>
      <c r="B141" s="1" t="s">
        <v>344</v>
      </c>
      <c r="C141" s="38" t="s">
        <v>62</v>
      </c>
      <c r="D141" s="2" t="s">
        <v>274</v>
      </c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>
        <v>6</v>
      </c>
      <c r="Y141" s="46"/>
      <c r="Z141" s="46"/>
    </row>
    <row r="142" spans="1:26" x14ac:dyDescent="0.25">
      <c r="A142" s="1">
        <v>6328</v>
      </c>
      <c r="B142" s="1" t="s">
        <v>345</v>
      </c>
      <c r="C142" s="38" t="s">
        <v>62</v>
      </c>
      <c r="D142" s="2" t="s">
        <v>274</v>
      </c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>
        <v>7</v>
      </c>
      <c r="Y142" s="46">
        <v>4</v>
      </c>
      <c r="Z142" s="46">
        <v>1</v>
      </c>
    </row>
    <row r="143" spans="1:26" x14ac:dyDescent="0.25">
      <c r="A143" s="44">
        <v>6354</v>
      </c>
      <c r="B143" s="1" t="s">
        <v>379</v>
      </c>
      <c r="C143" s="45" t="s">
        <v>62</v>
      </c>
      <c r="D143" s="2" t="s">
        <v>274</v>
      </c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>
        <v>1</v>
      </c>
    </row>
    <row r="144" spans="1:26" x14ac:dyDescent="0.25">
      <c r="A144" s="37"/>
      <c r="B144" s="37"/>
      <c r="C144" s="37"/>
      <c r="D144" s="29" t="s">
        <v>275</v>
      </c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3"/>
      <c r="W144" s="33">
        <f>SUM(W121:W143)</f>
        <v>240</v>
      </c>
      <c r="X144" s="33">
        <f>SUM(X121:X143)</f>
        <v>135</v>
      </c>
      <c r="Y144" s="33">
        <f>SUM(Y121:Y143)</f>
        <v>59</v>
      </c>
      <c r="Z144" s="33">
        <f>SUM(Z121:Z143)</f>
        <v>83</v>
      </c>
    </row>
    <row r="145" spans="1:26" x14ac:dyDescent="0.25">
      <c r="V145" s="1"/>
      <c r="W145" s="1"/>
      <c r="X145" s="1"/>
      <c r="Y145" s="1"/>
      <c r="Z145" s="1"/>
    </row>
    <row r="146" spans="1:26" x14ac:dyDescent="0.25">
      <c r="A146" s="1">
        <v>2450</v>
      </c>
      <c r="B146" s="1" t="s">
        <v>346</v>
      </c>
      <c r="C146" s="38" t="s">
        <v>62</v>
      </c>
      <c r="D146" s="16" t="s">
        <v>26</v>
      </c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>
        <v>2</v>
      </c>
      <c r="Y146" s="46"/>
      <c r="Z146" s="46"/>
    </row>
    <row r="147" spans="1:26" x14ac:dyDescent="0.25">
      <c r="A147" s="3" t="s">
        <v>330</v>
      </c>
      <c r="B147" s="1" t="s">
        <v>331</v>
      </c>
      <c r="C147" s="38" t="s">
        <v>62</v>
      </c>
      <c r="D147" s="16" t="s">
        <v>26</v>
      </c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>
        <v>13</v>
      </c>
      <c r="Y147" s="46"/>
      <c r="Z147" s="46"/>
    </row>
    <row r="148" spans="1:26" x14ac:dyDescent="0.25">
      <c r="A148" s="3" t="s">
        <v>332</v>
      </c>
      <c r="B148" s="1" t="s">
        <v>333</v>
      </c>
      <c r="C148" s="38" t="s">
        <v>62</v>
      </c>
      <c r="D148" s="16" t="s">
        <v>26</v>
      </c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>
        <v>6</v>
      </c>
      <c r="Y148" s="46">
        <v>1</v>
      </c>
      <c r="Z148" s="46"/>
    </row>
    <row r="149" spans="1:26" x14ac:dyDescent="0.25">
      <c r="A149" s="3" t="s">
        <v>334</v>
      </c>
      <c r="B149" s="1" t="s">
        <v>335</v>
      </c>
      <c r="C149" s="38" t="s">
        <v>62</v>
      </c>
      <c r="D149" s="16" t="s">
        <v>26</v>
      </c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>
        <v>5</v>
      </c>
      <c r="Y149" s="46"/>
      <c r="Z149" s="46"/>
    </row>
    <row r="150" spans="1:26" x14ac:dyDescent="0.25">
      <c r="A150" s="1">
        <v>2744</v>
      </c>
      <c r="B150" s="1" t="s">
        <v>267</v>
      </c>
      <c r="C150" s="38" t="s">
        <v>62</v>
      </c>
      <c r="D150" s="16" t="s">
        <v>26</v>
      </c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>
        <v>0</v>
      </c>
      <c r="X150" s="46"/>
      <c r="Y150" s="46"/>
      <c r="Z150" s="46"/>
    </row>
    <row r="151" spans="1:26" x14ac:dyDescent="0.25">
      <c r="A151" s="1">
        <v>2058</v>
      </c>
      <c r="B151" s="1" t="s">
        <v>336</v>
      </c>
      <c r="C151" s="38" t="s">
        <v>62</v>
      </c>
      <c r="D151" s="16" t="s">
        <v>26</v>
      </c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>
        <v>4</v>
      </c>
      <c r="Y151" s="46"/>
      <c r="Z151" s="46"/>
    </row>
    <row r="152" spans="1:26" x14ac:dyDescent="0.25">
      <c r="A152" s="1">
        <v>2541</v>
      </c>
      <c r="B152" s="1" t="s">
        <v>337</v>
      </c>
      <c r="C152" s="38" t="s">
        <v>62</v>
      </c>
      <c r="D152" s="16" t="s">
        <v>26</v>
      </c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>
        <v>3</v>
      </c>
      <c r="Y152" s="46"/>
      <c r="Z152" s="46"/>
    </row>
    <row r="153" spans="1:26" x14ac:dyDescent="0.25">
      <c r="A153" s="1">
        <v>2576</v>
      </c>
      <c r="B153" s="1" t="s">
        <v>268</v>
      </c>
      <c r="C153" s="38" t="s">
        <v>62</v>
      </c>
      <c r="D153" s="16" t="s">
        <v>26</v>
      </c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>
        <v>35</v>
      </c>
      <c r="X153" s="46"/>
      <c r="Y153" s="46"/>
      <c r="Z153" s="46"/>
    </row>
    <row r="154" spans="1:26" x14ac:dyDescent="0.25">
      <c r="A154" s="1">
        <v>2625</v>
      </c>
      <c r="B154" s="1" t="s">
        <v>269</v>
      </c>
      <c r="C154" s="38" t="s">
        <v>62</v>
      </c>
      <c r="D154" s="16" t="s">
        <v>26</v>
      </c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>
        <v>4</v>
      </c>
      <c r="X154" s="46">
        <v>2</v>
      </c>
      <c r="Y154" s="46">
        <v>1</v>
      </c>
      <c r="Z154" s="46">
        <v>2</v>
      </c>
    </row>
    <row r="155" spans="1:26" x14ac:dyDescent="0.25">
      <c r="A155" s="1">
        <v>2737</v>
      </c>
      <c r="B155" s="1" t="s">
        <v>270</v>
      </c>
      <c r="C155" s="38" t="s">
        <v>62</v>
      </c>
      <c r="D155" s="16" t="s">
        <v>26</v>
      </c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>
        <v>1</v>
      </c>
      <c r="X155" s="46"/>
      <c r="Y155" s="46"/>
      <c r="Z155" s="46"/>
    </row>
    <row r="156" spans="1:26" x14ac:dyDescent="0.25">
      <c r="A156" s="1">
        <v>2814</v>
      </c>
      <c r="B156" s="1" t="s">
        <v>287</v>
      </c>
      <c r="C156" s="38" t="s">
        <v>62</v>
      </c>
      <c r="D156" s="16" t="s">
        <v>26</v>
      </c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>
        <v>0</v>
      </c>
      <c r="X156" s="46"/>
      <c r="Y156" s="46"/>
      <c r="Z156" s="46"/>
    </row>
    <row r="157" spans="1:26" x14ac:dyDescent="0.25">
      <c r="A157" s="1">
        <v>2828</v>
      </c>
      <c r="B157" s="1" t="s">
        <v>271</v>
      </c>
      <c r="C157" s="38" t="s">
        <v>62</v>
      </c>
      <c r="D157" s="16" t="s">
        <v>26</v>
      </c>
      <c r="E157" s="48">
        <v>8</v>
      </c>
      <c r="F157" s="48">
        <v>4</v>
      </c>
      <c r="G157" s="48">
        <v>2</v>
      </c>
      <c r="H157" s="48">
        <v>4</v>
      </c>
      <c r="I157" s="48">
        <v>5</v>
      </c>
      <c r="J157" s="46">
        <v>2</v>
      </c>
      <c r="K157" s="46">
        <v>4</v>
      </c>
      <c r="L157" s="46">
        <v>7</v>
      </c>
      <c r="M157" s="46">
        <v>2</v>
      </c>
      <c r="N157" s="46">
        <v>3</v>
      </c>
      <c r="O157" s="46">
        <v>1</v>
      </c>
      <c r="P157" s="46">
        <v>1</v>
      </c>
      <c r="Q157" s="46">
        <v>5</v>
      </c>
      <c r="R157" s="46">
        <v>0</v>
      </c>
      <c r="S157" s="46">
        <v>1</v>
      </c>
      <c r="T157" s="46">
        <v>5</v>
      </c>
      <c r="U157" s="46">
        <v>9</v>
      </c>
      <c r="V157" s="46">
        <v>6</v>
      </c>
      <c r="W157" s="46">
        <v>49</v>
      </c>
      <c r="X157" s="46">
        <v>11</v>
      </c>
      <c r="Y157" s="46">
        <v>25</v>
      </c>
      <c r="Z157" s="46">
        <v>26</v>
      </c>
    </row>
    <row r="158" spans="1:26" x14ac:dyDescent="0.25">
      <c r="A158" s="1">
        <v>3213</v>
      </c>
      <c r="B158" s="1" t="s">
        <v>347</v>
      </c>
      <c r="C158" s="38" t="s">
        <v>62</v>
      </c>
      <c r="D158" s="16" t="s">
        <v>26</v>
      </c>
      <c r="E158" s="48"/>
      <c r="F158" s="48"/>
      <c r="G158" s="48"/>
      <c r="H158" s="48"/>
      <c r="I158" s="48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>
        <v>3</v>
      </c>
      <c r="Y158" s="46"/>
      <c r="Z158" s="46"/>
    </row>
    <row r="159" spans="1:26" x14ac:dyDescent="0.25">
      <c r="A159" s="1">
        <v>3367</v>
      </c>
      <c r="B159" s="1" t="s">
        <v>288</v>
      </c>
      <c r="C159" s="38" t="s">
        <v>62</v>
      </c>
      <c r="D159" s="16" t="s">
        <v>26</v>
      </c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>
        <v>0</v>
      </c>
      <c r="X159" s="46"/>
      <c r="Y159" s="46"/>
      <c r="Z159" s="46"/>
    </row>
    <row r="160" spans="1:26" x14ac:dyDescent="0.25">
      <c r="A160" s="3" t="s">
        <v>339</v>
      </c>
      <c r="B160" s="1" t="s">
        <v>340</v>
      </c>
      <c r="C160" s="38" t="s">
        <v>62</v>
      </c>
      <c r="D160" s="16" t="s">
        <v>26</v>
      </c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>
        <v>3</v>
      </c>
      <c r="Y160" s="46"/>
      <c r="Z160" s="46"/>
    </row>
    <row r="161" spans="1:26" x14ac:dyDescent="0.25">
      <c r="A161" s="1">
        <v>4473</v>
      </c>
      <c r="B161" s="1" t="s">
        <v>341</v>
      </c>
      <c r="C161" s="38" t="s">
        <v>62</v>
      </c>
      <c r="D161" s="16" t="s">
        <v>26</v>
      </c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>
        <v>1</v>
      </c>
      <c r="Y161" s="46"/>
      <c r="Z161" s="46"/>
    </row>
    <row r="162" spans="1:26" x14ac:dyDescent="0.25">
      <c r="A162" s="1">
        <v>4501</v>
      </c>
      <c r="B162" s="1" t="s">
        <v>342</v>
      </c>
      <c r="C162" s="38" t="s">
        <v>62</v>
      </c>
      <c r="D162" s="16" t="s">
        <v>26</v>
      </c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>
        <v>29</v>
      </c>
      <c r="Y162" s="46">
        <v>15</v>
      </c>
      <c r="Z162" s="46">
        <v>17</v>
      </c>
    </row>
    <row r="163" spans="1:26" x14ac:dyDescent="0.25">
      <c r="A163" s="1">
        <v>4025</v>
      </c>
      <c r="B163" s="1" t="s">
        <v>272</v>
      </c>
      <c r="C163" s="38" t="s">
        <v>62</v>
      </c>
      <c r="D163" s="16" t="s">
        <v>26</v>
      </c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>
        <v>0</v>
      </c>
      <c r="X163" s="46"/>
      <c r="Y163" s="46"/>
      <c r="Z163" s="46"/>
    </row>
    <row r="164" spans="1:26" x14ac:dyDescent="0.25">
      <c r="A164" s="1">
        <v>4634</v>
      </c>
      <c r="B164" s="1" t="s">
        <v>273</v>
      </c>
      <c r="C164" s="38" t="s">
        <v>62</v>
      </c>
      <c r="D164" s="16" t="s">
        <v>26</v>
      </c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>
        <v>0</v>
      </c>
      <c r="X164" s="46"/>
      <c r="Y164" s="46"/>
      <c r="Z164" s="46"/>
    </row>
    <row r="165" spans="1:26" x14ac:dyDescent="0.25">
      <c r="A165" s="1">
        <v>5355</v>
      </c>
      <c r="B165" s="1" t="s">
        <v>343</v>
      </c>
      <c r="C165" s="38" t="s">
        <v>62</v>
      </c>
      <c r="D165" s="16" t="s">
        <v>26</v>
      </c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>
        <v>2</v>
      </c>
      <c r="Y165" s="46"/>
      <c r="Z165" s="46"/>
    </row>
    <row r="166" spans="1:26" x14ac:dyDescent="0.25">
      <c r="A166" s="1">
        <v>6328</v>
      </c>
      <c r="B166" s="1" t="s">
        <v>345</v>
      </c>
      <c r="C166" s="38" t="s">
        <v>62</v>
      </c>
      <c r="D166" s="16" t="s">
        <v>26</v>
      </c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>
        <v>16</v>
      </c>
      <c r="Y166" s="46">
        <v>7</v>
      </c>
      <c r="Z166" s="46">
        <v>3</v>
      </c>
    </row>
    <row r="167" spans="1:26" x14ac:dyDescent="0.25">
      <c r="A167" s="37"/>
      <c r="B167" s="37"/>
      <c r="C167" s="37"/>
      <c r="D167" s="29" t="s">
        <v>276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3"/>
      <c r="W167" s="33">
        <f>SUM(W150:W164)</f>
        <v>89</v>
      </c>
      <c r="X167" s="33">
        <f>SUM(X146:X166)</f>
        <v>100</v>
      </c>
      <c r="Y167" s="33">
        <f>SUM(Y146:Y166)</f>
        <v>49</v>
      </c>
      <c r="Z167" s="33">
        <f>SUM(Z146:Z166)</f>
        <v>48</v>
      </c>
    </row>
    <row r="169" spans="1:26" ht="14.4" x14ac:dyDescent="0.25">
      <c r="A169" s="2" t="s">
        <v>360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VirtualCharterEnrollment</vt:lpstr>
      <vt:lpstr>ConsortiaDetail</vt:lpstr>
      <vt:lpstr>VirtualCharterEnrollment!Print_Titles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Public Instruction</dc:creator>
  <cp:lastModifiedBy>Benedict, Cassandra J. DPI</cp:lastModifiedBy>
  <cp:lastPrinted>2016-10-05T17:21:23Z</cp:lastPrinted>
  <dcterms:created xsi:type="dcterms:W3CDTF">2012-12-10T16:57:24Z</dcterms:created>
  <dcterms:modified xsi:type="dcterms:W3CDTF">2024-03-05T19:12:58Z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-847351237</vt:i4>
  </property>
  <property fmtid="{D5CDD505-2E9C-101B-9397-08002B2CF9AE}" pid="3" name="_NewReviewCycle">
    <vt:lpwstr/>
  </property>
  <property fmtid="{D5CDD505-2E9C-101B-9397-08002B2CF9AE}" pid="4" name="_EmailSubject">
    <vt:lpwstr>VCS data</vt:lpwstr>
  </property>
  <property fmtid="{D5CDD505-2E9C-101B-9397-08002B2CF9AE}" pid="5" name="_AuthorEmail">
    <vt:lpwstr>MaryJo.Cleaver@dpi.wi.gov</vt:lpwstr>
  </property>
  <property fmtid="{D5CDD505-2E9C-101B-9397-08002B2CF9AE}" pid="6" name="_AuthorEmailDisplayName">
    <vt:lpwstr>Cleaver, Mary Jo  DPI</vt:lpwstr>
  </property>
  <property fmtid="{D5CDD505-2E9C-101B-9397-08002B2CF9AE}" pid="7" name="_PreviousAdHocReviewCycleID">
    <vt:i4>340040165</vt:i4>
  </property>
  <property fmtid="{D5CDD505-2E9C-101B-9397-08002B2CF9AE}" pid="8" name="_ReviewingToolsShownOnce">
    <vt:lpwstr/>
  </property>
</Properties>
</file>