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208" windowHeight="9012" activeTab="0"/>
  </bookViews>
  <sheets>
    <sheet name="2RMemHis2314" sheetId="1" r:id="rId1"/>
  </sheets>
  <definedNames>
    <definedName name="_xlnm.Print_Titles" localSheetId="0">'2RMemHis2314'!$33:$33</definedName>
  </definedNames>
  <calcPr fullCalcOnLoad="1"/>
</workbook>
</file>

<file path=xl/sharedStrings.xml><?xml version="1.0" encoding="utf-8"?>
<sst xmlns="http://schemas.openxmlformats.org/spreadsheetml/2006/main" count="111" uniqueCount="47">
  <si>
    <t>School Name</t>
  </si>
  <si>
    <t>Capitol West Academy</t>
  </si>
  <si>
    <t>Woodlands School</t>
  </si>
  <si>
    <t>YMCA Young Leaders Academy</t>
  </si>
  <si>
    <t>Darrell Lynn Hines (DLH) Academy</t>
  </si>
  <si>
    <t>Milwaukee Academy of Science</t>
  </si>
  <si>
    <t>Central City Cyberschool of Milwaukee</t>
  </si>
  <si>
    <t>School for Early Development and Achievement</t>
  </si>
  <si>
    <t>21st Century Preparatory School</t>
  </si>
  <si>
    <t>Tenor High</t>
  </si>
  <si>
    <t>Seeds of Health Elementary Program</t>
  </si>
  <si>
    <t xml:space="preserve"> </t>
  </si>
  <si>
    <t>Downtown Montessori</t>
  </si>
  <si>
    <t>Bruce Guadalupe</t>
  </si>
  <si>
    <t>King's Academy</t>
  </si>
  <si>
    <t>Urban Day School</t>
  </si>
  <si>
    <t>Veritas High School</t>
  </si>
  <si>
    <t>Milwaukee Math &amp; Science Academy</t>
  </si>
  <si>
    <t>Milwaukee Scholars (National Heritage Academies)</t>
  </si>
  <si>
    <t>Wisconsin 2R Charter Schools - Headcount and FTE</t>
  </si>
  <si>
    <t>3rd Friday in September</t>
  </si>
  <si>
    <t>Authorizer</t>
  </si>
  <si>
    <t>Headcount</t>
  </si>
  <si>
    <t>FTE</t>
  </si>
  <si>
    <t>Average Headcount</t>
  </si>
  <si>
    <t>Average FTE</t>
  </si>
  <si>
    <t>UW-Parkside</t>
  </si>
  <si>
    <t>UW-Milwaukee</t>
  </si>
  <si>
    <t>City of Milwaukee</t>
  </si>
  <si>
    <t>Totals</t>
  </si>
  <si>
    <t>September Payment</t>
  </si>
  <si>
    <t>December Payment</t>
  </si>
  <si>
    <t>February Payment</t>
  </si>
  <si>
    <t>June Payment</t>
  </si>
  <si>
    <t>Audit/Other Adjustments</t>
  </si>
  <si>
    <t>Total Paid</t>
  </si>
  <si>
    <t>2nd Friday in January</t>
  </si>
  <si>
    <t>Escuela Verde</t>
  </si>
  <si>
    <t>North Point Lighthouse Charter School</t>
  </si>
  <si>
    <t>Total Due Before Audit</t>
  </si>
  <si>
    <t>Milwaukee College Preparatory School of WI - 36th Street</t>
  </si>
  <si>
    <t>Milwaukee Collegiate Academy</t>
  </si>
  <si>
    <t>Woodlands School East (WSE)</t>
  </si>
  <si>
    <t>Rocketship Southside Community Prep</t>
  </si>
  <si>
    <t>(Note: Payment per FTE = $7,925.00)</t>
  </si>
  <si>
    <t>2013-14 School Year</t>
  </si>
  <si>
    <t>LEA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</si>
</sst>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5" fontId="0" fillId="0" borderId="10" xfId="46" applyNumberFormat="1" applyFont="1" applyBorder="1" applyAlignment="1">
      <alignment/>
    </xf>
    <xf numFmtId="0" fontId="0" fillId="0" borderId="10" xfId="0" applyBorder="1" applyAlignment="1">
      <alignment horizontal="right" indent="2"/>
    </xf>
    <xf numFmtId="3" fontId="1" fillId="0" borderId="10" xfId="0" applyNumberFormat="1" applyFont="1" applyFill="1" applyBorder="1" applyAlignment="1">
      <alignment horizontal="right" indent="2"/>
    </xf>
    <xf numFmtId="3" fontId="1" fillId="0" borderId="10" xfId="0" applyNumberFormat="1" applyFont="1" applyBorder="1" applyAlignment="1">
      <alignment horizontal="right" indent="2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10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  <xf numFmtId="5" fontId="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41">
      <selection activeCell="I28" sqref="I28"/>
    </sheetView>
  </sheetViews>
  <sheetFormatPr defaultColWidth="9.140625" defaultRowHeight="12.75"/>
  <cols>
    <col min="1" max="1" width="5.00390625" style="0" bestFit="1" customWidth="1"/>
    <col min="2" max="2" width="47.7109375" style="0" customWidth="1"/>
    <col min="3" max="3" width="15.421875" style="0" customWidth="1"/>
    <col min="4" max="4" width="12.140625" style="0" customWidth="1"/>
    <col min="5" max="5" width="11.140625" style="0" bestFit="1" customWidth="1"/>
    <col min="6" max="6" width="11.14062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2.421875" style="0" customWidth="1"/>
  </cols>
  <sheetData>
    <row r="1" spans="2:8" ht="18">
      <c r="B1" s="29" t="s">
        <v>19</v>
      </c>
      <c r="C1" s="29"/>
      <c r="D1" s="29"/>
      <c r="E1" s="29"/>
      <c r="F1" s="29"/>
      <c r="G1" s="29"/>
      <c r="H1" s="29"/>
    </row>
    <row r="2" spans="2:8" ht="18">
      <c r="B2" s="29" t="s">
        <v>45</v>
      </c>
      <c r="C2" s="29"/>
      <c r="D2" s="29"/>
      <c r="E2" s="29"/>
      <c r="F2" s="29"/>
      <c r="G2" s="29"/>
      <c r="H2" s="29"/>
    </row>
    <row r="3" spans="2:8" ht="13.5">
      <c r="B3" s="28" t="s">
        <v>11</v>
      </c>
      <c r="C3" s="28"/>
      <c r="D3" s="28"/>
      <c r="E3" s="28"/>
      <c r="F3" s="28"/>
      <c r="G3" s="28"/>
      <c r="H3" s="28"/>
    </row>
    <row r="4" spans="1:9" ht="12.75">
      <c r="A4" s="1"/>
      <c r="B4" s="5"/>
      <c r="C4" s="5"/>
      <c r="D4" s="30" t="s">
        <v>20</v>
      </c>
      <c r="E4" s="30"/>
      <c r="F4" s="30" t="s">
        <v>36</v>
      </c>
      <c r="G4" s="30"/>
      <c r="H4" s="13"/>
      <c r="I4" s="1"/>
    </row>
    <row r="5" spans="1:9" ht="26.25" customHeight="1">
      <c r="A5" s="2" t="s">
        <v>46</v>
      </c>
      <c r="B5" s="2" t="s">
        <v>0</v>
      </c>
      <c r="C5" s="2" t="s">
        <v>21</v>
      </c>
      <c r="D5" s="4" t="s">
        <v>22</v>
      </c>
      <c r="E5" s="3" t="s">
        <v>23</v>
      </c>
      <c r="F5" s="4" t="s">
        <v>22</v>
      </c>
      <c r="G5" s="3" t="s">
        <v>23</v>
      </c>
      <c r="H5" s="20" t="s">
        <v>24</v>
      </c>
      <c r="I5" s="6" t="s">
        <v>25</v>
      </c>
    </row>
    <row r="6" spans="1:10" ht="12.75">
      <c r="A6" s="27">
        <v>8110</v>
      </c>
      <c r="B6" s="15" t="s">
        <v>8</v>
      </c>
      <c r="C6" s="17" t="s">
        <v>26</v>
      </c>
      <c r="D6" s="23">
        <v>444</v>
      </c>
      <c r="E6" s="23">
        <v>432</v>
      </c>
      <c r="F6" s="26">
        <v>451</v>
      </c>
      <c r="G6" s="26">
        <v>438</v>
      </c>
      <c r="H6" s="23">
        <f aca="true" t="shared" si="0" ref="H6:H18">ROUND(((D6+F6)/2),0)</f>
        <v>448</v>
      </c>
      <c r="I6" s="23">
        <f aca="true" t="shared" si="1" ref="I6:I28">ROUND(((E6+G6)/2),0)</f>
        <v>435</v>
      </c>
      <c r="J6" t="s">
        <v>11</v>
      </c>
    </row>
    <row r="7" spans="1:9" ht="12.75">
      <c r="A7" s="27">
        <v>8123</v>
      </c>
      <c r="B7" s="15" t="s">
        <v>13</v>
      </c>
      <c r="C7" s="17" t="s">
        <v>27</v>
      </c>
      <c r="D7" s="23">
        <v>1013</v>
      </c>
      <c r="E7" s="23">
        <v>960</v>
      </c>
      <c r="F7" s="26">
        <v>1012</v>
      </c>
      <c r="G7" s="26">
        <v>960</v>
      </c>
      <c r="H7" s="23">
        <f t="shared" si="0"/>
        <v>1013</v>
      </c>
      <c r="I7" s="23">
        <f t="shared" si="1"/>
        <v>960</v>
      </c>
    </row>
    <row r="8" spans="1:10" ht="12.75">
      <c r="A8" s="27">
        <v>8114</v>
      </c>
      <c r="B8" s="15" t="s">
        <v>1</v>
      </c>
      <c r="C8" s="17" t="s">
        <v>27</v>
      </c>
      <c r="D8" s="23">
        <v>296</v>
      </c>
      <c r="E8" s="23">
        <v>286</v>
      </c>
      <c r="F8" s="26">
        <v>290</v>
      </c>
      <c r="G8" s="26">
        <v>281</v>
      </c>
      <c r="H8" s="23">
        <f t="shared" si="0"/>
        <v>293</v>
      </c>
      <c r="I8" s="23">
        <f t="shared" si="1"/>
        <v>284</v>
      </c>
      <c r="J8" t="s">
        <v>11</v>
      </c>
    </row>
    <row r="9" spans="1:9" ht="12.75">
      <c r="A9" s="27">
        <v>8105</v>
      </c>
      <c r="B9" s="15" t="s">
        <v>6</v>
      </c>
      <c r="C9" s="17" t="s">
        <v>28</v>
      </c>
      <c r="D9" s="23">
        <v>422</v>
      </c>
      <c r="E9" s="23">
        <v>409</v>
      </c>
      <c r="F9" s="26">
        <v>413</v>
      </c>
      <c r="G9" s="26">
        <v>399</v>
      </c>
      <c r="H9" s="23">
        <f t="shared" si="0"/>
        <v>418</v>
      </c>
      <c r="I9" s="23">
        <f t="shared" si="1"/>
        <v>404</v>
      </c>
    </row>
    <row r="10" spans="1:10" ht="12.75">
      <c r="A10" s="27">
        <v>8109</v>
      </c>
      <c r="B10" s="15" t="s">
        <v>4</v>
      </c>
      <c r="C10" s="17" t="s">
        <v>28</v>
      </c>
      <c r="D10" s="23">
        <v>272</v>
      </c>
      <c r="E10" s="23">
        <v>259</v>
      </c>
      <c r="F10" s="26">
        <v>279</v>
      </c>
      <c r="G10" s="26">
        <v>267</v>
      </c>
      <c r="H10" s="23">
        <f t="shared" si="0"/>
        <v>276</v>
      </c>
      <c r="I10" s="23">
        <f t="shared" si="1"/>
        <v>263</v>
      </c>
      <c r="J10" t="s">
        <v>11</v>
      </c>
    </row>
    <row r="11" spans="1:10" ht="12.75">
      <c r="A11" s="27">
        <v>8101</v>
      </c>
      <c r="B11" s="15" t="s">
        <v>12</v>
      </c>
      <c r="C11" s="17" t="s">
        <v>28</v>
      </c>
      <c r="D11" s="23">
        <v>209</v>
      </c>
      <c r="E11" s="23">
        <v>194</v>
      </c>
      <c r="F11" s="26">
        <v>206</v>
      </c>
      <c r="G11" s="26">
        <v>192</v>
      </c>
      <c r="H11" s="23">
        <f t="shared" si="0"/>
        <v>208</v>
      </c>
      <c r="I11" s="23">
        <f t="shared" si="1"/>
        <v>193</v>
      </c>
      <c r="J11" t="s">
        <v>11</v>
      </c>
    </row>
    <row r="12" spans="1:10" ht="12.75">
      <c r="A12" s="27">
        <v>8131</v>
      </c>
      <c r="B12" s="15" t="s">
        <v>37</v>
      </c>
      <c r="C12" s="17" t="s">
        <v>28</v>
      </c>
      <c r="D12" s="23">
        <v>71</v>
      </c>
      <c r="E12" s="23">
        <v>71</v>
      </c>
      <c r="F12" s="26">
        <v>72</v>
      </c>
      <c r="G12" s="26">
        <v>72</v>
      </c>
      <c r="H12" s="23">
        <f t="shared" si="0"/>
        <v>72</v>
      </c>
      <c r="I12" s="23">
        <f t="shared" si="1"/>
        <v>72</v>
      </c>
      <c r="J12" t="s">
        <v>11</v>
      </c>
    </row>
    <row r="13" spans="1:9" ht="12.75">
      <c r="A13" s="27">
        <v>8126</v>
      </c>
      <c r="B13" s="16" t="s">
        <v>14</v>
      </c>
      <c r="C13" s="17" t="s">
        <v>28</v>
      </c>
      <c r="D13" s="23">
        <v>190</v>
      </c>
      <c r="E13" s="23">
        <v>181</v>
      </c>
      <c r="F13" s="26">
        <v>186</v>
      </c>
      <c r="G13" s="26">
        <v>178</v>
      </c>
      <c r="H13" s="23">
        <f>ROUND(((D13+F13)/2),0)</f>
        <v>188</v>
      </c>
      <c r="I13" s="23">
        <f t="shared" si="1"/>
        <v>180</v>
      </c>
    </row>
    <row r="14" spans="1:11" ht="12.75">
      <c r="A14" s="27">
        <v>8106</v>
      </c>
      <c r="B14" s="15" t="s">
        <v>5</v>
      </c>
      <c r="C14" s="17" t="s">
        <v>28</v>
      </c>
      <c r="D14" s="23">
        <v>968</v>
      </c>
      <c r="E14" s="23">
        <v>939</v>
      </c>
      <c r="F14" s="26">
        <v>931</v>
      </c>
      <c r="G14" s="26">
        <v>901</v>
      </c>
      <c r="H14" s="23">
        <f t="shared" si="0"/>
        <v>950</v>
      </c>
      <c r="I14" s="23">
        <f t="shared" si="1"/>
        <v>920</v>
      </c>
      <c r="J14" t="s">
        <v>11</v>
      </c>
      <c r="K14" s="11"/>
    </row>
    <row r="15" spans="1:10" ht="12.75">
      <c r="A15" s="27">
        <v>8103</v>
      </c>
      <c r="B15" s="15" t="s">
        <v>40</v>
      </c>
      <c r="C15" s="17" t="s">
        <v>27</v>
      </c>
      <c r="D15" s="23">
        <v>499</v>
      </c>
      <c r="E15" s="23">
        <v>480</v>
      </c>
      <c r="F15" s="26">
        <v>499</v>
      </c>
      <c r="G15" s="26">
        <v>480</v>
      </c>
      <c r="H15" s="23">
        <f t="shared" si="0"/>
        <v>499</v>
      </c>
      <c r="I15" s="23">
        <f t="shared" si="1"/>
        <v>480</v>
      </c>
      <c r="J15" s="11" t="s">
        <v>11</v>
      </c>
    </row>
    <row r="16" spans="1:10" ht="12.75">
      <c r="A16" s="27">
        <v>8127</v>
      </c>
      <c r="B16" s="15" t="s">
        <v>41</v>
      </c>
      <c r="C16" s="17" t="s">
        <v>28</v>
      </c>
      <c r="D16" s="23">
        <v>201</v>
      </c>
      <c r="E16" s="23">
        <v>201</v>
      </c>
      <c r="F16" s="26">
        <v>186</v>
      </c>
      <c r="G16" s="26">
        <v>186</v>
      </c>
      <c r="H16" s="23">
        <f t="shared" si="0"/>
        <v>194</v>
      </c>
      <c r="I16" s="23">
        <f t="shared" si="1"/>
        <v>194</v>
      </c>
      <c r="J16" t="s">
        <v>11</v>
      </c>
    </row>
    <row r="17" spans="1:10" ht="12.75">
      <c r="A17" s="27">
        <v>8128</v>
      </c>
      <c r="B17" s="15" t="s">
        <v>17</v>
      </c>
      <c r="C17" s="17" t="s">
        <v>28</v>
      </c>
      <c r="D17" s="23">
        <v>307</v>
      </c>
      <c r="E17" s="23">
        <v>290</v>
      </c>
      <c r="F17" s="26">
        <v>296</v>
      </c>
      <c r="G17" s="26">
        <v>280</v>
      </c>
      <c r="H17" s="23">
        <f t="shared" si="0"/>
        <v>302</v>
      </c>
      <c r="I17" s="23">
        <f t="shared" si="1"/>
        <v>285</v>
      </c>
      <c r="J17" t="s">
        <v>11</v>
      </c>
    </row>
    <row r="18" spans="1:9" ht="12.75">
      <c r="A18" s="27">
        <v>8129</v>
      </c>
      <c r="B18" s="15" t="s">
        <v>18</v>
      </c>
      <c r="C18" s="17" t="s">
        <v>27</v>
      </c>
      <c r="D18" s="23">
        <v>548</v>
      </c>
      <c r="E18" s="23">
        <v>516</v>
      </c>
      <c r="F18" s="26">
        <v>544</v>
      </c>
      <c r="G18" s="26">
        <v>512</v>
      </c>
      <c r="H18" s="23">
        <f t="shared" si="0"/>
        <v>546</v>
      </c>
      <c r="I18" s="23">
        <f t="shared" si="1"/>
        <v>514</v>
      </c>
    </row>
    <row r="19" spans="1:9" ht="12.75">
      <c r="A19" s="27">
        <v>8130</v>
      </c>
      <c r="B19" s="15" t="s">
        <v>38</v>
      </c>
      <c r="C19" s="17" t="s">
        <v>28</v>
      </c>
      <c r="D19" s="23">
        <v>277</v>
      </c>
      <c r="E19" s="23">
        <v>258</v>
      </c>
      <c r="F19" s="26">
        <v>275</v>
      </c>
      <c r="G19" s="26">
        <v>256</v>
      </c>
      <c r="H19" s="23">
        <f>ROUND(((D19+F19)/2),0)</f>
        <v>276</v>
      </c>
      <c r="I19" s="23">
        <f t="shared" si="1"/>
        <v>257</v>
      </c>
    </row>
    <row r="20" spans="1:9" ht="12.75">
      <c r="A20" s="27">
        <v>8133</v>
      </c>
      <c r="B20" s="15" t="s">
        <v>43</v>
      </c>
      <c r="C20" s="17" t="s">
        <v>28</v>
      </c>
      <c r="D20" s="23">
        <v>304</v>
      </c>
      <c r="E20" s="23">
        <v>258</v>
      </c>
      <c r="F20" s="26">
        <v>288</v>
      </c>
      <c r="G20" s="26">
        <v>246</v>
      </c>
      <c r="H20" s="23">
        <f aca="true" t="shared" si="2" ref="H20:H28">ROUND(((D20+F20)/2),0)</f>
        <v>296</v>
      </c>
      <c r="I20" s="23">
        <f t="shared" si="1"/>
        <v>252</v>
      </c>
    </row>
    <row r="21" spans="1:10" ht="12.75">
      <c r="A21" s="27">
        <v>8107</v>
      </c>
      <c r="B21" s="15" t="s">
        <v>7</v>
      </c>
      <c r="C21" s="17" t="s">
        <v>27</v>
      </c>
      <c r="D21" s="23">
        <v>82</v>
      </c>
      <c r="E21" s="23">
        <v>72</v>
      </c>
      <c r="F21" s="26">
        <v>79</v>
      </c>
      <c r="G21" s="26">
        <v>69</v>
      </c>
      <c r="H21" s="23">
        <f t="shared" si="2"/>
        <v>81</v>
      </c>
      <c r="I21" s="23">
        <f t="shared" si="1"/>
        <v>71</v>
      </c>
      <c r="J21" t="s">
        <v>11</v>
      </c>
    </row>
    <row r="22" spans="1:11" ht="12.75">
      <c r="A22" s="27">
        <v>8121</v>
      </c>
      <c r="B22" s="15" t="s">
        <v>10</v>
      </c>
      <c r="C22" s="17" t="s">
        <v>27</v>
      </c>
      <c r="D22" s="23">
        <v>432</v>
      </c>
      <c r="E22" s="23">
        <v>414</v>
      </c>
      <c r="F22" s="26">
        <v>434</v>
      </c>
      <c r="G22" s="26">
        <v>416</v>
      </c>
      <c r="H22" s="23">
        <f t="shared" si="2"/>
        <v>433</v>
      </c>
      <c r="I22" s="23">
        <f t="shared" si="1"/>
        <v>415</v>
      </c>
      <c r="J22" t="s">
        <v>11</v>
      </c>
      <c r="K22" s="12"/>
    </row>
    <row r="23" spans="1:10" ht="12.75">
      <c r="A23" s="27">
        <v>8115</v>
      </c>
      <c r="B23" s="15" t="s">
        <v>9</v>
      </c>
      <c r="C23" s="17" t="s">
        <v>27</v>
      </c>
      <c r="D23" s="23">
        <v>223</v>
      </c>
      <c r="E23" s="23">
        <v>223</v>
      </c>
      <c r="F23" s="26">
        <v>221</v>
      </c>
      <c r="G23" s="26">
        <v>221</v>
      </c>
      <c r="H23" s="23">
        <f t="shared" si="2"/>
        <v>222</v>
      </c>
      <c r="I23" s="23">
        <f t="shared" si="1"/>
        <v>222</v>
      </c>
      <c r="J23" s="12" t="s">
        <v>11</v>
      </c>
    </row>
    <row r="24" spans="1:10" ht="12.75">
      <c r="A24" s="27">
        <v>8125</v>
      </c>
      <c r="B24" s="15" t="s">
        <v>15</v>
      </c>
      <c r="C24" s="17" t="s">
        <v>27</v>
      </c>
      <c r="D24" s="23">
        <v>512</v>
      </c>
      <c r="E24" s="23">
        <v>484</v>
      </c>
      <c r="F24" s="26">
        <v>485</v>
      </c>
      <c r="G24" s="26">
        <v>458</v>
      </c>
      <c r="H24" s="23">
        <f t="shared" si="2"/>
        <v>499</v>
      </c>
      <c r="I24" s="23">
        <f t="shared" si="1"/>
        <v>471</v>
      </c>
      <c r="J24" t="s">
        <v>11</v>
      </c>
    </row>
    <row r="25" spans="1:10" ht="12.75">
      <c r="A25" s="27">
        <v>8124</v>
      </c>
      <c r="B25" s="15" t="s">
        <v>16</v>
      </c>
      <c r="C25" s="17" t="s">
        <v>27</v>
      </c>
      <c r="D25" s="23">
        <v>246</v>
      </c>
      <c r="E25" s="23">
        <v>246</v>
      </c>
      <c r="F25" s="26">
        <v>244</v>
      </c>
      <c r="G25" s="26">
        <v>244</v>
      </c>
      <c r="H25" s="23">
        <f t="shared" si="2"/>
        <v>245</v>
      </c>
      <c r="I25" s="23">
        <f t="shared" si="1"/>
        <v>245</v>
      </c>
      <c r="J25" t="s">
        <v>11</v>
      </c>
    </row>
    <row r="26" spans="1:10" ht="12.75">
      <c r="A26" s="27">
        <v>8113</v>
      </c>
      <c r="B26" s="15" t="s">
        <v>2</v>
      </c>
      <c r="C26" s="17" t="s">
        <v>27</v>
      </c>
      <c r="D26" s="23">
        <v>335</v>
      </c>
      <c r="E26" s="23">
        <v>319</v>
      </c>
      <c r="F26" s="26">
        <v>341</v>
      </c>
      <c r="G26" s="26">
        <v>325</v>
      </c>
      <c r="H26" s="23">
        <f t="shared" si="2"/>
        <v>338</v>
      </c>
      <c r="I26" s="23">
        <f t="shared" si="1"/>
        <v>322</v>
      </c>
      <c r="J26" t="s">
        <v>11</v>
      </c>
    </row>
    <row r="27" spans="1:9" ht="12.75">
      <c r="A27" s="27">
        <v>8132</v>
      </c>
      <c r="B27" s="15" t="s">
        <v>42</v>
      </c>
      <c r="C27" s="17" t="s">
        <v>27</v>
      </c>
      <c r="D27" s="23">
        <v>100</v>
      </c>
      <c r="E27" s="23">
        <v>83</v>
      </c>
      <c r="F27" s="26">
        <v>107</v>
      </c>
      <c r="G27" s="26">
        <v>90</v>
      </c>
      <c r="H27" s="23">
        <f t="shared" si="2"/>
        <v>104</v>
      </c>
      <c r="I27" s="23">
        <f t="shared" si="1"/>
        <v>87</v>
      </c>
    </row>
    <row r="28" spans="1:9" ht="12.75">
      <c r="A28" s="27">
        <v>8111</v>
      </c>
      <c r="B28" s="15" t="s">
        <v>3</v>
      </c>
      <c r="C28" s="17" t="s">
        <v>27</v>
      </c>
      <c r="D28" s="23">
        <v>458</v>
      </c>
      <c r="E28" s="23">
        <v>437</v>
      </c>
      <c r="F28" s="26">
        <v>459</v>
      </c>
      <c r="G28" s="26">
        <v>439</v>
      </c>
      <c r="H28" s="23">
        <f t="shared" si="2"/>
        <v>459</v>
      </c>
      <c r="I28" s="23">
        <f t="shared" si="1"/>
        <v>438</v>
      </c>
    </row>
    <row r="29" spans="1:9" ht="13.5">
      <c r="A29" s="1">
        <v>23</v>
      </c>
      <c r="B29" s="7" t="s">
        <v>29</v>
      </c>
      <c r="C29" s="7"/>
      <c r="D29" s="24">
        <f aca="true" t="shared" si="3" ref="D29:I29">SUM(D6:D28)</f>
        <v>8409</v>
      </c>
      <c r="E29" s="24">
        <f t="shared" si="3"/>
        <v>8012</v>
      </c>
      <c r="F29" s="24">
        <f t="shared" si="3"/>
        <v>8298</v>
      </c>
      <c r="G29" s="24">
        <f t="shared" si="3"/>
        <v>7910</v>
      </c>
      <c r="H29" s="25">
        <f t="shared" si="3"/>
        <v>8360</v>
      </c>
      <c r="I29" s="25">
        <f t="shared" si="3"/>
        <v>7964</v>
      </c>
    </row>
    <row r="30" spans="1:9" ht="13.5">
      <c r="A30" s="8"/>
      <c r="B30" s="9"/>
      <c r="C30" s="9"/>
      <c r="D30" s="10"/>
      <c r="E30" s="10"/>
      <c r="F30" s="10"/>
      <c r="G30" s="10"/>
      <c r="H30" s="10"/>
      <c r="I30" s="10"/>
    </row>
    <row r="31" spans="1:9" ht="13.5">
      <c r="A31" s="28" t="s">
        <v>44</v>
      </c>
      <c r="B31" s="28"/>
      <c r="C31" s="28"/>
      <c r="D31" s="28"/>
      <c r="E31" s="28"/>
      <c r="F31" s="28"/>
      <c r="G31" s="28"/>
      <c r="H31" s="28"/>
      <c r="I31" s="28"/>
    </row>
    <row r="33" spans="1:9" ht="30" customHeight="1">
      <c r="A33" s="2" t="s">
        <v>46</v>
      </c>
      <c r="B33" s="2" t="s">
        <v>0</v>
      </c>
      <c r="C33" s="6" t="s">
        <v>30</v>
      </c>
      <c r="D33" s="6" t="s">
        <v>31</v>
      </c>
      <c r="E33" s="6" t="s">
        <v>32</v>
      </c>
      <c r="F33" s="6" t="s">
        <v>33</v>
      </c>
      <c r="G33" s="6" t="s">
        <v>39</v>
      </c>
      <c r="H33" s="6" t="s">
        <v>34</v>
      </c>
      <c r="I33" s="6" t="s">
        <v>35</v>
      </c>
    </row>
    <row r="34" spans="1:9" ht="12.75">
      <c r="A34" s="27">
        <v>8110</v>
      </c>
      <c r="B34" s="15" t="s">
        <v>8</v>
      </c>
      <c r="C34" s="14">
        <v>855900</v>
      </c>
      <c r="D34" s="21">
        <v>855900</v>
      </c>
      <c r="E34" s="14">
        <v>873731</v>
      </c>
      <c r="F34" s="32">
        <v>861844</v>
      </c>
      <c r="G34" s="22">
        <f>I6*7925</f>
        <v>3447375</v>
      </c>
      <c r="H34" s="33">
        <v>0</v>
      </c>
      <c r="I34" s="34">
        <v>3447375</v>
      </c>
    </row>
    <row r="35" spans="1:9" ht="12.75">
      <c r="A35" s="27">
        <v>8123</v>
      </c>
      <c r="B35" s="15" t="s">
        <v>13</v>
      </c>
      <c r="C35" s="14">
        <v>1816806</v>
      </c>
      <c r="D35" s="21">
        <v>1987194</v>
      </c>
      <c r="E35" s="14">
        <v>1902000</v>
      </c>
      <c r="F35" s="32">
        <v>1902000</v>
      </c>
      <c r="G35" s="22">
        <f aca="true" t="shared" si="4" ref="G35:G56">I7*7925</f>
        <v>7608000</v>
      </c>
      <c r="H35" s="33">
        <v>0</v>
      </c>
      <c r="I35" s="34">
        <v>7608000</v>
      </c>
    </row>
    <row r="36" spans="1:9" ht="12.75">
      <c r="A36" s="27">
        <v>8114</v>
      </c>
      <c r="B36" s="15" t="s">
        <v>1</v>
      </c>
      <c r="C36" s="14">
        <v>558713</v>
      </c>
      <c r="D36" s="21">
        <v>574562</v>
      </c>
      <c r="E36" s="14">
        <v>554750</v>
      </c>
      <c r="F36" s="32">
        <v>562675</v>
      </c>
      <c r="G36" s="22">
        <f t="shared" si="4"/>
        <v>2250700</v>
      </c>
      <c r="H36" s="33">
        <v>0</v>
      </c>
      <c r="I36" s="34">
        <v>2250700</v>
      </c>
    </row>
    <row r="37" spans="1:9" ht="12.75">
      <c r="A37" s="27">
        <v>8105</v>
      </c>
      <c r="B37" s="15" t="s">
        <v>6</v>
      </c>
      <c r="C37" s="14">
        <v>796463</v>
      </c>
      <c r="D37" s="21">
        <v>824200</v>
      </c>
      <c r="E37" s="14">
        <v>780612</v>
      </c>
      <c r="F37" s="32">
        <v>800425</v>
      </c>
      <c r="G37" s="22">
        <f t="shared" si="4"/>
        <v>3201700</v>
      </c>
      <c r="H37" s="33">
        <v>0</v>
      </c>
      <c r="I37" s="34">
        <v>3201700</v>
      </c>
    </row>
    <row r="38" spans="1:9" ht="12.75">
      <c r="A38" s="27">
        <v>8109</v>
      </c>
      <c r="B38" s="15" t="s">
        <v>4</v>
      </c>
      <c r="C38" s="14">
        <v>521069</v>
      </c>
      <c r="D38" s="21">
        <v>505219</v>
      </c>
      <c r="E38" s="14">
        <v>536918</v>
      </c>
      <c r="F38" s="32">
        <v>521069</v>
      </c>
      <c r="G38" s="22">
        <f t="shared" si="4"/>
        <v>2084275</v>
      </c>
      <c r="H38" s="33">
        <v>0</v>
      </c>
      <c r="I38" s="34">
        <v>2084275</v>
      </c>
    </row>
    <row r="39" spans="1:9" ht="12.75">
      <c r="A39" s="27">
        <v>8101</v>
      </c>
      <c r="B39" s="15" t="s">
        <v>12</v>
      </c>
      <c r="C39" s="14">
        <v>382381</v>
      </c>
      <c r="D39" s="21">
        <v>386344</v>
      </c>
      <c r="E39" s="14">
        <v>378419</v>
      </c>
      <c r="F39" s="32">
        <v>382381</v>
      </c>
      <c r="G39" s="22">
        <f t="shared" si="4"/>
        <v>1529525</v>
      </c>
      <c r="H39" s="33">
        <v>0</v>
      </c>
      <c r="I39" s="34">
        <v>1529525</v>
      </c>
    </row>
    <row r="40" spans="1:9" ht="12.75">
      <c r="A40" s="27">
        <v>8131</v>
      </c>
      <c r="B40" s="15" t="s">
        <v>37</v>
      </c>
      <c r="C40" s="14">
        <v>130763</v>
      </c>
      <c r="D40" s="21">
        <v>150575</v>
      </c>
      <c r="E40" s="14">
        <v>146612</v>
      </c>
      <c r="F40" s="32">
        <v>142650</v>
      </c>
      <c r="G40" s="22">
        <f t="shared" si="4"/>
        <v>570600</v>
      </c>
      <c r="H40" s="33">
        <v>0</v>
      </c>
      <c r="I40" s="34">
        <v>570600</v>
      </c>
    </row>
    <row r="41" spans="1:9" ht="12.75">
      <c r="A41" s="27">
        <v>8126</v>
      </c>
      <c r="B41" s="16" t="s">
        <v>14</v>
      </c>
      <c r="C41" s="14">
        <v>340775</v>
      </c>
      <c r="D41" s="21">
        <v>376438</v>
      </c>
      <c r="E41" s="14">
        <v>352662</v>
      </c>
      <c r="F41" s="32">
        <v>356625</v>
      </c>
      <c r="G41" s="22">
        <f t="shared" si="4"/>
        <v>1426500</v>
      </c>
      <c r="H41" s="33">
        <v>0</v>
      </c>
      <c r="I41" s="34">
        <v>1426500</v>
      </c>
    </row>
    <row r="42" spans="1:9" ht="12.75">
      <c r="A42" s="27">
        <v>8106</v>
      </c>
      <c r="B42" s="15" t="s">
        <v>5</v>
      </c>
      <c r="C42" s="14">
        <v>1836619</v>
      </c>
      <c r="D42" s="21">
        <v>1884169</v>
      </c>
      <c r="E42" s="14">
        <v>1747462</v>
      </c>
      <c r="F42" s="32">
        <v>1791050</v>
      </c>
      <c r="G42" s="22">
        <f t="shared" si="4"/>
        <v>7291000</v>
      </c>
      <c r="H42" s="33">
        <v>-31700</v>
      </c>
      <c r="I42" s="34">
        <v>7259300</v>
      </c>
    </row>
    <row r="43" spans="1:9" ht="12.75">
      <c r="A43" s="27">
        <v>8103</v>
      </c>
      <c r="B43" s="15" t="s">
        <v>40</v>
      </c>
      <c r="C43" s="14">
        <v>954963</v>
      </c>
      <c r="D43" s="21">
        <v>947037</v>
      </c>
      <c r="E43" s="14">
        <v>951000</v>
      </c>
      <c r="F43" s="32">
        <v>951000</v>
      </c>
      <c r="G43" s="22">
        <f t="shared" si="4"/>
        <v>3804000</v>
      </c>
      <c r="H43" s="33">
        <v>0</v>
      </c>
      <c r="I43" s="34">
        <v>3804000</v>
      </c>
    </row>
    <row r="44" spans="1:9" ht="12.75">
      <c r="A44" s="27">
        <v>8127</v>
      </c>
      <c r="B44" s="15" t="s">
        <v>41</v>
      </c>
      <c r="C44" s="14">
        <v>402194</v>
      </c>
      <c r="D44" s="21">
        <v>394269</v>
      </c>
      <c r="E44" s="14">
        <v>356625</v>
      </c>
      <c r="F44" s="32">
        <v>384362</v>
      </c>
      <c r="G44" s="22">
        <f t="shared" si="4"/>
        <v>1537450</v>
      </c>
      <c r="H44" s="33">
        <v>0</v>
      </c>
      <c r="I44" s="34">
        <v>1537450</v>
      </c>
    </row>
    <row r="45" spans="1:9" ht="12.75">
      <c r="A45" s="27">
        <v>8128</v>
      </c>
      <c r="B45" s="15" t="s">
        <v>17</v>
      </c>
      <c r="C45" s="14">
        <v>608244</v>
      </c>
      <c r="D45" s="21">
        <v>540881</v>
      </c>
      <c r="E45" s="14">
        <v>544844</v>
      </c>
      <c r="F45" s="32">
        <v>564656</v>
      </c>
      <c r="G45" s="22">
        <f t="shared" si="4"/>
        <v>2258625</v>
      </c>
      <c r="H45" s="33">
        <v>0</v>
      </c>
      <c r="I45" s="34">
        <v>2258625</v>
      </c>
    </row>
    <row r="46" spans="1:9" ht="12.75">
      <c r="A46" s="27">
        <v>8129</v>
      </c>
      <c r="B46" s="15" t="s">
        <v>18</v>
      </c>
      <c r="C46" s="14">
        <v>1002513</v>
      </c>
      <c r="D46" s="21">
        <v>1042137</v>
      </c>
      <c r="E46" s="14">
        <v>1010438</v>
      </c>
      <c r="F46" s="32">
        <v>1026287</v>
      </c>
      <c r="G46" s="22">
        <f t="shared" si="4"/>
        <v>4073450</v>
      </c>
      <c r="H46" s="33">
        <v>7925</v>
      </c>
      <c r="I46" s="34">
        <v>4081375</v>
      </c>
    </row>
    <row r="47" spans="1:9" ht="12.75">
      <c r="A47" s="27">
        <v>8130</v>
      </c>
      <c r="B47" s="15" t="s">
        <v>38</v>
      </c>
      <c r="C47" s="14">
        <v>487388</v>
      </c>
      <c r="D47" s="21">
        <v>534937</v>
      </c>
      <c r="E47" s="14">
        <v>505219</v>
      </c>
      <c r="F47" s="32">
        <v>477481</v>
      </c>
      <c r="G47" s="22">
        <f t="shared" si="4"/>
        <v>2036725</v>
      </c>
      <c r="H47" s="33">
        <v>-31700</v>
      </c>
      <c r="I47" s="34">
        <v>2005025</v>
      </c>
    </row>
    <row r="48" spans="1:9" ht="12.75">
      <c r="A48" s="27">
        <v>8133</v>
      </c>
      <c r="B48" s="15" t="s">
        <v>43</v>
      </c>
      <c r="C48" s="14">
        <v>511163</v>
      </c>
      <c r="D48" s="21">
        <v>511162</v>
      </c>
      <c r="E48" s="14">
        <v>475500</v>
      </c>
      <c r="F48" s="32">
        <v>507200</v>
      </c>
      <c r="G48" s="22">
        <f t="shared" si="4"/>
        <v>1997100</v>
      </c>
      <c r="H48" s="33">
        <v>7925</v>
      </c>
      <c r="I48" s="34">
        <v>2005025</v>
      </c>
    </row>
    <row r="49" spans="1:9" ht="12.75">
      <c r="A49" s="27">
        <v>8107</v>
      </c>
      <c r="B49" s="15" t="s">
        <v>7</v>
      </c>
      <c r="C49" s="14">
        <v>140669</v>
      </c>
      <c r="D49" s="21">
        <v>144631</v>
      </c>
      <c r="E49" s="14">
        <v>136706</v>
      </c>
      <c r="F49" s="32">
        <v>132744</v>
      </c>
      <c r="G49" s="22">
        <f t="shared" si="4"/>
        <v>562675</v>
      </c>
      <c r="H49" s="33">
        <v>-7925</v>
      </c>
      <c r="I49" s="34">
        <v>554750</v>
      </c>
    </row>
    <row r="50" spans="1:9" ht="12.75">
      <c r="A50" s="27">
        <v>8121</v>
      </c>
      <c r="B50" s="15" t="s">
        <v>10</v>
      </c>
      <c r="C50" s="14">
        <v>810331</v>
      </c>
      <c r="D50" s="21">
        <v>830144</v>
      </c>
      <c r="E50" s="14">
        <v>826181</v>
      </c>
      <c r="F50" s="32">
        <v>822219</v>
      </c>
      <c r="G50" s="22">
        <f t="shared" si="4"/>
        <v>3288875</v>
      </c>
      <c r="H50" s="33">
        <v>0</v>
      </c>
      <c r="I50" s="34">
        <v>3288875</v>
      </c>
    </row>
    <row r="51" spans="1:9" ht="12.75">
      <c r="A51" s="27">
        <v>8115</v>
      </c>
      <c r="B51" s="15" t="s">
        <v>9</v>
      </c>
      <c r="C51" s="14">
        <v>439838</v>
      </c>
      <c r="D51" s="21">
        <v>443800</v>
      </c>
      <c r="E51" s="14">
        <v>435875</v>
      </c>
      <c r="F51" s="32">
        <v>439837</v>
      </c>
      <c r="G51" s="22">
        <f t="shared" si="4"/>
        <v>1759350</v>
      </c>
      <c r="H51" s="33">
        <v>0</v>
      </c>
      <c r="I51" s="34">
        <v>1759350</v>
      </c>
    </row>
    <row r="52" spans="1:9" ht="12.75">
      <c r="A52" s="27">
        <v>8125</v>
      </c>
      <c r="B52" s="15" t="s">
        <v>15</v>
      </c>
      <c r="C52" s="14">
        <v>1103556</v>
      </c>
      <c r="D52" s="21">
        <v>814294</v>
      </c>
      <c r="E52" s="14">
        <v>881656</v>
      </c>
      <c r="F52" s="32">
        <v>925244</v>
      </c>
      <c r="G52" s="22">
        <f t="shared" si="4"/>
        <v>3732675</v>
      </c>
      <c r="H52" s="33">
        <v>-7925</v>
      </c>
      <c r="I52" s="34">
        <v>3724750</v>
      </c>
    </row>
    <row r="53" spans="1:9" ht="12.75">
      <c r="A53" s="27">
        <v>8124</v>
      </c>
      <c r="B53" s="15" t="s">
        <v>16</v>
      </c>
      <c r="C53" s="14">
        <v>485406</v>
      </c>
      <c r="D53" s="21">
        <v>489369</v>
      </c>
      <c r="E53" s="14">
        <v>481444</v>
      </c>
      <c r="F53" s="32">
        <v>485406</v>
      </c>
      <c r="G53" s="22">
        <f t="shared" si="4"/>
        <v>1941625</v>
      </c>
      <c r="H53" s="33">
        <v>0</v>
      </c>
      <c r="I53" s="34">
        <v>1941625</v>
      </c>
    </row>
    <row r="54" spans="1:9" ht="12.75">
      <c r="A54" s="27">
        <v>8113</v>
      </c>
      <c r="B54" s="15" t="s">
        <v>2</v>
      </c>
      <c r="C54" s="14">
        <v>635981</v>
      </c>
      <c r="D54" s="21">
        <v>628057</v>
      </c>
      <c r="E54" s="14">
        <v>649850</v>
      </c>
      <c r="F54" s="32">
        <v>637962</v>
      </c>
      <c r="G54" s="22">
        <f t="shared" si="4"/>
        <v>2551850</v>
      </c>
      <c r="H54" s="33">
        <v>0</v>
      </c>
      <c r="I54" s="34">
        <v>2551850</v>
      </c>
    </row>
    <row r="55" spans="1:9" ht="12.75">
      <c r="A55" s="27">
        <v>8132</v>
      </c>
      <c r="B55" s="15" t="s">
        <v>42</v>
      </c>
      <c r="C55" s="14">
        <v>168406</v>
      </c>
      <c r="D55" s="21">
        <v>160482</v>
      </c>
      <c r="E55" s="14">
        <v>188218</v>
      </c>
      <c r="F55" s="31">
        <v>172369</v>
      </c>
      <c r="G55" s="22">
        <f t="shared" si="4"/>
        <v>689475</v>
      </c>
      <c r="H55" s="33">
        <v>0</v>
      </c>
      <c r="I55" s="34">
        <v>689475</v>
      </c>
    </row>
    <row r="56" spans="1:9" ht="12.75">
      <c r="A56" s="27">
        <v>8111</v>
      </c>
      <c r="B56" s="15" t="s">
        <v>3</v>
      </c>
      <c r="C56" s="14">
        <v>855900</v>
      </c>
      <c r="D56" s="21">
        <v>875713</v>
      </c>
      <c r="E56" s="14">
        <v>871750</v>
      </c>
      <c r="F56" s="31">
        <v>867787</v>
      </c>
      <c r="G56" s="22">
        <f t="shared" si="4"/>
        <v>3471150</v>
      </c>
      <c r="H56" s="33">
        <v>0</v>
      </c>
      <c r="I56" s="34">
        <v>3471150</v>
      </c>
    </row>
    <row r="57" spans="1:9" ht="13.5">
      <c r="A57" s="1">
        <v>23</v>
      </c>
      <c r="B57" s="18" t="s">
        <v>29</v>
      </c>
      <c r="C57" s="19">
        <f aca="true" t="shared" si="5" ref="C57:I57">SUM(C34:C56)</f>
        <v>15846041</v>
      </c>
      <c r="D57" s="19">
        <f t="shared" si="5"/>
        <v>15901514</v>
      </c>
      <c r="E57" s="19">
        <f t="shared" si="5"/>
        <v>15588472</v>
      </c>
      <c r="F57" s="19">
        <f t="shared" si="5"/>
        <v>15715273</v>
      </c>
      <c r="G57" s="19">
        <f t="shared" si="5"/>
        <v>63114700</v>
      </c>
      <c r="H57" s="19">
        <f t="shared" si="5"/>
        <v>-63400</v>
      </c>
      <c r="I57" s="19">
        <f t="shared" si="5"/>
        <v>63051300</v>
      </c>
    </row>
    <row r="59" ht="12.75">
      <c r="E59" t="s">
        <v>11</v>
      </c>
    </row>
  </sheetData>
  <sheetProtection/>
  <mergeCells count="6">
    <mergeCell ref="A31:I31"/>
    <mergeCell ref="B1:H1"/>
    <mergeCell ref="B2:H2"/>
    <mergeCell ref="B3:H3"/>
    <mergeCell ref="D4:E4"/>
    <mergeCell ref="F4:G4"/>
  </mergeCell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Jacqueline L Abel</cp:lastModifiedBy>
  <cp:lastPrinted>2012-10-22T15:11:57Z</cp:lastPrinted>
  <dcterms:created xsi:type="dcterms:W3CDTF">2004-02-09T19:48:54Z</dcterms:created>
  <dcterms:modified xsi:type="dcterms:W3CDTF">2014-06-09T12:56:03Z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-1227241115</vt:i4>
  </property>
  <property fmtid="{D5CDD505-2E9C-101B-9397-08002B2CF9AE}" pid="3" name="_EmailSubject">
    <vt:lpwstr>3rd Friday 2R Count Reports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NewReviewCycle">
    <vt:lpwstr/>
  </property>
  <property fmtid="{D5CDD505-2E9C-101B-9397-08002B2CF9AE}" pid="7" name="_PreviousAdHocReviewCycleID">
    <vt:i4>-564699136</vt:i4>
  </property>
  <property fmtid="{D5CDD505-2E9C-101B-9397-08002B2CF9AE}" pid="8" name="_ReviewingToolsShownOnce">
    <vt:lpwstr/>
  </property>
</Properties>
</file>