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PSPWV01\Shared\CTE\WEB Documents\New Documents\AFNR\In-service\"/>
    </mc:Choice>
  </mc:AlternateContent>
  <bookViews>
    <workbookView xWindow="0" yWindow="0" windowWidth="11970" windowHeight="6210"/>
  </bookViews>
  <sheets>
    <sheet name="Demograph" sheetId="3" r:id="rId1"/>
    <sheet name="Lunch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7" i="3" l="1"/>
  <c r="G317" i="3"/>
  <c r="F317" i="3"/>
  <c r="E317" i="3"/>
  <c r="D317" i="3"/>
  <c r="C317" i="3"/>
  <c r="J275" i="3"/>
  <c r="H275" i="3"/>
  <c r="G275" i="3"/>
  <c r="F275" i="3"/>
  <c r="E275" i="3"/>
  <c r="D275" i="3"/>
  <c r="C275" i="3"/>
  <c r="B275" i="3"/>
  <c r="C274" i="3"/>
  <c r="D274" i="3"/>
  <c r="E274" i="3"/>
  <c r="F274" i="3"/>
  <c r="G274" i="3"/>
  <c r="H274" i="3"/>
  <c r="J274" i="3"/>
  <c r="B274" i="3"/>
  <c r="J250" i="3"/>
  <c r="J273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51" i="3"/>
  <c r="B121" i="3"/>
  <c r="C121" i="3"/>
  <c r="D121" i="3"/>
  <c r="E121" i="3"/>
  <c r="F121" i="3"/>
  <c r="G121" i="3"/>
  <c r="H121" i="3"/>
  <c r="G151" i="3"/>
  <c r="F151" i="3"/>
  <c r="E151" i="3"/>
  <c r="D151" i="3"/>
  <c r="C151" i="3"/>
  <c r="B151" i="3"/>
  <c r="H151" i="3"/>
  <c r="J181" i="3"/>
  <c r="B181" i="3"/>
  <c r="C181" i="3"/>
  <c r="D181" i="3"/>
  <c r="E181" i="3"/>
  <c r="F181" i="3"/>
  <c r="G181" i="3"/>
  <c r="H181" i="3"/>
  <c r="B213" i="3"/>
  <c r="C213" i="3"/>
  <c r="D213" i="3"/>
  <c r="E213" i="3"/>
  <c r="F213" i="3"/>
  <c r="G213" i="3"/>
  <c r="H213" i="3"/>
  <c r="C309" i="3"/>
  <c r="D309" i="3"/>
  <c r="E309" i="3"/>
  <c r="F309" i="3"/>
  <c r="G309" i="3"/>
  <c r="H309" i="3"/>
  <c r="B309" i="3"/>
  <c r="B317" i="3"/>
  <c r="J280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309" i="3"/>
  <c r="J298" i="3"/>
  <c r="J299" i="3"/>
  <c r="J300" i="3"/>
  <c r="J301" i="3"/>
  <c r="J302" i="3"/>
  <c r="J303" i="3"/>
  <c r="J304" i="3"/>
  <c r="J305" i="3"/>
  <c r="J306" i="3"/>
  <c r="J307" i="3"/>
  <c r="J308" i="3"/>
  <c r="J281" i="3"/>
  <c r="C245" i="3"/>
  <c r="D245" i="3"/>
  <c r="E245" i="3"/>
  <c r="F245" i="3"/>
  <c r="G245" i="3"/>
  <c r="H245" i="3"/>
  <c r="J245" i="3"/>
  <c r="B245" i="3"/>
  <c r="C244" i="3"/>
  <c r="D244" i="3"/>
  <c r="E244" i="3"/>
  <c r="F244" i="3"/>
  <c r="G244" i="3"/>
  <c r="H244" i="3"/>
  <c r="J244" i="3"/>
  <c r="B244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18" i="3"/>
  <c r="J213" i="3"/>
  <c r="C212" i="3"/>
  <c r="D212" i="3"/>
  <c r="E212" i="3"/>
  <c r="F212" i="3"/>
  <c r="G212" i="3"/>
  <c r="H212" i="3"/>
  <c r="B212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186" i="3"/>
  <c r="H180" i="3"/>
  <c r="G180" i="3"/>
  <c r="F180" i="3"/>
  <c r="E180" i="3"/>
  <c r="D180" i="3"/>
  <c r="C180" i="3"/>
  <c r="B180" i="3"/>
  <c r="G310" i="3"/>
  <c r="J317" i="3"/>
  <c r="F310" i="3"/>
  <c r="E310" i="3"/>
  <c r="D310" i="3"/>
  <c r="C310" i="3"/>
  <c r="J310" i="3"/>
  <c r="H310" i="3"/>
  <c r="B310" i="3"/>
  <c r="J212" i="3"/>
  <c r="J157" i="3"/>
  <c r="J158" i="3"/>
  <c r="J159" i="3"/>
  <c r="J160" i="3"/>
  <c r="J18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56" i="3"/>
  <c r="H319" i="3"/>
  <c r="G319" i="3"/>
  <c r="F319" i="3"/>
  <c r="E319" i="3"/>
  <c r="D319" i="3"/>
  <c r="C319" i="3"/>
  <c r="B319" i="3"/>
  <c r="J319" i="3"/>
  <c r="J151" i="3"/>
  <c r="J150" i="3"/>
  <c r="C150" i="3"/>
  <c r="D150" i="3"/>
  <c r="E150" i="3"/>
  <c r="F150" i="3"/>
  <c r="G150" i="3"/>
  <c r="H150" i="3"/>
  <c r="B150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26" i="3"/>
  <c r="J121" i="3"/>
  <c r="J120" i="3"/>
  <c r="C120" i="3"/>
  <c r="D120" i="3"/>
  <c r="E120" i="3"/>
  <c r="F120" i="3"/>
  <c r="G120" i="3"/>
  <c r="H120" i="3"/>
  <c r="B120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94" i="3"/>
  <c r="J89" i="3"/>
  <c r="H89" i="3"/>
  <c r="G89" i="3"/>
  <c r="F89" i="3"/>
  <c r="E89" i="3"/>
  <c r="D89" i="3"/>
  <c r="C89" i="3"/>
  <c r="B89" i="3"/>
  <c r="J88" i="3"/>
  <c r="C88" i="3"/>
  <c r="D88" i="3"/>
  <c r="E88" i="3"/>
  <c r="F88" i="3"/>
  <c r="G88" i="3"/>
  <c r="H88" i="3"/>
  <c r="B88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64" i="3"/>
  <c r="J59" i="3"/>
  <c r="D59" i="3"/>
  <c r="E59" i="3"/>
  <c r="F59" i="3"/>
  <c r="G59" i="3"/>
  <c r="H59" i="3"/>
  <c r="C59" i="3"/>
  <c r="B59" i="3"/>
  <c r="C58" i="3"/>
  <c r="D58" i="3"/>
  <c r="E58" i="3"/>
  <c r="F58" i="3"/>
  <c r="G58" i="3"/>
  <c r="H58" i="3"/>
  <c r="B58" i="3"/>
  <c r="J40" i="3"/>
  <c r="J41" i="3"/>
  <c r="J34" i="3"/>
  <c r="J35" i="3"/>
  <c r="J36" i="3"/>
  <c r="J37" i="3"/>
  <c r="J38" i="3"/>
  <c r="J39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33" i="3"/>
  <c r="C27" i="3"/>
  <c r="D27" i="3"/>
  <c r="E27" i="3"/>
  <c r="F27" i="3"/>
  <c r="G27" i="3"/>
  <c r="H27" i="3"/>
  <c r="B27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5" i="3"/>
  <c r="B28" i="3"/>
  <c r="J28" i="3"/>
  <c r="J27" i="3"/>
  <c r="D28" i="3"/>
  <c r="C28" i="3"/>
  <c r="H28" i="3"/>
  <c r="F28" i="3"/>
  <c r="G28" i="3"/>
  <c r="E28" i="3"/>
  <c r="D136" i="1"/>
  <c r="D192" i="1"/>
  <c r="B328" i="1"/>
  <c r="B325" i="1"/>
  <c r="D296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7" i="1"/>
  <c r="D298" i="1"/>
  <c r="D300" i="1"/>
  <c r="D301" i="1"/>
  <c r="D302" i="1"/>
  <c r="D303" i="1"/>
  <c r="D304" i="1"/>
  <c r="D305" i="1"/>
  <c r="D306" i="1"/>
  <c r="D307" i="1"/>
  <c r="D272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49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17" i="1"/>
  <c r="D186" i="1"/>
  <c r="D187" i="1"/>
  <c r="D188" i="1"/>
  <c r="D189" i="1"/>
  <c r="D190" i="1"/>
  <c r="D191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55" i="1"/>
  <c r="D185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26" i="1"/>
  <c r="D127" i="1"/>
  <c r="D128" i="1"/>
  <c r="D129" i="1"/>
  <c r="D130" i="1"/>
  <c r="D131" i="1"/>
  <c r="D132" i="1"/>
  <c r="D133" i="1"/>
  <c r="D134" i="1"/>
  <c r="D135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25" i="1"/>
  <c r="D93" i="1"/>
  <c r="D311" i="1"/>
  <c r="D309" i="1"/>
  <c r="D310" i="1"/>
  <c r="D276" i="1"/>
  <c r="D275" i="1"/>
  <c r="D214" i="1"/>
  <c r="D246" i="1"/>
  <c r="D274" i="1"/>
  <c r="D244" i="1"/>
  <c r="D245" i="1"/>
  <c r="D212" i="1"/>
  <c r="D182" i="1"/>
  <c r="D213" i="1"/>
  <c r="D180" i="1"/>
  <c r="D181" i="1"/>
  <c r="D152" i="1"/>
  <c r="D122" i="1"/>
  <c r="D150" i="1"/>
  <c r="D151" i="1"/>
  <c r="D120" i="1"/>
  <c r="D121" i="1"/>
  <c r="D119" i="1"/>
  <c r="D149" i="1"/>
  <c r="D211" i="1"/>
  <c r="D243" i="1"/>
  <c r="D273" i="1"/>
  <c r="D308" i="1"/>
  <c r="D179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6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33" i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88" i="1"/>
  <c r="D90" i="1"/>
  <c r="D89" i="1"/>
  <c r="D60" i="1"/>
  <c r="D59" i="1"/>
  <c r="D58" i="1"/>
  <c r="D30" i="1"/>
  <c r="D57" i="1"/>
  <c r="D27" i="1"/>
  <c r="D87" i="1"/>
</calcChain>
</file>

<file path=xl/sharedStrings.xml><?xml version="1.0" encoding="utf-8"?>
<sst xmlns="http://schemas.openxmlformats.org/spreadsheetml/2006/main" count="606" uniqueCount="330">
  <si>
    <t>Section 1</t>
  </si>
  <si>
    <t>Amery</t>
  </si>
  <si>
    <t>Enrollment</t>
  </si>
  <si>
    <t>FRL</t>
  </si>
  <si>
    <t>Percent</t>
  </si>
  <si>
    <t>Ashland</t>
  </si>
  <si>
    <t>Barron</t>
  </si>
  <si>
    <t>Bloomer</t>
  </si>
  <si>
    <t>Bruce</t>
  </si>
  <si>
    <t>Cameron</t>
  </si>
  <si>
    <t>Clayton</t>
  </si>
  <si>
    <t>Clear Lake</t>
  </si>
  <si>
    <t>Cornell</t>
  </si>
  <si>
    <t>Cumberland</t>
  </si>
  <si>
    <t>Flambeau</t>
  </si>
  <si>
    <t>Frederic</t>
  </si>
  <si>
    <t>Lake Holcombe</t>
  </si>
  <si>
    <t>Luck</t>
  </si>
  <si>
    <t>Northwestern</t>
  </si>
  <si>
    <t>New Auburn</t>
  </si>
  <si>
    <t>Osceola</t>
  </si>
  <si>
    <t>Prairie Farm</t>
  </si>
  <si>
    <t>Rice Lake</t>
  </si>
  <si>
    <t>Saint Croix Falls</t>
  </si>
  <si>
    <t>Shell Lake</t>
  </si>
  <si>
    <t>Spooner</t>
  </si>
  <si>
    <t>Turtle Lake</t>
  </si>
  <si>
    <t xml:space="preserve">Unity </t>
  </si>
  <si>
    <t>Average</t>
  </si>
  <si>
    <t xml:space="preserve">SECTION 2 </t>
  </si>
  <si>
    <t>Baldwin Woodville</t>
  </si>
  <si>
    <t>Boyceville</t>
  </si>
  <si>
    <t>Augusta</t>
  </si>
  <si>
    <t>Cadott</t>
  </si>
  <si>
    <t>Colfax</t>
  </si>
  <si>
    <t>Durand Ark.</t>
  </si>
  <si>
    <t>Elkmound</t>
  </si>
  <si>
    <t>Elmwood</t>
  </si>
  <si>
    <t>Menomonie</t>
  </si>
  <si>
    <t>Mondovi</t>
  </si>
  <si>
    <t>Plum City</t>
  </si>
  <si>
    <t>Ellsworth</t>
  </si>
  <si>
    <t>Glenwood City</t>
  </si>
  <si>
    <t>Hudson</t>
  </si>
  <si>
    <t>New Richmond</t>
  </si>
  <si>
    <t>Chippewa Falls</t>
  </si>
  <si>
    <t>River Falls</t>
  </si>
  <si>
    <t>Spring Valley</t>
  </si>
  <si>
    <t>Saint Croix Central</t>
  </si>
  <si>
    <t>Eau Claire</t>
  </si>
  <si>
    <t>Eleva Strum</t>
  </si>
  <si>
    <t>Osseo Fairchild</t>
  </si>
  <si>
    <t>Fall Creek</t>
  </si>
  <si>
    <t>Stanley Boyd</t>
  </si>
  <si>
    <t>Section 3</t>
  </si>
  <si>
    <t>Arcadia</t>
  </si>
  <si>
    <t>Bangor</t>
  </si>
  <si>
    <t>Black River Falls</t>
  </si>
  <si>
    <t>Brookwood</t>
  </si>
  <si>
    <t>Blair Taylor</t>
  </si>
  <si>
    <t>Cashton</t>
  </si>
  <si>
    <t>CFC</t>
  </si>
  <si>
    <t>De Soto</t>
  </si>
  <si>
    <t>GET</t>
  </si>
  <si>
    <t>Hillsboro</t>
  </si>
  <si>
    <t>Holmen</t>
  </si>
  <si>
    <t>Independence</t>
  </si>
  <si>
    <t>La Farge</t>
  </si>
  <si>
    <t>Lincoln</t>
  </si>
  <si>
    <t>Melrose-Min</t>
  </si>
  <si>
    <t>Royall</t>
  </si>
  <si>
    <t xml:space="preserve">Sparta </t>
  </si>
  <si>
    <t>Tomah</t>
  </si>
  <si>
    <t>Viroqua</t>
  </si>
  <si>
    <t>Westby</t>
  </si>
  <si>
    <t>West Salem</t>
  </si>
  <si>
    <t>Whitehall</t>
  </si>
  <si>
    <t>Wonewoc</t>
  </si>
  <si>
    <t>Kickapoo</t>
  </si>
  <si>
    <t>Section 4</t>
  </si>
  <si>
    <t>Argyle</t>
  </si>
  <si>
    <t>Belmont</t>
  </si>
  <si>
    <t>Black Hawk</t>
  </si>
  <si>
    <t>Boscobell</t>
  </si>
  <si>
    <t>Cassville</t>
  </si>
  <si>
    <t>Cuba City</t>
  </si>
  <si>
    <t>Darlington</t>
  </si>
  <si>
    <t>Dodgeville</t>
  </si>
  <si>
    <t>Fennimore</t>
  </si>
  <si>
    <t>Ithica</t>
  </si>
  <si>
    <t>Iowa-Grant</t>
  </si>
  <si>
    <t>Lancaster</t>
  </si>
  <si>
    <t>Highland</t>
  </si>
  <si>
    <t>Mineral Point</t>
  </si>
  <si>
    <t>Pecatonica</t>
  </si>
  <si>
    <t>Prairie Du Chein</t>
  </si>
  <si>
    <t>Potosi</t>
  </si>
  <si>
    <t>Richland Center</t>
  </si>
  <si>
    <t>River Ridge</t>
  </si>
  <si>
    <t>River Valley</t>
  </si>
  <si>
    <t>Riverdale</t>
  </si>
  <si>
    <t>Seneca</t>
  </si>
  <si>
    <t>Shullsberg</t>
  </si>
  <si>
    <t>Southwestern</t>
  </si>
  <si>
    <t>Wauzeka</t>
  </si>
  <si>
    <t>Platteville</t>
  </si>
  <si>
    <t>Section 5</t>
  </si>
  <si>
    <t>Albany</t>
  </si>
  <si>
    <t>Belleville</t>
  </si>
  <si>
    <t>Broadhead</t>
  </si>
  <si>
    <t>Cambridge</t>
  </si>
  <si>
    <t>Clinton</t>
  </si>
  <si>
    <t>DeForest</t>
  </si>
  <si>
    <t>Edgerton</t>
  </si>
  <si>
    <t>Evansville</t>
  </si>
  <si>
    <t>Janesville Craig</t>
  </si>
  <si>
    <t>Janesville Parker</t>
  </si>
  <si>
    <t>Juda</t>
  </si>
  <si>
    <t>Milton</t>
  </si>
  <si>
    <t>Monroe</t>
  </si>
  <si>
    <t>Monticello</t>
  </si>
  <si>
    <t>Mount Horeb</t>
  </si>
  <si>
    <t xml:space="preserve">New Glarus </t>
  </si>
  <si>
    <t>Oregon</t>
  </si>
  <si>
    <t>Parkview</t>
  </si>
  <si>
    <t>Stoughton</t>
  </si>
  <si>
    <t>Sun Prairie</t>
  </si>
  <si>
    <t>Verona</t>
  </si>
  <si>
    <t>Wanakee</t>
  </si>
  <si>
    <t>Wisconsin Heights</t>
  </si>
  <si>
    <t>Section 6</t>
  </si>
  <si>
    <t>Adams Friendship</t>
  </si>
  <si>
    <t>Baraboo</t>
  </si>
  <si>
    <t>Berlin</t>
  </si>
  <si>
    <t>Columbus</t>
  </si>
  <si>
    <t>Laconia</t>
  </si>
  <si>
    <t>Lodi</t>
  </si>
  <si>
    <t>Markesan</t>
  </si>
  <si>
    <t>Mauston</t>
  </si>
  <si>
    <t>Montello</t>
  </si>
  <si>
    <t>New Lisbon</t>
  </si>
  <si>
    <t>Oakfield</t>
  </si>
  <si>
    <t>Pardeeville</t>
  </si>
  <si>
    <t xml:space="preserve">Portage </t>
  </si>
  <si>
    <t>Poynette</t>
  </si>
  <si>
    <t>Randolph CF</t>
  </si>
  <si>
    <t>Reedsburg</t>
  </si>
  <si>
    <t>Rio</t>
  </si>
  <si>
    <t xml:space="preserve">Sauk Prairie </t>
  </si>
  <si>
    <t>Ripon</t>
  </si>
  <si>
    <t>Tri-County</t>
  </si>
  <si>
    <t>Waupan</t>
  </si>
  <si>
    <t>Westfield</t>
  </si>
  <si>
    <t xml:space="preserve">Weston </t>
  </si>
  <si>
    <t>Wisconsin Dells</t>
  </si>
  <si>
    <t>Section 7</t>
  </si>
  <si>
    <t>Abbotford</t>
  </si>
  <si>
    <t>Athens</t>
  </si>
  <si>
    <t>Amherst</t>
  </si>
  <si>
    <t>Auburndale</t>
  </si>
  <si>
    <t>Colby</t>
  </si>
  <si>
    <t>DC Everest</t>
  </si>
  <si>
    <t>Edgar</t>
  </si>
  <si>
    <t>Granton</t>
  </si>
  <si>
    <t>Greenwood</t>
  </si>
  <si>
    <t>Loyal</t>
  </si>
  <si>
    <t>Marathon</t>
  </si>
  <si>
    <t>Marshfield</t>
  </si>
  <si>
    <t>Medford</t>
  </si>
  <si>
    <t>Neillsville</t>
  </si>
  <si>
    <t>Owen Withee</t>
  </si>
  <si>
    <t xml:space="preserve">Merill </t>
  </si>
  <si>
    <t>Mosinee</t>
  </si>
  <si>
    <t xml:space="preserve">Thorp </t>
  </si>
  <si>
    <t>Rosholt</t>
  </si>
  <si>
    <t>Spencer</t>
  </si>
  <si>
    <t>Stevens Point</t>
  </si>
  <si>
    <t>Stratford</t>
  </si>
  <si>
    <t>Wisconsin Rapids</t>
  </si>
  <si>
    <t>Wausau</t>
  </si>
  <si>
    <t>Pittsville</t>
  </si>
  <si>
    <t>Section 8</t>
  </si>
  <si>
    <t>Antigo</t>
  </si>
  <si>
    <t>Almond-Bancroft</t>
  </si>
  <si>
    <t>Bonduel</t>
  </si>
  <si>
    <t>Bowler</t>
  </si>
  <si>
    <t>Clintonville</t>
  </si>
  <si>
    <t>Coleman</t>
  </si>
  <si>
    <t>Freedom</t>
  </si>
  <si>
    <t>Gresham</t>
  </si>
  <si>
    <t>Marion</t>
  </si>
  <si>
    <t>Shawno</t>
  </si>
  <si>
    <t>Tigerton</t>
  </si>
  <si>
    <t>Witten-Biramwood</t>
  </si>
  <si>
    <t>Gillet</t>
  </si>
  <si>
    <t>Lena</t>
  </si>
  <si>
    <t>Oconto</t>
  </si>
  <si>
    <t>Pulaski</t>
  </si>
  <si>
    <t>Seymour</t>
  </si>
  <si>
    <t>Suring</t>
  </si>
  <si>
    <t>Manawa</t>
  </si>
  <si>
    <t>New London</t>
  </si>
  <si>
    <t>Omro</t>
  </si>
  <si>
    <t>Oshkosh North</t>
  </si>
  <si>
    <t>Oshkosh West</t>
  </si>
  <si>
    <t>Waupaca</t>
  </si>
  <si>
    <t>Weyuwega Fremont</t>
  </si>
  <si>
    <t>Winneconnie</t>
  </si>
  <si>
    <t>Section 9</t>
  </si>
  <si>
    <t>Bayport</t>
  </si>
  <si>
    <t>Green Bay East</t>
  </si>
  <si>
    <t>Green Bay P</t>
  </si>
  <si>
    <t>Green Bay Southwest</t>
  </si>
  <si>
    <t>Luxumberg-Casco</t>
  </si>
  <si>
    <t>Sevestopol</t>
  </si>
  <si>
    <t>Southern Door</t>
  </si>
  <si>
    <t>Brillion</t>
  </si>
  <si>
    <t>De Pere</t>
  </si>
  <si>
    <t>Denmark</t>
  </si>
  <si>
    <t>Kewanee</t>
  </si>
  <si>
    <t>Mishicot</t>
  </si>
  <si>
    <t>Reedsville</t>
  </si>
  <si>
    <t>Valders</t>
  </si>
  <si>
    <t>West De Pere</t>
  </si>
  <si>
    <t>Wrightstown</t>
  </si>
  <si>
    <t>Chillton</t>
  </si>
  <si>
    <t>Howards Grove</t>
  </si>
  <si>
    <t>Kiel</t>
  </si>
  <si>
    <t>Plymouth</t>
  </si>
  <si>
    <t>Random Lake</t>
  </si>
  <si>
    <t>Sheboygan Falls</t>
  </si>
  <si>
    <t>Elkhart lake</t>
  </si>
  <si>
    <t>New Holstein</t>
  </si>
  <si>
    <t xml:space="preserve">Section 10 </t>
  </si>
  <si>
    <t>Beaver Dam</t>
  </si>
  <si>
    <t>Campbellsport</t>
  </si>
  <si>
    <t>Dodgeland</t>
  </si>
  <si>
    <t>Hartford</t>
  </si>
  <si>
    <t>Horicon</t>
  </si>
  <si>
    <t>Hustisford</t>
  </si>
  <si>
    <t>Kewaskum</t>
  </si>
  <si>
    <t>Lomira</t>
  </si>
  <si>
    <t>Mayville</t>
  </si>
  <si>
    <t>Slinger</t>
  </si>
  <si>
    <t>Fort Ait.</t>
  </si>
  <si>
    <t>Jefferson</t>
  </si>
  <si>
    <t>Johnson Creek</t>
  </si>
  <si>
    <t>Lake Mills</t>
  </si>
  <si>
    <t>Lakeside Lutheran</t>
  </si>
  <si>
    <t>Oconomowoc</t>
  </si>
  <si>
    <t>Palymra Eagle</t>
  </si>
  <si>
    <t>Waterloo</t>
  </si>
  <si>
    <t>Watertown</t>
  </si>
  <si>
    <t>Badger</t>
  </si>
  <si>
    <t>Big Foot</t>
  </si>
  <si>
    <t>Burlington</t>
  </si>
  <si>
    <t>Delavan Darian</t>
  </si>
  <si>
    <t>East Troy</t>
  </si>
  <si>
    <t>Elkhorn</t>
  </si>
  <si>
    <t>Milwaukee Vincent</t>
  </si>
  <si>
    <t>Union Grove</t>
  </si>
  <si>
    <t>Waterford</t>
  </si>
  <si>
    <t>Whitewater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</si>
  <si>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</si>
  <si>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</si>
  <si>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</si>
  <si>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</si>
  <si>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</si>
  <si>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</si>
  <si>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</si>
  <si>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</si>
  <si>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</si>
  <si>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</si>
  <si>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Statewide Average</t>
  </si>
  <si>
    <t>Sectional Averages</t>
  </si>
  <si>
    <t>State High *S1</t>
  </si>
  <si>
    <t>State Low *S9</t>
  </si>
  <si>
    <t>State Median</t>
  </si>
  <si>
    <t>High *Frederic</t>
  </si>
  <si>
    <t>Low *Osecola</t>
  </si>
  <si>
    <t>Median</t>
  </si>
  <si>
    <t>High *StanleyBoyd</t>
  </si>
  <si>
    <t>Low * SCC</t>
  </si>
  <si>
    <t>High *Brookwood</t>
  </si>
  <si>
    <t>Low *GET</t>
  </si>
  <si>
    <t>High * Seneca</t>
  </si>
  <si>
    <t>Low *Highland</t>
  </si>
  <si>
    <t>Low *Wanakee</t>
  </si>
  <si>
    <t>High *JanesvilleParker</t>
  </si>
  <si>
    <t>High *AdamsFriendship</t>
  </si>
  <si>
    <t>Low *Lodi</t>
  </si>
  <si>
    <t>High *Abbotsford</t>
  </si>
  <si>
    <t>Low *Stratford</t>
  </si>
  <si>
    <t>High *Tigerton</t>
  </si>
  <si>
    <t>Low *Freedom</t>
  </si>
  <si>
    <t>High *GB East</t>
  </si>
  <si>
    <t>Low *Wrightstown</t>
  </si>
  <si>
    <t>High *MilwaukeeVincent</t>
  </si>
  <si>
    <t>School Chapter</t>
  </si>
  <si>
    <t>Gilman</t>
  </si>
  <si>
    <t>Marshall</t>
  </si>
  <si>
    <t>Elk Mound</t>
  </si>
  <si>
    <t>Demographics</t>
  </si>
  <si>
    <t>White</t>
  </si>
  <si>
    <t>American Indian</t>
  </si>
  <si>
    <t>Asian</t>
  </si>
  <si>
    <t>Black</t>
  </si>
  <si>
    <t>Hispanic</t>
  </si>
  <si>
    <t>Pacfic Isl.</t>
  </si>
  <si>
    <t>2 or more</t>
  </si>
  <si>
    <t xml:space="preserve">Ashland </t>
  </si>
  <si>
    <t xml:space="preserve"> Amery </t>
  </si>
  <si>
    <t>Total Enrollment</t>
  </si>
  <si>
    <t>TOTAL</t>
  </si>
  <si>
    <t>PERCENT</t>
  </si>
  <si>
    <t>Low *Slinger</t>
  </si>
  <si>
    <t>Eau Claire M</t>
  </si>
  <si>
    <t>EC North</t>
  </si>
  <si>
    <t>AMER. INDIAN</t>
  </si>
  <si>
    <t>ASIAN</t>
  </si>
  <si>
    <t>BLACK</t>
  </si>
  <si>
    <t>HISPANIC</t>
  </si>
  <si>
    <t>PACIFIC ISLE</t>
  </si>
  <si>
    <t>WHITE</t>
  </si>
  <si>
    <t>2 OR MORE</t>
  </si>
  <si>
    <t xml:space="preserve">STATE TOTALS </t>
  </si>
  <si>
    <t>*SCHOOLS WITH FFA</t>
  </si>
  <si>
    <t>PERCENTS</t>
  </si>
  <si>
    <t xml:space="preserve"> </t>
  </si>
  <si>
    <t>(Lakeside Lutheran ex.)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</si>
</sst>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10" fontId="0" fillId="0" borderId="0" xfId="2" applyNumberFormat="1" applyFont="1"/>
    <xf numFmtId="10" fontId="0" fillId="0" borderId="0" xfId="0" applyNumberFormat="1"/>
    <xf numFmtId="10" fontId="2" fillId="0" borderId="0" xfId="0" applyNumberFormat="1" applyFont="1"/>
    <xf numFmtId="10" fontId="0" fillId="0" borderId="0" xfId="1" applyNumberFormat="1" applyFont="1"/>
    <xf numFmtId="0" fontId="4" fillId="0" borderId="0" xfId="0" applyFont="1"/>
    <xf numFmtId="0" fontId="5" fillId="0" borderId="0" xfId="0" applyFont="1"/>
    <xf numFmtId="10" fontId="2" fillId="0" borderId="0" xfId="2" applyNumberFormat="1" applyFont="1"/>
    <xf numFmtId="0" fontId="6" fillId="0" borderId="1" xfId="0" applyFont="1" applyBorder="1"/>
    <xf numFmtId="0" fontId="7" fillId="0" borderId="1" xfId="0" applyFont="1" applyBorder="1"/>
    <xf numFmtId="0" fontId="0" fillId="0" borderId="0" xfId="2" applyNumberFormat="1" applyFont="1"/>
    <xf numFmtId="0" fontId="2" fillId="0" borderId="1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6"/>
  <sheetViews>
    <sheetView tabSelected="1" zoomScale="90" zoomScaleNormal="90" workbookViewId="0">
      <pane ySplit="1" topLeftCell="A2" activePane="bottomLeft" state="frozen"/>
      <selection pane="bottomLeft" activeCell="H323" sqref="H323"/>
    </sheetView>
  </sheetViews>
  <sheetFormatPr defaultRowHeight="15" x14ac:dyDescent="0.25"/>
  <cols>
    <col min="1" max="1" width="21.42578125" customWidth="1"/>
    <col min="2" max="2" width="14" customWidth="1"/>
    <col min="5" max="5" width="9.85546875" customWidth="1"/>
    <col min="6" max="6" width="12.140625" customWidth="1"/>
    <col min="7" max="7" width="10.140625" bestFit="1" customWidth="1"/>
    <col min="8" max="8" width="11.85546875" customWidth="1"/>
    <col min="10" max="10" width="16" customWidth="1"/>
  </cols>
  <sheetData>
    <row r="1" spans="1:10" ht="21.75" thickBot="1" x14ac:dyDescent="0.4">
      <c r="A1" s="11" t="s">
        <v>302</v>
      </c>
      <c r="B1" s="13" t="s">
        <v>304</v>
      </c>
      <c r="C1" s="13" t="s">
        <v>305</v>
      </c>
      <c r="D1" s="13" t="s">
        <v>306</v>
      </c>
      <c r="E1" s="13" t="s">
        <v>307</v>
      </c>
      <c r="F1" s="13" t="s">
        <v>308</v>
      </c>
      <c r="G1" s="13" t="s">
        <v>303</v>
      </c>
      <c r="H1" s="13" t="s">
        <v>309</v>
      </c>
      <c r="I1" s="13"/>
      <c r="J1" s="13" t="s">
        <v>312</v>
      </c>
    </row>
    <row r="2" spans="1:10" x14ac:dyDescent="0.25">
      <c r="A2" s="1" t="s">
        <v>0</v>
      </c>
    </row>
    <row r="3" spans="1:10" x14ac:dyDescent="0.25">
      <c r="A3" t="s">
        <v>311</v>
      </c>
      <c r="B3" s="12">
        <v>3</v>
      </c>
      <c r="C3" s="12">
        <v>4</v>
      </c>
      <c r="D3" s="12">
        <v>3</v>
      </c>
      <c r="E3" s="12">
        <v>20</v>
      </c>
      <c r="F3" s="12">
        <v>0</v>
      </c>
      <c r="G3" s="12">
        <v>422</v>
      </c>
      <c r="H3" s="12">
        <v>10</v>
      </c>
      <c r="J3">
        <v>462</v>
      </c>
    </row>
    <row r="4" spans="1:10" x14ac:dyDescent="0.25">
      <c r="A4" t="s">
        <v>310</v>
      </c>
      <c r="B4" s="12">
        <v>131</v>
      </c>
      <c r="C4" s="12">
        <v>4</v>
      </c>
      <c r="D4" s="12">
        <v>4</v>
      </c>
      <c r="E4" s="12">
        <v>12</v>
      </c>
      <c r="F4" s="12">
        <v>0</v>
      </c>
      <c r="G4" s="12">
        <v>487</v>
      </c>
      <c r="H4" s="12">
        <v>36</v>
      </c>
      <c r="J4">
        <v>674</v>
      </c>
    </row>
    <row r="5" spans="1:10" x14ac:dyDescent="0.25">
      <c r="A5" t="s">
        <v>6</v>
      </c>
      <c r="B5" s="12">
        <v>0</v>
      </c>
      <c r="C5" s="12">
        <v>4</v>
      </c>
      <c r="D5" s="12">
        <v>56</v>
      </c>
      <c r="E5" s="12">
        <v>16</v>
      </c>
      <c r="F5" s="12">
        <v>0</v>
      </c>
      <c r="G5" s="12">
        <v>305</v>
      </c>
      <c r="H5" s="12">
        <v>9</v>
      </c>
      <c r="J5">
        <f>SUM(B5:H5)</f>
        <v>390</v>
      </c>
    </row>
    <row r="6" spans="1:10" x14ac:dyDescent="0.25">
      <c r="A6" t="s">
        <v>7</v>
      </c>
      <c r="B6" s="12">
        <v>2</v>
      </c>
      <c r="C6" s="12">
        <v>1</v>
      </c>
      <c r="D6" s="12">
        <v>1</v>
      </c>
      <c r="E6" s="12">
        <v>3</v>
      </c>
      <c r="F6" s="12">
        <v>0</v>
      </c>
      <c r="G6" s="12">
        <v>375</v>
      </c>
      <c r="H6" s="12">
        <v>2</v>
      </c>
      <c r="J6">
        <f t="shared" ref="J6:J26" si="0">SUM(B6:H6)</f>
        <v>384</v>
      </c>
    </row>
    <row r="7" spans="1:10" x14ac:dyDescent="0.25">
      <c r="A7" t="s">
        <v>8</v>
      </c>
      <c r="B7" s="12">
        <v>4</v>
      </c>
      <c r="C7" s="12">
        <v>0</v>
      </c>
      <c r="D7" s="12">
        <v>0</v>
      </c>
      <c r="E7" s="12">
        <v>4</v>
      </c>
      <c r="F7" s="12">
        <v>0</v>
      </c>
      <c r="G7" s="12">
        <v>127</v>
      </c>
      <c r="H7" s="12">
        <v>5</v>
      </c>
      <c r="J7">
        <f t="shared" si="0"/>
        <v>140</v>
      </c>
    </row>
    <row r="8" spans="1:10" x14ac:dyDescent="0.25">
      <c r="A8" t="s">
        <v>9</v>
      </c>
      <c r="B8" s="12">
        <v>2</v>
      </c>
      <c r="C8" s="12">
        <v>1</v>
      </c>
      <c r="D8" s="12">
        <v>7</v>
      </c>
      <c r="E8" s="12">
        <v>14</v>
      </c>
      <c r="F8" s="12">
        <v>0</v>
      </c>
      <c r="G8" s="12">
        <v>247</v>
      </c>
      <c r="H8" s="12">
        <v>6</v>
      </c>
      <c r="J8">
        <f t="shared" si="0"/>
        <v>277</v>
      </c>
    </row>
    <row r="9" spans="1:10" x14ac:dyDescent="0.25">
      <c r="A9" t="s">
        <v>10</v>
      </c>
      <c r="B9" s="12">
        <v>0</v>
      </c>
      <c r="C9" s="12">
        <v>1</v>
      </c>
      <c r="D9" s="12">
        <v>0</v>
      </c>
      <c r="E9" s="12">
        <v>1</v>
      </c>
      <c r="F9" s="12">
        <v>0</v>
      </c>
      <c r="G9" s="12">
        <v>110</v>
      </c>
      <c r="H9" s="12">
        <v>1</v>
      </c>
      <c r="J9">
        <f t="shared" si="0"/>
        <v>113</v>
      </c>
    </row>
    <row r="10" spans="1:10" x14ac:dyDescent="0.25">
      <c r="A10" t="s">
        <v>11</v>
      </c>
      <c r="B10" s="12">
        <v>4</v>
      </c>
      <c r="C10" s="12">
        <v>1</v>
      </c>
      <c r="D10" s="12">
        <v>0</v>
      </c>
      <c r="E10" s="12">
        <v>8</v>
      </c>
      <c r="F10" s="12">
        <v>0</v>
      </c>
      <c r="G10" s="12">
        <v>172</v>
      </c>
      <c r="H10" s="12">
        <v>3</v>
      </c>
      <c r="J10">
        <f t="shared" si="0"/>
        <v>188</v>
      </c>
    </row>
    <row r="11" spans="1:10" x14ac:dyDescent="0.25">
      <c r="A11" t="s">
        <v>12</v>
      </c>
      <c r="B11" s="12">
        <v>2</v>
      </c>
      <c r="C11" s="12">
        <v>0</v>
      </c>
      <c r="D11" s="12">
        <v>3</v>
      </c>
      <c r="E11" s="12">
        <v>2</v>
      </c>
      <c r="F11" s="12">
        <v>0</v>
      </c>
      <c r="G11" s="12">
        <v>100</v>
      </c>
      <c r="H11" s="12">
        <v>0</v>
      </c>
      <c r="J11">
        <f t="shared" si="0"/>
        <v>107</v>
      </c>
    </row>
    <row r="12" spans="1:10" x14ac:dyDescent="0.25">
      <c r="A12" t="s">
        <v>13</v>
      </c>
      <c r="B12" s="12">
        <v>7</v>
      </c>
      <c r="C12" s="12">
        <v>3</v>
      </c>
      <c r="D12" s="12">
        <v>3</v>
      </c>
      <c r="E12" s="12">
        <v>19</v>
      </c>
      <c r="F12" s="12">
        <v>1</v>
      </c>
      <c r="G12" s="12">
        <v>286</v>
      </c>
      <c r="H12" s="12">
        <v>4</v>
      </c>
      <c r="J12">
        <f t="shared" si="0"/>
        <v>323</v>
      </c>
    </row>
    <row r="13" spans="1:10" x14ac:dyDescent="0.25">
      <c r="A13" t="s">
        <v>14</v>
      </c>
      <c r="B13" s="12">
        <v>0</v>
      </c>
      <c r="C13" s="12">
        <v>1</v>
      </c>
      <c r="D13" s="12">
        <v>0</v>
      </c>
      <c r="E13" s="12">
        <v>3</v>
      </c>
      <c r="F13" s="12">
        <v>0</v>
      </c>
      <c r="G13" s="12">
        <v>162</v>
      </c>
      <c r="H13" s="12">
        <v>0</v>
      </c>
      <c r="J13">
        <f t="shared" si="0"/>
        <v>166</v>
      </c>
    </row>
    <row r="14" spans="1:10" x14ac:dyDescent="0.25">
      <c r="A14" t="s">
        <v>15</v>
      </c>
      <c r="B14" s="12">
        <v>4</v>
      </c>
      <c r="C14" s="12">
        <v>1</v>
      </c>
      <c r="D14" s="12">
        <v>8</v>
      </c>
      <c r="E14" s="12">
        <v>0</v>
      </c>
      <c r="F14" s="12">
        <v>0</v>
      </c>
      <c r="G14" s="12">
        <v>195</v>
      </c>
      <c r="H14" s="12">
        <v>2</v>
      </c>
      <c r="J14">
        <f t="shared" si="0"/>
        <v>210</v>
      </c>
    </row>
    <row r="15" spans="1:10" x14ac:dyDescent="0.25">
      <c r="A15" t="s">
        <v>16</v>
      </c>
      <c r="B15" s="12">
        <v>0</v>
      </c>
      <c r="C15" s="12">
        <v>0</v>
      </c>
      <c r="D15" s="12">
        <v>2</v>
      </c>
      <c r="E15" s="12">
        <v>5</v>
      </c>
      <c r="F15" s="12">
        <v>0</v>
      </c>
      <c r="G15" s="12">
        <v>96</v>
      </c>
      <c r="H15" s="12">
        <v>6</v>
      </c>
      <c r="J15">
        <f t="shared" si="0"/>
        <v>109</v>
      </c>
    </row>
    <row r="16" spans="1:10" x14ac:dyDescent="0.25">
      <c r="A16" t="s">
        <v>17</v>
      </c>
      <c r="B16" s="12">
        <v>0</v>
      </c>
      <c r="C16" s="12">
        <v>0</v>
      </c>
      <c r="D16" s="12">
        <v>0</v>
      </c>
      <c r="E16" s="12">
        <v>6</v>
      </c>
      <c r="F16" s="12">
        <v>0</v>
      </c>
      <c r="G16" s="12">
        <v>192</v>
      </c>
      <c r="H16" s="12">
        <v>7</v>
      </c>
      <c r="J16">
        <f t="shared" si="0"/>
        <v>205</v>
      </c>
    </row>
    <row r="17" spans="1:10" x14ac:dyDescent="0.25">
      <c r="A17" t="s">
        <v>18</v>
      </c>
      <c r="B17" s="12">
        <v>6</v>
      </c>
      <c r="C17" s="12">
        <v>1</v>
      </c>
      <c r="D17" s="12">
        <v>7</v>
      </c>
      <c r="E17" s="12">
        <v>7</v>
      </c>
      <c r="F17" s="12">
        <v>0</v>
      </c>
      <c r="G17" s="12">
        <v>384</v>
      </c>
      <c r="H17" s="12">
        <v>14</v>
      </c>
      <c r="J17">
        <f t="shared" si="0"/>
        <v>419</v>
      </c>
    </row>
    <row r="18" spans="1:10" x14ac:dyDescent="0.25">
      <c r="A18" t="s">
        <v>19</v>
      </c>
      <c r="B18" s="12">
        <v>0</v>
      </c>
      <c r="C18" s="12">
        <v>0</v>
      </c>
      <c r="D18" s="12">
        <v>1</v>
      </c>
      <c r="E18" s="12">
        <v>4</v>
      </c>
      <c r="F18" s="12">
        <v>0</v>
      </c>
      <c r="G18" s="12">
        <v>138</v>
      </c>
      <c r="H18" s="12">
        <v>4</v>
      </c>
      <c r="J18">
        <f t="shared" si="0"/>
        <v>147</v>
      </c>
    </row>
    <row r="19" spans="1:10" x14ac:dyDescent="0.25">
      <c r="A19" t="s">
        <v>20</v>
      </c>
      <c r="B19" s="12">
        <v>0</v>
      </c>
      <c r="C19" s="12">
        <v>4</v>
      </c>
      <c r="D19" s="12">
        <v>1</v>
      </c>
      <c r="E19" s="12">
        <v>18</v>
      </c>
      <c r="F19" s="12">
        <v>0</v>
      </c>
      <c r="G19" s="12">
        <v>483</v>
      </c>
      <c r="H19" s="12">
        <v>15</v>
      </c>
      <c r="J19">
        <f t="shared" si="0"/>
        <v>521</v>
      </c>
    </row>
    <row r="20" spans="1:10" x14ac:dyDescent="0.25">
      <c r="A20" t="s">
        <v>21</v>
      </c>
      <c r="B20" s="12">
        <v>0</v>
      </c>
      <c r="C20" s="12">
        <v>0</v>
      </c>
      <c r="D20" s="12">
        <v>0</v>
      </c>
      <c r="E20" s="12">
        <v>2</v>
      </c>
      <c r="F20" s="12">
        <v>0</v>
      </c>
      <c r="G20" s="12">
        <v>88</v>
      </c>
      <c r="H20" s="12">
        <v>4</v>
      </c>
      <c r="J20">
        <f t="shared" si="0"/>
        <v>94</v>
      </c>
    </row>
    <row r="21" spans="1:10" x14ac:dyDescent="0.25">
      <c r="A21" t="s">
        <v>22</v>
      </c>
      <c r="B21" s="12">
        <v>1</v>
      </c>
      <c r="C21" s="12">
        <v>22</v>
      </c>
      <c r="D21" s="12">
        <v>5</v>
      </c>
      <c r="E21" s="12">
        <v>35</v>
      </c>
      <c r="F21" s="12">
        <v>0</v>
      </c>
      <c r="G21" s="12">
        <v>653</v>
      </c>
      <c r="H21" s="12">
        <v>24</v>
      </c>
      <c r="J21">
        <f t="shared" si="0"/>
        <v>740</v>
      </c>
    </row>
    <row r="22" spans="1:10" x14ac:dyDescent="0.25">
      <c r="A22" t="s">
        <v>23</v>
      </c>
      <c r="B22" s="12">
        <v>3</v>
      </c>
      <c r="C22" s="12">
        <v>1</v>
      </c>
      <c r="D22" s="12">
        <v>2</v>
      </c>
      <c r="E22" s="12">
        <v>2</v>
      </c>
      <c r="F22" s="12">
        <v>0</v>
      </c>
      <c r="G22" s="12">
        <v>297</v>
      </c>
      <c r="H22" s="12">
        <v>3</v>
      </c>
      <c r="J22">
        <f t="shared" si="0"/>
        <v>308</v>
      </c>
    </row>
    <row r="23" spans="1:10" x14ac:dyDescent="0.25">
      <c r="A23" t="s">
        <v>24</v>
      </c>
      <c r="B23" s="12">
        <v>15</v>
      </c>
      <c r="C23" s="12">
        <v>1</v>
      </c>
      <c r="D23" s="12">
        <v>0</v>
      </c>
      <c r="E23" s="12">
        <v>7</v>
      </c>
      <c r="F23" s="12">
        <v>0</v>
      </c>
      <c r="G23" s="12">
        <v>263</v>
      </c>
      <c r="H23" s="12">
        <v>12</v>
      </c>
      <c r="J23">
        <f t="shared" si="0"/>
        <v>298</v>
      </c>
    </row>
    <row r="24" spans="1:10" x14ac:dyDescent="0.25">
      <c r="A24" t="s">
        <v>25</v>
      </c>
      <c r="B24" s="12">
        <v>8</v>
      </c>
      <c r="C24" s="12">
        <v>3</v>
      </c>
      <c r="D24" s="12">
        <v>1</v>
      </c>
      <c r="E24" s="12">
        <v>8</v>
      </c>
      <c r="F24" s="12">
        <v>0</v>
      </c>
      <c r="G24" s="12">
        <v>326</v>
      </c>
      <c r="H24" s="12">
        <v>14</v>
      </c>
      <c r="J24">
        <f t="shared" si="0"/>
        <v>360</v>
      </c>
    </row>
    <row r="25" spans="1:10" x14ac:dyDescent="0.25">
      <c r="A25" t="s">
        <v>26</v>
      </c>
      <c r="B25" s="12">
        <v>5</v>
      </c>
      <c r="C25" s="12">
        <v>2</v>
      </c>
      <c r="D25" s="12">
        <v>2</v>
      </c>
      <c r="E25" s="12">
        <v>3</v>
      </c>
      <c r="F25" s="12">
        <v>0</v>
      </c>
      <c r="G25" s="12">
        <v>113</v>
      </c>
      <c r="H25" s="12">
        <v>5</v>
      </c>
      <c r="J25">
        <f t="shared" si="0"/>
        <v>130</v>
      </c>
    </row>
    <row r="26" spans="1:10" x14ac:dyDescent="0.25">
      <c r="A26" t="s">
        <v>27</v>
      </c>
      <c r="B26" s="12">
        <v>17</v>
      </c>
      <c r="C26" s="12">
        <v>0</v>
      </c>
      <c r="D26" s="12">
        <v>1</v>
      </c>
      <c r="E26" s="12">
        <v>5</v>
      </c>
      <c r="F26" s="12">
        <v>0</v>
      </c>
      <c r="G26" s="12">
        <v>238</v>
      </c>
      <c r="H26" s="12">
        <v>6</v>
      </c>
      <c r="J26">
        <f t="shared" si="0"/>
        <v>267</v>
      </c>
    </row>
    <row r="27" spans="1:10" x14ac:dyDescent="0.25">
      <c r="A27" s="2" t="s">
        <v>313</v>
      </c>
      <c r="B27" s="2">
        <f>SUM(B3:B26)</f>
        <v>214</v>
      </c>
      <c r="C27" s="2">
        <f t="shared" ref="C27:H27" si="1">SUM(C3:C26)</f>
        <v>55</v>
      </c>
      <c r="D27" s="2">
        <f t="shared" si="1"/>
        <v>107</v>
      </c>
      <c r="E27" s="2">
        <f t="shared" si="1"/>
        <v>204</v>
      </c>
      <c r="F27" s="2">
        <f t="shared" si="1"/>
        <v>1</v>
      </c>
      <c r="G27" s="2">
        <f t="shared" si="1"/>
        <v>6259</v>
      </c>
      <c r="H27" s="2">
        <f t="shared" si="1"/>
        <v>192</v>
      </c>
      <c r="I27" s="2"/>
      <c r="J27" s="2">
        <f>SUM(J3:J26)</f>
        <v>7032</v>
      </c>
    </row>
    <row r="28" spans="1:10" x14ac:dyDescent="0.25">
      <c r="A28" s="2" t="s">
        <v>314</v>
      </c>
      <c r="B28" s="9">
        <f>B27/J27</f>
        <v>3.043230944254835E-2</v>
      </c>
      <c r="C28" s="9">
        <f>C27/J27</f>
        <v>7.8213879408418653E-3</v>
      </c>
      <c r="D28" s="9">
        <f>D27/J27</f>
        <v>1.5216154721274175E-2</v>
      </c>
      <c r="E28" s="9">
        <f>E27/J27</f>
        <v>2.9010238907849831E-2</v>
      </c>
      <c r="F28" s="9">
        <f>F27/J27</f>
        <v>1.422070534698521E-4</v>
      </c>
      <c r="G28" s="9">
        <f>G27/J27</f>
        <v>0.89007394766780434</v>
      </c>
      <c r="H28" s="9">
        <f>H27/J27</f>
        <v>2.7303754266211604E-2</v>
      </c>
      <c r="I28" s="2"/>
      <c r="J28" s="5">
        <f>SUM(B28:H28)</f>
        <v>1</v>
      </c>
    </row>
    <row r="32" spans="1:10" x14ac:dyDescent="0.25">
      <c r="A32" s="1" t="s">
        <v>29</v>
      </c>
    </row>
    <row r="33" spans="1:10" x14ac:dyDescent="0.25">
      <c r="A33" t="s">
        <v>32</v>
      </c>
      <c r="B33">
        <v>1</v>
      </c>
      <c r="C33">
        <v>3</v>
      </c>
      <c r="D33">
        <v>2</v>
      </c>
      <c r="E33">
        <v>15</v>
      </c>
      <c r="F33">
        <v>0</v>
      </c>
      <c r="G33">
        <v>199</v>
      </c>
      <c r="H33">
        <v>3</v>
      </c>
      <c r="J33">
        <f>SUM(B33:H33)</f>
        <v>223</v>
      </c>
    </row>
    <row r="34" spans="1:10" x14ac:dyDescent="0.25">
      <c r="A34" t="s">
        <v>30</v>
      </c>
      <c r="B34">
        <v>2</v>
      </c>
      <c r="C34">
        <v>4</v>
      </c>
      <c r="D34">
        <v>7</v>
      </c>
      <c r="E34">
        <v>20</v>
      </c>
      <c r="F34">
        <v>0</v>
      </c>
      <c r="G34">
        <v>424</v>
      </c>
      <c r="H34">
        <v>15</v>
      </c>
      <c r="J34">
        <f t="shared" ref="J34:J58" si="2">SUM(B34:H34)</f>
        <v>472</v>
      </c>
    </row>
    <row r="35" spans="1:10" x14ac:dyDescent="0.25">
      <c r="A35" t="s">
        <v>31</v>
      </c>
      <c r="B35">
        <v>0</v>
      </c>
      <c r="C35">
        <v>2</v>
      </c>
      <c r="D35">
        <v>2</v>
      </c>
      <c r="E35">
        <v>3</v>
      </c>
      <c r="F35">
        <v>0</v>
      </c>
      <c r="G35">
        <v>203</v>
      </c>
      <c r="H35">
        <v>1</v>
      </c>
      <c r="J35">
        <f t="shared" si="2"/>
        <v>211</v>
      </c>
    </row>
    <row r="36" spans="1:10" x14ac:dyDescent="0.25">
      <c r="A36" t="s">
        <v>33</v>
      </c>
      <c r="B36">
        <v>0</v>
      </c>
      <c r="C36">
        <v>0</v>
      </c>
      <c r="D36">
        <v>1</v>
      </c>
      <c r="E36">
        <v>6</v>
      </c>
      <c r="F36">
        <v>0</v>
      </c>
      <c r="G36">
        <v>237</v>
      </c>
      <c r="H36">
        <v>4</v>
      </c>
      <c r="J36">
        <f t="shared" si="2"/>
        <v>248</v>
      </c>
    </row>
    <row r="37" spans="1:10" x14ac:dyDescent="0.25">
      <c r="A37" t="s">
        <v>45</v>
      </c>
      <c r="B37">
        <v>11</v>
      </c>
      <c r="C37">
        <v>25</v>
      </c>
      <c r="D37">
        <v>27</v>
      </c>
      <c r="E37">
        <v>41</v>
      </c>
      <c r="F37">
        <v>1</v>
      </c>
      <c r="G37">
        <v>1366</v>
      </c>
      <c r="H37">
        <v>24</v>
      </c>
      <c r="J37">
        <f t="shared" si="2"/>
        <v>1495</v>
      </c>
    </row>
    <row r="38" spans="1:10" x14ac:dyDescent="0.25">
      <c r="A38" t="s">
        <v>34</v>
      </c>
      <c r="B38">
        <v>5</v>
      </c>
      <c r="C38">
        <v>3</v>
      </c>
      <c r="D38">
        <v>6</v>
      </c>
      <c r="E38">
        <v>6</v>
      </c>
      <c r="F38">
        <v>0</v>
      </c>
      <c r="G38">
        <v>355</v>
      </c>
      <c r="H38">
        <v>1</v>
      </c>
      <c r="J38">
        <f t="shared" si="2"/>
        <v>376</v>
      </c>
    </row>
    <row r="39" spans="1:10" x14ac:dyDescent="0.25">
      <c r="A39" t="s">
        <v>35</v>
      </c>
      <c r="B39">
        <v>6</v>
      </c>
      <c r="C39">
        <v>3</v>
      </c>
      <c r="D39">
        <v>9</v>
      </c>
      <c r="E39">
        <v>16</v>
      </c>
      <c r="F39">
        <v>0</v>
      </c>
      <c r="G39">
        <v>423</v>
      </c>
      <c r="H39">
        <v>4</v>
      </c>
      <c r="J39">
        <f t="shared" si="2"/>
        <v>461</v>
      </c>
    </row>
    <row r="40" spans="1:10" x14ac:dyDescent="0.25">
      <c r="A40" t="s">
        <v>317</v>
      </c>
      <c r="B40">
        <v>9</v>
      </c>
      <c r="C40">
        <v>191</v>
      </c>
      <c r="D40">
        <v>54</v>
      </c>
      <c r="E40">
        <v>51</v>
      </c>
      <c r="F40">
        <v>0</v>
      </c>
      <c r="G40">
        <v>1024</v>
      </c>
      <c r="H40">
        <v>32</v>
      </c>
      <c r="J40">
        <f>SUM(B40:H40)</f>
        <v>1361</v>
      </c>
    </row>
    <row r="41" spans="1:10" x14ac:dyDescent="0.25">
      <c r="A41" t="s">
        <v>316</v>
      </c>
      <c r="B41">
        <v>5</v>
      </c>
      <c r="C41">
        <v>110</v>
      </c>
      <c r="D41">
        <v>35</v>
      </c>
      <c r="E41">
        <v>78</v>
      </c>
      <c r="F41">
        <v>7</v>
      </c>
      <c r="G41">
        <v>1432</v>
      </c>
      <c r="H41">
        <v>73</v>
      </c>
      <c r="J41">
        <f>SUM(B41:H41)</f>
        <v>1740</v>
      </c>
    </row>
    <row r="42" spans="1:10" x14ac:dyDescent="0.25">
      <c r="A42" t="s">
        <v>50</v>
      </c>
      <c r="B42">
        <v>1</v>
      </c>
      <c r="C42">
        <v>0</v>
      </c>
      <c r="D42">
        <v>3</v>
      </c>
      <c r="E42">
        <v>24</v>
      </c>
      <c r="F42">
        <v>0</v>
      </c>
      <c r="G42">
        <v>226</v>
      </c>
      <c r="H42">
        <v>3</v>
      </c>
      <c r="J42">
        <f t="shared" si="2"/>
        <v>257</v>
      </c>
    </row>
    <row r="43" spans="1:10" x14ac:dyDescent="0.25">
      <c r="A43" t="s">
        <v>301</v>
      </c>
      <c r="B43">
        <v>0</v>
      </c>
      <c r="C43">
        <v>22</v>
      </c>
      <c r="D43">
        <v>2</v>
      </c>
      <c r="E43">
        <v>7</v>
      </c>
      <c r="F43">
        <v>0</v>
      </c>
      <c r="G43">
        <v>315</v>
      </c>
      <c r="H43">
        <v>1</v>
      </c>
      <c r="J43">
        <f t="shared" si="2"/>
        <v>347</v>
      </c>
    </row>
    <row r="44" spans="1:10" x14ac:dyDescent="0.25">
      <c r="A44" t="s">
        <v>41</v>
      </c>
      <c r="B44">
        <v>1</v>
      </c>
      <c r="C44">
        <v>0</v>
      </c>
      <c r="D44">
        <v>5</v>
      </c>
      <c r="E44">
        <v>9</v>
      </c>
      <c r="F44">
        <v>0</v>
      </c>
      <c r="G44">
        <v>453</v>
      </c>
      <c r="H44">
        <v>9</v>
      </c>
      <c r="J44">
        <f t="shared" si="2"/>
        <v>477</v>
      </c>
    </row>
    <row r="45" spans="1:10" x14ac:dyDescent="0.25">
      <c r="A45" t="s">
        <v>37</v>
      </c>
      <c r="B45">
        <v>0</v>
      </c>
      <c r="C45">
        <v>0</v>
      </c>
      <c r="D45">
        <v>0</v>
      </c>
      <c r="E45">
        <v>2</v>
      </c>
      <c r="F45">
        <v>0</v>
      </c>
      <c r="G45">
        <v>71</v>
      </c>
      <c r="H45">
        <v>0</v>
      </c>
      <c r="J45">
        <f t="shared" si="2"/>
        <v>73</v>
      </c>
    </row>
    <row r="46" spans="1:10" x14ac:dyDescent="0.25">
      <c r="A46" t="s">
        <v>52</v>
      </c>
      <c r="B46">
        <v>0</v>
      </c>
      <c r="C46">
        <v>2</v>
      </c>
      <c r="D46">
        <v>1</v>
      </c>
      <c r="E46">
        <v>10</v>
      </c>
      <c r="F46">
        <v>2</v>
      </c>
      <c r="G46">
        <v>254</v>
      </c>
      <c r="H46">
        <v>1</v>
      </c>
      <c r="J46">
        <f t="shared" si="2"/>
        <v>270</v>
      </c>
    </row>
    <row r="47" spans="1:10" x14ac:dyDescent="0.25">
      <c r="A47" t="s">
        <v>42</v>
      </c>
      <c r="B47">
        <v>0</v>
      </c>
      <c r="C47">
        <v>4</v>
      </c>
      <c r="D47">
        <v>3</v>
      </c>
      <c r="E47">
        <v>9</v>
      </c>
      <c r="F47">
        <v>0</v>
      </c>
      <c r="G47">
        <v>189</v>
      </c>
      <c r="H47">
        <v>4</v>
      </c>
      <c r="J47">
        <f t="shared" si="2"/>
        <v>209</v>
      </c>
    </row>
    <row r="48" spans="1:10" x14ac:dyDescent="0.25">
      <c r="A48" t="s">
        <v>43</v>
      </c>
      <c r="B48">
        <v>2</v>
      </c>
      <c r="C48">
        <v>29</v>
      </c>
      <c r="D48">
        <v>22</v>
      </c>
      <c r="E48">
        <v>54</v>
      </c>
      <c r="F48">
        <v>2</v>
      </c>
      <c r="G48">
        <v>1614</v>
      </c>
      <c r="H48">
        <v>52</v>
      </c>
      <c r="J48">
        <f t="shared" si="2"/>
        <v>1775</v>
      </c>
    </row>
    <row r="49" spans="1:10" x14ac:dyDescent="0.25">
      <c r="A49" t="s">
        <v>38</v>
      </c>
      <c r="B49">
        <v>3</v>
      </c>
      <c r="C49">
        <v>48</v>
      </c>
      <c r="D49">
        <v>18</v>
      </c>
      <c r="E49">
        <v>21</v>
      </c>
      <c r="F49">
        <v>2</v>
      </c>
      <c r="G49">
        <v>841</v>
      </c>
      <c r="H49">
        <v>39</v>
      </c>
      <c r="J49">
        <f t="shared" si="2"/>
        <v>972</v>
      </c>
    </row>
    <row r="50" spans="1:10" x14ac:dyDescent="0.25">
      <c r="A50" t="s">
        <v>39</v>
      </c>
      <c r="B50">
        <v>0</v>
      </c>
      <c r="C50">
        <v>4</v>
      </c>
      <c r="D50">
        <v>3</v>
      </c>
      <c r="E50">
        <v>7</v>
      </c>
      <c r="F50">
        <v>0</v>
      </c>
      <c r="G50">
        <v>248</v>
      </c>
      <c r="H50">
        <v>4</v>
      </c>
      <c r="J50">
        <f t="shared" si="2"/>
        <v>266</v>
      </c>
    </row>
    <row r="51" spans="1:10" x14ac:dyDescent="0.25">
      <c r="A51" t="s">
        <v>44</v>
      </c>
      <c r="B51">
        <v>5</v>
      </c>
      <c r="C51">
        <v>12</v>
      </c>
      <c r="D51">
        <v>18</v>
      </c>
      <c r="E51">
        <v>30</v>
      </c>
      <c r="F51">
        <v>1</v>
      </c>
      <c r="G51">
        <v>852</v>
      </c>
      <c r="H51">
        <v>21</v>
      </c>
      <c r="J51">
        <f t="shared" si="2"/>
        <v>939</v>
      </c>
    </row>
    <row r="52" spans="1:10" x14ac:dyDescent="0.25">
      <c r="A52" t="s">
        <v>51</v>
      </c>
      <c r="B52">
        <v>0</v>
      </c>
      <c r="C52">
        <v>4</v>
      </c>
      <c r="D52">
        <v>1</v>
      </c>
      <c r="E52">
        <v>18</v>
      </c>
      <c r="F52">
        <v>0</v>
      </c>
      <c r="G52">
        <v>483</v>
      </c>
      <c r="H52">
        <v>15</v>
      </c>
      <c r="J52">
        <f t="shared" si="2"/>
        <v>521</v>
      </c>
    </row>
    <row r="53" spans="1:10" x14ac:dyDescent="0.25">
      <c r="A53" t="s">
        <v>40</v>
      </c>
      <c r="B53">
        <v>0</v>
      </c>
      <c r="C53">
        <v>0</v>
      </c>
      <c r="D53">
        <v>1</v>
      </c>
      <c r="E53">
        <v>10</v>
      </c>
      <c r="F53">
        <v>1</v>
      </c>
      <c r="G53">
        <v>147</v>
      </c>
      <c r="H53">
        <v>0</v>
      </c>
      <c r="J53">
        <f t="shared" si="2"/>
        <v>159</v>
      </c>
    </row>
    <row r="54" spans="1:10" x14ac:dyDescent="0.25">
      <c r="A54" t="s">
        <v>46</v>
      </c>
      <c r="B54">
        <v>5</v>
      </c>
      <c r="C54">
        <v>23</v>
      </c>
      <c r="D54">
        <v>26</v>
      </c>
      <c r="E54">
        <v>28</v>
      </c>
      <c r="F54">
        <v>1</v>
      </c>
      <c r="G54">
        <v>875</v>
      </c>
      <c r="H54">
        <v>19</v>
      </c>
      <c r="J54">
        <f t="shared" si="2"/>
        <v>977</v>
      </c>
    </row>
    <row r="55" spans="1:10" x14ac:dyDescent="0.25">
      <c r="A55" t="s">
        <v>48</v>
      </c>
      <c r="B55">
        <v>0</v>
      </c>
      <c r="C55">
        <v>3</v>
      </c>
      <c r="D55">
        <v>4</v>
      </c>
      <c r="E55">
        <v>11</v>
      </c>
      <c r="F55">
        <v>0</v>
      </c>
      <c r="G55">
        <v>406</v>
      </c>
      <c r="H55">
        <v>6</v>
      </c>
      <c r="J55">
        <f t="shared" si="2"/>
        <v>430</v>
      </c>
    </row>
    <row r="56" spans="1:10" x14ac:dyDescent="0.25">
      <c r="A56" t="s">
        <v>47</v>
      </c>
      <c r="B56">
        <v>0</v>
      </c>
      <c r="C56">
        <v>0</v>
      </c>
      <c r="D56">
        <v>0</v>
      </c>
      <c r="E56">
        <v>1</v>
      </c>
      <c r="F56">
        <v>0</v>
      </c>
      <c r="G56">
        <v>205</v>
      </c>
      <c r="H56">
        <v>1</v>
      </c>
      <c r="J56">
        <f t="shared" si="2"/>
        <v>207</v>
      </c>
    </row>
    <row r="57" spans="1:10" x14ac:dyDescent="0.25">
      <c r="A57" t="s">
        <v>53</v>
      </c>
      <c r="B57">
        <v>4</v>
      </c>
      <c r="C57">
        <v>2</v>
      </c>
      <c r="D57">
        <v>4</v>
      </c>
      <c r="E57">
        <v>10</v>
      </c>
      <c r="F57">
        <v>0</v>
      </c>
      <c r="G57">
        <v>280</v>
      </c>
      <c r="H57">
        <v>2</v>
      </c>
      <c r="J57">
        <f t="shared" si="2"/>
        <v>302</v>
      </c>
    </row>
    <row r="58" spans="1:10" x14ac:dyDescent="0.25">
      <c r="B58" s="2">
        <f>SUM(B33:B57)</f>
        <v>60</v>
      </c>
      <c r="C58" s="2">
        <f t="shared" ref="C58:H58" si="3">SUM(C33:C57)</f>
        <v>494</v>
      </c>
      <c r="D58" s="2">
        <f t="shared" si="3"/>
        <v>254</v>
      </c>
      <c r="E58" s="2">
        <f t="shared" si="3"/>
        <v>487</v>
      </c>
      <c r="F58" s="2">
        <f t="shared" si="3"/>
        <v>17</v>
      </c>
      <c r="G58" s="2">
        <f t="shared" si="3"/>
        <v>13122</v>
      </c>
      <c r="H58" s="2">
        <f t="shared" si="3"/>
        <v>334</v>
      </c>
      <c r="I58" s="2"/>
      <c r="J58" s="2">
        <f t="shared" si="2"/>
        <v>14768</v>
      </c>
    </row>
    <row r="59" spans="1:10" x14ac:dyDescent="0.25">
      <c r="B59" s="9">
        <f>B58/J58</f>
        <v>4.0628385698808231E-3</v>
      </c>
      <c r="C59" s="9">
        <f>C58/J58</f>
        <v>3.345070422535211E-2</v>
      </c>
      <c r="D59" s="9">
        <f>D58/J58</f>
        <v>1.7199349945828821E-2</v>
      </c>
      <c r="E59" s="9">
        <f>E58/J58</f>
        <v>3.2976706392199351E-2</v>
      </c>
      <c r="F59" s="9">
        <f>F58/J58</f>
        <v>1.1511375947995666E-3</v>
      </c>
      <c r="G59" s="9">
        <f>G58/J58</f>
        <v>0.88854279523293611</v>
      </c>
      <c r="H59" s="9">
        <f>H58/J58</f>
        <v>2.2616468039003249E-2</v>
      </c>
      <c r="J59" s="5">
        <f>SUM(B59:H59)</f>
        <v>1</v>
      </c>
    </row>
    <row r="63" spans="1:10" x14ac:dyDescent="0.25">
      <c r="A63" s="1" t="s">
        <v>54</v>
      </c>
    </row>
    <row r="64" spans="1:10" x14ac:dyDescent="0.25">
      <c r="A64" t="s">
        <v>55</v>
      </c>
      <c r="B64">
        <v>0</v>
      </c>
      <c r="C64">
        <v>0</v>
      </c>
      <c r="D64">
        <v>2</v>
      </c>
      <c r="E64">
        <v>152</v>
      </c>
      <c r="F64">
        <v>0</v>
      </c>
      <c r="G64">
        <v>208</v>
      </c>
      <c r="H64">
        <v>1</v>
      </c>
      <c r="J64">
        <f>SUM(B64:H64)</f>
        <v>363</v>
      </c>
    </row>
    <row r="65" spans="1:10" x14ac:dyDescent="0.25">
      <c r="A65" t="s">
        <v>56</v>
      </c>
      <c r="B65">
        <v>1</v>
      </c>
      <c r="C65">
        <v>3</v>
      </c>
      <c r="D65">
        <v>2</v>
      </c>
      <c r="E65">
        <v>8</v>
      </c>
      <c r="F65">
        <v>0</v>
      </c>
      <c r="G65">
        <v>282</v>
      </c>
      <c r="H65">
        <v>5</v>
      </c>
      <c r="J65">
        <f t="shared" ref="J65:J87" si="4">SUM(B65:H65)</f>
        <v>301</v>
      </c>
    </row>
    <row r="66" spans="1:10" x14ac:dyDescent="0.25">
      <c r="A66" t="s">
        <v>57</v>
      </c>
      <c r="B66">
        <v>93</v>
      </c>
      <c r="C66">
        <v>2</v>
      </c>
      <c r="D66">
        <v>4</v>
      </c>
      <c r="E66">
        <v>22</v>
      </c>
      <c r="F66">
        <v>1</v>
      </c>
      <c r="G66">
        <v>370</v>
      </c>
      <c r="H66">
        <v>20</v>
      </c>
      <c r="J66">
        <f t="shared" si="4"/>
        <v>512</v>
      </c>
    </row>
    <row r="67" spans="1:10" x14ac:dyDescent="0.25">
      <c r="A67" t="s">
        <v>59</v>
      </c>
      <c r="B67">
        <v>3</v>
      </c>
      <c r="C67">
        <v>2</v>
      </c>
      <c r="D67">
        <v>3</v>
      </c>
      <c r="E67">
        <v>17</v>
      </c>
      <c r="F67">
        <v>0</v>
      </c>
      <c r="G67">
        <v>237</v>
      </c>
      <c r="H67">
        <v>0</v>
      </c>
      <c r="J67">
        <f t="shared" si="4"/>
        <v>262</v>
      </c>
    </row>
    <row r="68" spans="1:10" x14ac:dyDescent="0.25">
      <c r="A68" t="s">
        <v>58</v>
      </c>
      <c r="B68">
        <v>0</v>
      </c>
      <c r="C68">
        <v>1</v>
      </c>
      <c r="D68">
        <v>0</v>
      </c>
      <c r="E68">
        <v>61</v>
      </c>
      <c r="F68">
        <v>0</v>
      </c>
      <c r="G68">
        <v>242</v>
      </c>
      <c r="H68">
        <v>8</v>
      </c>
      <c r="J68">
        <f t="shared" si="4"/>
        <v>312</v>
      </c>
    </row>
    <row r="69" spans="1:10" x14ac:dyDescent="0.25">
      <c r="A69" t="s">
        <v>60</v>
      </c>
      <c r="B69">
        <v>1</v>
      </c>
      <c r="C69">
        <v>0</v>
      </c>
      <c r="D69">
        <v>2</v>
      </c>
      <c r="E69">
        <v>37</v>
      </c>
      <c r="F69">
        <v>0</v>
      </c>
      <c r="G69">
        <v>268</v>
      </c>
      <c r="H69">
        <v>7</v>
      </c>
      <c r="J69">
        <f t="shared" si="4"/>
        <v>315</v>
      </c>
    </row>
    <row r="70" spans="1:10" x14ac:dyDescent="0.25">
      <c r="A70" t="s">
        <v>61</v>
      </c>
      <c r="B70">
        <v>0</v>
      </c>
      <c r="C70">
        <v>1</v>
      </c>
      <c r="D70">
        <v>5</v>
      </c>
      <c r="E70">
        <v>10</v>
      </c>
      <c r="F70">
        <v>0</v>
      </c>
      <c r="G70">
        <v>291</v>
      </c>
      <c r="H70">
        <v>8</v>
      </c>
      <c r="J70">
        <f t="shared" si="4"/>
        <v>315</v>
      </c>
    </row>
    <row r="71" spans="1:10" x14ac:dyDescent="0.25">
      <c r="A71" t="s">
        <v>62</v>
      </c>
      <c r="B71">
        <v>0</v>
      </c>
      <c r="C71">
        <v>1</v>
      </c>
      <c r="D71">
        <v>0</v>
      </c>
      <c r="E71">
        <v>2</v>
      </c>
      <c r="F71">
        <v>0</v>
      </c>
      <c r="G71">
        <v>147</v>
      </c>
      <c r="H71">
        <v>2</v>
      </c>
      <c r="J71">
        <f t="shared" si="4"/>
        <v>152</v>
      </c>
    </row>
    <row r="72" spans="1:10" x14ac:dyDescent="0.25">
      <c r="A72" t="s">
        <v>63</v>
      </c>
      <c r="B72">
        <v>0</v>
      </c>
      <c r="C72">
        <v>2</v>
      </c>
      <c r="D72">
        <v>1</v>
      </c>
      <c r="E72">
        <v>7</v>
      </c>
      <c r="F72">
        <v>0</v>
      </c>
      <c r="G72">
        <v>398</v>
      </c>
      <c r="H72">
        <v>13</v>
      </c>
      <c r="J72">
        <f t="shared" si="4"/>
        <v>421</v>
      </c>
    </row>
    <row r="73" spans="1:10" x14ac:dyDescent="0.25">
      <c r="A73" t="s">
        <v>64</v>
      </c>
      <c r="B73">
        <v>0</v>
      </c>
      <c r="C73">
        <v>0</v>
      </c>
      <c r="D73">
        <v>2</v>
      </c>
      <c r="E73">
        <v>15</v>
      </c>
      <c r="F73">
        <v>0</v>
      </c>
      <c r="G73">
        <v>247</v>
      </c>
      <c r="H73">
        <v>9</v>
      </c>
      <c r="J73">
        <f t="shared" si="4"/>
        <v>273</v>
      </c>
    </row>
    <row r="74" spans="1:10" x14ac:dyDescent="0.25">
      <c r="A74" t="s">
        <v>65</v>
      </c>
      <c r="B74">
        <v>5</v>
      </c>
      <c r="C74">
        <v>83</v>
      </c>
      <c r="D74">
        <v>16</v>
      </c>
      <c r="E74">
        <v>11</v>
      </c>
      <c r="F74">
        <v>4</v>
      </c>
      <c r="G74">
        <v>1005</v>
      </c>
      <c r="H74">
        <v>15</v>
      </c>
      <c r="J74">
        <f t="shared" si="4"/>
        <v>1139</v>
      </c>
    </row>
    <row r="75" spans="1:10" x14ac:dyDescent="0.25">
      <c r="A75" t="s">
        <v>66</v>
      </c>
      <c r="B75">
        <v>0</v>
      </c>
      <c r="C75">
        <v>1</v>
      </c>
      <c r="D75">
        <v>1</v>
      </c>
      <c r="E75">
        <v>20</v>
      </c>
      <c r="F75">
        <v>0</v>
      </c>
      <c r="G75">
        <v>84</v>
      </c>
      <c r="H75">
        <v>4</v>
      </c>
      <c r="J75">
        <f t="shared" si="4"/>
        <v>110</v>
      </c>
    </row>
    <row r="76" spans="1:10" x14ac:dyDescent="0.25">
      <c r="A76" t="s">
        <v>78</v>
      </c>
      <c r="B76">
        <v>0</v>
      </c>
      <c r="C76">
        <v>0</v>
      </c>
      <c r="D76">
        <v>2</v>
      </c>
      <c r="E76">
        <v>10</v>
      </c>
      <c r="F76">
        <v>0</v>
      </c>
      <c r="G76">
        <v>284</v>
      </c>
      <c r="H76">
        <v>8</v>
      </c>
      <c r="J76">
        <f t="shared" si="4"/>
        <v>304</v>
      </c>
    </row>
    <row r="77" spans="1:10" x14ac:dyDescent="0.25">
      <c r="A77" t="s">
        <v>67</v>
      </c>
      <c r="B77">
        <v>0</v>
      </c>
      <c r="C77">
        <v>0</v>
      </c>
      <c r="D77">
        <v>0</v>
      </c>
      <c r="E77">
        <v>2</v>
      </c>
      <c r="F77">
        <v>0</v>
      </c>
      <c r="G77">
        <v>60</v>
      </c>
      <c r="H77">
        <v>2</v>
      </c>
      <c r="J77">
        <f t="shared" si="4"/>
        <v>64</v>
      </c>
    </row>
    <row r="78" spans="1:10" x14ac:dyDescent="0.25">
      <c r="A78" t="s">
        <v>68</v>
      </c>
      <c r="B78">
        <v>4</v>
      </c>
      <c r="C78">
        <v>1</v>
      </c>
      <c r="D78">
        <v>1</v>
      </c>
      <c r="E78">
        <v>26</v>
      </c>
      <c r="F78">
        <v>1</v>
      </c>
      <c r="G78">
        <v>142</v>
      </c>
      <c r="H78">
        <v>0</v>
      </c>
      <c r="J78">
        <f t="shared" si="4"/>
        <v>175</v>
      </c>
    </row>
    <row r="79" spans="1:10" x14ac:dyDescent="0.25">
      <c r="A79" t="s">
        <v>69</v>
      </c>
      <c r="B79">
        <v>1</v>
      </c>
      <c r="C79">
        <v>1</v>
      </c>
      <c r="D79">
        <v>0</v>
      </c>
      <c r="E79">
        <v>0</v>
      </c>
      <c r="F79">
        <v>0</v>
      </c>
      <c r="G79">
        <v>31</v>
      </c>
      <c r="H79">
        <v>0</v>
      </c>
      <c r="J79">
        <f t="shared" si="4"/>
        <v>33</v>
      </c>
    </row>
    <row r="80" spans="1:10" x14ac:dyDescent="0.25">
      <c r="A80" t="s">
        <v>70</v>
      </c>
      <c r="B80">
        <v>1</v>
      </c>
      <c r="C80">
        <v>1</v>
      </c>
      <c r="D80">
        <v>1</v>
      </c>
      <c r="E80">
        <v>9</v>
      </c>
      <c r="F80">
        <v>0</v>
      </c>
      <c r="G80">
        <v>218</v>
      </c>
      <c r="H80">
        <v>14</v>
      </c>
      <c r="J80">
        <f t="shared" si="4"/>
        <v>244</v>
      </c>
    </row>
    <row r="81" spans="1:10" x14ac:dyDescent="0.25">
      <c r="A81" t="s">
        <v>71</v>
      </c>
      <c r="B81">
        <v>10</v>
      </c>
      <c r="C81">
        <v>10</v>
      </c>
      <c r="D81">
        <v>16</v>
      </c>
      <c r="E81">
        <v>87</v>
      </c>
      <c r="F81">
        <v>4</v>
      </c>
      <c r="G81">
        <v>711</v>
      </c>
      <c r="H81">
        <v>18</v>
      </c>
      <c r="J81">
        <f t="shared" si="4"/>
        <v>856</v>
      </c>
    </row>
    <row r="82" spans="1:10" x14ac:dyDescent="0.25">
      <c r="A82" t="s">
        <v>72</v>
      </c>
      <c r="B82">
        <v>25</v>
      </c>
      <c r="C82">
        <v>5</v>
      </c>
      <c r="D82">
        <v>21</v>
      </c>
      <c r="E82">
        <v>40</v>
      </c>
      <c r="F82">
        <v>1</v>
      </c>
      <c r="G82">
        <v>754</v>
      </c>
      <c r="H82">
        <v>17</v>
      </c>
      <c r="J82">
        <f t="shared" si="4"/>
        <v>863</v>
      </c>
    </row>
    <row r="83" spans="1:10" x14ac:dyDescent="0.25">
      <c r="A83" t="s">
        <v>73</v>
      </c>
      <c r="B83">
        <v>0</v>
      </c>
      <c r="C83">
        <v>1</v>
      </c>
      <c r="D83">
        <v>6</v>
      </c>
      <c r="E83">
        <v>7</v>
      </c>
      <c r="F83">
        <v>0</v>
      </c>
      <c r="G83">
        <v>350</v>
      </c>
      <c r="H83">
        <v>3</v>
      </c>
      <c r="J83">
        <f t="shared" si="4"/>
        <v>367</v>
      </c>
    </row>
    <row r="84" spans="1:10" x14ac:dyDescent="0.25">
      <c r="A84" t="s">
        <v>75</v>
      </c>
      <c r="B84">
        <v>1</v>
      </c>
      <c r="C84">
        <v>2</v>
      </c>
      <c r="D84">
        <v>3</v>
      </c>
      <c r="E84">
        <v>11</v>
      </c>
      <c r="F84">
        <v>0</v>
      </c>
      <c r="G84">
        <v>480</v>
      </c>
      <c r="H84">
        <v>12</v>
      </c>
      <c r="J84">
        <f t="shared" si="4"/>
        <v>509</v>
      </c>
    </row>
    <row r="85" spans="1:10" x14ac:dyDescent="0.25">
      <c r="A85" t="s">
        <v>74</v>
      </c>
      <c r="B85">
        <v>0</v>
      </c>
      <c r="C85">
        <v>1</v>
      </c>
      <c r="D85">
        <v>0</v>
      </c>
      <c r="E85">
        <v>11</v>
      </c>
      <c r="F85">
        <v>0</v>
      </c>
      <c r="G85">
        <v>327</v>
      </c>
      <c r="H85">
        <v>6</v>
      </c>
      <c r="J85">
        <f t="shared" si="4"/>
        <v>345</v>
      </c>
    </row>
    <row r="86" spans="1:10" x14ac:dyDescent="0.25">
      <c r="A86" t="s">
        <v>76</v>
      </c>
      <c r="B86">
        <v>2</v>
      </c>
      <c r="C86">
        <v>6</v>
      </c>
      <c r="D86">
        <v>4</v>
      </c>
      <c r="E86">
        <v>28</v>
      </c>
      <c r="F86">
        <v>0</v>
      </c>
      <c r="G86">
        <v>300</v>
      </c>
      <c r="H86">
        <v>5</v>
      </c>
      <c r="J86">
        <f t="shared" si="4"/>
        <v>345</v>
      </c>
    </row>
    <row r="87" spans="1:10" x14ac:dyDescent="0.25">
      <c r="A87" t="s">
        <v>77</v>
      </c>
      <c r="B87">
        <v>0</v>
      </c>
      <c r="C87">
        <v>0</v>
      </c>
      <c r="D87">
        <v>2</v>
      </c>
      <c r="E87">
        <v>3</v>
      </c>
      <c r="F87">
        <v>1</v>
      </c>
      <c r="G87">
        <v>101</v>
      </c>
      <c r="H87">
        <v>2</v>
      </c>
      <c r="J87">
        <f t="shared" si="4"/>
        <v>109</v>
      </c>
    </row>
    <row r="88" spans="1:10" x14ac:dyDescent="0.25">
      <c r="B88" s="2">
        <f>SUM(B64:B87)</f>
        <v>147</v>
      </c>
      <c r="C88" s="2">
        <f t="shared" ref="C88:H88" si="5">SUM(C64:C87)</f>
        <v>124</v>
      </c>
      <c r="D88" s="2">
        <f t="shared" si="5"/>
        <v>94</v>
      </c>
      <c r="E88" s="2">
        <f t="shared" si="5"/>
        <v>596</v>
      </c>
      <c r="F88" s="2">
        <f t="shared" si="5"/>
        <v>12</v>
      </c>
      <c r="G88" s="2">
        <f t="shared" si="5"/>
        <v>7537</v>
      </c>
      <c r="H88" s="2">
        <f t="shared" si="5"/>
        <v>179</v>
      </c>
      <c r="I88" s="2"/>
      <c r="J88" s="2">
        <f>SUM(B88:H88)</f>
        <v>8689</v>
      </c>
    </row>
    <row r="89" spans="1:10" x14ac:dyDescent="0.25">
      <c r="B89" s="9">
        <f>B88/J88</f>
        <v>1.6917942225802739E-2</v>
      </c>
      <c r="C89" s="9">
        <f>C88/J88</f>
        <v>1.4270917251697549E-2</v>
      </c>
      <c r="D89" s="9">
        <f>D88/J88</f>
        <v>1.0818275981125561E-2</v>
      </c>
      <c r="E89" s="9">
        <f>E88/J88</f>
        <v>6.8592473242030147E-2</v>
      </c>
      <c r="F89" s="9">
        <f>F88/J88</f>
        <v>1.3810565082287951E-3</v>
      </c>
      <c r="G89" s="9">
        <f>G88/J88</f>
        <v>0.86741857521003563</v>
      </c>
      <c r="H89" s="9">
        <f>H88/J88</f>
        <v>2.0600759581079525E-2</v>
      </c>
      <c r="I89" s="2"/>
      <c r="J89" s="5">
        <f>SUM(B89:H89)</f>
        <v>1</v>
      </c>
    </row>
    <row r="93" spans="1:10" x14ac:dyDescent="0.25">
      <c r="A93" s="1" t="s">
        <v>79</v>
      </c>
    </row>
    <row r="94" spans="1:10" x14ac:dyDescent="0.25">
      <c r="A94" t="s">
        <v>80</v>
      </c>
      <c r="B94">
        <v>0</v>
      </c>
      <c r="C94">
        <v>2</v>
      </c>
      <c r="D94">
        <v>1</v>
      </c>
      <c r="E94">
        <v>3</v>
      </c>
      <c r="F94">
        <v>0</v>
      </c>
      <c r="G94">
        <v>92</v>
      </c>
      <c r="H94">
        <v>1</v>
      </c>
      <c r="J94">
        <f>SUM(B94:H94)</f>
        <v>99</v>
      </c>
    </row>
    <row r="95" spans="1:10" x14ac:dyDescent="0.25">
      <c r="A95" t="s">
        <v>81</v>
      </c>
      <c r="B95">
        <v>0</v>
      </c>
      <c r="C95">
        <v>1</v>
      </c>
      <c r="D95">
        <v>0</v>
      </c>
      <c r="E95">
        <v>10</v>
      </c>
      <c r="F95">
        <v>0</v>
      </c>
      <c r="G95">
        <v>181</v>
      </c>
      <c r="H95">
        <v>2</v>
      </c>
      <c r="J95">
        <f t="shared" ref="J95:J119" si="6">SUM(B95:H95)</f>
        <v>194</v>
      </c>
    </row>
    <row r="96" spans="1:10" x14ac:dyDescent="0.25">
      <c r="A96" t="s">
        <v>82</v>
      </c>
      <c r="B96">
        <v>0</v>
      </c>
      <c r="C96">
        <v>0</v>
      </c>
      <c r="D96">
        <v>0</v>
      </c>
      <c r="E96">
        <v>1</v>
      </c>
      <c r="F96">
        <v>0</v>
      </c>
      <c r="G96">
        <v>98</v>
      </c>
      <c r="H96">
        <v>0</v>
      </c>
      <c r="J96">
        <f t="shared" si="6"/>
        <v>99</v>
      </c>
    </row>
    <row r="97" spans="1:10" x14ac:dyDescent="0.25">
      <c r="A97" t="s">
        <v>83</v>
      </c>
      <c r="B97">
        <v>1</v>
      </c>
      <c r="C97">
        <v>2</v>
      </c>
      <c r="D97">
        <v>2</v>
      </c>
      <c r="E97">
        <v>14</v>
      </c>
      <c r="F97">
        <v>0</v>
      </c>
      <c r="G97">
        <v>215</v>
      </c>
      <c r="H97">
        <v>1</v>
      </c>
      <c r="J97">
        <f t="shared" si="6"/>
        <v>235</v>
      </c>
    </row>
    <row r="98" spans="1:10" x14ac:dyDescent="0.25">
      <c r="A98" t="s">
        <v>84</v>
      </c>
      <c r="B98">
        <v>0</v>
      </c>
      <c r="C98">
        <v>1</v>
      </c>
      <c r="D98">
        <v>1</v>
      </c>
      <c r="E98">
        <v>0</v>
      </c>
      <c r="F98">
        <v>0</v>
      </c>
      <c r="G98">
        <v>97</v>
      </c>
      <c r="H98">
        <v>0</v>
      </c>
      <c r="J98">
        <f t="shared" si="6"/>
        <v>99</v>
      </c>
    </row>
    <row r="99" spans="1:10" x14ac:dyDescent="0.25">
      <c r="A99" t="s">
        <v>85</v>
      </c>
      <c r="B99">
        <v>0</v>
      </c>
      <c r="C99">
        <v>0</v>
      </c>
      <c r="D99">
        <v>0</v>
      </c>
      <c r="E99">
        <v>7</v>
      </c>
      <c r="F99">
        <v>0</v>
      </c>
      <c r="G99">
        <v>228</v>
      </c>
      <c r="H99">
        <v>2</v>
      </c>
      <c r="J99">
        <f t="shared" si="6"/>
        <v>237</v>
      </c>
    </row>
    <row r="100" spans="1:10" x14ac:dyDescent="0.25">
      <c r="A100" t="s">
        <v>86</v>
      </c>
      <c r="B100">
        <v>1</v>
      </c>
      <c r="C100">
        <v>3</v>
      </c>
      <c r="D100">
        <v>1</v>
      </c>
      <c r="E100">
        <v>20</v>
      </c>
      <c r="F100">
        <v>0</v>
      </c>
      <c r="G100">
        <v>180</v>
      </c>
      <c r="H100">
        <v>2</v>
      </c>
      <c r="J100">
        <f t="shared" si="6"/>
        <v>207</v>
      </c>
    </row>
    <row r="101" spans="1:10" x14ac:dyDescent="0.25">
      <c r="A101" t="s">
        <v>87</v>
      </c>
      <c r="B101">
        <v>1</v>
      </c>
      <c r="C101">
        <v>8</v>
      </c>
      <c r="D101">
        <v>5</v>
      </c>
      <c r="E101">
        <v>15</v>
      </c>
      <c r="F101">
        <v>0</v>
      </c>
      <c r="G101">
        <v>384</v>
      </c>
      <c r="H101">
        <v>0</v>
      </c>
      <c r="J101">
        <f t="shared" si="6"/>
        <v>413</v>
      </c>
    </row>
    <row r="102" spans="1:10" x14ac:dyDescent="0.25">
      <c r="A102" t="s">
        <v>88</v>
      </c>
      <c r="B102">
        <v>0</v>
      </c>
      <c r="C102">
        <v>4</v>
      </c>
      <c r="D102">
        <v>0</v>
      </c>
      <c r="E102">
        <v>10</v>
      </c>
      <c r="F102">
        <v>0</v>
      </c>
      <c r="G102">
        <v>232</v>
      </c>
      <c r="H102">
        <v>1</v>
      </c>
      <c r="J102">
        <f t="shared" si="6"/>
        <v>247</v>
      </c>
    </row>
    <row r="103" spans="1:10" x14ac:dyDescent="0.25">
      <c r="A103" t="s">
        <v>92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79</v>
      </c>
      <c r="H103">
        <v>2</v>
      </c>
      <c r="J103">
        <f t="shared" si="6"/>
        <v>82</v>
      </c>
    </row>
    <row r="104" spans="1:10" x14ac:dyDescent="0.25">
      <c r="A104" t="s">
        <v>90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167</v>
      </c>
      <c r="H104">
        <v>4</v>
      </c>
      <c r="J104">
        <f t="shared" si="6"/>
        <v>172</v>
      </c>
    </row>
    <row r="105" spans="1:10" x14ac:dyDescent="0.25">
      <c r="A105" t="s">
        <v>89</v>
      </c>
      <c r="B105">
        <v>0</v>
      </c>
      <c r="C105">
        <v>0</v>
      </c>
      <c r="D105">
        <v>2</v>
      </c>
      <c r="E105">
        <v>3</v>
      </c>
      <c r="F105">
        <v>0</v>
      </c>
      <c r="G105">
        <v>121</v>
      </c>
      <c r="H105">
        <v>4</v>
      </c>
      <c r="J105">
        <f t="shared" si="6"/>
        <v>130</v>
      </c>
    </row>
    <row r="106" spans="1:10" x14ac:dyDescent="0.25">
      <c r="A106" t="s">
        <v>91</v>
      </c>
      <c r="B106">
        <v>0</v>
      </c>
      <c r="C106">
        <v>1</v>
      </c>
      <c r="D106">
        <v>5</v>
      </c>
      <c r="E106">
        <v>3</v>
      </c>
      <c r="F106">
        <v>0</v>
      </c>
      <c r="G106">
        <v>255</v>
      </c>
      <c r="H106">
        <v>4</v>
      </c>
      <c r="J106">
        <f t="shared" si="6"/>
        <v>268</v>
      </c>
    </row>
    <row r="107" spans="1:10" x14ac:dyDescent="0.25">
      <c r="A107" t="s">
        <v>93</v>
      </c>
      <c r="B107">
        <v>0</v>
      </c>
      <c r="C107">
        <v>2</v>
      </c>
      <c r="D107">
        <v>1</v>
      </c>
      <c r="E107">
        <v>6</v>
      </c>
      <c r="F107">
        <v>1</v>
      </c>
      <c r="G107">
        <v>187</v>
      </c>
      <c r="H107">
        <v>3</v>
      </c>
      <c r="J107">
        <f t="shared" si="6"/>
        <v>200</v>
      </c>
    </row>
    <row r="108" spans="1:10" x14ac:dyDescent="0.25">
      <c r="A108" t="s">
        <v>94</v>
      </c>
      <c r="B108">
        <v>0</v>
      </c>
      <c r="C108">
        <v>0</v>
      </c>
      <c r="D108">
        <v>1</v>
      </c>
      <c r="E108">
        <v>1</v>
      </c>
      <c r="F108">
        <v>0</v>
      </c>
      <c r="G108">
        <v>38</v>
      </c>
      <c r="H108">
        <v>1</v>
      </c>
      <c r="J108">
        <f t="shared" si="6"/>
        <v>41</v>
      </c>
    </row>
    <row r="109" spans="1:10" x14ac:dyDescent="0.25">
      <c r="A109" t="s">
        <v>105</v>
      </c>
      <c r="B109">
        <v>1</v>
      </c>
      <c r="C109">
        <v>9</v>
      </c>
      <c r="D109">
        <v>18</v>
      </c>
      <c r="E109">
        <v>8</v>
      </c>
      <c r="F109">
        <v>0</v>
      </c>
      <c r="G109">
        <v>380</v>
      </c>
      <c r="H109">
        <v>15</v>
      </c>
      <c r="J109">
        <f t="shared" si="6"/>
        <v>431</v>
      </c>
    </row>
    <row r="110" spans="1:10" x14ac:dyDescent="0.25">
      <c r="A110" t="s">
        <v>96</v>
      </c>
      <c r="B110">
        <v>0</v>
      </c>
      <c r="C110">
        <v>1</v>
      </c>
      <c r="D110">
        <v>1</v>
      </c>
      <c r="E110">
        <v>1</v>
      </c>
      <c r="F110">
        <v>0</v>
      </c>
      <c r="G110">
        <v>116</v>
      </c>
      <c r="H110">
        <v>0</v>
      </c>
      <c r="J110">
        <f t="shared" si="6"/>
        <v>119</v>
      </c>
    </row>
    <row r="111" spans="1:10" x14ac:dyDescent="0.25">
      <c r="A111" t="s">
        <v>95</v>
      </c>
      <c r="B111">
        <v>0</v>
      </c>
      <c r="C111">
        <v>3</v>
      </c>
      <c r="D111">
        <v>4</v>
      </c>
      <c r="E111">
        <v>11</v>
      </c>
      <c r="F111">
        <v>0</v>
      </c>
      <c r="G111">
        <v>317</v>
      </c>
      <c r="H111">
        <v>7</v>
      </c>
      <c r="J111">
        <f t="shared" si="6"/>
        <v>342</v>
      </c>
    </row>
    <row r="112" spans="1:10" x14ac:dyDescent="0.25">
      <c r="A112" t="s">
        <v>97</v>
      </c>
      <c r="B112">
        <v>0</v>
      </c>
      <c r="C112">
        <v>3</v>
      </c>
      <c r="D112">
        <v>6</v>
      </c>
      <c r="E112">
        <v>24</v>
      </c>
      <c r="F112">
        <v>0</v>
      </c>
      <c r="G112">
        <v>340</v>
      </c>
      <c r="H112">
        <v>5</v>
      </c>
      <c r="J112">
        <f t="shared" si="6"/>
        <v>378</v>
      </c>
    </row>
    <row r="113" spans="1:10" x14ac:dyDescent="0.25">
      <c r="A113" t="s">
        <v>98</v>
      </c>
      <c r="B113">
        <v>2</v>
      </c>
      <c r="C113">
        <v>0</v>
      </c>
      <c r="D113">
        <v>0</v>
      </c>
      <c r="E113">
        <v>5</v>
      </c>
      <c r="F113">
        <v>0</v>
      </c>
      <c r="G113">
        <v>161</v>
      </c>
      <c r="H113">
        <v>3</v>
      </c>
      <c r="J113">
        <f t="shared" si="6"/>
        <v>171</v>
      </c>
    </row>
    <row r="114" spans="1:10" x14ac:dyDescent="0.25">
      <c r="A114" t="s">
        <v>99</v>
      </c>
      <c r="B114">
        <v>1</v>
      </c>
      <c r="C114">
        <v>2</v>
      </c>
      <c r="D114">
        <v>7</v>
      </c>
      <c r="E114">
        <v>8</v>
      </c>
      <c r="F114">
        <v>0</v>
      </c>
      <c r="G114">
        <v>405</v>
      </c>
      <c r="H114">
        <v>8</v>
      </c>
      <c r="J114">
        <f t="shared" si="6"/>
        <v>431</v>
      </c>
    </row>
    <row r="115" spans="1:10" x14ac:dyDescent="0.25">
      <c r="A115" t="s">
        <v>100</v>
      </c>
      <c r="B115">
        <v>0</v>
      </c>
      <c r="C115">
        <v>2</v>
      </c>
      <c r="D115">
        <v>1</v>
      </c>
      <c r="E115">
        <v>3</v>
      </c>
      <c r="F115">
        <v>0</v>
      </c>
      <c r="G115">
        <v>144</v>
      </c>
      <c r="H115">
        <v>2</v>
      </c>
      <c r="J115">
        <f t="shared" si="6"/>
        <v>152</v>
      </c>
    </row>
    <row r="116" spans="1:10" x14ac:dyDescent="0.25">
      <c r="A116" t="s">
        <v>101</v>
      </c>
      <c r="B116">
        <v>2</v>
      </c>
      <c r="C116">
        <v>0</v>
      </c>
      <c r="D116">
        <v>1</v>
      </c>
      <c r="E116">
        <v>1</v>
      </c>
      <c r="F116">
        <v>0</v>
      </c>
      <c r="G116">
        <v>85</v>
      </c>
      <c r="H116">
        <v>3</v>
      </c>
      <c r="J116">
        <f t="shared" si="6"/>
        <v>92</v>
      </c>
    </row>
    <row r="117" spans="1:10" x14ac:dyDescent="0.25">
      <c r="A117" t="s">
        <v>102</v>
      </c>
      <c r="B117">
        <v>0</v>
      </c>
      <c r="C117">
        <v>0</v>
      </c>
      <c r="D117">
        <v>0</v>
      </c>
      <c r="E117">
        <v>10</v>
      </c>
      <c r="F117">
        <v>0</v>
      </c>
      <c r="G117">
        <v>103</v>
      </c>
      <c r="H117">
        <v>4</v>
      </c>
      <c r="J117">
        <f t="shared" si="6"/>
        <v>117</v>
      </c>
    </row>
    <row r="118" spans="1:10" x14ac:dyDescent="0.25">
      <c r="A118" t="s">
        <v>103</v>
      </c>
      <c r="B118">
        <v>0</v>
      </c>
      <c r="C118">
        <v>1</v>
      </c>
      <c r="D118">
        <v>1</v>
      </c>
      <c r="E118">
        <v>1</v>
      </c>
      <c r="F118">
        <v>0</v>
      </c>
      <c r="G118">
        <v>165</v>
      </c>
      <c r="H118">
        <v>0</v>
      </c>
      <c r="J118">
        <f t="shared" si="6"/>
        <v>168</v>
      </c>
    </row>
    <row r="119" spans="1:10" x14ac:dyDescent="0.25">
      <c r="A119" t="s">
        <v>104</v>
      </c>
      <c r="B119">
        <v>0</v>
      </c>
      <c r="C119">
        <v>2</v>
      </c>
      <c r="D119">
        <v>0</v>
      </c>
      <c r="E119">
        <v>1</v>
      </c>
      <c r="F119">
        <v>0</v>
      </c>
      <c r="G119">
        <v>101</v>
      </c>
      <c r="H119">
        <v>1</v>
      </c>
      <c r="J119">
        <f t="shared" si="6"/>
        <v>105</v>
      </c>
    </row>
    <row r="120" spans="1:10" x14ac:dyDescent="0.25">
      <c r="B120" s="2">
        <f>SUM(B94:B119)</f>
        <v>9</v>
      </c>
      <c r="C120" s="2">
        <f t="shared" ref="C120:H120" si="7">SUM(C94:C119)</f>
        <v>49</v>
      </c>
      <c r="D120" s="2">
        <f t="shared" si="7"/>
        <v>58</v>
      </c>
      <c r="E120" s="2">
        <f t="shared" si="7"/>
        <v>166</v>
      </c>
      <c r="F120" s="2">
        <f t="shared" si="7"/>
        <v>1</v>
      </c>
      <c r="G120" s="2">
        <f t="shared" si="7"/>
        <v>4871</v>
      </c>
      <c r="H120" s="2">
        <f t="shared" si="7"/>
        <v>75</v>
      </c>
      <c r="I120" s="2"/>
      <c r="J120" s="2">
        <f>SUM(J94:J119)</f>
        <v>5229</v>
      </c>
    </row>
    <row r="121" spans="1:10" x14ac:dyDescent="0.25">
      <c r="B121" s="9">
        <f>B120/J120</f>
        <v>1.7211703958691911E-3</v>
      </c>
      <c r="C121" s="9">
        <f>C120/J120</f>
        <v>9.3708165997322627E-3</v>
      </c>
      <c r="D121" s="9">
        <f>D120/J120</f>
        <v>1.1091986995601454E-2</v>
      </c>
      <c r="E121" s="9">
        <f>E120/J120</f>
        <v>3.1746031746031744E-2</v>
      </c>
      <c r="F121" s="9">
        <f>F120/J120</f>
        <v>1.9124115509657678E-4</v>
      </c>
      <c r="G121" s="9">
        <f>G120/J120</f>
        <v>0.93153566647542552</v>
      </c>
      <c r="H121" s="9">
        <f>H120/J120</f>
        <v>1.4343086632243259E-2</v>
      </c>
      <c r="I121" s="2"/>
      <c r="J121" s="5">
        <f>SUM(B121:H121)</f>
        <v>1</v>
      </c>
    </row>
    <row r="125" spans="1:10" x14ac:dyDescent="0.25">
      <c r="A125" s="1" t="s">
        <v>106</v>
      </c>
    </row>
    <row r="126" spans="1:10" x14ac:dyDescent="0.25">
      <c r="A126" t="s">
        <v>107</v>
      </c>
      <c r="B126">
        <v>0</v>
      </c>
      <c r="C126">
        <v>2</v>
      </c>
      <c r="D126">
        <v>1</v>
      </c>
      <c r="E126">
        <v>0</v>
      </c>
      <c r="F126">
        <v>0</v>
      </c>
      <c r="G126">
        <v>92</v>
      </c>
      <c r="H126">
        <v>1</v>
      </c>
      <c r="J126">
        <f>SUM(B126:H126)</f>
        <v>96</v>
      </c>
    </row>
    <row r="127" spans="1:10" x14ac:dyDescent="0.25">
      <c r="A127" t="s">
        <v>108</v>
      </c>
      <c r="B127">
        <v>0</v>
      </c>
      <c r="C127">
        <v>1</v>
      </c>
      <c r="D127">
        <v>0</v>
      </c>
      <c r="E127">
        <v>18</v>
      </c>
      <c r="F127">
        <v>0</v>
      </c>
      <c r="G127">
        <v>249</v>
      </c>
      <c r="H127">
        <v>14</v>
      </c>
      <c r="J127">
        <f t="shared" ref="J127:J149" si="8">SUM(B127:H127)</f>
        <v>282</v>
      </c>
    </row>
    <row r="128" spans="1:10" x14ac:dyDescent="0.25">
      <c r="A128" t="s">
        <v>109</v>
      </c>
      <c r="B128">
        <v>1</v>
      </c>
      <c r="C128">
        <v>1</v>
      </c>
      <c r="D128">
        <v>2</v>
      </c>
      <c r="E128">
        <v>18</v>
      </c>
      <c r="F128">
        <v>0</v>
      </c>
      <c r="G128">
        <v>284</v>
      </c>
      <c r="H128">
        <v>1</v>
      </c>
      <c r="J128">
        <f t="shared" si="8"/>
        <v>307</v>
      </c>
    </row>
    <row r="129" spans="1:10" x14ac:dyDescent="0.25">
      <c r="A129" t="s">
        <v>110</v>
      </c>
      <c r="B129">
        <v>0</v>
      </c>
      <c r="C129">
        <v>1</v>
      </c>
      <c r="D129">
        <v>3</v>
      </c>
      <c r="E129">
        <v>10</v>
      </c>
      <c r="F129">
        <v>0</v>
      </c>
      <c r="G129">
        <v>246</v>
      </c>
      <c r="H129">
        <v>6</v>
      </c>
      <c r="J129">
        <f t="shared" si="8"/>
        <v>266</v>
      </c>
    </row>
    <row r="130" spans="1:10" x14ac:dyDescent="0.25">
      <c r="A130" t="s">
        <v>111</v>
      </c>
      <c r="B130">
        <v>1</v>
      </c>
      <c r="C130">
        <v>1</v>
      </c>
      <c r="D130">
        <v>7</v>
      </c>
      <c r="E130">
        <v>51</v>
      </c>
      <c r="F130">
        <v>0</v>
      </c>
      <c r="G130">
        <v>279</v>
      </c>
      <c r="H130">
        <v>5</v>
      </c>
      <c r="J130">
        <f t="shared" si="8"/>
        <v>344</v>
      </c>
    </row>
    <row r="131" spans="1:10" x14ac:dyDescent="0.25">
      <c r="A131" t="s">
        <v>112</v>
      </c>
      <c r="B131">
        <v>2</v>
      </c>
      <c r="C131">
        <v>39</v>
      </c>
      <c r="D131">
        <v>41</v>
      </c>
      <c r="E131">
        <v>48</v>
      </c>
      <c r="F131">
        <v>0</v>
      </c>
      <c r="G131">
        <v>889</v>
      </c>
      <c r="H131">
        <v>32</v>
      </c>
      <c r="J131">
        <f t="shared" si="8"/>
        <v>1051</v>
      </c>
    </row>
    <row r="132" spans="1:10" x14ac:dyDescent="0.25">
      <c r="A132" t="s">
        <v>113</v>
      </c>
      <c r="B132">
        <v>0</v>
      </c>
      <c r="C132">
        <v>1</v>
      </c>
      <c r="D132">
        <v>11</v>
      </c>
      <c r="E132">
        <v>43</v>
      </c>
      <c r="F132">
        <v>0</v>
      </c>
      <c r="G132">
        <v>474</v>
      </c>
      <c r="H132">
        <v>8</v>
      </c>
      <c r="J132">
        <f t="shared" si="8"/>
        <v>537</v>
      </c>
    </row>
    <row r="133" spans="1:10" x14ac:dyDescent="0.25">
      <c r="A133" t="s">
        <v>114</v>
      </c>
      <c r="B133">
        <v>0</v>
      </c>
      <c r="C133">
        <v>2</v>
      </c>
      <c r="D133">
        <v>9</v>
      </c>
      <c r="E133">
        <v>31</v>
      </c>
      <c r="F133">
        <v>0</v>
      </c>
      <c r="G133">
        <v>498</v>
      </c>
      <c r="H133">
        <v>4</v>
      </c>
      <c r="J133">
        <f t="shared" si="8"/>
        <v>544</v>
      </c>
    </row>
    <row r="134" spans="1:10" x14ac:dyDescent="0.25">
      <c r="A134" t="s">
        <v>115</v>
      </c>
      <c r="B134">
        <v>7</v>
      </c>
      <c r="C134">
        <v>54</v>
      </c>
      <c r="D134">
        <v>85</v>
      </c>
      <c r="E134">
        <v>175</v>
      </c>
      <c r="F134">
        <v>1</v>
      </c>
      <c r="G134">
        <v>1290</v>
      </c>
      <c r="H134">
        <v>76</v>
      </c>
      <c r="J134">
        <f t="shared" si="8"/>
        <v>1688</v>
      </c>
    </row>
    <row r="135" spans="1:10" x14ac:dyDescent="0.25">
      <c r="A135" t="s">
        <v>116</v>
      </c>
      <c r="B135">
        <v>3</v>
      </c>
      <c r="C135">
        <v>19</v>
      </c>
      <c r="D135">
        <v>65</v>
      </c>
      <c r="E135">
        <v>159</v>
      </c>
      <c r="F135">
        <v>0</v>
      </c>
      <c r="G135">
        <v>995</v>
      </c>
      <c r="H135">
        <v>70</v>
      </c>
      <c r="J135">
        <f t="shared" si="8"/>
        <v>1311</v>
      </c>
    </row>
    <row r="136" spans="1:10" x14ac:dyDescent="0.25">
      <c r="A136" t="s">
        <v>117</v>
      </c>
      <c r="B136">
        <v>0</v>
      </c>
      <c r="C136">
        <v>1</v>
      </c>
      <c r="D136">
        <v>0</v>
      </c>
      <c r="E136">
        <v>8</v>
      </c>
      <c r="F136">
        <v>0</v>
      </c>
      <c r="G136">
        <v>99</v>
      </c>
      <c r="H136">
        <v>1</v>
      </c>
      <c r="J136">
        <f t="shared" si="8"/>
        <v>109</v>
      </c>
    </row>
    <row r="137" spans="1:10" x14ac:dyDescent="0.25">
      <c r="A137" t="s">
        <v>300</v>
      </c>
      <c r="B137">
        <v>2</v>
      </c>
      <c r="C137">
        <v>4</v>
      </c>
      <c r="D137">
        <v>13</v>
      </c>
      <c r="E137">
        <v>60</v>
      </c>
      <c r="F137">
        <v>0</v>
      </c>
      <c r="G137">
        <v>231</v>
      </c>
      <c r="H137">
        <v>15</v>
      </c>
      <c r="J137">
        <f t="shared" si="8"/>
        <v>325</v>
      </c>
    </row>
    <row r="138" spans="1:10" x14ac:dyDescent="0.25">
      <c r="A138" t="s">
        <v>118</v>
      </c>
      <c r="B138">
        <v>1</v>
      </c>
      <c r="C138">
        <v>22</v>
      </c>
      <c r="D138">
        <v>10</v>
      </c>
      <c r="E138">
        <v>56</v>
      </c>
      <c r="F138">
        <v>0</v>
      </c>
      <c r="G138">
        <v>1020</v>
      </c>
      <c r="H138">
        <v>17</v>
      </c>
      <c r="J138">
        <f t="shared" si="8"/>
        <v>1126</v>
      </c>
    </row>
    <row r="139" spans="1:10" x14ac:dyDescent="0.25">
      <c r="A139" t="s">
        <v>119</v>
      </c>
      <c r="B139">
        <v>0</v>
      </c>
      <c r="C139">
        <v>4</v>
      </c>
      <c r="D139">
        <v>10</v>
      </c>
      <c r="E139">
        <v>49</v>
      </c>
      <c r="F139">
        <v>0</v>
      </c>
      <c r="G139">
        <v>599</v>
      </c>
      <c r="H139">
        <v>25</v>
      </c>
      <c r="J139">
        <f t="shared" si="8"/>
        <v>687</v>
      </c>
    </row>
    <row r="140" spans="1:10" x14ac:dyDescent="0.25">
      <c r="A140" t="s">
        <v>120</v>
      </c>
      <c r="B140">
        <v>0</v>
      </c>
      <c r="C140">
        <v>0</v>
      </c>
      <c r="D140">
        <v>0</v>
      </c>
      <c r="E140">
        <v>2</v>
      </c>
      <c r="F140">
        <v>0</v>
      </c>
      <c r="G140">
        <v>99</v>
      </c>
      <c r="H140">
        <v>5</v>
      </c>
      <c r="J140">
        <f t="shared" si="8"/>
        <v>106</v>
      </c>
    </row>
    <row r="141" spans="1:10" x14ac:dyDescent="0.25">
      <c r="A141" t="s">
        <v>121</v>
      </c>
      <c r="B141">
        <v>1</v>
      </c>
      <c r="C141">
        <v>7</v>
      </c>
      <c r="D141">
        <v>8</v>
      </c>
      <c r="E141">
        <v>27</v>
      </c>
      <c r="F141">
        <v>0</v>
      </c>
      <c r="G141">
        <v>710</v>
      </c>
      <c r="H141">
        <v>19</v>
      </c>
      <c r="J141">
        <f t="shared" si="8"/>
        <v>772</v>
      </c>
    </row>
    <row r="142" spans="1:10" x14ac:dyDescent="0.25">
      <c r="A142" t="s">
        <v>122</v>
      </c>
      <c r="B142">
        <v>1</v>
      </c>
      <c r="C142">
        <v>1</v>
      </c>
      <c r="D142">
        <v>7</v>
      </c>
      <c r="E142">
        <v>6</v>
      </c>
      <c r="F142">
        <v>0</v>
      </c>
      <c r="G142">
        <v>226</v>
      </c>
      <c r="H142">
        <v>10</v>
      </c>
      <c r="J142">
        <f t="shared" si="8"/>
        <v>251</v>
      </c>
    </row>
    <row r="143" spans="1:10" x14ac:dyDescent="0.25">
      <c r="A143" t="s">
        <v>123</v>
      </c>
      <c r="B143">
        <v>0</v>
      </c>
      <c r="C143">
        <v>22</v>
      </c>
      <c r="D143">
        <v>21</v>
      </c>
      <c r="E143">
        <v>70</v>
      </c>
      <c r="F143">
        <v>2</v>
      </c>
      <c r="G143">
        <v>1007</v>
      </c>
      <c r="H143">
        <v>26</v>
      </c>
      <c r="J143">
        <f t="shared" si="8"/>
        <v>1148</v>
      </c>
    </row>
    <row r="144" spans="1:10" x14ac:dyDescent="0.25">
      <c r="A144" t="s">
        <v>124</v>
      </c>
      <c r="B144">
        <v>0</v>
      </c>
      <c r="C144">
        <v>0</v>
      </c>
      <c r="D144">
        <v>7</v>
      </c>
      <c r="E144">
        <v>13</v>
      </c>
      <c r="F144">
        <v>0</v>
      </c>
      <c r="G144">
        <v>214</v>
      </c>
      <c r="H144">
        <v>2</v>
      </c>
      <c r="J144">
        <f t="shared" si="8"/>
        <v>236</v>
      </c>
    </row>
    <row r="145" spans="1:10" x14ac:dyDescent="0.25">
      <c r="A145" t="s">
        <v>125</v>
      </c>
      <c r="B145">
        <v>3</v>
      </c>
      <c r="C145">
        <v>17</v>
      </c>
      <c r="D145">
        <v>27</v>
      </c>
      <c r="E145">
        <v>50</v>
      </c>
      <c r="F145">
        <v>3</v>
      </c>
      <c r="G145">
        <v>829</v>
      </c>
      <c r="H145">
        <v>27</v>
      </c>
      <c r="J145">
        <f t="shared" si="8"/>
        <v>956</v>
      </c>
    </row>
    <row r="146" spans="1:10" x14ac:dyDescent="0.25">
      <c r="A146" t="s">
        <v>126</v>
      </c>
      <c r="B146">
        <v>6</v>
      </c>
      <c r="C146">
        <v>118</v>
      </c>
      <c r="D146">
        <v>203</v>
      </c>
      <c r="E146">
        <v>146</v>
      </c>
      <c r="F146">
        <v>0</v>
      </c>
      <c r="G146">
        <v>1187</v>
      </c>
      <c r="H146">
        <v>125</v>
      </c>
      <c r="J146">
        <f t="shared" si="8"/>
        <v>1785</v>
      </c>
    </row>
    <row r="147" spans="1:10" x14ac:dyDescent="0.25">
      <c r="A147" t="s">
        <v>127</v>
      </c>
      <c r="B147">
        <v>4</v>
      </c>
      <c r="C147">
        <v>62</v>
      </c>
      <c r="D147">
        <v>99</v>
      </c>
      <c r="E147">
        <v>286</v>
      </c>
      <c r="F147">
        <v>1</v>
      </c>
      <c r="G147">
        <v>997</v>
      </c>
      <c r="H147">
        <v>99</v>
      </c>
      <c r="J147">
        <f t="shared" si="8"/>
        <v>1548</v>
      </c>
    </row>
    <row r="148" spans="1:10" x14ac:dyDescent="0.25">
      <c r="A148" t="s">
        <v>128</v>
      </c>
      <c r="B148">
        <v>2</v>
      </c>
      <c r="C148">
        <v>30</v>
      </c>
      <c r="D148">
        <v>12</v>
      </c>
      <c r="E148">
        <v>62</v>
      </c>
      <c r="F148">
        <v>2</v>
      </c>
      <c r="G148">
        <v>1158</v>
      </c>
      <c r="H148">
        <v>28</v>
      </c>
      <c r="J148">
        <f t="shared" si="8"/>
        <v>1294</v>
      </c>
    </row>
    <row r="149" spans="1:10" x14ac:dyDescent="0.25">
      <c r="A149" t="s">
        <v>129</v>
      </c>
      <c r="B149">
        <v>0</v>
      </c>
      <c r="C149">
        <v>2</v>
      </c>
      <c r="D149">
        <v>4</v>
      </c>
      <c r="E149">
        <v>8</v>
      </c>
      <c r="F149">
        <v>0</v>
      </c>
      <c r="G149">
        <v>217</v>
      </c>
      <c r="H149">
        <v>3</v>
      </c>
      <c r="J149">
        <f t="shared" si="8"/>
        <v>234</v>
      </c>
    </row>
    <row r="150" spans="1:10" x14ac:dyDescent="0.25">
      <c r="B150" s="2">
        <f>SUM(B126:B149)</f>
        <v>34</v>
      </c>
      <c r="C150" s="2">
        <f t="shared" ref="C150:H150" si="9">SUM(C126:C149)</f>
        <v>411</v>
      </c>
      <c r="D150" s="2">
        <f t="shared" si="9"/>
        <v>645</v>
      </c>
      <c r="E150" s="2">
        <f t="shared" si="9"/>
        <v>1396</v>
      </c>
      <c r="F150" s="2">
        <f t="shared" si="9"/>
        <v>9</v>
      </c>
      <c r="G150" s="2">
        <f t="shared" si="9"/>
        <v>13889</v>
      </c>
      <c r="H150" s="2">
        <f t="shared" si="9"/>
        <v>619</v>
      </c>
      <c r="I150" s="2"/>
      <c r="J150" s="2">
        <f>SUM(B150:H150)</f>
        <v>17003</v>
      </c>
    </row>
    <row r="151" spans="1:10" x14ac:dyDescent="0.25">
      <c r="B151" s="9">
        <f>B150/J150</f>
        <v>1.9996471210962773E-3</v>
      </c>
      <c r="C151" s="9">
        <f>C150/J150</f>
        <v>2.4172204905016762E-2</v>
      </c>
      <c r="D151" s="9">
        <f>D150/J150</f>
        <v>3.7934482150208788E-2</v>
      </c>
      <c r="E151" s="9">
        <f>E150/J150</f>
        <v>8.2103158266188317E-2</v>
      </c>
      <c r="F151" s="9">
        <f>F150/J150</f>
        <v>5.2931835558430861E-4</v>
      </c>
      <c r="G151" s="9">
        <f>G150/J150</f>
        <v>0.81685584896782926</v>
      </c>
      <c r="H151" s="9">
        <f>H150/J150</f>
        <v>3.6405340234076336E-2</v>
      </c>
      <c r="J151" s="5">
        <f>SUM(B151:H151)</f>
        <v>1</v>
      </c>
    </row>
    <row r="155" spans="1:10" x14ac:dyDescent="0.25">
      <c r="A155" s="1" t="s">
        <v>130</v>
      </c>
    </row>
    <row r="156" spans="1:10" x14ac:dyDescent="0.25">
      <c r="A156" t="s">
        <v>131</v>
      </c>
      <c r="B156">
        <v>5</v>
      </c>
      <c r="C156">
        <v>1</v>
      </c>
      <c r="D156">
        <v>8</v>
      </c>
      <c r="E156">
        <v>24</v>
      </c>
      <c r="F156">
        <v>0</v>
      </c>
      <c r="G156">
        <v>422</v>
      </c>
      <c r="H156">
        <v>5</v>
      </c>
      <c r="J156">
        <f>SUM(B156:H156)</f>
        <v>465</v>
      </c>
    </row>
    <row r="157" spans="1:10" x14ac:dyDescent="0.25">
      <c r="A157" t="s">
        <v>132</v>
      </c>
      <c r="B157">
        <v>32</v>
      </c>
      <c r="C157">
        <v>12</v>
      </c>
      <c r="D157">
        <v>4</v>
      </c>
      <c r="E157">
        <v>70</v>
      </c>
      <c r="F157">
        <v>0</v>
      </c>
      <c r="G157">
        <v>811</v>
      </c>
      <c r="H157">
        <v>14</v>
      </c>
      <c r="J157">
        <f t="shared" ref="J157:J179" si="10">SUM(B157:H157)</f>
        <v>943</v>
      </c>
    </row>
    <row r="158" spans="1:10" x14ac:dyDescent="0.25">
      <c r="A158" t="s">
        <v>133</v>
      </c>
      <c r="B158">
        <v>2</v>
      </c>
      <c r="C158">
        <v>4</v>
      </c>
      <c r="D158">
        <v>3</v>
      </c>
      <c r="E158">
        <v>67</v>
      </c>
      <c r="F158">
        <v>3</v>
      </c>
      <c r="G158">
        <v>450</v>
      </c>
      <c r="H158">
        <v>11</v>
      </c>
      <c r="J158">
        <f t="shared" si="10"/>
        <v>540</v>
      </c>
    </row>
    <row r="159" spans="1:10" x14ac:dyDescent="0.25">
      <c r="A159" t="s">
        <v>134</v>
      </c>
      <c r="B159">
        <v>5</v>
      </c>
      <c r="C159">
        <v>8</v>
      </c>
      <c r="D159">
        <v>6</v>
      </c>
      <c r="E159">
        <v>18</v>
      </c>
      <c r="F159">
        <v>1</v>
      </c>
      <c r="G159">
        <v>355</v>
      </c>
      <c r="H159">
        <v>12</v>
      </c>
      <c r="J159">
        <f t="shared" si="10"/>
        <v>405</v>
      </c>
    </row>
    <row r="160" spans="1:10" x14ac:dyDescent="0.25">
      <c r="A160" t="s">
        <v>135</v>
      </c>
      <c r="B160">
        <v>0</v>
      </c>
      <c r="C160">
        <v>0</v>
      </c>
      <c r="D160">
        <v>4</v>
      </c>
      <c r="E160">
        <v>12</v>
      </c>
      <c r="F160">
        <v>0</v>
      </c>
      <c r="G160">
        <v>313</v>
      </c>
      <c r="H160">
        <v>0</v>
      </c>
      <c r="J160">
        <f t="shared" si="10"/>
        <v>329</v>
      </c>
    </row>
    <row r="161" spans="1:10" x14ac:dyDescent="0.25">
      <c r="A161" t="s">
        <v>136</v>
      </c>
      <c r="B161">
        <v>3</v>
      </c>
      <c r="C161">
        <v>6</v>
      </c>
      <c r="D161">
        <v>2</v>
      </c>
      <c r="E161">
        <v>14</v>
      </c>
      <c r="F161">
        <v>0</v>
      </c>
      <c r="G161">
        <v>434</v>
      </c>
      <c r="H161">
        <v>8</v>
      </c>
      <c r="J161">
        <f t="shared" si="10"/>
        <v>467</v>
      </c>
    </row>
    <row r="162" spans="1:10" x14ac:dyDescent="0.25">
      <c r="A162" t="s">
        <v>137</v>
      </c>
      <c r="B162">
        <v>0</v>
      </c>
      <c r="C162">
        <v>2</v>
      </c>
      <c r="D162">
        <v>3</v>
      </c>
      <c r="E162">
        <v>26</v>
      </c>
      <c r="F162">
        <v>0</v>
      </c>
      <c r="G162">
        <v>222</v>
      </c>
      <c r="H162">
        <v>8</v>
      </c>
      <c r="J162">
        <f t="shared" si="10"/>
        <v>261</v>
      </c>
    </row>
    <row r="163" spans="1:10" x14ac:dyDescent="0.25">
      <c r="A163" t="s">
        <v>138</v>
      </c>
      <c r="B163">
        <v>6</v>
      </c>
      <c r="C163">
        <v>10</v>
      </c>
      <c r="D163">
        <v>3</v>
      </c>
      <c r="E163">
        <v>43</v>
      </c>
      <c r="F163">
        <v>0</v>
      </c>
      <c r="G163">
        <v>449</v>
      </c>
      <c r="H163">
        <v>18</v>
      </c>
      <c r="J163">
        <f t="shared" si="10"/>
        <v>529</v>
      </c>
    </row>
    <row r="164" spans="1:10" x14ac:dyDescent="0.25">
      <c r="A164" t="s">
        <v>139</v>
      </c>
      <c r="B164">
        <v>1</v>
      </c>
      <c r="C164">
        <v>1</v>
      </c>
      <c r="D164">
        <v>8</v>
      </c>
      <c r="E164">
        <v>20</v>
      </c>
      <c r="F164">
        <v>0</v>
      </c>
      <c r="G164">
        <v>303</v>
      </c>
      <c r="H164">
        <v>2</v>
      </c>
      <c r="J164">
        <f t="shared" si="10"/>
        <v>335</v>
      </c>
    </row>
    <row r="165" spans="1:10" x14ac:dyDescent="0.25">
      <c r="A165" t="s">
        <v>140</v>
      </c>
      <c r="B165">
        <v>0</v>
      </c>
      <c r="C165">
        <v>2</v>
      </c>
      <c r="D165">
        <v>2</v>
      </c>
      <c r="E165">
        <v>11</v>
      </c>
      <c r="F165">
        <v>0</v>
      </c>
      <c r="G165">
        <v>259</v>
      </c>
      <c r="H165">
        <v>11</v>
      </c>
      <c r="J165">
        <f t="shared" si="10"/>
        <v>285</v>
      </c>
    </row>
    <row r="166" spans="1:10" x14ac:dyDescent="0.25">
      <c r="A166" t="s">
        <v>141</v>
      </c>
      <c r="B166">
        <v>2</v>
      </c>
      <c r="C166">
        <v>3</v>
      </c>
      <c r="D166">
        <v>3</v>
      </c>
      <c r="E166">
        <v>7</v>
      </c>
      <c r="F166">
        <v>0</v>
      </c>
      <c r="G166">
        <v>138</v>
      </c>
      <c r="H166">
        <v>5</v>
      </c>
      <c r="J166">
        <f t="shared" si="10"/>
        <v>158</v>
      </c>
    </row>
    <row r="167" spans="1:10" x14ac:dyDescent="0.25">
      <c r="A167" t="s">
        <v>142</v>
      </c>
      <c r="B167">
        <v>0</v>
      </c>
      <c r="C167">
        <v>1</v>
      </c>
      <c r="D167">
        <v>1</v>
      </c>
      <c r="E167">
        <v>4</v>
      </c>
      <c r="F167">
        <v>0</v>
      </c>
      <c r="G167">
        <v>209</v>
      </c>
      <c r="H167">
        <v>3</v>
      </c>
      <c r="J167">
        <f t="shared" si="10"/>
        <v>218</v>
      </c>
    </row>
    <row r="168" spans="1:10" x14ac:dyDescent="0.25">
      <c r="A168" t="s">
        <v>143</v>
      </c>
      <c r="B168">
        <v>3</v>
      </c>
      <c r="C168">
        <v>13</v>
      </c>
      <c r="D168">
        <v>15</v>
      </c>
      <c r="E168">
        <v>51</v>
      </c>
      <c r="F168">
        <v>0</v>
      </c>
      <c r="G168">
        <v>674</v>
      </c>
      <c r="H168">
        <v>9</v>
      </c>
      <c r="J168">
        <f t="shared" si="10"/>
        <v>765</v>
      </c>
    </row>
    <row r="169" spans="1:10" x14ac:dyDescent="0.25">
      <c r="A169" t="s">
        <v>144</v>
      </c>
      <c r="B169">
        <v>2</v>
      </c>
      <c r="C169">
        <v>0</v>
      </c>
      <c r="D169">
        <v>0</v>
      </c>
      <c r="E169">
        <v>10</v>
      </c>
      <c r="F169">
        <v>1</v>
      </c>
      <c r="G169">
        <v>306</v>
      </c>
      <c r="H169">
        <v>4</v>
      </c>
      <c r="J169">
        <f t="shared" si="10"/>
        <v>323</v>
      </c>
    </row>
    <row r="170" spans="1:10" x14ac:dyDescent="0.25">
      <c r="A170" t="s">
        <v>145</v>
      </c>
      <c r="B170">
        <v>2</v>
      </c>
      <c r="C170">
        <v>3</v>
      </c>
      <c r="D170">
        <v>2</v>
      </c>
      <c r="E170">
        <v>46</v>
      </c>
      <c r="F170">
        <v>0</v>
      </c>
      <c r="G170">
        <v>312</v>
      </c>
      <c r="H170">
        <v>6</v>
      </c>
      <c r="J170">
        <f t="shared" si="10"/>
        <v>371</v>
      </c>
    </row>
    <row r="171" spans="1:10" x14ac:dyDescent="0.25">
      <c r="A171" t="s">
        <v>146</v>
      </c>
      <c r="B171">
        <v>4</v>
      </c>
      <c r="C171">
        <v>11</v>
      </c>
      <c r="D171">
        <v>8</v>
      </c>
      <c r="E171">
        <v>68</v>
      </c>
      <c r="F171">
        <v>1</v>
      </c>
      <c r="G171">
        <v>814</v>
      </c>
      <c r="H171">
        <v>24</v>
      </c>
      <c r="J171">
        <f t="shared" si="10"/>
        <v>930</v>
      </c>
    </row>
    <row r="172" spans="1:10" x14ac:dyDescent="0.25">
      <c r="A172" t="s">
        <v>147</v>
      </c>
      <c r="B172">
        <v>0</v>
      </c>
      <c r="C172">
        <v>4</v>
      </c>
      <c r="D172">
        <v>1</v>
      </c>
      <c r="E172">
        <v>2</v>
      </c>
      <c r="F172">
        <v>0</v>
      </c>
      <c r="G172">
        <v>203</v>
      </c>
      <c r="H172">
        <v>5</v>
      </c>
      <c r="J172">
        <f t="shared" si="10"/>
        <v>215</v>
      </c>
    </row>
    <row r="173" spans="1:10" x14ac:dyDescent="0.25">
      <c r="A173" t="s">
        <v>148</v>
      </c>
      <c r="B173">
        <v>3</v>
      </c>
      <c r="C173">
        <v>9</v>
      </c>
      <c r="D173">
        <v>4</v>
      </c>
      <c r="E173">
        <v>86</v>
      </c>
      <c r="F173">
        <v>1</v>
      </c>
      <c r="G173">
        <v>721</v>
      </c>
      <c r="H173">
        <v>19</v>
      </c>
      <c r="J173">
        <f t="shared" si="10"/>
        <v>843</v>
      </c>
    </row>
    <row r="174" spans="1:10" x14ac:dyDescent="0.25">
      <c r="A174" t="s">
        <v>149</v>
      </c>
      <c r="B174">
        <v>1</v>
      </c>
      <c r="C174">
        <v>3</v>
      </c>
      <c r="D174">
        <v>2</v>
      </c>
      <c r="E174">
        <v>46</v>
      </c>
      <c r="F174">
        <v>2</v>
      </c>
      <c r="G174">
        <v>440</v>
      </c>
      <c r="H174">
        <v>14</v>
      </c>
      <c r="J174">
        <f t="shared" si="10"/>
        <v>508</v>
      </c>
    </row>
    <row r="175" spans="1:10" x14ac:dyDescent="0.25">
      <c r="A175" t="s">
        <v>150</v>
      </c>
      <c r="B175">
        <v>0</v>
      </c>
      <c r="C175">
        <v>1</v>
      </c>
      <c r="D175">
        <v>3</v>
      </c>
      <c r="E175">
        <v>37</v>
      </c>
      <c r="F175">
        <v>0</v>
      </c>
      <c r="G175">
        <v>124</v>
      </c>
      <c r="H175">
        <v>1</v>
      </c>
      <c r="J175">
        <f t="shared" si="10"/>
        <v>166</v>
      </c>
    </row>
    <row r="176" spans="1:10" x14ac:dyDescent="0.25">
      <c r="A176" t="s">
        <v>151</v>
      </c>
      <c r="B176">
        <v>1</v>
      </c>
      <c r="C176">
        <v>2</v>
      </c>
      <c r="D176">
        <v>6</v>
      </c>
      <c r="E176">
        <v>39</v>
      </c>
      <c r="F176">
        <v>0</v>
      </c>
      <c r="G176">
        <v>477</v>
      </c>
      <c r="H176">
        <v>13</v>
      </c>
      <c r="J176">
        <f t="shared" si="10"/>
        <v>538</v>
      </c>
    </row>
    <row r="177" spans="1:10" x14ac:dyDescent="0.25">
      <c r="A177" t="s">
        <v>152</v>
      </c>
      <c r="B177">
        <v>2</v>
      </c>
      <c r="C177">
        <v>2</v>
      </c>
      <c r="D177">
        <v>4</v>
      </c>
      <c r="E177">
        <v>13</v>
      </c>
      <c r="F177">
        <v>0</v>
      </c>
      <c r="G177">
        <v>244</v>
      </c>
      <c r="H177">
        <v>5</v>
      </c>
      <c r="J177">
        <f t="shared" si="10"/>
        <v>270</v>
      </c>
    </row>
    <row r="178" spans="1:10" x14ac:dyDescent="0.25">
      <c r="A178" t="s">
        <v>153</v>
      </c>
      <c r="B178">
        <v>5</v>
      </c>
      <c r="C178">
        <v>1</v>
      </c>
      <c r="D178">
        <v>0</v>
      </c>
      <c r="E178">
        <v>1</v>
      </c>
      <c r="F178">
        <v>0</v>
      </c>
      <c r="G178">
        <v>82</v>
      </c>
      <c r="H178">
        <v>0</v>
      </c>
      <c r="J178">
        <f t="shared" si="10"/>
        <v>89</v>
      </c>
    </row>
    <row r="179" spans="1:10" x14ac:dyDescent="0.25">
      <c r="A179" t="s">
        <v>154</v>
      </c>
      <c r="B179">
        <v>23</v>
      </c>
      <c r="C179">
        <v>5</v>
      </c>
      <c r="D179">
        <v>6</v>
      </c>
      <c r="E179">
        <v>70</v>
      </c>
      <c r="F179">
        <v>0</v>
      </c>
      <c r="G179">
        <v>362</v>
      </c>
      <c r="H179">
        <v>16</v>
      </c>
      <c r="J179">
        <f t="shared" si="10"/>
        <v>482</v>
      </c>
    </row>
    <row r="180" spans="1:10" x14ac:dyDescent="0.25">
      <c r="B180" s="2">
        <f t="shared" ref="B180:H180" si="11">SUM(B156:B179)</f>
        <v>102</v>
      </c>
      <c r="C180" s="2">
        <f t="shared" si="11"/>
        <v>104</v>
      </c>
      <c r="D180" s="2">
        <f t="shared" si="11"/>
        <v>98</v>
      </c>
      <c r="E180" s="2">
        <f t="shared" si="11"/>
        <v>785</v>
      </c>
      <c r="F180" s="2">
        <f t="shared" si="11"/>
        <v>9</v>
      </c>
      <c r="G180" s="2">
        <f t="shared" si="11"/>
        <v>9124</v>
      </c>
      <c r="H180" s="2">
        <f t="shared" si="11"/>
        <v>213</v>
      </c>
      <c r="I180" s="2"/>
      <c r="J180" s="2">
        <f>SUM(J156:J179)</f>
        <v>10435</v>
      </c>
    </row>
    <row r="181" spans="1:10" x14ac:dyDescent="0.25">
      <c r="B181" s="9">
        <f>B180/J180</f>
        <v>9.7747963584092004E-3</v>
      </c>
      <c r="C181" s="9">
        <f>C180/J180</f>
        <v>9.9664590321034974E-3</v>
      </c>
      <c r="D181" s="9">
        <f>D180/J180</f>
        <v>9.391471011020603E-3</v>
      </c>
      <c r="E181" s="9">
        <f>E180/J180</f>
        <v>7.5227599425011976E-2</v>
      </c>
      <c r="F181" s="9">
        <f>F180/J180</f>
        <v>8.6248203162434119E-4</v>
      </c>
      <c r="G181" s="9">
        <f>G180/J180</f>
        <v>0.87436511739338763</v>
      </c>
      <c r="H181" s="9">
        <f>H180/J180</f>
        <v>2.0412074748442741E-2</v>
      </c>
      <c r="I181" s="3"/>
      <c r="J181" s="9">
        <f>J180/J180</f>
        <v>1</v>
      </c>
    </row>
    <row r="185" spans="1:10" x14ac:dyDescent="0.25">
      <c r="A185" s="1" t="s">
        <v>155</v>
      </c>
    </row>
    <row r="186" spans="1:10" x14ac:dyDescent="0.25">
      <c r="A186" t="s">
        <v>156</v>
      </c>
      <c r="B186">
        <v>0</v>
      </c>
      <c r="C186">
        <v>1</v>
      </c>
      <c r="D186">
        <v>7</v>
      </c>
      <c r="E186">
        <v>181</v>
      </c>
      <c r="F186">
        <v>0</v>
      </c>
      <c r="G186">
        <v>200</v>
      </c>
      <c r="H186">
        <v>2</v>
      </c>
      <c r="J186">
        <f>SUM(B186:H186)</f>
        <v>391</v>
      </c>
    </row>
    <row r="187" spans="1:10" x14ac:dyDescent="0.25">
      <c r="A187" t="s">
        <v>158</v>
      </c>
      <c r="B187">
        <v>3</v>
      </c>
      <c r="C187">
        <v>2</v>
      </c>
      <c r="D187">
        <v>0</v>
      </c>
      <c r="E187">
        <v>7</v>
      </c>
      <c r="F187">
        <v>0</v>
      </c>
      <c r="G187">
        <v>309</v>
      </c>
      <c r="H187">
        <v>8</v>
      </c>
      <c r="J187">
        <f t="shared" ref="J187:J212" si="12">SUM(B187:H187)</f>
        <v>329</v>
      </c>
    </row>
    <row r="188" spans="1:10" x14ac:dyDescent="0.25">
      <c r="A188" t="s">
        <v>157</v>
      </c>
      <c r="B188">
        <v>0</v>
      </c>
      <c r="C188">
        <v>1</v>
      </c>
      <c r="D188">
        <v>0</v>
      </c>
      <c r="E188">
        <v>9</v>
      </c>
      <c r="F188">
        <v>0</v>
      </c>
      <c r="G188">
        <v>148</v>
      </c>
      <c r="H188">
        <v>3</v>
      </c>
      <c r="J188">
        <f t="shared" si="12"/>
        <v>161</v>
      </c>
    </row>
    <row r="189" spans="1:10" x14ac:dyDescent="0.25">
      <c r="A189" t="s">
        <v>159</v>
      </c>
      <c r="B189">
        <v>1</v>
      </c>
      <c r="C189">
        <v>0</v>
      </c>
      <c r="D189">
        <v>1</v>
      </c>
      <c r="E189">
        <v>11</v>
      </c>
      <c r="F189">
        <v>0</v>
      </c>
      <c r="G189">
        <v>410</v>
      </c>
      <c r="H189">
        <v>5</v>
      </c>
      <c r="J189">
        <f t="shared" si="12"/>
        <v>428</v>
      </c>
    </row>
    <row r="190" spans="1:10" x14ac:dyDescent="0.25">
      <c r="A190" t="s">
        <v>160</v>
      </c>
      <c r="B190">
        <v>4</v>
      </c>
      <c r="C190">
        <v>3</v>
      </c>
      <c r="D190">
        <v>1</v>
      </c>
      <c r="E190">
        <v>54</v>
      </c>
      <c r="F190">
        <v>0</v>
      </c>
      <c r="G190">
        <v>210</v>
      </c>
      <c r="H190">
        <v>0</v>
      </c>
      <c r="J190">
        <f t="shared" si="12"/>
        <v>272</v>
      </c>
    </row>
    <row r="191" spans="1:10" x14ac:dyDescent="0.25">
      <c r="A191" t="s">
        <v>161</v>
      </c>
      <c r="B191">
        <v>4</v>
      </c>
      <c r="C191">
        <v>159</v>
      </c>
      <c r="D191">
        <v>14</v>
      </c>
      <c r="E191">
        <v>53</v>
      </c>
      <c r="F191">
        <v>2</v>
      </c>
      <c r="G191">
        <v>1075</v>
      </c>
      <c r="H191">
        <v>27</v>
      </c>
      <c r="J191">
        <f t="shared" si="12"/>
        <v>1334</v>
      </c>
    </row>
    <row r="192" spans="1:10" x14ac:dyDescent="0.25">
      <c r="A192" t="s">
        <v>162</v>
      </c>
      <c r="B192">
        <v>3</v>
      </c>
      <c r="C192">
        <v>2</v>
      </c>
      <c r="D192">
        <v>3</v>
      </c>
      <c r="E192">
        <v>0</v>
      </c>
      <c r="F192">
        <v>0</v>
      </c>
      <c r="G192">
        <v>181</v>
      </c>
      <c r="H192">
        <v>0</v>
      </c>
      <c r="J192">
        <f t="shared" si="12"/>
        <v>189</v>
      </c>
    </row>
    <row r="193" spans="1:10" x14ac:dyDescent="0.25">
      <c r="A193" t="s">
        <v>299</v>
      </c>
      <c r="B193">
        <v>0</v>
      </c>
      <c r="C193">
        <v>0</v>
      </c>
      <c r="D193">
        <v>0</v>
      </c>
      <c r="E193">
        <v>1</v>
      </c>
      <c r="F193">
        <v>0</v>
      </c>
      <c r="G193">
        <v>158</v>
      </c>
      <c r="H193">
        <v>4</v>
      </c>
      <c r="J193">
        <f t="shared" si="12"/>
        <v>163</v>
      </c>
    </row>
    <row r="194" spans="1:10" x14ac:dyDescent="0.25">
      <c r="A194" t="s">
        <v>163</v>
      </c>
      <c r="B194">
        <v>2</v>
      </c>
      <c r="C194">
        <v>2</v>
      </c>
      <c r="D194">
        <v>0</v>
      </c>
      <c r="E194">
        <v>13</v>
      </c>
      <c r="F194">
        <v>0</v>
      </c>
      <c r="G194">
        <v>93</v>
      </c>
      <c r="H194">
        <v>4</v>
      </c>
      <c r="J194">
        <f t="shared" si="12"/>
        <v>114</v>
      </c>
    </row>
    <row r="195" spans="1:10" x14ac:dyDescent="0.25">
      <c r="A195" t="s">
        <v>164</v>
      </c>
      <c r="B195">
        <v>2</v>
      </c>
      <c r="C195">
        <v>0</v>
      </c>
      <c r="D195">
        <v>0</v>
      </c>
      <c r="E195">
        <v>5</v>
      </c>
      <c r="F195">
        <v>0</v>
      </c>
      <c r="G195">
        <v>160</v>
      </c>
      <c r="H195">
        <v>4</v>
      </c>
      <c r="J195">
        <f t="shared" si="12"/>
        <v>171</v>
      </c>
    </row>
    <row r="196" spans="1:10" x14ac:dyDescent="0.25">
      <c r="A196" t="s">
        <v>165</v>
      </c>
      <c r="B196">
        <v>0</v>
      </c>
      <c r="C196">
        <v>0</v>
      </c>
      <c r="D196">
        <v>0</v>
      </c>
      <c r="E196">
        <v>9</v>
      </c>
      <c r="F196">
        <v>0</v>
      </c>
      <c r="G196">
        <v>144</v>
      </c>
      <c r="H196">
        <v>2</v>
      </c>
      <c r="J196">
        <f t="shared" si="12"/>
        <v>155</v>
      </c>
    </row>
    <row r="197" spans="1:10" x14ac:dyDescent="0.25">
      <c r="A197" t="s">
        <v>166</v>
      </c>
      <c r="B197">
        <v>1</v>
      </c>
      <c r="C197">
        <v>5</v>
      </c>
      <c r="D197">
        <v>0</v>
      </c>
      <c r="E197">
        <v>6</v>
      </c>
      <c r="F197">
        <v>0</v>
      </c>
      <c r="G197">
        <v>233</v>
      </c>
      <c r="H197">
        <v>1</v>
      </c>
      <c r="J197">
        <f t="shared" si="12"/>
        <v>246</v>
      </c>
    </row>
    <row r="198" spans="1:10" x14ac:dyDescent="0.25">
      <c r="A198" t="s">
        <v>167</v>
      </c>
      <c r="B198">
        <v>4</v>
      </c>
      <c r="C198">
        <v>32</v>
      </c>
      <c r="D198">
        <v>16</v>
      </c>
      <c r="E198">
        <v>56</v>
      </c>
      <c r="F198">
        <v>0</v>
      </c>
      <c r="G198">
        <v>1091</v>
      </c>
      <c r="H198">
        <v>35</v>
      </c>
      <c r="J198">
        <f t="shared" si="12"/>
        <v>1234</v>
      </c>
    </row>
    <row r="199" spans="1:10" x14ac:dyDescent="0.25">
      <c r="A199" t="s">
        <v>168</v>
      </c>
      <c r="B199">
        <v>3</v>
      </c>
      <c r="C199">
        <v>3</v>
      </c>
      <c r="D199">
        <v>4</v>
      </c>
      <c r="E199">
        <v>32</v>
      </c>
      <c r="F199">
        <v>1</v>
      </c>
      <c r="G199">
        <v>596</v>
      </c>
      <c r="H199">
        <v>4</v>
      </c>
      <c r="J199">
        <f t="shared" si="12"/>
        <v>643</v>
      </c>
    </row>
    <row r="200" spans="1:10" x14ac:dyDescent="0.25">
      <c r="A200" t="s">
        <v>171</v>
      </c>
      <c r="B200">
        <v>5</v>
      </c>
      <c r="C200">
        <v>4</v>
      </c>
      <c r="D200">
        <v>11</v>
      </c>
      <c r="E200">
        <v>17</v>
      </c>
      <c r="F200">
        <v>1</v>
      </c>
      <c r="G200">
        <v>807</v>
      </c>
      <c r="H200">
        <v>21</v>
      </c>
      <c r="J200">
        <f t="shared" si="12"/>
        <v>866</v>
      </c>
    </row>
    <row r="201" spans="1:10" x14ac:dyDescent="0.25">
      <c r="A201" t="s">
        <v>172</v>
      </c>
      <c r="B201">
        <v>3</v>
      </c>
      <c r="C201">
        <v>1</v>
      </c>
      <c r="D201">
        <v>4</v>
      </c>
      <c r="E201">
        <v>18</v>
      </c>
      <c r="F201">
        <v>0</v>
      </c>
      <c r="G201">
        <v>597</v>
      </c>
      <c r="H201">
        <v>14</v>
      </c>
      <c r="J201">
        <f t="shared" si="12"/>
        <v>637</v>
      </c>
    </row>
    <row r="202" spans="1:10" x14ac:dyDescent="0.25">
      <c r="A202" t="s">
        <v>169</v>
      </c>
      <c r="B202">
        <v>7</v>
      </c>
      <c r="C202">
        <v>5</v>
      </c>
      <c r="D202">
        <v>4</v>
      </c>
      <c r="E202">
        <v>21</v>
      </c>
      <c r="F202">
        <v>0</v>
      </c>
      <c r="G202">
        <v>393</v>
      </c>
      <c r="H202">
        <v>0</v>
      </c>
      <c r="J202">
        <f t="shared" si="12"/>
        <v>430</v>
      </c>
    </row>
    <row r="203" spans="1:10" x14ac:dyDescent="0.25">
      <c r="A203" t="s">
        <v>170</v>
      </c>
      <c r="B203">
        <v>3</v>
      </c>
      <c r="C203">
        <v>2</v>
      </c>
      <c r="D203">
        <v>1</v>
      </c>
      <c r="E203">
        <v>8</v>
      </c>
      <c r="F203">
        <v>0</v>
      </c>
      <c r="G203">
        <v>142</v>
      </c>
      <c r="H203">
        <v>0</v>
      </c>
      <c r="J203">
        <f t="shared" si="12"/>
        <v>156</v>
      </c>
    </row>
    <row r="204" spans="1:10" x14ac:dyDescent="0.25">
      <c r="A204" t="s">
        <v>180</v>
      </c>
      <c r="B204">
        <v>1</v>
      </c>
      <c r="C204">
        <v>0</v>
      </c>
      <c r="D204">
        <v>0</v>
      </c>
      <c r="E204">
        <v>2</v>
      </c>
      <c r="F204">
        <v>0</v>
      </c>
      <c r="G204">
        <v>175</v>
      </c>
      <c r="H204">
        <v>3</v>
      </c>
      <c r="J204">
        <f t="shared" si="12"/>
        <v>181</v>
      </c>
    </row>
    <row r="205" spans="1:10" x14ac:dyDescent="0.25">
      <c r="A205" t="s">
        <v>174</v>
      </c>
      <c r="B205">
        <v>0</v>
      </c>
      <c r="C205">
        <v>1</v>
      </c>
      <c r="D205">
        <v>0</v>
      </c>
      <c r="E205">
        <v>4</v>
      </c>
      <c r="F205">
        <v>0</v>
      </c>
      <c r="G205">
        <v>169</v>
      </c>
      <c r="H205">
        <v>0</v>
      </c>
      <c r="J205">
        <f t="shared" si="12"/>
        <v>174</v>
      </c>
    </row>
    <row r="206" spans="1:10" x14ac:dyDescent="0.25">
      <c r="A206" t="s">
        <v>175</v>
      </c>
      <c r="B206">
        <v>1</v>
      </c>
      <c r="C206">
        <v>0</v>
      </c>
      <c r="D206">
        <v>3</v>
      </c>
      <c r="E206">
        <v>14</v>
      </c>
      <c r="F206">
        <v>0</v>
      </c>
      <c r="G206">
        <v>330</v>
      </c>
      <c r="H206">
        <v>11</v>
      </c>
      <c r="J206">
        <f t="shared" si="12"/>
        <v>359</v>
      </c>
    </row>
    <row r="207" spans="1:10" x14ac:dyDescent="0.25">
      <c r="A207" t="s">
        <v>176</v>
      </c>
      <c r="B207">
        <v>12</v>
      </c>
      <c r="C207">
        <v>83</v>
      </c>
      <c r="D207">
        <v>25</v>
      </c>
      <c r="E207">
        <v>95</v>
      </c>
      <c r="F207">
        <v>0</v>
      </c>
      <c r="G207">
        <v>1325</v>
      </c>
      <c r="H207">
        <v>42</v>
      </c>
      <c r="J207">
        <f t="shared" si="12"/>
        <v>1582</v>
      </c>
    </row>
    <row r="208" spans="1:10" x14ac:dyDescent="0.25">
      <c r="A208" t="s">
        <v>177</v>
      </c>
      <c r="B208">
        <v>0</v>
      </c>
      <c r="C208">
        <v>1</v>
      </c>
      <c r="D208">
        <v>1</v>
      </c>
      <c r="E208">
        <v>12</v>
      </c>
      <c r="F208">
        <v>0</v>
      </c>
      <c r="G208">
        <v>287</v>
      </c>
      <c r="H208">
        <v>3</v>
      </c>
      <c r="J208">
        <f t="shared" si="12"/>
        <v>304</v>
      </c>
    </row>
    <row r="209" spans="1:10" x14ac:dyDescent="0.25">
      <c r="A209" t="s">
        <v>173</v>
      </c>
      <c r="B209">
        <v>1</v>
      </c>
      <c r="C209">
        <v>0</v>
      </c>
      <c r="D209">
        <v>0</v>
      </c>
      <c r="E209">
        <v>4</v>
      </c>
      <c r="F209">
        <v>0</v>
      </c>
      <c r="G209">
        <v>180</v>
      </c>
      <c r="H209">
        <v>1</v>
      </c>
      <c r="J209">
        <f t="shared" si="12"/>
        <v>186</v>
      </c>
    </row>
    <row r="210" spans="1:10" x14ac:dyDescent="0.25">
      <c r="A210" t="s">
        <v>179</v>
      </c>
      <c r="B210">
        <v>19</v>
      </c>
      <c r="C210">
        <v>398</v>
      </c>
      <c r="D210">
        <v>49</v>
      </c>
      <c r="E210">
        <v>145</v>
      </c>
      <c r="F210">
        <v>2</v>
      </c>
      <c r="G210">
        <v>1749</v>
      </c>
      <c r="H210">
        <v>131</v>
      </c>
      <c r="J210">
        <f t="shared" si="12"/>
        <v>2493</v>
      </c>
    </row>
    <row r="211" spans="1:10" x14ac:dyDescent="0.25">
      <c r="A211" t="s">
        <v>178</v>
      </c>
      <c r="B211">
        <v>13</v>
      </c>
      <c r="C211">
        <v>63</v>
      </c>
      <c r="D211">
        <v>31</v>
      </c>
      <c r="E211">
        <v>73</v>
      </c>
      <c r="F211">
        <v>1</v>
      </c>
      <c r="G211">
        <v>1328</v>
      </c>
      <c r="H211">
        <v>39</v>
      </c>
      <c r="J211">
        <f t="shared" si="12"/>
        <v>1548</v>
      </c>
    </row>
    <row r="212" spans="1:10" x14ac:dyDescent="0.25">
      <c r="B212" s="2">
        <f>SUM(B186:B211)</f>
        <v>92</v>
      </c>
      <c r="C212" s="2">
        <f t="shared" ref="C212:H212" si="13">SUM(C186:C211)</f>
        <v>768</v>
      </c>
      <c r="D212" s="2">
        <f t="shared" si="13"/>
        <v>175</v>
      </c>
      <c r="E212" s="2">
        <f t="shared" si="13"/>
        <v>850</v>
      </c>
      <c r="F212" s="2">
        <f t="shared" si="13"/>
        <v>7</v>
      </c>
      <c r="G212" s="2">
        <f t="shared" si="13"/>
        <v>12490</v>
      </c>
      <c r="H212" s="2">
        <f t="shared" si="13"/>
        <v>364</v>
      </c>
      <c r="J212" s="2">
        <f t="shared" si="12"/>
        <v>14746</v>
      </c>
    </row>
    <row r="213" spans="1:10" x14ac:dyDescent="0.25">
      <c r="B213" s="9">
        <f>B212/J212</f>
        <v>6.2389800623898007E-3</v>
      </c>
      <c r="C213" s="9">
        <f>C212/J212</f>
        <v>5.2081920520819204E-2</v>
      </c>
      <c r="D213" s="9">
        <f>D212/J212</f>
        <v>1.1867625118676251E-2</v>
      </c>
      <c r="E213" s="9">
        <f>E212/J212</f>
        <v>5.7642750576427502E-2</v>
      </c>
      <c r="F213" s="9">
        <f>F212/J212</f>
        <v>4.7470500474705005E-4</v>
      </c>
      <c r="G213" s="9">
        <f>G212/J212</f>
        <v>0.84700935847009362</v>
      </c>
      <c r="H213" s="9">
        <f>H212/J212</f>
        <v>2.4684660246846603E-2</v>
      </c>
      <c r="I213" s="9"/>
      <c r="J213" s="9">
        <f t="shared" ref="J213" si="14">J212/14746</f>
        <v>1</v>
      </c>
    </row>
    <row r="217" spans="1:10" x14ac:dyDescent="0.25">
      <c r="A217" s="1" t="s">
        <v>181</v>
      </c>
    </row>
    <row r="218" spans="1:10" x14ac:dyDescent="0.25">
      <c r="A218" t="s">
        <v>183</v>
      </c>
      <c r="B218">
        <v>0</v>
      </c>
      <c r="C218">
        <v>0</v>
      </c>
      <c r="D218">
        <v>0</v>
      </c>
      <c r="E218">
        <v>28</v>
      </c>
      <c r="F218">
        <v>0</v>
      </c>
      <c r="G218">
        <v>98</v>
      </c>
      <c r="H218">
        <v>0</v>
      </c>
      <c r="J218">
        <f>SUM(B218:H218)</f>
        <v>126</v>
      </c>
    </row>
    <row r="219" spans="1:10" x14ac:dyDescent="0.25">
      <c r="A219" t="s">
        <v>182</v>
      </c>
      <c r="B219">
        <v>12</v>
      </c>
      <c r="C219">
        <v>6</v>
      </c>
      <c r="D219">
        <v>7</v>
      </c>
      <c r="E219">
        <v>36</v>
      </c>
      <c r="F219">
        <v>0</v>
      </c>
      <c r="G219">
        <v>683</v>
      </c>
      <c r="H219">
        <v>26</v>
      </c>
      <c r="J219">
        <f t="shared" ref="J219:J243" si="15">SUM(B219:H219)</f>
        <v>770</v>
      </c>
    </row>
    <row r="220" spans="1:10" x14ac:dyDescent="0.25">
      <c r="A220" t="s">
        <v>184</v>
      </c>
      <c r="B220">
        <v>9</v>
      </c>
      <c r="C220">
        <v>1</v>
      </c>
      <c r="D220">
        <v>0</v>
      </c>
      <c r="E220">
        <v>16</v>
      </c>
      <c r="F220">
        <v>0</v>
      </c>
      <c r="G220">
        <v>247</v>
      </c>
      <c r="H220">
        <v>4</v>
      </c>
      <c r="J220">
        <f t="shared" si="15"/>
        <v>277</v>
      </c>
    </row>
    <row r="221" spans="1:10" x14ac:dyDescent="0.25">
      <c r="A221" t="s">
        <v>185</v>
      </c>
      <c r="B221">
        <v>50</v>
      </c>
      <c r="C221">
        <v>0</v>
      </c>
      <c r="D221">
        <v>0</v>
      </c>
      <c r="E221">
        <v>5</v>
      </c>
      <c r="F221">
        <v>0</v>
      </c>
      <c r="G221">
        <v>69</v>
      </c>
      <c r="H221">
        <v>17</v>
      </c>
      <c r="J221">
        <f t="shared" si="15"/>
        <v>141</v>
      </c>
    </row>
    <row r="222" spans="1:10" x14ac:dyDescent="0.25">
      <c r="A222" t="s">
        <v>186</v>
      </c>
      <c r="B222">
        <v>6</v>
      </c>
      <c r="C222">
        <v>3</v>
      </c>
      <c r="D222">
        <v>1</v>
      </c>
      <c r="E222">
        <v>48</v>
      </c>
      <c r="F222">
        <v>0</v>
      </c>
      <c r="G222">
        <v>405</v>
      </c>
      <c r="H222">
        <v>8</v>
      </c>
      <c r="J222">
        <f t="shared" si="15"/>
        <v>471</v>
      </c>
    </row>
    <row r="223" spans="1:10" x14ac:dyDescent="0.25">
      <c r="A223" t="s">
        <v>187</v>
      </c>
      <c r="B223">
        <v>0</v>
      </c>
      <c r="C223">
        <v>1</v>
      </c>
      <c r="D223">
        <v>0</v>
      </c>
      <c r="E223">
        <v>6</v>
      </c>
      <c r="F223">
        <v>0</v>
      </c>
      <c r="G223">
        <v>206</v>
      </c>
      <c r="H223">
        <v>7</v>
      </c>
      <c r="J223">
        <f t="shared" si="15"/>
        <v>220</v>
      </c>
    </row>
    <row r="224" spans="1:10" x14ac:dyDescent="0.25">
      <c r="A224" t="s">
        <v>188</v>
      </c>
      <c r="B224">
        <v>7</v>
      </c>
      <c r="C224">
        <v>6</v>
      </c>
      <c r="D224">
        <v>2</v>
      </c>
      <c r="E224">
        <v>10</v>
      </c>
      <c r="F224">
        <v>0</v>
      </c>
      <c r="G224">
        <v>498</v>
      </c>
      <c r="H224">
        <v>12</v>
      </c>
      <c r="J224">
        <f t="shared" si="15"/>
        <v>535</v>
      </c>
    </row>
    <row r="225" spans="1:10" x14ac:dyDescent="0.25">
      <c r="A225" t="s">
        <v>194</v>
      </c>
      <c r="B225">
        <v>2</v>
      </c>
      <c r="C225">
        <v>0</v>
      </c>
      <c r="D225">
        <v>2</v>
      </c>
      <c r="E225">
        <v>12</v>
      </c>
      <c r="F225">
        <v>0</v>
      </c>
      <c r="G225">
        <v>124</v>
      </c>
      <c r="H225">
        <v>8</v>
      </c>
      <c r="J225">
        <f t="shared" si="15"/>
        <v>148</v>
      </c>
    </row>
    <row r="226" spans="1:10" x14ac:dyDescent="0.25">
      <c r="A226" t="s">
        <v>189</v>
      </c>
      <c r="B226">
        <v>46</v>
      </c>
      <c r="C226">
        <v>0</v>
      </c>
      <c r="D226">
        <v>0</v>
      </c>
      <c r="E226">
        <v>9</v>
      </c>
      <c r="F226">
        <v>0</v>
      </c>
      <c r="G226">
        <v>84</v>
      </c>
      <c r="H226">
        <v>19</v>
      </c>
      <c r="J226">
        <f t="shared" si="15"/>
        <v>158</v>
      </c>
    </row>
    <row r="227" spans="1:10" x14ac:dyDescent="0.25">
      <c r="A227" t="s">
        <v>195</v>
      </c>
      <c r="B227">
        <v>1</v>
      </c>
      <c r="C227">
        <v>2</v>
      </c>
      <c r="D227">
        <v>0</v>
      </c>
      <c r="E227">
        <v>7</v>
      </c>
      <c r="F227">
        <v>1</v>
      </c>
      <c r="G227">
        <v>96</v>
      </c>
      <c r="H227">
        <v>1</v>
      </c>
      <c r="J227">
        <f t="shared" si="15"/>
        <v>108</v>
      </c>
    </row>
    <row r="228" spans="1:10" x14ac:dyDescent="0.25">
      <c r="A228" t="s">
        <v>200</v>
      </c>
      <c r="B228">
        <v>2</v>
      </c>
      <c r="C228">
        <v>2</v>
      </c>
      <c r="D228">
        <v>0</v>
      </c>
      <c r="E228">
        <v>5</v>
      </c>
      <c r="F228">
        <v>0</v>
      </c>
      <c r="G228">
        <v>319</v>
      </c>
      <c r="H228">
        <v>8</v>
      </c>
      <c r="J228">
        <f t="shared" si="15"/>
        <v>336</v>
      </c>
    </row>
    <row r="229" spans="1:10" x14ac:dyDescent="0.25">
      <c r="A229" t="s">
        <v>190</v>
      </c>
      <c r="B229">
        <v>4</v>
      </c>
      <c r="C229">
        <v>0</v>
      </c>
      <c r="D229">
        <v>2</v>
      </c>
      <c r="E229">
        <v>1</v>
      </c>
      <c r="F229">
        <v>0</v>
      </c>
      <c r="G229">
        <v>167</v>
      </c>
      <c r="H229">
        <v>3</v>
      </c>
      <c r="J229">
        <f t="shared" si="15"/>
        <v>177</v>
      </c>
    </row>
    <row r="230" spans="1:10" x14ac:dyDescent="0.25">
      <c r="A230" t="s">
        <v>201</v>
      </c>
      <c r="B230">
        <v>0</v>
      </c>
      <c r="C230">
        <v>9</v>
      </c>
      <c r="D230">
        <v>6</v>
      </c>
      <c r="E230">
        <v>58</v>
      </c>
      <c r="F230">
        <v>0</v>
      </c>
      <c r="G230">
        <v>636</v>
      </c>
      <c r="H230">
        <v>15</v>
      </c>
      <c r="J230">
        <f t="shared" si="15"/>
        <v>724</v>
      </c>
    </row>
    <row r="231" spans="1:10" x14ac:dyDescent="0.25">
      <c r="A231" t="s">
        <v>196</v>
      </c>
      <c r="B231">
        <v>8</v>
      </c>
      <c r="C231">
        <v>1</v>
      </c>
      <c r="D231">
        <v>1</v>
      </c>
      <c r="E231">
        <v>25</v>
      </c>
      <c r="F231">
        <v>0</v>
      </c>
      <c r="G231">
        <v>424</v>
      </c>
      <c r="H231">
        <v>18</v>
      </c>
      <c r="J231">
        <f t="shared" si="15"/>
        <v>477</v>
      </c>
    </row>
    <row r="232" spans="1:10" x14ac:dyDescent="0.25">
      <c r="A232" t="s">
        <v>202</v>
      </c>
      <c r="B232">
        <v>0</v>
      </c>
      <c r="C232">
        <v>3</v>
      </c>
      <c r="D232">
        <v>6</v>
      </c>
      <c r="E232">
        <v>18</v>
      </c>
      <c r="F232">
        <v>0</v>
      </c>
      <c r="G232">
        <v>319</v>
      </c>
      <c r="H232">
        <v>7</v>
      </c>
      <c r="J232">
        <f t="shared" si="15"/>
        <v>353</v>
      </c>
    </row>
    <row r="233" spans="1:10" x14ac:dyDescent="0.25">
      <c r="A233" t="s">
        <v>203</v>
      </c>
      <c r="B233">
        <v>4</v>
      </c>
      <c r="C233">
        <v>105</v>
      </c>
      <c r="D233">
        <v>112</v>
      </c>
      <c r="E233">
        <v>61</v>
      </c>
      <c r="F233">
        <v>1</v>
      </c>
      <c r="G233">
        <v>937</v>
      </c>
      <c r="H233">
        <v>52</v>
      </c>
      <c r="J233">
        <f t="shared" si="15"/>
        <v>1272</v>
      </c>
    </row>
    <row r="234" spans="1:10" x14ac:dyDescent="0.25">
      <c r="A234" t="s">
        <v>204</v>
      </c>
      <c r="B234">
        <v>8</v>
      </c>
      <c r="C234">
        <v>78</v>
      </c>
      <c r="D234">
        <v>43</v>
      </c>
      <c r="E234">
        <v>88</v>
      </c>
      <c r="F234">
        <v>1</v>
      </c>
      <c r="G234">
        <v>1424</v>
      </c>
      <c r="H234">
        <v>44</v>
      </c>
      <c r="J234">
        <f t="shared" si="15"/>
        <v>1686</v>
      </c>
    </row>
    <row r="235" spans="1:10" x14ac:dyDescent="0.25">
      <c r="A235" t="s">
        <v>197</v>
      </c>
      <c r="B235">
        <v>20</v>
      </c>
      <c r="C235">
        <v>17</v>
      </c>
      <c r="D235">
        <v>6</v>
      </c>
      <c r="E235">
        <v>32</v>
      </c>
      <c r="F235">
        <v>0</v>
      </c>
      <c r="G235">
        <v>1016</v>
      </c>
      <c r="H235">
        <v>21</v>
      </c>
      <c r="J235">
        <f t="shared" si="15"/>
        <v>1112</v>
      </c>
    </row>
    <row r="236" spans="1:10" x14ac:dyDescent="0.25">
      <c r="A236" t="s">
        <v>198</v>
      </c>
      <c r="B236">
        <v>70</v>
      </c>
      <c r="C236">
        <v>2</v>
      </c>
      <c r="D236">
        <v>4</v>
      </c>
      <c r="E236">
        <v>26</v>
      </c>
      <c r="F236">
        <v>0</v>
      </c>
      <c r="G236">
        <v>539</v>
      </c>
      <c r="H236">
        <v>50</v>
      </c>
      <c r="J236">
        <f t="shared" si="15"/>
        <v>691</v>
      </c>
    </row>
    <row r="237" spans="1:10" x14ac:dyDescent="0.25">
      <c r="A237" t="s">
        <v>191</v>
      </c>
      <c r="B237">
        <v>143</v>
      </c>
      <c r="C237">
        <v>3</v>
      </c>
      <c r="D237">
        <v>6</v>
      </c>
      <c r="E237">
        <v>33</v>
      </c>
      <c r="F237">
        <v>0</v>
      </c>
      <c r="G237">
        <v>555</v>
      </c>
      <c r="H237">
        <v>43</v>
      </c>
      <c r="J237">
        <f t="shared" si="15"/>
        <v>783</v>
      </c>
    </row>
    <row r="238" spans="1:10" x14ac:dyDescent="0.25">
      <c r="A238" t="s">
        <v>199</v>
      </c>
      <c r="B238">
        <v>5</v>
      </c>
      <c r="C238">
        <v>0</v>
      </c>
      <c r="D238">
        <v>0</v>
      </c>
      <c r="E238">
        <v>4</v>
      </c>
      <c r="F238">
        <v>0</v>
      </c>
      <c r="G238">
        <v>112</v>
      </c>
      <c r="H238">
        <v>9</v>
      </c>
      <c r="J238">
        <f t="shared" si="15"/>
        <v>130</v>
      </c>
    </row>
    <row r="239" spans="1:10" x14ac:dyDescent="0.25">
      <c r="A239" t="s">
        <v>192</v>
      </c>
      <c r="B239">
        <v>5</v>
      </c>
      <c r="C239">
        <v>0</v>
      </c>
      <c r="D239">
        <v>0</v>
      </c>
      <c r="E239">
        <v>1</v>
      </c>
      <c r="F239">
        <v>0</v>
      </c>
      <c r="G239">
        <v>99</v>
      </c>
      <c r="H239">
        <v>5</v>
      </c>
      <c r="J239">
        <f t="shared" si="15"/>
        <v>110</v>
      </c>
    </row>
    <row r="240" spans="1:10" x14ac:dyDescent="0.25">
      <c r="A240" t="s">
        <v>205</v>
      </c>
      <c r="B240">
        <v>1</v>
      </c>
      <c r="C240">
        <v>7</v>
      </c>
      <c r="D240">
        <v>5</v>
      </c>
      <c r="E240">
        <v>31</v>
      </c>
      <c r="F240">
        <v>1</v>
      </c>
      <c r="G240">
        <v>585</v>
      </c>
      <c r="H240">
        <v>10</v>
      </c>
      <c r="J240">
        <f t="shared" si="15"/>
        <v>640</v>
      </c>
    </row>
    <row r="241" spans="1:10" x14ac:dyDescent="0.25">
      <c r="A241" t="s">
        <v>206</v>
      </c>
      <c r="B241">
        <v>0</v>
      </c>
      <c r="C241">
        <v>0</v>
      </c>
      <c r="D241">
        <v>2</v>
      </c>
      <c r="E241">
        <v>17</v>
      </c>
      <c r="F241">
        <v>0</v>
      </c>
      <c r="G241">
        <v>258</v>
      </c>
      <c r="H241">
        <v>3</v>
      </c>
      <c r="J241">
        <f t="shared" si="15"/>
        <v>280</v>
      </c>
    </row>
    <row r="242" spans="1:10" x14ac:dyDescent="0.25">
      <c r="A242" t="s">
        <v>207</v>
      </c>
      <c r="B242">
        <v>1</v>
      </c>
      <c r="C242">
        <v>5</v>
      </c>
      <c r="D242">
        <v>7</v>
      </c>
      <c r="E242">
        <v>10</v>
      </c>
      <c r="F242">
        <v>0</v>
      </c>
      <c r="G242">
        <v>487</v>
      </c>
      <c r="H242">
        <v>9</v>
      </c>
      <c r="J242">
        <f t="shared" si="15"/>
        <v>519</v>
      </c>
    </row>
    <row r="243" spans="1:10" x14ac:dyDescent="0.25">
      <c r="A243" t="s">
        <v>193</v>
      </c>
      <c r="B243">
        <v>15</v>
      </c>
      <c r="C243">
        <v>5</v>
      </c>
      <c r="D243">
        <v>2</v>
      </c>
      <c r="E243">
        <v>20</v>
      </c>
      <c r="F243">
        <v>0</v>
      </c>
      <c r="G243">
        <v>284</v>
      </c>
      <c r="H243">
        <v>10</v>
      </c>
      <c r="J243">
        <f t="shared" si="15"/>
        <v>336</v>
      </c>
    </row>
    <row r="244" spans="1:10" x14ac:dyDescent="0.25">
      <c r="B244" s="2">
        <f>SUM(B218:B243)</f>
        <v>419</v>
      </c>
      <c r="C244" s="2">
        <f t="shared" ref="C244:J244" si="16">SUM(C218:C243)</f>
        <v>256</v>
      </c>
      <c r="D244" s="2">
        <f t="shared" si="16"/>
        <v>214</v>
      </c>
      <c r="E244" s="2">
        <f t="shared" si="16"/>
        <v>607</v>
      </c>
      <c r="F244" s="2">
        <f t="shared" si="16"/>
        <v>4</v>
      </c>
      <c r="G244" s="2">
        <f t="shared" si="16"/>
        <v>10671</v>
      </c>
      <c r="H244" s="2">
        <f t="shared" si="16"/>
        <v>409</v>
      </c>
      <c r="I244" s="2"/>
      <c r="J244" s="2">
        <f t="shared" si="16"/>
        <v>12580</v>
      </c>
    </row>
    <row r="245" spans="1:10" x14ac:dyDescent="0.25">
      <c r="B245" s="9">
        <f>B244/12580</f>
        <v>3.3306836248012721E-2</v>
      </c>
      <c r="C245" s="9">
        <f t="shared" ref="C245:J245" si="17">C244/12580</f>
        <v>2.0349761526232114E-2</v>
      </c>
      <c r="D245" s="9">
        <f t="shared" si="17"/>
        <v>1.7011128775834657E-2</v>
      </c>
      <c r="E245" s="9">
        <f t="shared" si="17"/>
        <v>4.825119236883943E-2</v>
      </c>
      <c r="F245" s="9">
        <f t="shared" si="17"/>
        <v>3.1796502384737679E-4</v>
      </c>
      <c r="G245" s="9">
        <f t="shared" si="17"/>
        <v>0.84825119236883939</v>
      </c>
      <c r="H245" s="9">
        <f t="shared" si="17"/>
        <v>3.2511923688394277E-2</v>
      </c>
      <c r="I245" s="9"/>
      <c r="J245" s="9">
        <f t="shared" si="17"/>
        <v>1</v>
      </c>
    </row>
    <row r="249" spans="1:10" x14ac:dyDescent="0.25">
      <c r="A249" s="1" t="s">
        <v>208</v>
      </c>
    </row>
    <row r="250" spans="1:10" x14ac:dyDescent="0.25">
      <c r="A250" t="s">
        <v>209</v>
      </c>
      <c r="B250">
        <v>23</v>
      </c>
      <c r="C250">
        <v>50</v>
      </c>
      <c r="D250">
        <v>40</v>
      </c>
      <c r="E250">
        <v>51</v>
      </c>
      <c r="F250">
        <v>0</v>
      </c>
      <c r="G250">
        <v>1722</v>
      </c>
      <c r="H250">
        <v>24</v>
      </c>
      <c r="J250">
        <f>SUM(B250:H250)</f>
        <v>1910</v>
      </c>
    </row>
    <row r="251" spans="1:10" x14ac:dyDescent="0.25">
      <c r="A251" t="s">
        <v>216</v>
      </c>
      <c r="B251">
        <v>1</v>
      </c>
      <c r="C251">
        <v>3</v>
      </c>
      <c r="D251">
        <v>1</v>
      </c>
      <c r="E251">
        <v>24</v>
      </c>
      <c r="F251">
        <v>0</v>
      </c>
      <c r="G251">
        <v>295</v>
      </c>
      <c r="H251">
        <v>6</v>
      </c>
      <c r="J251">
        <f>SUM(B251:H251)</f>
        <v>330</v>
      </c>
    </row>
    <row r="252" spans="1:10" x14ac:dyDescent="0.25">
      <c r="A252" t="s">
        <v>225</v>
      </c>
      <c r="B252">
        <v>3</v>
      </c>
      <c r="C252">
        <v>1</v>
      </c>
      <c r="D252">
        <v>1</v>
      </c>
      <c r="E252">
        <v>34</v>
      </c>
      <c r="F252">
        <v>0</v>
      </c>
      <c r="G252">
        <v>334</v>
      </c>
      <c r="H252">
        <v>0</v>
      </c>
      <c r="J252">
        <f t="shared" ref="J252:J273" si="18">SUM(B252:H252)</f>
        <v>373</v>
      </c>
    </row>
    <row r="253" spans="1:10" x14ac:dyDescent="0.25">
      <c r="A253" t="s">
        <v>217</v>
      </c>
      <c r="B253">
        <v>8</v>
      </c>
      <c r="C253">
        <v>36</v>
      </c>
      <c r="D253">
        <v>26</v>
      </c>
      <c r="E253">
        <v>59</v>
      </c>
      <c r="F253">
        <v>1</v>
      </c>
      <c r="G253">
        <v>1194</v>
      </c>
      <c r="H253">
        <v>62</v>
      </c>
      <c r="J253">
        <f t="shared" si="18"/>
        <v>1386</v>
      </c>
    </row>
    <row r="254" spans="1:10" x14ac:dyDescent="0.25">
      <c r="A254" t="s">
        <v>218</v>
      </c>
      <c r="B254">
        <v>0</v>
      </c>
      <c r="C254">
        <v>2</v>
      </c>
      <c r="D254">
        <v>2</v>
      </c>
      <c r="E254">
        <v>19</v>
      </c>
      <c r="F254">
        <v>0</v>
      </c>
      <c r="G254">
        <v>428</v>
      </c>
      <c r="H254">
        <v>7</v>
      </c>
      <c r="J254">
        <f t="shared" si="18"/>
        <v>458</v>
      </c>
    </row>
    <row r="255" spans="1:10" x14ac:dyDescent="0.25">
      <c r="A255" t="s">
        <v>231</v>
      </c>
      <c r="B255">
        <v>0</v>
      </c>
      <c r="C255">
        <v>3</v>
      </c>
      <c r="D255">
        <v>0</v>
      </c>
      <c r="E255">
        <v>4</v>
      </c>
      <c r="F255">
        <v>0</v>
      </c>
      <c r="G255">
        <v>128</v>
      </c>
      <c r="H255">
        <v>7</v>
      </c>
      <c r="J255">
        <f t="shared" si="18"/>
        <v>142</v>
      </c>
    </row>
    <row r="256" spans="1:10" x14ac:dyDescent="0.25">
      <c r="A256" t="s">
        <v>210</v>
      </c>
      <c r="B256">
        <v>33</v>
      </c>
      <c r="C256">
        <v>91</v>
      </c>
      <c r="D256">
        <v>125</v>
      </c>
      <c r="E256">
        <v>558</v>
      </c>
      <c r="F256">
        <v>0</v>
      </c>
      <c r="G256">
        <v>413</v>
      </c>
      <c r="H256">
        <v>42</v>
      </c>
      <c r="J256">
        <f t="shared" si="18"/>
        <v>1262</v>
      </c>
    </row>
    <row r="257" spans="1:10" x14ac:dyDescent="0.25">
      <c r="A257" t="s">
        <v>211</v>
      </c>
      <c r="B257">
        <v>31</v>
      </c>
      <c r="C257">
        <v>143</v>
      </c>
      <c r="D257">
        <v>115</v>
      </c>
      <c r="E257">
        <v>646</v>
      </c>
      <c r="F257">
        <v>0</v>
      </c>
      <c r="G257">
        <v>1128</v>
      </c>
      <c r="H257">
        <v>42</v>
      </c>
      <c r="J257">
        <f t="shared" si="18"/>
        <v>2105</v>
      </c>
    </row>
    <row r="258" spans="1:10" x14ac:dyDescent="0.25">
      <c r="A258" t="s">
        <v>212</v>
      </c>
      <c r="B258">
        <v>95</v>
      </c>
      <c r="C258">
        <v>63</v>
      </c>
      <c r="D258">
        <v>125</v>
      </c>
      <c r="E258">
        <v>115</v>
      </c>
      <c r="F258">
        <v>2</v>
      </c>
      <c r="G258">
        <v>699</v>
      </c>
      <c r="H258">
        <v>56</v>
      </c>
      <c r="J258">
        <f t="shared" si="18"/>
        <v>1155</v>
      </c>
    </row>
    <row r="259" spans="1:10" x14ac:dyDescent="0.25">
      <c r="A259" t="s">
        <v>226</v>
      </c>
      <c r="B259">
        <v>0</v>
      </c>
      <c r="C259">
        <v>2</v>
      </c>
      <c r="D259">
        <v>6</v>
      </c>
      <c r="E259">
        <v>7</v>
      </c>
      <c r="F259">
        <v>0</v>
      </c>
      <c r="G259">
        <v>264</v>
      </c>
      <c r="H259">
        <v>2</v>
      </c>
      <c r="J259">
        <f t="shared" si="18"/>
        <v>281</v>
      </c>
    </row>
    <row r="260" spans="1:10" x14ac:dyDescent="0.25">
      <c r="A260" t="s">
        <v>219</v>
      </c>
      <c r="B260">
        <v>2</v>
      </c>
      <c r="C260">
        <v>6</v>
      </c>
      <c r="D260">
        <v>0</v>
      </c>
      <c r="E260">
        <v>31</v>
      </c>
      <c r="F260">
        <v>0</v>
      </c>
      <c r="G260">
        <v>307</v>
      </c>
      <c r="H260">
        <v>2</v>
      </c>
      <c r="J260">
        <f t="shared" si="18"/>
        <v>348</v>
      </c>
    </row>
    <row r="261" spans="1:10" x14ac:dyDescent="0.25">
      <c r="A261" t="s">
        <v>227</v>
      </c>
      <c r="B261">
        <v>1</v>
      </c>
      <c r="C261">
        <v>3</v>
      </c>
      <c r="D261">
        <v>5</v>
      </c>
      <c r="E261">
        <v>18</v>
      </c>
      <c r="F261">
        <v>0</v>
      </c>
      <c r="G261">
        <v>378</v>
      </c>
      <c r="H261">
        <v>11</v>
      </c>
      <c r="J261">
        <f t="shared" si="18"/>
        <v>416</v>
      </c>
    </row>
    <row r="262" spans="1:10" x14ac:dyDescent="0.25">
      <c r="A262" t="s">
        <v>213</v>
      </c>
      <c r="B262">
        <v>1</v>
      </c>
      <c r="C262">
        <v>1</v>
      </c>
      <c r="D262">
        <v>1</v>
      </c>
      <c r="E262">
        <v>34</v>
      </c>
      <c r="F262">
        <v>0</v>
      </c>
      <c r="G262">
        <v>577</v>
      </c>
      <c r="H262">
        <v>2</v>
      </c>
      <c r="J262">
        <f t="shared" si="18"/>
        <v>616</v>
      </c>
    </row>
    <row r="263" spans="1:10" x14ac:dyDescent="0.25">
      <c r="A263" t="s">
        <v>220</v>
      </c>
      <c r="B263">
        <v>0</v>
      </c>
      <c r="C263">
        <v>0</v>
      </c>
      <c r="D263">
        <v>0</v>
      </c>
      <c r="E263">
        <v>7</v>
      </c>
      <c r="F263">
        <v>0</v>
      </c>
      <c r="G263">
        <v>225</v>
      </c>
      <c r="H263">
        <v>4</v>
      </c>
      <c r="J263">
        <f t="shared" si="18"/>
        <v>236</v>
      </c>
    </row>
    <row r="264" spans="1:10" x14ac:dyDescent="0.25">
      <c r="A264" t="s">
        <v>232</v>
      </c>
      <c r="B264">
        <v>0</v>
      </c>
      <c r="C264">
        <v>5</v>
      </c>
      <c r="D264">
        <v>2</v>
      </c>
      <c r="E264">
        <v>16</v>
      </c>
      <c r="F264">
        <v>1</v>
      </c>
      <c r="G264">
        <v>319</v>
      </c>
      <c r="H264">
        <v>10</v>
      </c>
      <c r="J264">
        <f t="shared" si="18"/>
        <v>353</v>
      </c>
    </row>
    <row r="265" spans="1:10" x14ac:dyDescent="0.25">
      <c r="A265" t="s">
        <v>228</v>
      </c>
      <c r="B265">
        <v>3</v>
      </c>
      <c r="C265">
        <v>9</v>
      </c>
      <c r="D265">
        <v>10</v>
      </c>
      <c r="E265">
        <v>38</v>
      </c>
      <c r="F265">
        <v>0</v>
      </c>
      <c r="G265">
        <v>668</v>
      </c>
      <c r="H265">
        <v>19</v>
      </c>
      <c r="J265">
        <f t="shared" si="18"/>
        <v>747</v>
      </c>
    </row>
    <row r="266" spans="1:10" x14ac:dyDescent="0.25">
      <c r="A266" t="s">
        <v>229</v>
      </c>
      <c r="B266">
        <v>1</v>
      </c>
      <c r="C266">
        <v>3</v>
      </c>
      <c r="D266">
        <v>0</v>
      </c>
      <c r="E266">
        <v>22</v>
      </c>
      <c r="F266">
        <v>0</v>
      </c>
      <c r="G266">
        <v>227</v>
      </c>
      <c r="H266">
        <v>1</v>
      </c>
      <c r="J266">
        <f t="shared" si="18"/>
        <v>254</v>
      </c>
    </row>
    <row r="267" spans="1:10" x14ac:dyDescent="0.25">
      <c r="A267" t="s">
        <v>221</v>
      </c>
      <c r="B267">
        <v>2</v>
      </c>
      <c r="C267">
        <v>0</v>
      </c>
      <c r="D267">
        <v>1</v>
      </c>
      <c r="E267">
        <v>14</v>
      </c>
      <c r="F267">
        <v>0</v>
      </c>
      <c r="G267">
        <v>178</v>
      </c>
      <c r="H267">
        <v>0</v>
      </c>
      <c r="J267">
        <f t="shared" si="18"/>
        <v>195</v>
      </c>
    </row>
    <row r="268" spans="1:10" x14ac:dyDescent="0.25">
      <c r="A268" t="s">
        <v>214</v>
      </c>
      <c r="B268">
        <v>0</v>
      </c>
      <c r="C268">
        <v>3</v>
      </c>
      <c r="D268">
        <v>1</v>
      </c>
      <c r="E268">
        <v>18</v>
      </c>
      <c r="F268">
        <v>0</v>
      </c>
      <c r="G268">
        <v>178</v>
      </c>
      <c r="H268">
        <v>1</v>
      </c>
      <c r="J268">
        <f t="shared" si="18"/>
        <v>201</v>
      </c>
    </row>
    <row r="269" spans="1:10" x14ac:dyDescent="0.25">
      <c r="A269" t="s">
        <v>230</v>
      </c>
      <c r="B269">
        <v>1</v>
      </c>
      <c r="C269">
        <v>11</v>
      </c>
      <c r="D269">
        <v>6</v>
      </c>
      <c r="E269">
        <v>30</v>
      </c>
      <c r="F269">
        <v>0</v>
      </c>
      <c r="G269">
        <v>441</v>
      </c>
      <c r="H269">
        <v>7</v>
      </c>
      <c r="J269">
        <f t="shared" si="18"/>
        <v>496</v>
      </c>
    </row>
    <row r="270" spans="1:10" x14ac:dyDescent="0.25">
      <c r="A270" t="s">
        <v>215</v>
      </c>
      <c r="B270">
        <v>2</v>
      </c>
      <c r="C270">
        <v>2</v>
      </c>
      <c r="D270">
        <v>2</v>
      </c>
      <c r="E270">
        <v>16</v>
      </c>
      <c r="F270">
        <v>0</v>
      </c>
      <c r="G270">
        <v>283</v>
      </c>
      <c r="H270">
        <v>0</v>
      </c>
      <c r="J270">
        <f t="shared" si="18"/>
        <v>305</v>
      </c>
    </row>
    <row r="271" spans="1:10" x14ac:dyDescent="0.25">
      <c r="A271" t="s">
        <v>222</v>
      </c>
      <c r="B271">
        <v>0</v>
      </c>
      <c r="C271">
        <v>4</v>
      </c>
      <c r="D271">
        <v>2</v>
      </c>
      <c r="E271">
        <v>18</v>
      </c>
      <c r="F271">
        <v>0</v>
      </c>
      <c r="G271">
        <v>322</v>
      </c>
      <c r="H271">
        <v>0</v>
      </c>
      <c r="J271">
        <f t="shared" si="18"/>
        <v>346</v>
      </c>
    </row>
    <row r="272" spans="1:10" x14ac:dyDescent="0.25">
      <c r="A272" t="s">
        <v>223</v>
      </c>
      <c r="B272">
        <v>47</v>
      </c>
      <c r="C272">
        <v>23</v>
      </c>
      <c r="D272">
        <v>27</v>
      </c>
      <c r="E272">
        <v>40</v>
      </c>
      <c r="F272">
        <v>1</v>
      </c>
      <c r="G272">
        <v>825</v>
      </c>
      <c r="H272">
        <v>37</v>
      </c>
      <c r="J272">
        <f t="shared" si="18"/>
        <v>1000</v>
      </c>
    </row>
    <row r="273" spans="1:10" x14ac:dyDescent="0.25">
      <c r="A273" t="s">
        <v>224</v>
      </c>
      <c r="B273">
        <v>3</v>
      </c>
      <c r="C273">
        <v>3</v>
      </c>
      <c r="D273">
        <v>0</v>
      </c>
      <c r="E273">
        <v>33</v>
      </c>
      <c r="F273">
        <v>1</v>
      </c>
      <c r="G273">
        <v>436</v>
      </c>
      <c r="H273">
        <v>9</v>
      </c>
      <c r="J273">
        <f t="shared" si="18"/>
        <v>485</v>
      </c>
    </row>
    <row r="274" spans="1:10" x14ac:dyDescent="0.25">
      <c r="B274" s="2">
        <f>SUM(B250:B273)</f>
        <v>257</v>
      </c>
      <c r="C274" s="2">
        <f t="shared" ref="C274:J274" si="19">SUM(C250:C273)</f>
        <v>467</v>
      </c>
      <c r="D274" s="2">
        <f t="shared" si="19"/>
        <v>498</v>
      </c>
      <c r="E274" s="2">
        <f t="shared" si="19"/>
        <v>1852</v>
      </c>
      <c r="F274" s="2">
        <f t="shared" si="19"/>
        <v>6</v>
      </c>
      <c r="G274" s="2">
        <f t="shared" si="19"/>
        <v>11969</v>
      </c>
      <c r="H274" s="2">
        <f t="shared" si="19"/>
        <v>351</v>
      </c>
      <c r="I274" s="2"/>
      <c r="J274" s="2">
        <f t="shared" si="19"/>
        <v>15400</v>
      </c>
    </row>
    <row r="275" spans="1:10" x14ac:dyDescent="0.25">
      <c r="B275" s="9">
        <f>B274/J274</f>
        <v>1.668831168831169E-2</v>
      </c>
      <c r="C275" s="9">
        <f>C274/J274</f>
        <v>3.0324675324675324E-2</v>
      </c>
      <c r="D275" s="9">
        <f>D274/J274</f>
        <v>3.2337662337662339E-2</v>
      </c>
      <c r="E275" s="9">
        <f>E274/J274</f>
        <v>0.12025974025974026</v>
      </c>
      <c r="F275" s="9">
        <f>F274/J274</f>
        <v>3.8961038961038961E-4</v>
      </c>
      <c r="G275" s="9">
        <f>G274/J274</f>
        <v>0.77720779220779224</v>
      </c>
      <c r="H275" s="9">
        <f>H274/J274</f>
        <v>2.2792207792207791E-2</v>
      </c>
      <c r="I275" s="2"/>
      <c r="J275" s="9">
        <f>J274/J274</f>
        <v>1</v>
      </c>
    </row>
    <row r="279" spans="1:10" x14ac:dyDescent="0.25">
      <c r="A279" s="1" t="s">
        <v>233</v>
      </c>
    </row>
    <row r="280" spans="1:10" x14ac:dyDescent="0.25">
      <c r="A280" t="s">
        <v>253</v>
      </c>
      <c r="B280">
        <v>2</v>
      </c>
      <c r="C280">
        <v>21</v>
      </c>
      <c r="D280">
        <v>20</v>
      </c>
      <c r="E280">
        <v>295</v>
      </c>
      <c r="F280">
        <v>1</v>
      </c>
      <c r="G280">
        <v>1030</v>
      </c>
      <c r="H280">
        <v>26</v>
      </c>
      <c r="J280">
        <f>SUM(B280:H280)</f>
        <v>1395</v>
      </c>
    </row>
    <row r="281" spans="1:10" x14ac:dyDescent="0.25">
      <c r="A281" t="s">
        <v>234</v>
      </c>
      <c r="B281">
        <v>8</v>
      </c>
      <c r="C281">
        <v>9</v>
      </c>
      <c r="D281">
        <v>25</v>
      </c>
      <c r="E281">
        <v>207</v>
      </c>
      <c r="F281">
        <v>2</v>
      </c>
      <c r="G281">
        <v>868</v>
      </c>
      <c r="H281">
        <v>23</v>
      </c>
      <c r="J281">
        <f>SUM(B281:H281)</f>
        <v>1142</v>
      </c>
    </row>
    <row r="282" spans="1:10" x14ac:dyDescent="0.25">
      <c r="A282" t="s">
        <v>254</v>
      </c>
      <c r="B282">
        <v>5</v>
      </c>
      <c r="C282">
        <v>4</v>
      </c>
      <c r="D282">
        <v>8</v>
      </c>
      <c r="E282">
        <v>107</v>
      </c>
      <c r="F282">
        <v>0</v>
      </c>
      <c r="G282">
        <v>347</v>
      </c>
      <c r="H282">
        <v>18</v>
      </c>
      <c r="J282">
        <f t="shared" ref="J282:J308" si="20">SUM(B282:H282)</f>
        <v>489</v>
      </c>
    </row>
    <row r="283" spans="1:10" x14ac:dyDescent="0.25">
      <c r="A283" t="s">
        <v>255</v>
      </c>
      <c r="B283">
        <v>2</v>
      </c>
      <c r="C283">
        <v>16</v>
      </c>
      <c r="D283">
        <v>15</v>
      </c>
      <c r="E283">
        <v>128</v>
      </c>
      <c r="F283">
        <v>0</v>
      </c>
      <c r="G283">
        <v>916</v>
      </c>
      <c r="H283">
        <v>24</v>
      </c>
      <c r="J283">
        <f t="shared" si="20"/>
        <v>1101</v>
      </c>
    </row>
    <row r="284" spans="1:10" x14ac:dyDescent="0.25">
      <c r="A284" t="s">
        <v>235</v>
      </c>
      <c r="B284">
        <v>0</v>
      </c>
      <c r="C284">
        <v>3</v>
      </c>
      <c r="D284">
        <v>3</v>
      </c>
      <c r="E284">
        <v>17</v>
      </c>
      <c r="F284">
        <v>0</v>
      </c>
      <c r="G284">
        <v>421</v>
      </c>
      <c r="H284">
        <v>8</v>
      </c>
      <c r="J284">
        <f t="shared" si="20"/>
        <v>452</v>
      </c>
    </row>
    <row r="285" spans="1:10" x14ac:dyDescent="0.25">
      <c r="A285" t="s">
        <v>256</v>
      </c>
      <c r="B285">
        <v>1</v>
      </c>
      <c r="C285">
        <v>9</v>
      </c>
      <c r="D285">
        <v>10</v>
      </c>
      <c r="E285">
        <v>355</v>
      </c>
      <c r="F285">
        <v>0</v>
      </c>
      <c r="G285">
        <v>348</v>
      </c>
      <c r="H285">
        <v>3</v>
      </c>
      <c r="J285">
        <f t="shared" si="20"/>
        <v>726</v>
      </c>
    </row>
    <row r="286" spans="1:10" x14ac:dyDescent="0.25">
      <c r="A286" t="s">
        <v>236</v>
      </c>
      <c r="B286">
        <v>1</v>
      </c>
      <c r="C286">
        <v>5</v>
      </c>
      <c r="D286">
        <v>1</v>
      </c>
      <c r="E286">
        <v>19</v>
      </c>
      <c r="F286">
        <v>0</v>
      </c>
      <c r="G286">
        <v>211</v>
      </c>
      <c r="H286">
        <v>6</v>
      </c>
      <c r="J286">
        <f t="shared" si="20"/>
        <v>243</v>
      </c>
    </row>
    <row r="287" spans="1:10" x14ac:dyDescent="0.25">
      <c r="A287" t="s">
        <v>257</v>
      </c>
      <c r="B287">
        <v>2</v>
      </c>
      <c r="C287">
        <v>3</v>
      </c>
      <c r="D287">
        <v>7</v>
      </c>
      <c r="E287">
        <v>26</v>
      </c>
      <c r="F287">
        <v>1</v>
      </c>
      <c r="G287">
        <v>546</v>
      </c>
      <c r="H287">
        <v>11</v>
      </c>
      <c r="J287">
        <f t="shared" si="20"/>
        <v>596</v>
      </c>
    </row>
    <row r="288" spans="1:10" x14ac:dyDescent="0.25">
      <c r="A288" t="s">
        <v>258</v>
      </c>
      <c r="B288">
        <v>4</v>
      </c>
      <c r="C288">
        <v>15</v>
      </c>
      <c r="D288">
        <v>14</v>
      </c>
      <c r="E288">
        <v>143</v>
      </c>
      <c r="F288">
        <v>1</v>
      </c>
      <c r="G288">
        <v>819</v>
      </c>
      <c r="H288">
        <v>22</v>
      </c>
      <c r="J288">
        <f t="shared" si="20"/>
        <v>1018</v>
      </c>
    </row>
    <row r="289" spans="1:10" x14ac:dyDescent="0.25">
      <c r="A289" t="s">
        <v>244</v>
      </c>
      <c r="B289">
        <v>3</v>
      </c>
      <c r="C289">
        <v>18</v>
      </c>
      <c r="D289">
        <v>10</v>
      </c>
      <c r="E289">
        <v>148</v>
      </c>
      <c r="F289">
        <v>2</v>
      </c>
      <c r="G289">
        <v>761</v>
      </c>
      <c r="H289">
        <v>7</v>
      </c>
      <c r="J289">
        <f t="shared" si="20"/>
        <v>949</v>
      </c>
    </row>
    <row r="290" spans="1:10" x14ac:dyDescent="0.25">
      <c r="A290" t="s">
        <v>237</v>
      </c>
      <c r="B290">
        <v>3</v>
      </c>
      <c r="C290">
        <v>10</v>
      </c>
      <c r="D290">
        <v>17</v>
      </c>
      <c r="E290">
        <v>89</v>
      </c>
      <c r="F290">
        <v>0</v>
      </c>
      <c r="G290">
        <v>1190</v>
      </c>
      <c r="H290">
        <v>35</v>
      </c>
      <c r="J290">
        <f t="shared" si="20"/>
        <v>1344</v>
      </c>
    </row>
    <row r="291" spans="1:10" x14ac:dyDescent="0.25">
      <c r="A291" t="s">
        <v>238</v>
      </c>
      <c r="B291">
        <v>1</v>
      </c>
      <c r="C291">
        <v>1</v>
      </c>
      <c r="D291">
        <v>1</v>
      </c>
      <c r="E291">
        <v>21</v>
      </c>
      <c r="F291">
        <v>0</v>
      </c>
      <c r="G291">
        <v>200</v>
      </c>
      <c r="H291">
        <v>5</v>
      </c>
      <c r="J291">
        <f t="shared" si="20"/>
        <v>229</v>
      </c>
    </row>
    <row r="292" spans="1:10" x14ac:dyDescent="0.25">
      <c r="A292" t="s">
        <v>239</v>
      </c>
      <c r="B292">
        <v>2</v>
      </c>
      <c r="C292">
        <v>1</v>
      </c>
      <c r="D292">
        <v>2</v>
      </c>
      <c r="E292">
        <v>16</v>
      </c>
      <c r="F292">
        <v>0</v>
      </c>
      <c r="G292">
        <v>228</v>
      </c>
      <c r="H292">
        <v>8</v>
      </c>
      <c r="J292">
        <f t="shared" si="20"/>
        <v>257</v>
      </c>
    </row>
    <row r="293" spans="1:10" x14ac:dyDescent="0.25">
      <c r="A293" t="s">
        <v>245</v>
      </c>
      <c r="B293">
        <v>1</v>
      </c>
      <c r="C293">
        <v>8</v>
      </c>
      <c r="D293">
        <v>17</v>
      </c>
      <c r="E293">
        <v>98</v>
      </c>
      <c r="F293">
        <v>1</v>
      </c>
      <c r="G293">
        <v>491</v>
      </c>
      <c r="H293">
        <v>11</v>
      </c>
      <c r="J293">
        <f t="shared" si="20"/>
        <v>627</v>
      </c>
    </row>
    <row r="294" spans="1:10" x14ac:dyDescent="0.25">
      <c r="A294" t="s">
        <v>246</v>
      </c>
      <c r="B294">
        <v>1</v>
      </c>
      <c r="C294">
        <v>2</v>
      </c>
      <c r="D294">
        <v>0</v>
      </c>
      <c r="E294">
        <v>56</v>
      </c>
      <c r="F294">
        <v>0</v>
      </c>
      <c r="G294">
        <v>306</v>
      </c>
      <c r="H294">
        <v>10</v>
      </c>
      <c r="J294">
        <f t="shared" si="20"/>
        <v>375</v>
      </c>
    </row>
    <row r="295" spans="1:10" x14ac:dyDescent="0.25">
      <c r="A295" t="s">
        <v>240</v>
      </c>
      <c r="B295">
        <v>2</v>
      </c>
      <c r="C295">
        <v>8</v>
      </c>
      <c r="D295">
        <v>30</v>
      </c>
      <c r="E295">
        <v>62</v>
      </c>
      <c r="F295">
        <v>2</v>
      </c>
      <c r="G295">
        <v>1670</v>
      </c>
      <c r="H295">
        <v>40</v>
      </c>
      <c r="J295">
        <f t="shared" si="20"/>
        <v>1814</v>
      </c>
    </row>
    <row r="296" spans="1:10" x14ac:dyDescent="0.25">
      <c r="A296" t="s">
        <v>247</v>
      </c>
      <c r="B296">
        <v>1</v>
      </c>
      <c r="C296">
        <v>7</v>
      </c>
      <c r="D296">
        <v>3</v>
      </c>
      <c r="E296">
        <v>32</v>
      </c>
      <c r="F296">
        <v>0</v>
      </c>
      <c r="G296">
        <v>397</v>
      </c>
      <c r="H296">
        <v>11</v>
      </c>
      <c r="J296">
        <f t="shared" si="20"/>
        <v>451</v>
      </c>
    </row>
    <row r="297" spans="1:10" x14ac:dyDescent="0.25">
      <c r="A297" t="s">
        <v>248</v>
      </c>
      <c r="J297">
        <f t="shared" si="20"/>
        <v>0</v>
      </c>
    </row>
    <row r="298" spans="1:10" x14ac:dyDescent="0.25">
      <c r="A298" t="s">
        <v>241</v>
      </c>
      <c r="B298">
        <v>1</v>
      </c>
      <c r="C298">
        <v>2</v>
      </c>
      <c r="D298">
        <v>7</v>
      </c>
      <c r="E298">
        <v>11</v>
      </c>
      <c r="F298">
        <v>0</v>
      </c>
      <c r="G298">
        <v>329</v>
      </c>
      <c r="H298">
        <v>10</v>
      </c>
      <c r="J298">
        <f t="shared" si="20"/>
        <v>360</v>
      </c>
    </row>
    <row r="299" spans="1:10" x14ac:dyDescent="0.25">
      <c r="A299" t="s">
        <v>242</v>
      </c>
      <c r="B299">
        <v>3</v>
      </c>
      <c r="C299">
        <v>1</v>
      </c>
      <c r="D299">
        <v>0</v>
      </c>
      <c r="E299">
        <v>22</v>
      </c>
      <c r="F299">
        <v>0</v>
      </c>
      <c r="G299">
        <v>341</v>
      </c>
      <c r="H299">
        <v>8</v>
      </c>
      <c r="J299">
        <f t="shared" si="20"/>
        <v>375</v>
      </c>
    </row>
    <row r="300" spans="1:10" x14ac:dyDescent="0.25">
      <c r="A300" t="s">
        <v>259</v>
      </c>
      <c r="B300">
        <v>0</v>
      </c>
      <c r="C300">
        <v>1</v>
      </c>
      <c r="D300">
        <v>33</v>
      </c>
      <c r="E300">
        <v>1</v>
      </c>
      <c r="F300">
        <v>0</v>
      </c>
      <c r="G300">
        <v>0</v>
      </c>
      <c r="H300">
        <v>0</v>
      </c>
      <c r="J300">
        <f t="shared" si="20"/>
        <v>35</v>
      </c>
    </row>
    <row r="301" spans="1:10" x14ac:dyDescent="0.25">
      <c r="A301" t="s">
        <v>249</v>
      </c>
      <c r="B301">
        <v>6</v>
      </c>
      <c r="C301">
        <v>26</v>
      </c>
      <c r="D301">
        <v>11</v>
      </c>
      <c r="E301">
        <v>98</v>
      </c>
      <c r="F301">
        <v>0</v>
      </c>
      <c r="G301">
        <v>1525</v>
      </c>
      <c r="H301">
        <v>49</v>
      </c>
      <c r="J301">
        <f t="shared" si="20"/>
        <v>1715</v>
      </c>
    </row>
    <row r="302" spans="1:10" x14ac:dyDescent="0.25">
      <c r="A302" t="s">
        <v>250</v>
      </c>
      <c r="B302">
        <v>1</v>
      </c>
      <c r="C302">
        <v>0</v>
      </c>
      <c r="D302">
        <v>0</v>
      </c>
      <c r="E302">
        <v>25</v>
      </c>
      <c r="F302">
        <v>0</v>
      </c>
      <c r="G302">
        <v>227</v>
      </c>
      <c r="H302">
        <v>2</v>
      </c>
      <c r="J302">
        <f t="shared" si="20"/>
        <v>255</v>
      </c>
    </row>
    <row r="303" spans="1:10" x14ac:dyDescent="0.25">
      <c r="A303" t="s">
        <v>243</v>
      </c>
      <c r="B303">
        <v>6</v>
      </c>
      <c r="C303">
        <v>12</v>
      </c>
      <c r="D303">
        <v>8</v>
      </c>
      <c r="E303">
        <v>54</v>
      </c>
      <c r="F303">
        <v>0</v>
      </c>
      <c r="G303">
        <v>978</v>
      </c>
      <c r="H303">
        <v>22</v>
      </c>
      <c r="J303">
        <f t="shared" si="20"/>
        <v>1080</v>
      </c>
    </row>
    <row r="304" spans="1:10" x14ac:dyDescent="0.25">
      <c r="A304" t="s">
        <v>260</v>
      </c>
      <c r="B304">
        <v>4</v>
      </c>
      <c r="C304">
        <v>15</v>
      </c>
      <c r="D304">
        <v>4</v>
      </c>
      <c r="E304">
        <v>88</v>
      </c>
      <c r="F304">
        <v>0</v>
      </c>
      <c r="G304">
        <v>863</v>
      </c>
      <c r="H304">
        <v>12</v>
      </c>
      <c r="J304">
        <f t="shared" si="20"/>
        <v>986</v>
      </c>
    </row>
    <row r="305" spans="1:10" x14ac:dyDescent="0.25">
      <c r="A305" t="s">
        <v>261</v>
      </c>
      <c r="B305">
        <v>0</v>
      </c>
      <c r="C305">
        <v>8</v>
      </c>
      <c r="D305">
        <v>10</v>
      </c>
      <c r="E305">
        <v>45</v>
      </c>
      <c r="F305">
        <v>0</v>
      </c>
      <c r="G305">
        <v>980</v>
      </c>
      <c r="H305">
        <v>15</v>
      </c>
      <c r="J305">
        <f t="shared" si="20"/>
        <v>1058</v>
      </c>
    </row>
    <row r="306" spans="1:10" x14ac:dyDescent="0.25">
      <c r="A306" t="s">
        <v>251</v>
      </c>
      <c r="B306">
        <v>0</v>
      </c>
      <c r="C306">
        <v>3</v>
      </c>
      <c r="D306">
        <v>1</v>
      </c>
      <c r="E306">
        <v>68</v>
      </c>
      <c r="F306">
        <v>1</v>
      </c>
      <c r="G306">
        <v>167</v>
      </c>
      <c r="H306">
        <v>7</v>
      </c>
      <c r="J306">
        <f t="shared" si="20"/>
        <v>247</v>
      </c>
    </row>
    <row r="307" spans="1:10" x14ac:dyDescent="0.25">
      <c r="A307" t="s">
        <v>252</v>
      </c>
      <c r="B307">
        <v>1</v>
      </c>
      <c r="C307">
        <v>11</v>
      </c>
      <c r="D307">
        <v>21</v>
      </c>
      <c r="E307">
        <v>183</v>
      </c>
      <c r="F307">
        <v>1</v>
      </c>
      <c r="G307">
        <v>1052</v>
      </c>
      <c r="H307">
        <v>43</v>
      </c>
      <c r="J307">
        <f t="shared" si="20"/>
        <v>1312</v>
      </c>
    </row>
    <row r="308" spans="1:10" x14ac:dyDescent="0.25">
      <c r="A308" t="s">
        <v>262</v>
      </c>
      <c r="B308">
        <v>2</v>
      </c>
      <c r="C308">
        <v>17</v>
      </c>
      <c r="D308">
        <v>9</v>
      </c>
      <c r="E308">
        <v>160</v>
      </c>
      <c r="F308">
        <v>2</v>
      </c>
      <c r="G308">
        <v>396</v>
      </c>
      <c r="H308">
        <v>8</v>
      </c>
      <c r="J308">
        <f t="shared" si="20"/>
        <v>594</v>
      </c>
    </row>
    <row r="309" spans="1:10" x14ac:dyDescent="0.25">
      <c r="B309" s="2">
        <f>SUM(B280:B308)</f>
        <v>63</v>
      </c>
      <c r="C309" s="2">
        <f t="shared" ref="C309:J309" si="21">SUM(C280:C308)</f>
        <v>236</v>
      </c>
      <c r="D309" s="2">
        <f t="shared" si="21"/>
        <v>287</v>
      </c>
      <c r="E309" s="2">
        <f t="shared" si="21"/>
        <v>2574</v>
      </c>
      <c r="F309" s="2">
        <f t="shared" si="21"/>
        <v>14</v>
      </c>
      <c r="G309" s="2">
        <f t="shared" si="21"/>
        <v>17607</v>
      </c>
      <c r="H309" s="2">
        <f t="shared" si="21"/>
        <v>444</v>
      </c>
      <c r="I309" s="2"/>
      <c r="J309" s="2">
        <f t="shared" si="21"/>
        <v>21225</v>
      </c>
    </row>
    <row r="310" spans="1:10" x14ac:dyDescent="0.25">
      <c r="B310" s="9">
        <f>B309/J309</f>
        <v>2.9681978798586574E-3</v>
      </c>
      <c r="C310" s="9">
        <f>C309/J309</f>
        <v>1.1118963486454652E-2</v>
      </c>
      <c r="D310" s="9">
        <f>D309/J309</f>
        <v>1.3521790341578327E-2</v>
      </c>
      <c r="E310" s="9">
        <f>E309/J309</f>
        <v>0.12127208480565371</v>
      </c>
      <c r="F310" s="9">
        <f>F309/J309</f>
        <v>6.5959952885747937E-4</v>
      </c>
      <c r="G310" s="9">
        <f>G309/J309</f>
        <v>0.8295406360424028</v>
      </c>
      <c r="H310" s="9">
        <f>H309/J309</f>
        <v>2.0918727915194345E-2</v>
      </c>
      <c r="I310" s="9"/>
      <c r="J310" s="9">
        <f>J309/J309</f>
        <v>1</v>
      </c>
    </row>
    <row r="316" spans="1:10" x14ac:dyDescent="0.25">
      <c r="A316" s="2" t="s">
        <v>325</v>
      </c>
      <c r="B316" s="2" t="s">
        <v>318</v>
      </c>
      <c r="C316" s="2" t="s">
        <v>319</v>
      </c>
      <c r="D316" s="2" t="s">
        <v>320</v>
      </c>
      <c r="E316" s="2" t="s">
        <v>321</v>
      </c>
      <c r="F316" s="2" t="s">
        <v>322</v>
      </c>
      <c r="G316" s="2" t="s">
        <v>323</v>
      </c>
      <c r="H316" s="2" t="s">
        <v>324</v>
      </c>
      <c r="J316" s="2" t="s">
        <v>313</v>
      </c>
    </row>
    <row r="317" spans="1:10" x14ac:dyDescent="0.25">
      <c r="A317" t="s">
        <v>326</v>
      </c>
      <c r="B317">
        <f>SUM(B27,B58,B88,B120,B150,B180,B212,B244,B274,B309)</f>
        <v>1397</v>
      </c>
      <c r="C317">
        <f>SUM(C274,C309,C244,C212,C180,C150,C120,C88,C58,C27)</f>
        <v>2964</v>
      </c>
      <c r="D317">
        <f>SUM(D309,D274,D244,D212,D180,D150,D120,D88,D58,D27)</f>
        <v>2430</v>
      </c>
      <c r="E317">
        <f>SUM(E309,E274,E244,E212,E180,E150,E120,E88,E58,E27)</f>
        <v>9517</v>
      </c>
      <c r="F317">
        <f>SUM(F309,F274,F244,F212,F180,F150,F120,F88,F58,F27)</f>
        <v>80</v>
      </c>
      <c r="G317">
        <f>SUM(G309,G274,G244,G212,G180,G150,G120,G88,G58,G27)</f>
        <v>107539</v>
      </c>
      <c r="H317">
        <f>SUM(H309,H274,H244,H212,H180,H150,H120,H88,H58,H27)</f>
        <v>3180</v>
      </c>
      <c r="J317" s="2">
        <f>SUM(J309,J274,J244,J212,J180,J150,J120,J88,J58,J27)</f>
        <v>127107</v>
      </c>
    </row>
    <row r="318" spans="1:10" x14ac:dyDescent="0.25">
      <c r="A318" t="s">
        <v>329</v>
      </c>
    </row>
    <row r="319" spans="1:10" x14ac:dyDescent="0.25">
      <c r="A319" s="2" t="s">
        <v>327</v>
      </c>
      <c r="B319" s="9">
        <f>B317/J317</f>
        <v>1.0990740085125131E-2</v>
      </c>
      <c r="C319" s="9">
        <f>C317/J317</f>
        <v>2.3318936014538931E-2</v>
      </c>
      <c r="D319" s="9">
        <f>D317/J317</f>
        <v>1.9117751186008638E-2</v>
      </c>
      <c r="E319" s="9">
        <f>E317/J317</f>
        <v>7.4873925118207493E-2</v>
      </c>
      <c r="F319" s="9">
        <f>F317/J317</f>
        <v>6.2939098554760952E-4</v>
      </c>
      <c r="G319" s="9">
        <f>G317/J317</f>
        <v>0.84605096493505472</v>
      </c>
      <c r="H319" s="9">
        <f>H317/J317</f>
        <v>2.5018291675517477E-2</v>
      </c>
      <c r="J319" s="4">
        <f>SUM(B319:H319)</f>
        <v>1</v>
      </c>
    </row>
    <row r="326" spans="24:24" x14ac:dyDescent="0.25">
      <c r="X326" t="s">
        <v>328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"/>
  <sheetViews>
    <sheetView zoomScale="88"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1" max="1" width="17.5703125" customWidth="1"/>
    <col min="2" max="2" width="15" customWidth="1"/>
    <col min="4" max="4" width="12.140625" customWidth="1"/>
  </cols>
  <sheetData>
    <row r="1" spans="1:4" ht="19.5" thickBot="1" x14ac:dyDescent="0.35">
      <c r="A1" s="10" t="s">
        <v>298</v>
      </c>
      <c r="B1" s="10" t="s">
        <v>2</v>
      </c>
      <c r="C1" s="10" t="s">
        <v>3</v>
      </c>
      <c r="D1" s="10" t="s">
        <v>4</v>
      </c>
    </row>
    <row r="2" spans="1:4" ht="18.75" x14ac:dyDescent="0.3">
      <c r="A2" s="1" t="s">
        <v>0</v>
      </c>
      <c r="B2" s="7"/>
      <c r="C2" s="7"/>
      <c r="D2" s="7"/>
    </row>
    <row r="3" spans="1:4" x14ac:dyDescent="0.25">
      <c r="A3" t="s">
        <v>1</v>
      </c>
      <c r="B3">
        <v>462</v>
      </c>
      <c r="C3">
        <v>118</v>
      </c>
      <c r="D3" s="3">
        <f t="shared" ref="D3:D12" si="0">C3/B3</f>
        <v>0.25541125541125542</v>
      </c>
    </row>
    <row r="4" spans="1:4" x14ac:dyDescent="0.25">
      <c r="A4" t="s">
        <v>5</v>
      </c>
      <c r="B4">
        <v>660</v>
      </c>
      <c r="C4">
        <v>332</v>
      </c>
      <c r="D4" s="3">
        <f t="shared" si="0"/>
        <v>0.50303030303030305</v>
      </c>
    </row>
    <row r="5" spans="1:4" x14ac:dyDescent="0.25">
      <c r="A5" t="s">
        <v>6</v>
      </c>
      <c r="B5">
        <v>377</v>
      </c>
      <c r="C5">
        <v>151</v>
      </c>
      <c r="D5" s="3">
        <f t="shared" si="0"/>
        <v>0.40053050397877982</v>
      </c>
    </row>
    <row r="6" spans="1:4" x14ac:dyDescent="0.25">
      <c r="A6" t="s">
        <v>7</v>
      </c>
      <c r="B6">
        <v>384</v>
      </c>
      <c r="C6">
        <v>99</v>
      </c>
      <c r="D6" s="3">
        <f t="shared" si="0"/>
        <v>0.2578125</v>
      </c>
    </row>
    <row r="7" spans="1:4" x14ac:dyDescent="0.25">
      <c r="A7" t="s">
        <v>8</v>
      </c>
      <c r="B7">
        <v>140</v>
      </c>
      <c r="C7">
        <v>59</v>
      </c>
      <c r="D7" s="3">
        <f t="shared" si="0"/>
        <v>0.42142857142857143</v>
      </c>
    </row>
    <row r="8" spans="1:4" x14ac:dyDescent="0.25">
      <c r="A8" t="s">
        <v>9</v>
      </c>
      <c r="B8">
        <v>263</v>
      </c>
      <c r="C8">
        <v>91</v>
      </c>
      <c r="D8" s="3">
        <f t="shared" si="0"/>
        <v>0.34600760456273766</v>
      </c>
    </row>
    <row r="9" spans="1:4" x14ac:dyDescent="0.25">
      <c r="A9" t="s">
        <v>10</v>
      </c>
      <c r="B9">
        <v>113</v>
      </c>
      <c r="C9">
        <v>53</v>
      </c>
      <c r="D9" s="3">
        <f t="shared" si="0"/>
        <v>0.46902654867256638</v>
      </c>
    </row>
    <row r="10" spans="1:4" x14ac:dyDescent="0.25">
      <c r="A10" t="s">
        <v>11</v>
      </c>
      <c r="B10">
        <v>188</v>
      </c>
      <c r="C10">
        <v>61</v>
      </c>
      <c r="D10" s="3">
        <f t="shared" si="0"/>
        <v>0.32446808510638298</v>
      </c>
    </row>
    <row r="11" spans="1:4" x14ac:dyDescent="0.25">
      <c r="A11" t="s">
        <v>12</v>
      </c>
      <c r="B11">
        <v>107</v>
      </c>
      <c r="C11">
        <v>55</v>
      </c>
      <c r="D11" s="3">
        <f t="shared" si="0"/>
        <v>0.51401869158878499</v>
      </c>
    </row>
    <row r="12" spans="1:4" x14ac:dyDescent="0.25">
      <c r="A12" t="s">
        <v>13</v>
      </c>
      <c r="B12">
        <v>286</v>
      </c>
      <c r="C12">
        <v>80</v>
      </c>
      <c r="D12" s="3">
        <f t="shared" si="0"/>
        <v>0.27972027972027974</v>
      </c>
    </row>
    <row r="13" spans="1:4" x14ac:dyDescent="0.25">
      <c r="A13" t="s">
        <v>14</v>
      </c>
      <c r="D13" s="3">
        <v>0.442</v>
      </c>
    </row>
    <row r="14" spans="1:4" x14ac:dyDescent="0.25">
      <c r="A14" t="s">
        <v>15</v>
      </c>
      <c r="B14">
        <v>210</v>
      </c>
      <c r="C14">
        <v>114</v>
      </c>
      <c r="D14" s="3">
        <f t="shared" ref="D14:D26" si="1">C14/B14</f>
        <v>0.54285714285714282</v>
      </c>
    </row>
    <row r="15" spans="1:4" x14ac:dyDescent="0.25">
      <c r="A15" t="s">
        <v>16</v>
      </c>
      <c r="B15">
        <v>109</v>
      </c>
      <c r="C15">
        <v>42</v>
      </c>
      <c r="D15" s="3">
        <f t="shared" si="1"/>
        <v>0.38532110091743121</v>
      </c>
    </row>
    <row r="16" spans="1:4" x14ac:dyDescent="0.25">
      <c r="A16" t="s">
        <v>17</v>
      </c>
      <c r="B16">
        <v>205</v>
      </c>
      <c r="C16">
        <v>80</v>
      </c>
      <c r="D16" s="3">
        <f t="shared" si="1"/>
        <v>0.3902439024390244</v>
      </c>
    </row>
    <row r="17" spans="1:4" x14ac:dyDescent="0.25">
      <c r="A17" t="s">
        <v>18</v>
      </c>
      <c r="B17">
        <v>419</v>
      </c>
      <c r="C17">
        <v>157</v>
      </c>
      <c r="D17" s="3">
        <f t="shared" si="1"/>
        <v>0.37470167064439142</v>
      </c>
    </row>
    <row r="18" spans="1:4" x14ac:dyDescent="0.25">
      <c r="A18" t="s">
        <v>19</v>
      </c>
      <c r="B18">
        <v>147</v>
      </c>
      <c r="C18">
        <v>57</v>
      </c>
      <c r="D18" s="3">
        <f t="shared" si="1"/>
        <v>0.38775510204081631</v>
      </c>
    </row>
    <row r="19" spans="1:4" x14ac:dyDescent="0.25">
      <c r="A19" t="s">
        <v>20</v>
      </c>
      <c r="B19">
        <v>521</v>
      </c>
      <c r="C19">
        <v>96</v>
      </c>
      <c r="D19" s="3">
        <f t="shared" si="1"/>
        <v>0.18426103646833014</v>
      </c>
    </row>
    <row r="20" spans="1:4" x14ac:dyDescent="0.25">
      <c r="A20" t="s">
        <v>21</v>
      </c>
      <c r="B20">
        <v>94</v>
      </c>
      <c r="C20">
        <v>29</v>
      </c>
      <c r="D20" s="3">
        <f t="shared" si="1"/>
        <v>0.30851063829787234</v>
      </c>
    </row>
    <row r="21" spans="1:4" x14ac:dyDescent="0.25">
      <c r="A21" t="s">
        <v>22</v>
      </c>
      <c r="B21">
        <v>695</v>
      </c>
      <c r="C21">
        <v>193</v>
      </c>
      <c r="D21" s="3">
        <f t="shared" si="1"/>
        <v>0.27769784172661871</v>
      </c>
    </row>
    <row r="22" spans="1:4" x14ac:dyDescent="0.25">
      <c r="A22" t="s">
        <v>23</v>
      </c>
      <c r="B22">
        <v>307</v>
      </c>
      <c r="C22">
        <v>77</v>
      </c>
      <c r="D22" s="3">
        <f t="shared" si="1"/>
        <v>0.250814332247557</v>
      </c>
    </row>
    <row r="23" spans="1:4" x14ac:dyDescent="0.25">
      <c r="A23" t="s">
        <v>24</v>
      </c>
      <c r="B23">
        <v>298</v>
      </c>
      <c r="C23">
        <v>151</v>
      </c>
      <c r="D23" s="3">
        <f t="shared" si="1"/>
        <v>0.50671140939597314</v>
      </c>
    </row>
    <row r="24" spans="1:4" x14ac:dyDescent="0.25">
      <c r="A24" t="s">
        <v>25</v>
      </c>
      <c r="B24">
        <v>360</v>
      </c>
      <c r="C24">
        <v>165</v>
      </c>
      <c r="D24" s="3">
        <f t="shared" si="1"/>
        <v>0.45833333333333331</v>
      </c>
    </row>
    <row r="25" spans="1:4" x14ac:dyDescent="0.25">
      <c r="A25" t="s">
        <v>26</v>
      </c>
      <c r="B25">
        <v>123</v>
      </c>
      <c r="C25">
        <v>51</v>
      </c>
      <c r="D25" s="3">
        <f t="shared" si="1"/>
        <v>0.41463414634146339</v>
      </c>
    </row>
    <row r="26" spans="1:4" x14ac:dyDescent="0.25">
      <c r="A26" t="s">
        <v>27</v>
      </c>
      <c r="B26">
        <v>267</v>
      </c>
      <c r="C26">
        <v>135</v>
      </c>
      <c r="D26" s="3">
        <f t="shared" si="1"/>
        <v>0.5056179775280899</v>
      </c>
    </row>
    <row r="27" spans="1:4" x14ac:dyDescent="0.25">
      <c r="B27" s="2" t="s">
        <v>28</v>
      </c>
      <c r="D27" s="5">
        <f>AVERAGE(D3:D26)</f>
        <v>0.38337141573907102</v>
      </c>
    </row>
    <row r="28" spans="1:4" x14ac:dyDescent="0.25">
      <c r="B28" s="2" t="s">
        <v>278</v>
      </c>
      <c r="D28" s="5">
        <v>0.54290000000000005</v>
      </c>
    </row>
    <row r="29" spans="1:4" x14ac:dyDescent="0.25">
      <c r="B29" s="2" t="s">
        <v>279</v>
      </c>
      <c r="D29" s="5">
        <v>0.18429999999999999</v>
      </c>
    </row>
    <row r="30" spans="1:4" x14ac:dyDescent="0.25">
      <c r="B30" s="2" t="s">
        <v>280</v>
      </c>
      <c r="D30" s="9">
        <f>MEDIAN(D3:D26)</f>
        <v>0.38899950223992036</v>
      </c>
    </row>
    <row r="31" spans="1:4" x14ac:dyDescent="0.25">
      <c r="B31" s="2"/>
      <c r="D31" s="9"/>
    </row>
    <row r="32" spans="1:4" x14ac:dyDescent="0.25">
      <c r="A32" s="1" t="s">
        <v>29</v>
      </c>
    </row>
    <row r="33" spans="1:4" x14ac:dyDescent="0.25">
      <c r="A33" t="s">
        <v>32</v>
      </c>
      <c r="B33">
        <v>151</v>
      </c>
      <c r="C33">
        <v>53</v>
      </c>
      <c r="D33" s="6">
        <f t="shared" ref="D33:D56" si="2">C33/B33</f>
        <v>0.35099337748344372</v>
      </c>
    </row>
    <row r="34" spans="1:4" x14ac:dyDescent="0.25">
      <c r="A34" t="s">
        <v>30</v>
      </c>
      <c r="B34">
        <v>472</v>
      </c>
      <c r="C34">
        <v>64</v>
      </c>
      <c r="D34" s="4">
        <f t="shared" si="2"/>
        <v>0.13559322033898305</v>
      </c>
    </row>
    <row r="35" spans="1:4" x14ac:dyDescent="0.25">
      <c r="A35" t="s">
        <v>31</v>
      </c>
      <c r="B35">
        <v>211</v>
      </c>
      <c r="C35">
        <v>70</v>
      </c>
      <c r="D35" s="4">
        <f t="shared" si="2"/>
        <v>0.33175355450236965</v>
      </c>
    </row>
    <row r="36" spans="1:4" x14ac:dyDescent="0.25">
      <c r="A36" t="s">
        <v>33</v>
      </c>
      <c r="B36">
        <v>248</v>
      </c>
      <c r="C36">
        <v>96</v>
      </c>
      <c r="D36" s="4">
        <f t="shared" si="2"/>
        <v>0.38709677419354838</v>
      </c>
    </row>
    <row r="37" spans="1:4" x14ac:dyDescent="0.25">
      <c r="A37" t="s">
        <v>45</v>
      </c>
      <c r="B37">
        <v>1495</v>
      </c>
      <c r="C37">
        <v>451</v>
      </c>
      <c r="D37" s="4">
        <f t="shared" si="2"/>
        <v>0.30167224080267557</v>
      </c>
    </row>
    <row r="38" spans="1:4" x14ac:dyDescent="0.25">
      <c r="A38" t="s">
        <v>34</v>
      </c>
      <c r="B38">
        <v>376</v>
      </c>
      <c r="C38">
        <v>165</v>
      </c>
      <c r="D38" s="4">
        <f t="shared" si="2"/>
        <v>0.43882978723404253</v>
      </c>
    </row>
    <row r="39" spans="1:4" x14ac:dyDescent="0.25">
      <c r="A39" t="s">
        <v>35</v>
      </c>
      <c r="B39">
        <v>461</v>
      </c>
      <c r="C39">
        <v>136</v>
      </c>
      <c r="D39" s="4">
        <f t="shared" si="2"/>
        <v>0.29501084598698479</v>
      </c>
    </row>
    <row r="40" spans="1:4" x14ac:dyDescent="0.25">
      <c r="A40" t="s">
        <v>49</v>
      </c>
      <c r="B40">
        <v>3101</v>
      </c>
      <c r="C40">
        <v>815</v>
      </c>
      <c r="D40" s="4">
        <f t="shared" si="2"/>
        <v>0.26281844566268947</v>
      </c>
    </row>
    <row r="41" spans="1:4" x14ac:dyDescent="0.25">
      <c r="A41" t="s">
        <v>50</v>
      </c>
      <c r="B41">
        <v>257</v>
      </c>
      <c r="C41">
        <v>79</v>
      </c>
      <c r="D41" s="4">
        <f t="shared" si="2"/>
        <v>0.30739299610894943</v>
      </c>
    </row>
    <row r="42" spans="1:4" x14ac:dyDescent="0.25">
      <c r="A42" t="s">
        <v>36</v>
      </c>
      <c r="B42">
        <v>347</v>
      </c>
      <c r="C42">
        <v>78</v>
      </c>
      <c r="D42" s="4">
        <f t="shared" si="2"/>
        <v>0.22478386167146974</v>
      </c>
    </row>
    <row r="43" spans="1:4" x14ac:dyDescent="0.25">
      <c r="A43" t="s">
        <v>41</v>
      </c>
      <c r="B43">
        <v>477</v>
      </c>
      <c r="C43">
        <v>95</v>
      </c>
      <c r="D43" s="4">
        <f t="shared" si="2"/>
        <v>0.19916142557651992</v>
      </c>
    </row>
    <row r="44" spans="1:4" x14ac:dyDescent="0.25">
      <c r="A44" t="s">
        <v>37</v>
      </c>
      <c r="B44">
        <v>73</v>
      </c>
      <c r="C44">
        <v>17</v>
      </c>
      <c r="D44" s="4">
        <f t="shared" si="2"/>
        <v>0.23287671232876711</v>
      </c>
    </row>
    <row r="45" spans="1:4" x14ac:dyDescent="0.25">
      <c r="A45" t="s">
        <v>52</v>
      </c>
      <c r="B45">
        <v>270</v>
      </c>
      <c r="C45">
        <v>77</v>
      </c>
      <c r="D45" s="4">
        <f t="shared" si="2"/>
        <v>0.28518518518518521</v>
      </c>
    </row>
    <row r="46" spans="1:4" x14ac:dyDescent="0.25">
      <c r="A46" t="s">
        <v>42</v>
      </c>
      <c r="B46">
        <v>206</v>
      </c>
      <c r="C46">
        <v>65</v>
      </c>
      <c r="D46" s="4">
        <f t="shared" si="2"/>
        <v>0.3155339805825243</v>
      </c>
    </row>
    <row r="47" spans="1:4" x14ac:dyDescent="0.25">
      <c r="A47" t="s">
        <v>43</v>
      </c>
      <c r="B47">
        <v>1775</v>
      </c>
      <c r="C47">
        <v>210</v>
      </c>
      <c r="D47" s="4">
        <f t="shared" si="2"/>
        <v>0.11830985915492957</v>
      </c>
    </row>
    <row r="48" spans="1:4" x14ac:dyDescent="0.25">
      <c r="A48" t="s">
        <v>38</v>
      </c>
      <c r="B48">
        <v>972</v>
      </c>
      <c r="C48">
        <v>291</v>
      </c>
      <c r="D48" s="4">
        <f t="shared" si="2"/>
        <v>0.29938271604938271</v>
      </c>
    </row>
    <row r="49" spans="1:4" x14ac:dyDescent="0.25">
      <c r="A49" t="s">
        <v>39</v>
      </c>
      <c r="B49">
        <v>266</v>
      </c>
      <c r="C49">
        <v>77</v>
      </c>
      <c r="D49" s="4">
        <f t="shared" si="2"/>
        <v>0.28947368421052633</v>
      </c>
    </row>
    <row r="50" spans="1:4" x14ac:dyDescent="0.25">
      <c r="A50" t="s">
        <v>44</v>
      </c>
      <c r="B50">
        <v>939</v>
      </c>
      <c r="C50">
        <v>177</v>
      </c>
      <c r="D50" s="4">
        <f t="shared" si="2"/>
        <v>0.18849840255591055</v>
      </c>
    </row>
    <row r="51" spans="1:4" x14ac:dyDescent="0.25">
      <c r="A51" t="s">
        <v>51</v>
      </c>
      <c r="B51">
        <v>268</v>
      </c>
      <c r="C51">
        <v>80</v>
      </c>
      <c r="D51" s="4">
        <f t="shared" si="2"/>
        <v>0.29850746268656714</v>
      </c>
    </row>
    <row r="52" spans="1:4" x14ac:dyDescent="0.25">
      <c r="A52" t="s">
        <v>40</v>
      </c>
      <c r="B52">
        <v>159</v>
      </c>
      <c r="C52">
        <v>68</v>
      </c>
      <c r="D52" s="4">
        <f t="shared" si="2"/>
        <v>0.42767295597484278</v>
      </c>
    </row>
    <row r="53" spans="1:4" x14ac:dyDescent="0.25">
      <c r="A53" t="s">
        <v>46</v>
      </c>
      <c r="B53">
        <v>943</v>
      </c>
      <c r="C53">
        <v>119</v>
      </c>
      <c r="D53" s="4">
        <f t="shared" si="2"/>
        <v>0.1261930010604454</v>
      </c>
    </row>
    <row r="54" spans="1:4" x14ac:dyDescent="0.25">
      <c r="A54" t="s">
        <v>48</v>
      </c>
      <c r="B54">
        <v>430</v>
      </c>
      <c r="C54">
        <v>49</v>
      </c>
      <c r="D54" s="4">
        <f t="shared" si="2"/>
        <v>0.11395348837209303</v>
      </c>
    </row>
    <row r="55" spans="1:4" x14ac:dyDescent="0.25">
      <c r="A55" t="s">
        <v>47</v>
      </c>
      <c r="B55">
        <v>207</v>
      </c>
      <c r="C55">
        <v>37</v>
      </c>
      <c r="D55" s="4">
        <f t="shared" si="2"/>
        <v>0.17874396135265699</v>
      </c>
    </row>
    <row r="56" spans="1:4" x14ac:dyDescent="0.25">
      <c r="A56" t="s">
        <v>53</v>
      </c>
      <c r="B56">
        <v>302</v>
      </c>
      <c r="C56">
        <v>143</v>
      </c>
      <c r="D56" s="4">
        <f t="shared" si="2"/>
        <v>0.47350993377483441</v>
      </c>
    </row>
    <row r="57" spans="1:4" x14ac:dyDescent="0.25">
      <c r="B57" s="2" t="s">
        <v>28</v>
      </c>
      <c r="D57" s="5">
        <f>AVERAGE(D33:D56)</f>
        <v>0.27428949470209757</v>
      </c>
    </row>
    <row r="58" spans="1:4" x14ac:dyDescent="0.25">
      <c r="B58" s="2" t="s">
        <v>281</v>
      </c>
      <c r="D58" s="5">
        <f>MAX(D33:D56)</f>
        <v>0.47350993377483441</v>
      </c>
    </row>
    <row r="59" spans="1:4" x14ac:dyDescent="0.25">
      <c r="B59" s="2" t="s">
        <v>282</v>
      </c>
      <c r="D59" s="5">
        <f>MIN(D33:D56)</f>
        <v>0.11395348837209303</v>
      </c>
    </row>
    <row r="60" spans="1:4" x14ac:dyDescent="0.25">
      <c r="B60" s="2" t="s">
        <v>280</v>
      </c>
      <c r="D60" s="5">
        <f>MEDIAN(D33:D56)</f>
        <v>0.29224226509875556</v>
      </c>
    </row>
    <row r="61" spans="1:4" x14ac:dyDescent="0.25">
      <c r="B61" s="2"/>
      <c r="D61" s="5"/>
    </row>
    <row r="62" spans="1:4" x14ac:dyDescent="0.25">
      <c r="A62" s="1" t="s">
        <v>54</v>
      </c>
    </row>
    <row r="63" spans="1:4" x14ac:dyDescent="0.25">
      <c r="A63" t="s">
        <v>55</v>
      </c>
      <c r="B63">
        <v>363</v>
      </c>
      <c r="C63">
        <v>181</v>
      </c>
      <c r="D63" s="3">
        <f t="shared" ref="D63:D86" si="3">C63/B63</f>
        <v>0.49862258953168043</v>
      </c>
    </row>
    <row r="64" spans="1:4" x14ac:dyDescent="0.25">
      <c r="A64" t="s">
        <v>56</v>
      </c>
      <c r="B64">
        <v>301</v>
      </c>
      <c r="C64">
        <v>81</v>
      </c>
      <c r="D64" s="3">
        <f t="shared" si="3"/>
        <v>0.26910299003322258</v>
      </c>
    </row>
    <row r="65" spans="1:4" x14ac:dyDescent="0.25">
      <c r="A65" t="s">
        <v>57</v>
      </c>
      <c r="B65">
        <v>512</v>
      </c>
      <c r="C65">
        <v>216</v>
      </c>
      <c r="D65" s="3">
        <f t="shared" si="3"/>
        <v>0.421875</v>
      </c>
    </row>
    <row r="66" spans="1:4" x14ac:dyDescent="0.25">
      <c r="A66" t="s">
        <v>59</v>
      </c>
      <c r="B66">
        <v>262</v>
      </c>
      <c r="C66">
        <v>83</v>
      </c>
      <c r="D66" s="3">
        <f t="shared" si="3"/>
        <v>0.31679389312977096</v>
      </c>
    </row>
    <row r="67" spans="1:4" x14ac:dyDescent="0.25">
      <c r="A67" t="s">
        <v>58</v>
      </c>
      <c r="B67">
        <v>312</v>
      </c>
      <c r="C67">
        <v>182</v>
      </c>
      <c r="D67" s="3">
        <f t="shared" si="3"/>
        <v>0.58333333333333337</v>
      </c>
    </row>
    <row r="68" spans="1:4" x14ac:dyDescent="0.25">
      <c r="A68" t="s">
        <v>60</v>
      </c>
      <c r="B68">
        <v>315</v>
      </c>
      <c r="C68">
        <v>99</v>
      </c>
      <c r="D68" s="3">
        <f t="shared" si="3"/>
        <v>0.31428571428571428</v>
      </c>
    </row>
    <row r="69" spans="1:4" x14ac:dyDescent="0.25">
      <c r="A69" t="s">
        <v>61</v>
      </c>
      <c r="B69">
        <v>315</v>
      </c>
      <c r="C69">
        <v>84</v>
      </c>
      <c r="D69" s="3">
        <f t="shared" si="3"/>
        <v>0.26666666666666666</v>
      </c>
    </row>
    <row r="70" spans="1:4" x14ac:dyDescent="0.25">
      <c r="A70" t="s">
        <v>62</v>
      </c>
      <c r="B70">
        <v>152</v>
      </c>
      <c r="C70">
        <v>56</v>
      </c>
      <c r="D70" s="3">
        <f t="shared" si="3"/>
        <v>0.36842105263157893</v>
      </c>
    </row>
    <row r="71" spans="1:4" x14ac:dyDescent="0.25">
      <c r="A71" t="s">
        <v>63</v>
      </c>
      <c r="B71">
        <v>421</v>
      </c>
      <c r="C71">
        <v>75</v>
      </c>
      <c r="D71" s="3">
        <f t="shared" si="3"/>
        <v>0.17814726840855108</v>
      </c>
    </row>
    <row r="72" spans="1:4" x14ac:dyDescent="0.25">
      <c r="A72" t="s">
        <v>64</v>
      </c>
      <c r="B72">
        <v>274</v>
      </c>
      <c r="C72">
        <v>119</v>
      </c>
      <c r="D72" s="3">
        <f t="shared" si="3"/>
        <v>0.43430656934306572</v>
      </c>
    </row>
    <row r="73" spans="1:4" x14ac:dyDescent="0.25">
      <c r="A73" t="s">
        <v>65</v>
      </c>
      <c r="B73">
        <v>1139</v>
      </c>
      <c r="C73">
        <v>258</v>
      </c>
      <c r="D73" s="3">
        <f t="shared" si="3"/>
        <v>0.22651448639157157</v>
      </c>
    </row>
    <row r="74" spans="1:4" x14ac:dyDescent="0.25">
      <c r="A74" t="s">
        <v>66</v>
      </c>
      <c r="B74">
        <v>110</v>
      </c>
      <c r="C74">
        <v>46</v>
      </c>
      <c r="D74" s="3">
        <f t="shared" si="3"/>
        <v>0.41818181818181815</v>
      </c>
    </row>
    <row r="75" spans="1:4" x14ac:dyDescent="0.25">
      <c r="A75" t="s">
        <v>78</v>
      </c>
      <c r="B75">
        <v>303</v>
      </c>
      <c r="C75">
        <v>151</v>
      </c>
      <c r="D75" s="3">
        <f t="shared" si="3"/>
        <v>0.49834983498349833</v>
      </c>
    </row>
    <row r="76" spans="1:4" x14ac:dyDescent="0.25">
      <c r="A76" t="s">
        <v>67</v>
      </c>
      <c r="B76">
        <v>64</v>
      </c>
      <c r="C76">
        <v>32</v>
      </c>
      <c r="D76" s="3">
        <f t="shared" si="3"/>
        <v>0.5</v>
      </c>
    </row>
    <row r="77" spans="1:4" x14ac:dyDescent="0.25">
      <c r="A77" t="s">
        <v>68</v>
      </c>
      <c r="B77">
        <v>175</v>
      </c>
      <c r="C77">
        <v>82</v>
      </c>
      <c r="D77" s="3">
        <f t="shared" si="3"/>
        <v>0.46857142857142858</v>
      </c>
    </row>
    <row r="78" spans="1:4" x14ac:dyDescent="0.25">
      <c r="A78" t="s">
        <v>69</v>
      </c>
      <c r="B78">
        <v>33</v>
      </c>
      <c r="C78">
        <v>15</v>
      </c>
      <c r="D78" s="3">
        <f t="shared" si="3"/>
        <v>0.45454545454545453</v>
      </c>
    </row>
    <row r="79" spans="1:4" x14ac:dyDescent="0.25">
      <c r="A79" t="s">
        <v>70</v>
      </c>
      <c r="B79">
        <v>239</v>
      </c>
      <c r="C79">
        <v>119</v>
      </c>
      <c r="D79" s="3">
        <f t="shared" si="3"/>
        <v>0.497907949790795</v>
      </c>
    </row>
    <row r="80" spans="1:4" x14ac:dyDescent="0.25">
      <c r="A80" t="s">
        <v>71</v>
      </c>
      <c r="B80">
        <v>784</v>
      </c>
      <c r="C80">
        <v>287</v>
      </c>
      <c r="D80" s="3">
        <f t="shared" si="3"/>
        <v>0.36607142857142855</v>
      </c>
    </row>
    <row r="81" spans="1:4" x14ac:dyDescent="0.25">
      <c r="A81" t="s">
        <v>72</v>
      </c>
      <c r="B81">
        <v>683</v>
      </c>
      <c r="C81">
        <v>254</v>
      </c>
      <c r="D81" s="3">
        <f t="shared" si="3"/>
        <v>0.37188872620790631</v>
      </c>
    </row>
    <row r="82" spans="1:4" x14ac:dyDescent="0.25">
      <c r="A82" t="s">
        <v>73</v>
      </c>
      <c r="B82">
        <v>319</v>
      </c>
      <c r="C82">
        <v>126</v>
      </c>
      <c r="D82" s="3">
        <f t="shared" si="3"/>
        <v>0.39498432601880878</v>
      </c>
    </row>
    <row r="83" spans="1:4" x14ac:dyDescent="0.25">
      <c r="A83" t="s">
        <v>75</v>
      </c>
      <c r="B83">
        <v>509</v>
      </c>
      <c r="C83">
        <v>100</v>
      </c>
      <c r="D83" s="3">
        <f t="shared" si="3"/>
        <v>0.19646365422396855</v>
      </c>
    </row>
    <row r="84" spans="1:4" x14ac:dyDescent="0.25">
      <c r="A84" t="s">
        <v>74</v>
      </c>
      <c r="B84">
        <v>343</v>
      </c>
      <c r="C84">
        <v>76</v>
      </c>
      <c r="D84" s="3">
        <f t="shared" si="3"/>
        <v>0.22157434402332363</v>
      </c>
    </row>
    <row r="85" spans="1:4" x14ac:dyDescent="0.25">
      <c r="A85" t="s">
        <v>76</v>
      </c>
      <c r="B85">
        <v>345</v>
      </c>
      <c r="C85">
        <v>118</v>
      </c>
      <c r="D85" s="3">
        <f t="shared" si="3"/>
        <v>0.34202898550724636</v>
      </c>
    </row>
    <row r="86" spans="1:4" x14ac:dyDescent="0.25">
      <c r="A86" t="s">
        <v>77</v>
      </c>
      <c r="B86">
        <v>109</v>
      </c>
      <c r="C86">
        <v>50</v>
      </c>
      <c r="D86" s="3">
        <f t="shared" si="3"/>
        <v>0.45871559633027525</v>
      </c>
    </row>
    <row r="87" spans="1:4" x14ac:dyDescent="0.25">
      <c r="B87" s="2" t="s">
        <v>28</v>
      </c>
      <c r="D87" s="5">
        <f>AVERAGE(D63:D86)</f>
        <v>0.37780637961296287</v>
      </c>
    </row>
    <row r="88" spans="1:4" x14ac:dyDescent="0.25">
      <c r="B88" s="2" t="s">
        <v>283</v>
      </c>
      <c r="D88" s="5">
        <f>MAX(D63:D86)</f>
        <v>0.58333333333333337</v>
      </c>
    </row>
    <row r="89" spans="1:4" x14ac:dyDescent="0.25">
      <c r="B89" s="2" t="s">
        <v>284</v>
      </c>
      <c r="D89" s="5">
        <f>MIN(D63:D86)</f>
        <v>0.17814726840855108</v>
      </c>
    </row>
    <row r="90" spans="1:4" x14ac:dyDescent="0.25">
      <c r="B90" s="2" t="s">
        <v>280</v>
      </c>
      <c r="D90" s="9">
        <f>MEDIAN(D63:D86)</f>
        <v>0.38343652611335755</v>
      </c>
    </row>
    <row r="92" spans="1:4" x14ac:dyDescent="0.25">
      <c r="A92" s="1" t="s">
        <v>79</v>
      </c>
    </row>
    <row r="93" spans="1:4" x14ac:dyDescent="0.25">
      <c r="A93" t="s">
        <v>80</v>
      </c>
      <c r="B93">
        <v>99</v>
      </c>
      <c r="C93">
        <v>27</v>
      </c>
      <c r="D93" s="4">
        <f t="shared" ref="D93:D118" si="4">C93/B93</f>
        <v>0.27272727272727271</v>
      </c>
    </row>
    <row r="94" spans="1:4" x14ac:dyDescent="0.25">
      <c r="A94" t="s">
        <v>81</v>
      </c>
      <c r="B94">
        <v>194</v>
      </c>
      <c r="C94">
        <v>70</v>
      </c>
      <c r="D94" s="4">
        <f t="shared" si="4"/>
        <v>0.36082474226804123</v>
      </c>
    </row>
    <row r="95" spans="1:4" x14ac:dyDescent="0.25">
      <c r="A95" t="s">
        <v>82</v>
      </c>
      <c r="B95">
        <v>99</v>
      </c>
      <c r="C95">
        <v>27</v>
      </c>
      <c r="D95" s="4">
        <f t="shared" si="4"/>
        <v>0.27272727272727271</v>
      </c>
    </row>
    <row r="96" spans="1:4" x14ac:dyDescent="0.25">
      <c r="A96" t="s">
        <v>83</v>
      </c>
      <c r="B96">
        <v>235</v>
      </c>
      <c r="C96">
        <v>108</v>
      </c>
      <c r="D96" s="4">
        <f t="shared" si="4"/>
        <v>0.45957446808510638</v>
      </c>
    </row>
    <row r="97" spans="1:4" x14ac:dyDescent="0.25">
      <c r="A97" t="s">
        <v>84</v>
      </c>
      <c r="B97">
        <v>99</v>
      </c>
      <c r="C97">
        <v>40</v>
      </c>
      <c r="D97" s="4">
        <f t="shared" si="4"/>
        <v>0.40404040404040403</v>
      </c>
    </row>
    <row r="98" spans="1:4" x14ac:dyDescent="0.25">
      <c r="A98" t="s">
        <v>85</v>
      </c>
      <c r="B98">
        <v>237</v>
      </c>
      <c r="C98">
        <v>68</v>
      </c>
      <c r="D98" s="4">
        <f t="shared" si="4"/>
        <v>0.28691983122362869</v>
      </c>
    </row>
    <row r="99" spans="1:4" x14ac:dyDescent="0.25">
      <c r="A99" t="s">
        <v>86</v>
      </c>
      <c r="B99">
        <v>207</v>
      </c>
      <c r="C99">
        <v>53</v>
      </c>
      <c r="D99" s="4">
        <f t="shared" si="4"/>
        <v>0.2560386473429952</v>
      </c>
    </row>
    <row r="100" spans="1:4" x14ac:dyDescent="0.25">
      <c r="A100" t="s">
        <v>87</v>
      </c>
      <c r="B100">
        <v>421</v>
      </c>
      <c r="C100">
        <v>108</v>
      </c>
      <c r="D100" s="4">
        <f t="shared" si="4"/>
        <v>0.25653206650831356</v>
      </c>
    </row>
    <row r="101" spans="1:4" x14ac:dyDescent="0.25">
      <c r="A101" t="s">
        <v>88</v>
      </c>
      <c r="B101">
        <v>247</v>
      </c>
      <c r="C101">
        <v>92</v>
      </c>
      <c r="D101" s="4">
        <f t="shared" si="4"/>
        <v>0.37246963562753038</v>
      </c>
    </row>
    <row r="102" spans="1:4" x14ac:dyDescent="0.25">
      <c r="A102" t="s">
        <v>92</v>
      </c>
      <c r="B102">
        <v>82</v>
      </c>
      <c r="C102">
        <v>12</v>
      </c>
      <c r="D102" s="4">
        <f t="shared" si="4"/>
        <v>0.14634146341463414</v>
      </c>
    </row>
    <row r="103" spans="1:4" x14ac:dyDescent="0.25">
      <c r="A103" t="s">
        <v>90</v>
      </c>
      <c r="B103">
        <v>172</v>
      </c>
      <c r="C103">
        <v>47</v>
      </c>
      <c r="D103" s="4">
        <f t="shared" si="4"/>
        <v>0.27325581395348836</v>
      </c>
    </row>
    <row r="104" spans="1:4" x14ac:dyDescent="0.25">
      <c r="A104" t="s">
        <v>89</v>
      </c>
      <c r="B104">
        <v>130</v>
      </c>
      <c r="C104">
        <v>40</v>
      </c>
      <c r="D104" s="4">
        <f t="shared" si="4"/>
        <v>0.30769230769230771</v>
      </c>
    </row>
    <row r="105" spans="1:4" x14ac:dyDescent="0.25">
      <c r="A105" t="s">
        <v>91</v>
      </c>
      <c r="B105">
        <v>268</v>
      </c>
      <c r="C105">
        <v>73</v>
      </c>
      <c r="D105" s="4">
        <f t="shared" si="4"/>
        <v>0.27238805970149255</v>
      </c>
    </row>
    <row r="106" spans="1:4" x14ac:dyDescent="0.25">
      <c r="A106" t="s">
        <v>93</v>
      </c>
      <c r="B106">
        <v>200</v>
      </c>
      <c r="C106">
        <v>44</v>
      </c>
      <c r="D106" s="4">
        <f t="shared" si="4"/>
        <v>0.22</v>
      </c>
    </row>
    <row r="107" spans="1:4" x14ac:dyDescent="0.25">
      <c r="A107" t="s">
        <v>94</v>
      </c>
      <c r="B107">
        <v>41</v>
      </c>
      <c r="C107">
        <v>17</v>
      </c>
      <c r="D107" s="4">
        <f t="shared" si="4"/>
        <v>0.41463414634146339</v>
      </c>
    </row>
    <row r="108" spans="1:4" x14ac:dyDescent="0.25">
      <c r="A108" t="s">
        <v>105</v>
      </c>
      <c r="B108">
        <v>431</v>
      </c>
      <c r="C108">
        <v>103</v>
      </c>
      <c r="D108" s="4">
        <f t="shared" si="4"/>
        <v>0.23897911832946636</v>
      </c>
    </row>
    <row r="109" spans="1:4" x14ac:dyDescent="0.25">
      <c r="A109" t="s">
        <v>96</v>
      </c>
      <c r="B109">
        <v>119</v>
      </c>
      <c r="C109">
        <v>34</v>
      </c>
      <c r="D109" s="4">
        <f t="shared" si="4"/>
        <v>0.2857142857142857</v>
      </c>
    </row>
    <row r="110" spans="1:4" x14ac:dyDescent="0.25">
      <c r="A110" t="s">
        <v>95</v>
      </c>
      <c r="B110">
        <v>342</v>
      </c>
      <c r="C110">
        <v>163</v>
      </c>
      <c r="D110" s="4">
        <f t="shared" si="4"/>
        <v>0.47660818713450293</v>
      </c>
    </row>
    <row r="111" spans="1:4" x14ac:dyDescent="0.25">
      <c r="A111" t="s">
        <v>97</v>
      </c>
      <c r="B111">
        <v>378</v>
      </c>
      <c r="C111">
        <v>195</v>
      </c>
      <c r="D111" s="4">
        <f t="shared" si="4"/>
        <v>0.51587301587301593</v>
      </c>
    </row>
    <row r="112" spans="1:4" x14ac:dyDescent="0.25">
      <c r="A112" t="s">
        <v>98</v>
      </c>
      <c r="B112">
        <v>171</v>
      </c>
      <c r="C112">
        <v>67</v>
      </c>
      <c r="D112" s="4">
        <f t="shared" si="4"/>
        <v>0.391812865497076</v>
      </c>
    </row>
    <row r="113" spans="1:4" x14ac:dyDescent="0.25">
      <c r="A113" t="s">
        <v>99</v>
      </c>
      <c r="B113">
        <v>430</v>
      </c>
      <c r="C113">
        <v>107</v>
      </c>
      <c r="D113" s="4">
        <f t="shared" si="4"/>
        <v>0.24883720930232558</v>
      </c>
    </row>
    <row r="114" spans="1:4" x14ac:dyDescent="0.25">
      <c r="A114" t="s">
        <v>100</v>
      </c>
      <c r="B114">
        <v>152</v>
      </c>
      <c r="C114">
        <v>57</v>
      </c>
      <c r="D114" s="4">
        <f t="shared" si="4"/>
        <v>0.375</v>
      </c>
    </row>
    <row r="115" spans="1:4" x14ac:dyDescent="0.25">
      <c r="A115" t="s">
        <v>101</v>
      </c>
      <c r="B115">
        <v>92</v>
      </c>
      <c r="C115">
        <v>51</v>
      </c>
      <c r="D115" s="4">
        <f t="shared" si="4"/>
        <v>0.55434782608695654</v>
      </c>
    </row>
    <row r="116" spans="1:4" x14ac:dyDescent="0.25">
      <c r="A116" t="s">
        <v>102</v>
      </c>
      <c r="B116">
        <v>117</v>
      </c>
      <c r="C116">
        <v>30</v>
      </c>
      <c r="D116" s="4">
        <f t="shared" si="4"/>
        <v>0.25641025641025639</v>
      </c>
    </row>
    <row r="117" spans="1:4" x14ac:dyDescent="0.25">
      <c r="A117" t="s">
        <v>103</v>
      </c>
      <c r="B117">
        <v>168</v>
      </c>
      <c r="C117">
        <v>56</v>
      </c>
      <c r="D117" s="4">
        <f t="shared" si="4"/>
        <v>0.33333333333333331</v>
      </c>
    </row>
    <row r="118" spans="1:4" x14ac:dyDescent="0.25">
      <c r="A118" t="s">
        <v>104</v>
      </c>
      <c r="B118">
        <v>105</v>
      </c>
      <c r="C118">
        <v>51</v>
      </c>
      <c r="D118" s="4">
        <f t="shared" si="4"/>
        <v>0.48571428571428571</v>
      </c>
    </row>
    <row r="119" spans="1:4" x14ac:dyDescent="0.25">
      <c r="B119" s="2" t="s">
        <v>28</v>
      </c>
      <c r="D119" s="5">
        <f>AVERAGE(D93:D118)</f>
        <v>0.33610755827113292</v>
      </c>
    </row>
    <row r="120" spans="1:4" x14ac:dyDescent="0.25">
      <c r="B120" s="2" t="s">
        <v>285</v>
      </c>
      <c r="D120" s="5">
        <f>MAX(D93:D118)</f>
        <v>0.55434782608695654</v>
      </c>
    </row>
    <row r="121" spans="1:4" x14ac:dyDescent="0.25">
      <c r="B121" s="2" t="s">
        <v>286</v>
      </c>
      <c r="D121" s="5">
        <f>MIN(D93:D118)</f>
        <v>0.14634146341463414</v>
      </c>
    </row>
    <row r="122" spans="1:4" x14ac:dyDescent="0.25">
      <c r="B122" s="2" t="s">
        <v>280</v>
      </c>
      <c r="D122" s="5">
        <f>MEDIAN(D93:D118)</f>
        <v>0.29730606945796823</v>
      </c>
    </row>
    <row r="123" spans="1:4" x14ac:dyDescent="0.25">
      <c r="D123" s="4"/>
    </row>
    <row r="124" spans="1:4" x14ac:dyDescent="0.25">
      <c r="A124" s="1" t="s">
        <v>106</v>
      </c>
      <c r="D124" s="4"/>
    </row>
    <row r="125" spans="1:4" x14ac:dyDescent="0.25">
      <c r="A125" t="s">
        <v>107</v>
      </c>
      <c r="B125">
        <v>96</v>
      </c>
      <c r="C125">
        <v>26</v>
      </c>
      <c r="D125" s="4">
        <f t="shared" ref="D125:D148" si="5">C125/B125</f>
        <v>0.27083333333333331</v>
      </c>
    </row>
    <row r="126" spans="1:4" x14ac:dyDescent="0.25">
      <c r="A126" t="s">
        <v>108</v>
      </c>
      <c r="B126">
        <v>282</v>
      </c>
      <c r="C126">
        <v>36</v>
      </c>
      <c r="D126" s="4">
        <f t="shared" si="5"/>
        <v>0.1276595744680851</v>
      </c>
    </row>
    <row r="127" spans="1:4" x14ac:dyDescent="0.25">
      <c r="A127" t="s">
        <v>109</v>
      </c>
      <c r="B127">
        <v>307</v>
      </c>
      <c r="C127">
        <v>109</v>
      </c>
      <c r="D127" s="4">
        <f t="shared" si="5"/>
        <v>0.35504885993485341</v>
      </c>
    </row>
    <row r="128" spans="1:4" x14ac:dyDescent="0.25">
      <c r="A128" t="s">
        <v>110</v>
      </c>
      <c r="B128">
        <v>266</v>
      </c>
      <c r="C128">
        <v>52</v>
      </c>
      <c r="D128" s="4">
        <f t="shared" si="5"/>
        <v>0.19548872180451127</v>
      </c>
    </row>
    <row r="129" spans="1:4" x14ac:dyDescent="0.25">
      <c r="A129" t="s">
        <v>111</v>
      </c>
      <c r="B129">
        <v>344</v>
      </c>
      <c r="C129">
        <v>104</v>
      </c>
      <c r="D129" s="4">
        <f t="shared" si="5"/>
        <v>0.30232558139534882</v>
      </c>
    </row>
    <row r="130" spans="1:4" x14ac:dyDescent="0.25">
      <c r="A130" t="s">
        <v>112</v>
      </c>
      <c r="B130">
        <v>1051</v>
      </c>
      <c r="C130">
        <v>170</v>
      </c>
      <c r="D130" s="4">
        <f t="shared" si="5"/>
        <v>0.16175071360608945</v>
      </c>
    </row>
    <row r="131" spans="1:4" x14ac:dyDescent="0.25">
      <c r="A131" t="s">
        <v>113</v>
      </c>
      <c r="B131">
        <v>537</v>
      </c>
      <c r="C131">
        <v>119</v>
      </c>
      <c r="D131" s="4">
        <f t="shared" si="5"/>
        <v>0.22160148975791433</v>
      </c>
    </row>
    <row r="132" spans="1:4" x14ac:dyDescent="0.25">
      <c r="A132" t="s">
        <v>114</v>
      </c>
      <c r="B132">
        <v>544</v>
      </c>
      <c r="C132">
        <v>119</v>
      </c>
      <c r="D132" s="4">
        <f t="shared" si="5"/>
        <v>0.21875</v>
      </c>
    </row>
    <row r="133" spans="1:4" x14ac:dyDescent="0.25">
      <c r="A133" t="s">
        <v>115</v>
      </c>
      <c r="B133">
        <v>1687</v>
      </c>
      <c r="C133">
        <v>526</v>
      </c>
      <c r="D133" s="4">
        <f t="shared" si="5"/>
        <v>0.31179608772969769</v>
      </c>
    </row>
    <row r="134" spans="1:4" x14ac:dyDescent="0.25">
      <c r="A134" t="s">
        <v>116</v>
      </c>
      <c r="B134">
        <v>1310</v>
      </c>
      <c r="C134">
        <v>565</v>
      </c>
      <c r="D134" s="4">
        <f t="shared" si="5"/>
        <v>0.43129770992366412</v>
      </c>
    </row>
    <row r="135" spans="1:4" x14ac:dyDescent="0.25">
      <c r="A135" t="s">
        <v>117</v>
      </c>
      <c r="B135">
        <v>109</v>
      </c>
      <c r="C135">
        <v>44</v>
      </c>
      <c r="D135" s="4">
        <f t="shared" si="5"/>
        <v>0.40366972477064222</v>
      </c>
    </row>
    <row r="136" spans="1:4" x14ac:dyDescent="0.25">
      <c r="A136" t="s">
        <v>300</v>
      </c>
      <c r="B136">
        <v>325</v>
      </c>
      <c r="C136">
        <v>103</v>
      </c>
      <c r="D136" s="4">
        <f t="shared" si="5"/>
        <v>0.31692307692307692</v>
      </c>
    </row>
    <row r="137" spans="1:4" x14ac:dyDescent="0.25">
      <c r="A137" t="s">
        <v>118</v>
      </c>
      <c r="B137">
        <v>1126</v>
      </c>
      <c r="C137">
        <v>181</v>
      </c>
      <c r="D137" s="4">
        <f t="shared" si="5"/>
        <v>0.16074600355239788</v>
      </c>
    </row>
    <row r="138" spans="1:4" x14ac:dyDescent="0.25">
      <c r="A138" t="s">
        <v>119</v>
      </c>
      <c r="B138">
        <v>684</v>
      </c>
      <c r="C138">
        <v>187</v>
      </c>
      <c r="D138" s="4">
        <f t="shared" si="5"/>
        <v>0.27339181286549707</v>
      </c>
    </row>
    <row r="139" spans="1:4" x14ac:dyDescent="0.25">
      <c r="A139" t="s">
        <v>120</v>
      </c>
      <c r="B139">
        <v>106</v>
      </c>
      <c r="C139">
        <v>34</v>
      </c>
      <c r="D139" s="4">
        <f t="shared" si="5"/>
        <v>0.32075471698113206</v>
      </c>
    </row>
    <row r="140" spans="1:4" x14ac:dyDescent="0.25">
      <c r="A140" t="s">
        <v>121</v>
      </c>
      <c r="B140">
        <v>772</v>
      </c>
      <c r="C140">
        <v>84</v>
      </c>
      <c r="D140" s="4">
        <f t="shared" si="5"/>
        <v>0.10880829015544041</v>
      </c>
    </row>
    <row r="141" spans="1:4" x14ac:dyDescent="0.25">
      <c r="A141" t="s">
        <v>122</v>
      </c>
      <c r="B141">
        <v>251</v>
      </c>
      <c r="C141">
        <v>42</v>
      </c>
      <c r="D141" s="4">
        <f t="shared" si="5"/>
        <v>0.16733067729083664</v>
      </c>
    </row>
    <row r="142" spans="1:4" x14ac:dyDescent="0.25">
      <c r="A142" t="s">
        <v>123</v>
      </c>
      <c r="B142">
        <v>1148</v>
      </c>
      <c r="C142">
        <v>151</v>
      </c>
      <c r="D142" s="4">
        <f t="shared" si="5"/>
        <v>0.13153310104529617</v>
      </c>
    </row>
    <row r="143" spans="1:4" x14ac:dyDescent="0.25">
      <c r="A143" t="s">
        <v>124</v>
      </c>
      <c r="B143">
        <v>236</v>
      </c>
      <c r="C143">
        <v>66</v>
      </c>
      <c r="D143" s="4">
        <f t="shared" si="5"/>
        <v>0.27966101694915252</v>
      </c>
    </row>
    <row r="144" spans="1:4" x14ac:dyDescent="0.25">
      <c r="A144" t="s">
        <v>125</v>
      </c>
      <c r="B144">
        <v>956</v>
      </c>
      <c r="C144">
        <v>172</v>
      </c>
      <c r="D144" s="4">
        <f t="shared" si="5"/>
        <v>0.1799163179916318</v>
      </c>
    </row>
    <row r="145" spans="1:4" x14ac:dyDescent="0.25">
      <c r="A145" t="s">
        <v>126</v>
      </c>
      <c r="B145">
        <v>1694</v>
      </c>
      <c r="C145">
        <v>334</v>
      </c>
      <c r="D145" s="4">
        <f t="shared" si="5"/>
        <v>0.19716646989374262</v>
      </c>
    </row>
    <row r="146" spans="1:4" x14ac:dyDescent="0.25">
      <c r="A146" t="s">
        <v>127</v>
      </c>
      <c r="B146">
        <v>1548</v>
      </c>
      <c r="C146">
        <v>387</v>
      </c>
      <c r="D146" s="4">
        <f t="shared" si="5"/>
        <v>0.25</v>
      </c>
    </row>
    <row r="147" spans="1:4" x14ac:dyDescent="0.25">
      <c r="A147" t="s">
        <v>128</v>
      </c>
      <c r="B147">
        <v>1294</v>
      </c>
      <c r="C147">
        <v>71</v>
      </c>
      <c r="D147" s="4">
        <f t="shared" si="5"/>
        <v>5.4868624420401857E-2</v>
      </c>
    </row>
    <row r="148" spans="1:4" x14ac:dyDescent="0.25">
      <c r="A148" t="s">
        <v>129</v>
      </c>
      <c r="B148">
        <v>234</v>
      </c>
      <c r="C148">
        <v>24</v>
      </c>
      <c r="D148" s="4">
        <f t="shared" si="5"/>
        <v>0.10256410256410256</v>
      </c>
    </row>
    <row r="149" spans="1:4" x14ac:dyDescent="0.25">
      <c r="B149" s="2" t="s">
        <v>28</v>
      </c>
      <c r="D149" s="5">
        <f>AVERAGE(D125:D148)</f>
        <v>0.23099525030653531</v>
      </c>
    </row>
    <row r="150" spans="1:4" x14ac:dyDescent="0.25">
      <c r="B150" s="2" t="s">
        <v>288</v>
      </c>
      <c r="D150" s="5">
        <f>MAX(D125:D148)</f>
        <v>0.43129770992366412</v>
      </c>
    </row>
    <row r="151" spans="1:4" x14ac:dyDescent="0.25">
      <c r="B151" s="2" t="s">
        <v>287</v>
      </c>
      <c r="D151" s="5">
        <f>MIN(D125:D148)</f>
        <v>5.4868624420401857E-2</v>
      </c>
    </row>
    <row r="152" spans="1:4" x14ac:dyDescent="0.25">
      <c r="B152" s="2" t="s">
        <v>280</v>
      </c>
      <c r="D152" s="5">
        <f>MEDIAN(D125:D148)</f>
        <v>0.22017574487895716</v>
      </c>
    </row>
    <row r="153" spans="1:4" x14ac:dyDescent="0.25">
      <c r="B153" s="2"/>
    </row>
    <row r="154" spans="1:4" x14ac:dyDescent="0.25">
      <c r="A154" s="1" t="s">
        <v>130</v>
      </c>
    </row>
    <row r="155" spans="1:4" x14ac:dyDescent="0.25">
      <c r="A155" t="s">
        <v>131</v>
      </c>
      <c r="B155">
        <v>464</v>
      </c>
      <c r="C155">
        <v>325</v>
      </c>
      <c r="D155" s="3">
        <f t="shared" ref="D155:D178" si="6">C155/B155</f>
        <v>0.70043103448275867</v>
      </c>
    </row>
    <row r="156" spans="1:4" x14ac:dyDescent="0.25">
      <c r="A156" t="s">
        <v>132</v>
      </c>
      <c r="B156">
        <v>943</v>
      </c>
      <c r="C156">
        <v>300</v>
      </c>
      <c r="D156" s="3">
        <f t="shared" si="6"/>
        <v>0.31813361611876989</v>
      </c>
    </row>
    <row r="157" spans="1:4" x14ac:dyDescent="0.25">
      <c r="A157" t="s">
        <v>133</v>
      </c>
      <c r="B157">
        <v>540</v>
      </c>
      <c r="C157">
        <v>199</v>
      </c>
      <c r="D157" s="3">
        <f t="shared" si="6"/>
        <v>0.36851851851851852</v>
      </c>
    </row>
    <row r="158" spans="1:4" x14ac:dyDescent="0.25">
      <c r="A158" t="s">
        <v>134</v>
      </c>
      <c r="B158">
        <v>406</v>
      </c>
      <c r="C158">
        <v>81</v>
      </c>
      <c r="D158" s="3">
        <f t="shared" si="6"/>
        <v>0.19950738916256158</v>
      </c>
    </row>
    <row r="159" spans="1:4" x14ac:dyDescent="0.25">
      <c r="A159" t="s">
        <v>135</v>
      </c>
      <c r="B159">
        <v>319</v>
      </c>
      <c r="C159">
        <v>43</v>
      </c>
      <c r="D159" s="3">
        <f t="shared" si="6"/>
        <v>0.13479623824451412</v>
      </c>
    </row>
    <row r="160" spans="1:4" x14ac:dyDescent="0.25">
      <c r="A160" t="s">
        <v>136</v>
      </c>
      <c r="B160">
        <v>499</v>
      </c>
      <c r="C160">
        <v>67</v>
      </c>
      <c r="D160" s="3">
        <f t="shared" si="6"/>
        <v>0.13426853707414829</v>
      </c>
    </row>
    <row r="161" spans="1:4" x14ac:dyDescent="0.25">
      <c r="A161" t="s">
        <v>137</v>
      </c>
      <c r="B161">
        <v>232</v>
      </c>
      <c r="C161">
        <v>57</v>
      </c>
      <c r="D161" s="3">
        <f t="shared" si="6"/>
        <v>0.24568965517241378</v>
      </c>
    </row>
    <row r="162" spans="1:4" x14ac:dyDescent="0.25">
      <c r="A162" t="s">
        <v>138</v>
      </c>
      <c r="B162">
        <v>467</v>
      </c>
      <c r="C162">
        <v>198</v>
      </c>
      <c r="D162" s="3">
        <f t="shared" si="6"/>
        <v>0.42398286937901497</v>
      </c>
    </row>
    <row r="163" spans="1:4" x14ac:dyDescent="0.25">
      <c r="A163" t="s">
        <v>139</v>
      </c>
      <c r="B163">
        <v>338</v>
      </c>
      <c r="C163">
        <v>132</v>
      </c>
      <c r="D163" s="3">
        <f t="shared" si="6"/>
        <v>0.39053254437869822</v>
      </c>
    </row>
    <row r="164" spans="1:4" x14ac:dyDescent="0.25">
      <c r="A164" t="s">
        <v>140</v>
      </c>
      <c r="B164">
        <v>278</v>
      </c>
      <c r="C164">
        <v>104</v>
      </c>
      <c r="D164" s="3">
        <f t="shared" si="6"/>
        <v>0.37410071942446044</v>
      </c>
    </row>
    <row r="165" spans="1:4" x14ac:dyDescent="0.25">
      <c r="A165" t="s">
        <v>141</v>
      </c>
      <c r="B165">
        <v>153</v>
      </c>
      <c r="C165">
        <v>31</v>
      </c>
      <c r="D165" s="3">
        <f t="shared" si="6"/>
        <v>0.20261437908496732</v>
      </c>
    </row>
    <row r="166" spans="1:4" x14ac:dyDescent="0.25">
      <c r="A166" t="s">
        <v>142</v>
      </c>
      <c r="B166">
        <v>217</v>
      </c>
      <c r="C166">
        <v>62</v>
      </c>
      <c r="D166" s="3">
        <f t="shared" si="6"/>
        <v>0.2857142857142857</v>
      </c>
    </row>
    <row r="167" spans="1:4" x14ac:dyDescent="0.25">
      <c r="A167" t="s">
        <v>143</v>
      </c>
      <c r="B167">
        <v>787</v>
      </c>
      <c r="C167">
        <v>206</v>
      </c>
      <c r="D167" s="3">
        <f t="shared" si="6"/>
        <v>0.26175349428208389</v>
      </c>
    </row>
    <row r="168" spans="1:4" x14ac:dyDescent="0.25">
      <c r="A168" t="s">
        <v>144</v>
      </c>
      <c r="B168">
        <v>326</v>
      </c>
      <c r="C168">
        <v>63</v>
      </c>
      <c r="D168" s="3">
        <f t="shared" si="6"/>
        <v>0.19325153374233128</v>
      </c>
    </row>
    <row r="169" spans="1:4" x14ac:dyDescent="0.25">
      <c r="A169" t="s">
        <v>145</v>
      </c>
      <c r="B169">
        <v>373</v>
      </c>
      <c r="C169">
        <v>129</v>
      </c>
      <c r="D169" s="3">
        <f t="shared" si="6"/>
        <v>0.34584450402144773</v>
      </c>
    </row>
    <row r="170" spans="1:4" x14ac:dyDescent="0.25">
      <c r="A170" t="s">
        <v>146</v>
      </c>
      <c r="B170">
        <v>911</v>
      </c>
      <c r="C170">
        <v>291</v>
      </c>
      <c r="D170" s="3">
        <f t="shared" si="6"/>
        <v>0.3194291986827662</v>
      </c>
    </row>
    <row r="171" spans="1:4" x14ac:dyDescent="0.25">
      <c r="A171" t="s">
        <v>147</v>
      </c>
      <c r="B171">
        <v>227</v>
      </c>
      <c r="C171">
        <v>91</v>
      </c>
      <c r="D171" s="3">
        <f t="shared" si="6"/>
        <v>0.40088105726872247</v>
      </c>
    </row>
    <row r="172" spans="1:4" x14ac:dyDescent="0.25">
      <c r="A172" t="s">
        <v>148</v>
      </c>
      <c r="B172">
        <v>829</v>
      </c>
      <c r="C172">
        <v>222</v>
      </c>
      <c r="D172" s="3">
        <f t="shared" si="6"/>
        <v>0.26779252110977081</v>
      </c>
    </row>
    <row r="173" spans="1:4" x14ac:dyDescent="0.25">
      <c r="A173" t="s">
        <v>149</v>
      </c>
      <c r="B173">
        <v>470</v>
      </c>
      <c r="C173">
        <v>116</v>
      </c>
      <c r="D173" s="3">
        <f t="shared" si="6"/>
        <v>0.24680851063829787</v>
      </c>
    </row>
    <row r="174" spans="1:4" x14ac:dyDescent="0.25">
      <c r="A174" t="s">
        <v>150</v>
      </c>
      <c r="B174">
        <v>169</v>
      </c>
      <c r="C174">
        <v>100</v>
      </c>
      <c r="D174" s="3">
        <f t="shared" si="6"/>
        <v>0.59171597633136097</v>
      </c>
    </row>
    <row r="175" spans="1:4" x14ac:dyDescent="0.25">
      <c r="A175" t="s">
        <v>151</v>
      </c>
      <c r="B175">
        <v>554</v>
      </c>
      <c r="C175">
        <v>148</v>
      </c>
      <c r="D175" s="3">
        <f t="shared" si="6"/>
        <v>0.26714801444043323</v>
      </c>
    </row>
    <row r="176" spans="1:4" x14ac:dyDescent="0.25">
      <c r="A176" t="s">
        <v>152</v>
      </c>
      <c r="B176">
        <v>296</v>
      </c>
      <c r="C176">
        <v>144</v>
      </c>
      <c r="D176" s="3">
        <f t="shared" si="6"/>
        <v>0.48648648648648651</v>
      </c>
    </row>
    <row r="177" spans="1:4" x14ac:dyDescent="0.25">
      <c r="A177" t="s">
        <v>153</v>
      </c>
      <c r="B177">
        <v>81</v>
      </c>
      <c r="C177">
        <v>37</v>
      </c>
      <c r="D177" s="3">
        <f t="shared" si="6"/>
        <v>0.4567901234567901</v>
      </c>
    </row>
    <row r="178" spans="1:4" x14ac:dyDescent="0.25">
      <c r="A178" t="s">
        <v>154</v>
      </c>
      <c r="B178">
        <v>431</v>
      </c>
      <c r="C178">
        <v>157</v>
      </c>
      <c r="D178" s="3">
        <f t="shared" si="6"/>
        <v>0.3642691415313225</v>
      </c>
    </row>
    <row r="179" spans="1:4" x14ac:dyDescent="0.25">
      <c r="B179" s="2" t="s">
        <v>28</v>
      </c>
      <c r="D179" s="5">
        <f>AVERAGE(D155:D178)</f>
        <v>0.33251918119778856</v>
      </c>
    </row>
    <row r="180" spans="1:4" x14ac:dyDescent="0.25">
      <c r="B180" s="2" t="s">
        <v>289</v>
      </c>
      <c r="D180" s="5">
        <f>MAX(D155:D178)</f>
        <v>0.70043103448275867</v>
      </c>
    </row>
    <row r="181" spans="1:4" x14ac:dyDescent="0.25">
      <c r="B181" s="2" t="s">
        <v>290</v>
      </c>
      <c r="D181" s="5">
        <f>MIN(D155:D178)</f>
        <v>0.13426853707414829</v>
      </c>
    </row>
    <row r="182" spans="1:4" x14ac:dyDescent="0.25">
      <c r="B182" s="2" t="s">
        <v>280</v>
      </c>
      <c r="D182" s="5">
        <f>MEDIAN(D155:D178)</f>
        <v>0.31878140740076805</v>
      </c>
    </row>
    <row r="183" spans="1:4" x14ac:dyDescent="0.25">
      <c r="B183" s="2"/>
    </row>
    <row r="184" spans="1:4" x14ac:dyDescent="0.25">
      <c r="A184" s="1" t="s">
        <v>155</v>
      </c>
    </row>
    <row r="185" spans="1:4" x14ac:dyDescent="0.25">
      <c r="A185" t="s">
        <v>156</v>
      </c>
      <c r="B185">
        <v>370</v>
      </c>
      <c r="C185">
        <v>237</v>
      </c>
      <c r="D185" s="3">
        <f t="shared" ref="D185:D192" si="7">C185/B185</f>
        <v>0.64054054054054055</v>
      </c>
    </row>
    <row r="186" spans="1:4" x14ac:dyDescent="0.25">
      <c r="A186" t="s">
        <v>158</v>
      </c>
      <c r="B186">
        <v>339</v>
      </c>
      <c r="C186">
        <v>74</v>
      </c>
      <c r="D186" s="3">
        <f t="shared" si="7"/>
        <v>0.21828908554572271</v>
      </c>
    </row>
    <row r="187" spans="1:4" x14ac:dyDescent="0.25">
      <c r="A187" t="s">
        <v>157</v>
      </c>
      <c r="B187">
        <v>182</v>
      </c>
      <c r="C187">
        <v>35</v>
      </c>
      <c r="D187" s="3">
        <f t="shared" si="7"/>
        <v>0.19230769230769232</v>
      </c>
    </row>
    <row r="188" spans="1:4" x14ac:dyDescent="0.25">
      <c r="A188" t="s">
        <v>159</v>
      </c>
      <c r="B188">
        <v>447</v>
      </c>
      <c r="C188">
        <v>97</v>
      </c>
      <c r="D188" s="3">
        <f t="shared" si="7"/>
        <v>0.21700223713646533</v>
      </c>
    </row>
    <row r="189" spans="1:4" x14ac:dyDescent="0.25">
      <c r="A189" t="s">
        <v>160</v>
      </c>
      <c r="B189">
        <v>280</v>
      </c>
      <c r="C189">
        <v>119</v>
      </c>
      <c r="D189" s="3">
        <f t="shared" si="7"/>
        <v>0.42499999999999999</v>
      </c>
    </row>
    <row r="190" spans="1:4" x14ac:dyDescent="0.25">
      <c r="A190" t="s">
        <v>161</v>
      </c>
      <c r="B190">
        <v>1234</v>
      </c>
      <c r="C190">
        <v>301</v>
      </c>
      <c r="D190" s="3">
        <f t="shared" si="7"/>
        <v>0.2439222042139384</v>
      </c>
    </row>
    <row r="191" spans="1:4" x14ac:dyDescent="0.25">
      <c r="A191" t="s">
        <v>162</v>
      </c>
      <c r="B191">
        <v>176</v>
      </c>
      <c r="C191">
        <v>46</v>
      </c>
      <c r="D191" s="3">
        <f t="shared" si="7"/>
        <v>0.26136363636363635</v>
      </c>
    </row>
    <row r="192" spans="1:4" x14ac:dyDescent="0.25">
      <c r="A192" t="s">
        <v>299</v>
      </c>
      <c r="B192">
        <v>175</v>
      </c>
      <c r="C192">
        <v>94</v>
      </c>
      <c r="D192" s="3">
        <f t="shared" si="7"/>
        <v>0.53714285714285714</v>
      </c>
    </row>
    <row r="193" spans="1:4" x14ac:dyDescent="0.25">
      <c r="A193" t="s">
        <v>163</v>
      </c>
      <c r="D193" s="3">
        <v>0.46500000000000002</v>
      </c>
    </row>
    <row r="194" spans="1:4" x14ac:dyDescent="0.25">
      <c r="A194" t="s">
        <v>164</v>
      </c>
      <c r="B194">
        <v>205</v>
      </c>
      <c r="C194">
        <v>99</v>
      </c>
      <c r="D194" s="3">
        <f t="shared" ref="D194:D210" si="8">C194/B194</f>
        <v>0.48292682926829267</v>
      </c>
    </row>
    <row r="195" spans="1:4" x14ac:dyDescent="0.25">
      <c r="A195" t="s">
        <v>165</v>
      </c>
      <c r="B195">
        <v>151</v>
      </c>
      <c r="C195">
        <v>53</v>
      </c>
      <c r="D195" s="3">
        <f t="shared" si="8"/>
        <v>0.35099337748344372</v>
      </c>
    </row>
    <row r="196" spans="1:4" x14ac:dyDescent="0.25">
      <c r="A196" t="s">
        <v>166</v>
      </c>
      <c r="B196">
        <v>324</v>
      </c>
      <c r="C196">
        <v>73</v>
      </c>
      <c r="D196" s="3">
        <f t="shared" si="8"/>
        <v>0.22530864197530864</v>
      </c>
    </row>
    <row r="197" spans="1:4" x14ac:dyDescent="0.25">
      <c r="A197" t="s">
        <v>167</v>
      </c>
      <c r="B197">
        <v>1193</v>
      </c>
      <c r="C197">
        <v>273</v>
      </c>
      <c r="D197" s="3">
        <f t="shared" si="8"/>
        <v>0.22883487007544007</v>
      </c>
    </row>
    <row r="198" spans="1:4" x14ac:dyDescent="0.25">
      <c r="A198" t="s">
        <v>168</v>
      </c>
      <c r="B198">
        <v>644</v>
      </c>
      <c r="C198">
        <v>192</v>
      </c>
      <c r="D198" s="3">
        <f t="shared" si="8"/>
        <v>0.29813664596273293</v>
      </c>
    </row>
    <row r="199" spans="1:4" x14ac:dyDescent="0.25">
      <c r="A199" t="s">
        <v>171</v>
      </c>
      <c r="B199">
        <v>803</v>
      </c>
      <c r="C199">
        <v>255</v>
      </c>
      <c r="D199" s="3">
        <f t="shared" si="8"/>
        <v>0.31755915317559152</v>
      </c>
    </row>
    <row r="200" spans="1:4" x14ac:dyDescent="0.25">
      <c r="A200" t="s">
        <v>172</v>
      </c>
      <c r="B200">
        <v>623</v>
      </c>
      <c r="C200">
        <v>156</v>
      </c>
      <c r="D200" s="3">
        <f t="shared" si="8"/>
        <v>0.2504012841091493</v>
      </c>
    </row>
    <row r="201" spans="1:4" x14ac:dyDescent="0.25">
      <c r="A201" t="s">
        <v>169</v>
      </c>
      <c r="B201">
        <v>437</v>
      </c>
      <c r="C201">
        <v>157</v>
      </c>
      <c r="D201" s="3">
        <f t="shared" si="8"/>
        <v>0.35926773455377575</v>
      </c>
    </row>
    <row r="202" spans="1:4" x14ac:dyDescent="0.25">
      <c r="A202" t="s">
        <v>170</v>
      </c>
      <c r="B202">
        <v>151</v>
      </c>
      <c r="C202">
        <v>67</v>
      </c>
      <c r="D202" s="3">
        <f t="shared" si="8"/>
        <v>0.44370860927152317</v>
      </c>
    </row>
    <row r="203" spans="1:4" x14ac:dyDescent="0.25">
      <c r="A203" t="s">
        <v>180</v>
      </c>
      <c r="B203">
        <v>184</v>
      </c>
      <c r="C203">
        <v>64</v>
      </c>
      <c r="D203" s="3">
        <f t="shared" si="8"/>
        <v>0.34782608695652173</v>
      </c>
    </row>
    <row r="204" spans="1:4" x14ac:dyDescent="0.25">
      <c r="A204" t="s">
        <v>174</v>
      </c>
      <c r="B204">
        <v>181</v>
      </c>
      <c r="C204">
        <v>37</v>
      </c>
      <c r="D204" s="3">
        <f t="shared" si="8"/>
        <v>0.20441988950276244</v>
      </c>
    </row>
    <row r="205" spans="1:4" x14ac:dyDescent="0.25">
      <c r="A205" t="s">
        <v>175</v>
      </c>
      <c r="B205">
        <v>367</v>
      </c>
      <c r="C205">
        <v>139</v>
      </c>
      <c r="D205" s="3">
        <f t="shared" si="8"/>
        <v>0.37874659400544958</v>
      </c>
    </row>
    <row r="206" spans="1:4" x14ac:dyDescent="0.25">
      <c r="A206" t="s">
        <v>176</v>
      </c>
      <c r="B206">
        <v>1498</v>
      </c>
      <c r="C206">
        <v>466</v>
      </c>
      <c r="D206" s="3">
        <f t="shared" si="8"/>
        <v>0.31108144192256343</v>
      </c>
    </row>
    <row r="207" spans="1:4" x14ac:dyDescent="0.25">
      <c r="A207" t="s">
        <v>177</v>
      </c>
      <c r="B207">
        <v>324</v>
      </c>
      <c r="C207">
        <v>37</v>
      </c>
      <c r="D207" s="3">
        <f t="shared" si="8"/>
        <v>0.11419753086419752</v>
      </c>
    </row>
    <row r="208" spans="1:4" x14ac:dyDescent="0.25">
      <c r="A208" t="s">
        <v>173</v>
      </c>
      <c r="B208">
        <v>187</v>
      </c>
      <c r="C208">
        <v>67</v>
      </c>
      <c r="D208" s="3">
        <f t="shared" si="8"/>
        <v>0.35828877005347592</v>
      </c>
    </row>
    <row r="209" spans="1:4" x14ac:dyDescent="0.25">
      <c r="A209" t="s">
        <v>179</v>
      </c>
      <c r="B209">
        <v>1347</v>
      </c>
      <c r="C209">
        <v>474</v>
      </c>
      <c r="D209" s="3">
        <f t="shared" si="8"/>
        <v>0.35189309576837419</v>
      </c>
    </row>
    <row r="210" spans="1:4" x14ac:dyDescent="0.25">
      <c r="A210" t="s">
        <v>178</v>
      </c>
      <c r="B210">
        <v>1119</v>
      </c>
      <c r="C210">
        <v>392</v>
      </c>
      <c r="D210" s="3">
        <f t="shared" si="8"/>
        <v>0.35031277926720283</v>
      </c>
    </row>
    <row r="211" spans="1:4" x14ac:dyDescent="0.25">
      <c r="B211" s="2" t="s">
        <v>28</v>
      </c>
      <c r="D211" s="5">
        <f>AVERAGE(D185:D210)</f>
        <v>0.32978736874871767</v>
      </c>
    </row>
    <row r="212" spans="1:4" x14ac:dyDescent="0.25">
      <c r="B212" s="2" t="s">
        <v>291</v>
      </c>
      <c r="D212" s="5">
        <f>MAX(D185:D210)</f>
        <v>0.64054054054054055</v>
      </c>
    </row>
    <row r="213" spans="1:4" x14ac:dyDescent="0.25">
      <c r="B213" s="2" t="s">
        <v>292</v>
      </c>
      <c r="D213" s="5">
        <f>MIN(D185:D210)</f>
        <v>0.11419753086419752</v>
      </c>
    </row>
    <row r="214" spans="1:4" x14ac:dyDescent="0.25">
      <c r="B214" s="2" t="s">
        <v>280</v>
      </c>
      <c r="D214" s="5">
        <f>MEDIAN(D185:D210)</f>
        <v>0.3326926200660566</v>
      </c>
    </row>
    <row r="215" spans="1:4" x14ac:dyDescent="0.25">
      <c r="B215" s="2"/>
    </row>
    <row r="216" spans="1:4" x14ac:dyDescent="0.25">
      <c r="A216" s="1" t="s">
        <v>181</v>
      </c>
    </row>
    <row r="217" spans="1:4" x14ac:dyDescent="0.25">
      <c r="A217" t="s">
        <v>183</v>
      </c>
      <c r="B217">
        <v>113</v>
      </c>
      <c r="C217">
        <v>60</v>
      </c>
      <c r="D217" s="3">
        <f t="shared" ref="D217:D242" si="9">C217/B217</f>
        <v>0.53097345132743368</v>
      </c>
    </row>
    <row r="218" spans="1:4" x14ac:dyDescent="0.25">
      <c r="A218" t="s">
        <v>182</v>
      </c>
      <c r="B218">
        <v>774</v>
      </c>
      <c r="C218">
        <v>276</v>
      </c>
      <c r="D218" s="3">
        <f t="shared" si="9"/>
        <v>0.35658914728682173</v>
      </c>
    </row>
    <row r="219" spans="1:4" x14ac:dyDescent="0.25">
      <c r="A219" t="s">
        <v>184</v>
      </c>
      <c r="B219">
        <v>298</v>
      </c>
      <c r="C219">
        <v>87</v>
      </c>
      <c r="D219" s="3">
        <f t="shared" si="9"/>
        <v>0.29194630872483224</v>
      </c>
    </row>
    <row r="220" spans="1:4" x14ac:dyDescent="0.25">
      <c r="A220" t="s">
        <v>185</v>
      </c>
      <c r="B220">
        <v>148</v>
      </c>
      <c r="C220">
        <v>68</v>
      </c>
      <c r="D220" s="3">
        <f t="shared" si="9"/>
        <v>0.45945945945945948</v>
      </c>
    </row>
    <row r="221" spans="1:4" x14ac:dyDescent="0.25">
      <c r="A221" t="s">
        <v>186</v>
      </c>
      <c r="B221">
        <v>495</v>
      </c>
      <c r="C221">
        <v>171</v>
      </c>
      <c r="D221" s="3">
        <f t="shared" si="9"/>
        <v>0.34545454545454546</v>
      </c>
    </row>
    <row r="222" spans="1:4" x14ac:dyDescent="0.25">
      <c r="A222" t="s">
        <v>187</v>
      </c>
      <c r="B222">
        <v>207</v>
      </c>
      <c r="C222">
        <v>78</v>
      </c>
      <c r="D222" s="3">
        <f t="shared" si="9"/>
        <v>0.37681159420289856</v>
      </c>
    </row>
    <row r="223" spans="1:4" x14ac:dyDescent="0.25">
      <c r="A223" t="s">
        <v>188</v>
      </c>
      <c r="B223">
        <v>537</v>
      </c>
      <c r="C223">
        <v>78</v>
      </c>
      <c r="D223" s="3">
        <f t="shared" si="9"/>
        <v>0.14525139664804471</v>
      </c>
    </row>
    <row r="224" spans="1:4" x14ac:dyDescent="0.25">
      <c r="A224" t="s">
        <v>194</v>
      </c>
      <c r="B224">
        <v>158</v>
      </c>
      <c r="C224">
        <v>68</v>
      </c>
      <c r="D224" s="3">
        <f t="shared" si="9"/>
        <v>0.43037974683544306</v>
      </c>
    </row>
    <row r="225" spans="1:4" x14ac:dyDescent="0.25">
      <c r="A225" t="s">
        <v>189</v>
      </c>
      <c r="B225">
        <v>151</v>
      </c>
      <c r="C225">
        <v>80</v>
      </c>
      <c r="D225" s="3">
        <f t="shared" si="9"/>
        <v>0.5298013245033113</v>
      </c>
    </row>
    <row r="226" spans="1:4" x14ac:dyDescent="0.25">
      <c r="A226" t="s">
        <v>195</v>
      </c>
      <c r="B226">
        <v>102</v>
      </c>
      <c r="C226">
        <v>39</v>
      </c>
      <c r="D226" s="3">
        <f t="shared" si="9"/>
        <v>0.38235294117647056</v>
      </c>
    </row>
    <row r="227" spans="1:4" x14ac:dyDescent="0.25">
      <c r="A227" t="s">
        <v>200</v>
      </c>
      <c r="B227">
        <v>339</v>
      </c>
      <c r="C227">
        <v>100</v>
      </c>
      <c r="D227" s="3">
        <f t="shared" si="9"/>
        <v>0.29498525073746312</v>
      </c>
    </row>
    <row r="228" spans="1:4" x14ac:dyDescent="0.25">
      <c r="A228" t="s">
        <v>190</v>
      </c>
      <c r="B228">
        <v>199</v>
      </c>
      <c r="C228">
        <v>91</v>
      </c>
      <c r="D228" s="3">
        <f t="shared" si="9"/>
        <v>0.457286432160804</v>
      </c>
    </row>
    <row r="229" spans="1:4" x14ac:dyDescent="0.25">
      <c r="A229" t="s">
        <v>201</v>
      </c>
      <c r="B229">
        <v>638</v>
      </c>
      <c r="C229">
        <v>165</v>
      </c>
      <c r="D229" s="3">
        <f t="shared" si="9"/>
        <v>0.25862068965517243</v>
      </c>
    </row>
    <row r="230" spans="1:4" x14ac:dyDescent="0.25">
      <c r="A230" t="s">
        <v>196</v>
      </c>
      <c r="B230">
        <v>489</v>
      </c>
      <c r="C230">
        <v>136</v>
      </c>
      <c r="D230" s="3">
        <f t="shared" si="9"/>
        <v>0.27811860940695299</v>
      </c>
    </row>
    <row r="231" spans="1:4" x14ac:dyDescent="0.25">
      <c r="A231" t="s">
        <v>202</v>
      </c>
      <c r="B231">
        <v>366</v>
      </c>
      <c r="C231">
        <v>78</v>
      </c>
      <c r="D231" s="3">
        <f t="shared" si="9"/>
        <v>0.21311475409836064</v>
      </c>
    </row>
    <row r="232" spans="1:4" x14ac:dyDescent="0.25">
      <c r="A232" t="s">
        <v>203</v>
      </c>
      <c r="B232">
        <v>1248</v>
      </c>
      <c r="C232">
        <v>618</v>
      </c>
      <c r="D232" s="3">
        <f t="shared" si="9"/>
        <v>0.49519230769230771</v>
      </c>
    </row>
    <row r="233" spans="1:4" x14ac:dyDescent="0.25">
      <c r="A233" t="s">
        <v>204</v>
      </c>
      <c r="B233">
        <v>1702</v>
      </c>
      <c r="C233">
        <v>435</v>
      </c>
      <c r="D233" s="3">
        <f t="shared" si="9"/>
        <v>0.25558166862514686</v>
      </c>
    </row>
    <row r="234" spans="1:4" x14ac:dyDescent="0.25">
      <c r="A234" t="s">
        <v>197</v>
      </c>
      <c r="B234">
        <v>1078</v>
      </c>
      <c r="C234">
        <v>186</v>
      </c>
      <c r="D234" s="3">
        <f t="shared" si="9"/>
        <v>0.17254174397031541</v>
      </c>
    </row>
    <row r="235" spans="1:4" x14ac:dyDescent="0.25">
      <c r="A235" t="s">
        <v>198</v>
      </c>
      <c r="B235">
        <v>700</v>
      </c>
      <c r="C235">
        <v>166</v>
      </c>
      <c r="D235" s="3">
        <f t="shared" si="9"/>
        <v>0.23714285714285716</v>
      </c>
    </row>
    <row r="236" spans="1:4" x14ac:dyDescent="0.25">
      <c r="A236" t="s">
        <v>191</v>
      </c>
      <c r="B236">
        <v>792</v>
      </c>
      <c r="C236">
        <v>296</v>
      </c>
      <c r="D236" s="3">
        <f t="shared" si="9"/>
        <v>0.37373737373737376</v>
      </c>
    </row>
    <row r="237" spans="1:4" x14ac:dyDescent="0.25">
      <c r="A237" t="s">
        <v>199</v>
      </c>
      <c r="B237">
        <v>118</v>
      </c>
      <c r="C237">
        <v>60</v>
      </c>
      <c r="D237" s="3">
        <f t="shared" si="9"/>
        <v>0.50847457627118642</v>
      </c>
    </row>
    <row r="238" spans="1:4" x14ac:dyDescent="0.25">
      <c r="A238" t="s">
        <v>192</v>
      </c>
      <c r="B238">
        <v>101</v>
      </c>
      <c r="C238">
        <v>55</v>
      </c>
      <c r="D238" s="3">
        <f t="shared" si="9"/>
        <v>0.54455445544554459</v>
      </c>
    </row>
    <row r="239" spans="1:4" x14ac:dyDescent="0.25">
      <c r="A239" t="s">
        <v>205</v>
      </c>
      <c r="B239">
        <v>667</v>
      </c>
      <c r="C239">
        <v>247</v>
      </c>
      <c r="D239" s="3">
        <f t="shared" si="9"/>
        <v>0.37031484257871067</v>
      </c>
    </row>
    <row r="240" spans="1:4" x14ac:dyDescent="0.25">
      <c r="A240" t="s">
        <v>206</v>
      </c>
      <c r="B240">
        <v>265</v>
      </c>
      <c r="C240">
        <v>75</v>
      </c>
      <c r="D240" s="3">
        <f t="shared" si="9"/>
        <v>0.28301886792452829</v>
      </c>
    </row>
    <row r="241" spans="1:4" x14ac:dyDescent="0.25">
      <c r="A241" t="s">
        <v>207</v>
      </c>
      <c r="B241">
        <v>520</v>
      </c>
      <c r="C241">
        <v>91</v>
      </c>
      <c r="D241" s="3">
        <f t="shared" si="9"/>
        <v>0.17499999999999999</v>
      </c>
    </row>
    <row r="242" spans="1:4" x14ac:dyDescent="0.25">
      <c r="A242" t="s">
        <v>193</v>
      </c>
      <c r="B242">
        <v>328</v>
      </c>
      <c r="C242">
        <v>99</v>
      </c>
      <c r="D242" s="3">
        <f t="shared" si="9"/>
        <v>0.30182926829268292</v>
      </c>
    </row>
    <row r="243" spans="1:4" x14ac:dyDescent="0.25">
      <c r="B243" s="2" t="s">
        <v>28</v>
      </c>
      <c r="D243" s="5">
        <f>AVERAGE(D217:D242)</f>
        <v>0.34878975435994886</v>
      </c>
    </row>
    <row r="244" spans="1:4" x14ac:dyDescent="0.25">
      <c r="B244" s="2" t="s">
        <v>293</v>
      </c>
      <c r="D244" s="5">
        <f>MAX(D217:D242)</f>
        <v>0.54455445544554459</v>
      </c>
    </row>
    <row r="245" spans="1:4" x14ac:dyDescent="0.25">
      <c r="B245" s="2" t="s">
        <v>294</v>
      </c>
      <c r="D245" s="5">
        <f>MIN(D217:D242)</f>
        <v>0.14525139664804471</v>
      </c>
    </row>
    <row r="246" spans="1:4" x14ac:dyDescent="0.25">
      <c r="B246" s="2" t="s">
        <v>280</v>
      </c>
      <c r="D246" s="5">
        <f>MEDIAN(D217:D242)</f>
        <v>0.35102184637068357</v>
      </c>
    </row>
    <row r="247" spans="1:4" x14ac:dyDescent="0.25">
      <c r="B247" s="2"/>
    </row>
    <row r="248" spans="1:4" x14ac:dyDescent="0.25">
      <c r="A248" s="1" t="s">
        <v>208</v>
      </c>
    </row>
    <row r="249" spans="1:4" x14ac:dyDescent="0.25">
      <c r="A249" t="s">
        <v>209</v>
      </c>
      <c r="B249">
        <v>1893</v>
      </c>
      <c r="C249">
        <v>265</v>
      </c>
      <c r="D249" s="3">
        <f t="shared" ref="D249:D272" si="10">C249/B249</f>
        <v>0.13998943475964079</v>
      </c>
    </row>
    <row r="250" spans="1:4" x14ac:dyDescent="0.25">
      <c r="A250" t="s">
        <v>216</v>
      </c>
      <c r="B250">
        <v>337</v>
      </c>
      <c r="C250">
        <v>77</v>
      </c>
      <c r="D250" s="3">
        <f t="shared" si="10"/>
        <v>0.228486646884273</v>
      </c>
    </row>
    <row r="251" spans="1:4" x14ac:dyDescent="0.25">
      <c r="A251" t="s">
        <v>225</v>
      </c>
      <c r="B251">
        <v>396</v>
      </c>
      <c r="C251">
        <v>80</v>
      </c>
      <c r="D251" s="3">
        <f t="shared" si="10"/>
        <v>0.20202020202020202</v>
      </c>
    </row>
    <row r="252" spans="1:4" x14ac:dyDescent="0.25">
      <c r="A252" t="s">
        <v>217</v>
      </c>
      <c r="B252">
        <v>1361</v>
      </c>
      <c r="C252">
        <v>209</v>
      </c>
      <c r="D252" s="3">
        <f t="shared" si="10"/>
        <v>0.1535635562086701</v>
      </c>
    </row>
    <row r="253" spans="1:4" x14ac:dyDescent="0.25">
      <c r="A253" t="s">
        <v>218</v>
      </c>
      <c r="B253">
        <v>442</v>
      </c>
      <c r="C253">
        <v>63</v>
      </c>
      <c r="D253" s="3">
        <f t="shared" si="10"/>
        <v>0.1425339366515837</v>
      </c>
    </row>
    <row r="254" spans="1:4" x14ac:dyDescent="0.25">
      <c r="A254" t="s">
        <v>231</v>
      </c>
      <c r="B254">
        <v>132</v>
      </c>
      <c r="C254">
        <v>32</v>
      </c>
      <c r="D254" s="3">
        <f t="shared" si="10"/>
        <v>0.24242424242424243</v>
      </c>
    </row>
    <row r="255" spans="1:4" x14ac:dyDescent="0.25">
      <c r="A255" t="s">
        <v>210</v>
      </c>
      <c r="B255">
        <v>1279</v>
      </c>
      <c r="C255">
        <v>816</v>
      </c>
      <c r="D255" s="3">
        <f t="shared" si="10"/>
        <v>0.63799843627834241</v>
      </c>
    </row>
    <row r="256" spans="1:4" x14ac:dyDescent="0.25">
      <c r="A256" t="s">
        <v>211</v>
      </c>
      <c r="B256">
        <v>2182</v>
      </c>
      <c r="C256">
        <v>916</v>
      </c>
      <c r="D256" s="3">
        <f t="shared" si="10"/>
        <v>0.41979835013748856</v>
      </c>
    </row>
    <row r="257" spans="1:4" x14ac:dyDescent="0.25">
      <c r="A257" t="s">
        <v>212</v>
      </c>
      <c r="B257">
        <v>1191</v>
      </c>
      <c r="C257">
        <v>465</v>
      </c>
      <c r="D257" s="3">
        <f t="shared" si="10"/>
        <v>0.39042821158690177</v>
      </c>
    </row>
    <row r="258" spans="1:4" x14ac:dyDescent="0.25">
      <c r="A258" t="s">
        <v>226</v>
      </c>
      <c r="B258">
        <v>287</v>
      </c>
      <c r="C258">
        <v>41</v>
      </c>
      <c r="D258" s="3">
        <f t="shared" si="10"/>
        <v>0.14285714285714285</v>
      </c>
    </row>
    <row r="259" spans="1:4" x14ac:dyDescent="0.25">
      <c r="A259" t="s">
        <v>219</v>
      </c>
      <c r="B259">
        <v>323</v>
      </c>
      <c r="C259">
        <v>85</v>
      </c>
      <c r="D259" s="3">
        <f t="shared" si="10"/>
        <v>0.26315789473684209</v>
      </c>
    </row>
    <row r="260" spans="1:4" x14ac:dyDescent="0.25">
      <c r="A260" t="s">
        <v>227</v>
      </c>
      <c r="B260">
        <v>440</v>
      </c>
      <c r="C260">
        <v>64</v>
      </c>
      <c r="D260" s="3">
        <f t="shared" si="10"/>
        <v>0.14545454545454545</v>
      </c>
    </row>
    <row r="261" spans="1:4" x14ac:dyDescent="0.25">
      <c r="A261" t="s">
        <v>213</v>
      </c>
      <c r="B261">
        <v>629</v>
      </c>
      <c r="C261">
        <v>82</v>
      </c>
      <c r="D261" s="3">
        <f t="shared" si="10"/>
        <v>0.13036565977742448</v>
      </c>
    </row>
    <row r="262" spans="1:4" x14ac:dyDescent="0.25">
      <c r="A262" t="s">
        <v>220</v>
      </c>
      <c r="B262">
        <v>233</v>
      </c>
      <c r="C262">
        <v>39</v>
      </c>
      <c r="D262" s="3">
        <f t="shared" si="10"/>
        <v>0.16738197424892703</v>
      </c>
    </row>
    <row r="263" spans="1:4" x14ac:dyDescent="0.25">
      <c r="A263" t="s">
        <v>232</v>
      </c>
      <c r="B263">
        <v>367</v>
      </c>
      <c r="C263">
        <v>57</v>
      </c>
      <c r="D263" s="3">
        <f t="shared" si="10"/>
        <v>0.15531335149863759</v>
      </c>
    </row>
    <row r="264" spans="1:4" x14ac:dyDescent="0.25">
      <c r="A264" t="s">
        <v>228</v>
      </c>
      <c r="B264">
        <v>786</v>
      </c>
      <c r="C264">
        <v>108</v>
      </c>
      <c r="D264" s="3">
        <f t="shared" si="10"/>
        <v>0.13740458015267176</v>
      </c>
    </row>
    <row r="265" spans="1:4" x14ac:dyDescent="0.25">
      <c r="A265" t="s">
        <v>229</v>
      </c>
      <c r="B265">
        <v>289</v>
      </c>
      <c r="C265">
        <v>73</v>
      </c>
      <c r="D265" s="3">
        <f t="shared" si="10"/>
        <v>0.25259515570934254</v>
      </c>
    </row>
    <row r="266" spans="1:4" x14ac:dyDescent="0.25">
      <c r="A266" t="s">
        <v>221</v>
      </c>
      <c r="B266">
        <v>190</v>
      </c>
      <c r="C266">
        <v>34</v>
      </c>
      <c r="D266" s="3">
        <f t="shared" si="10"/>
        <v>0.17894736842105263</v>
      </c>
    </row>
    <row r="267" spans="1:4" x14ac:dyDescent="0.25">
      <c r="A267" t="s">
        <v>214</v>
      </c>
      <c r="B267">
        <v>192</v>
      </c>
      <c r="C267">
        <v>45</v>
      </c>
      <c r="D267" s="3">
        <f t="shared" si="10"/>
        <v>0.234375</v>
      </c>
    </row>
    <row r="268" spans="1:4" x14ac:dyDescent="0.25">
      <c r="A268" t="s">
        <v>230</v>
      </c>
      <c r="B268">
        <v>494</v>
      </c>
      <c r="C268">
        <v>103</v>
      </c>
      <c r="D268" s="3">
        <f t="shared" si="10"/>
        <v>0.20850202429149797</v>
      </c>
    </row>
    <row r="269" spans="1:4" x14ac:dyDescent="0.25">
      <c r="A269" t="s">
        <v>215</v>
      </c>
      <c r="B269">
        <v>307</v>
      </c>
      <c r="C269">
        <v>84</v>
      </c>
      <c r="D269" s="3">
        <f t="shared" si="10"/>
        <v>0.2736156351791531</v>
      </c>
    </row>
    <row r="270" spans="1:4" x14ac:dyDescent="0.25">
      <c r="A270" t="s">
        <v>222</v>
      </c>
      <c r="B270">
        <v>352</v>
      </c>
      <c r="C270">
        <v>51</v>
      </c>
      <c r="D270" s="3">
        <f t="shared" si="10"/>
        <v>0.14488636363636365</v>
      </c>
    </row>
    <row r="271" spans="1:4" x14ac:dyDescent="0.25">
      <c r="A271" t="s">
        <v>223</v>
      </c>
      <c r="B271">
        <v>938</v>
      </c>
      <c r="C271">
        <v>160</v>
      </c>
      <c r="D271" s="3">
        <f t="shared" si="10"/>
        <v>0.17057569296375266</v>
      </c>
    </row>
    <row r="272" spans="1:4" x14ac:dyDescent="0.25">
      <c r="A272" t="s">
        <v>224</v>
      </c>
      <c r="B272">
        <v>480</v>
      </c>
      <c r="C272">
        <v>55</v>
      </c>
      <c r="D272" s="3">
        <f t="shared" si="10"/>
        <v>0.11458333333333333</v>
      </c>
    </row>
    <row r="273" spans="1:4" x14ac:dyDescent="0.25">
      <c r="B273" s="2" t="s">
        <v>28</v>
      </c>
      <c r="D273" s="5">
        <f>AVERAGE(D249:D272)</f>
        <v>0.21988578080050133</v>
      </c>
    </row>
    <row r="274" spans="1:4" x14ac:dyDescent="0.25">
      <c r="B274" s="2" t="s">
        <v>295</v>
      </c>
      <c r="D274" s="5">
        <f>MAX(D249:D272)</f>
        <v>0.63799843627834241</v>
      </c>
    </row>
    <row r="275" spans="1:4" x14ac:dyDescent="0.25">
      <c r="B275" s="2" t="s">
        <v>296</v>
      </c>
      <c r="D275" s="5">
        <f>MIN(D249:D272)</f>
        <v>0.11458333333333333</v>
      </c>
    </row>
    <row r="276" spans="1:4" x14ac:dyDescent="0.25">
      <c r="B276" s="2" t="s">
        <v>280</v>
      </c>
      <c r="D276" s="5">
        <f>MEDIAN(D249:D272)</f>
        <v>0.17476153069240263</v>
      </c>
    </row>
    <row r="277" spans="1:4" x14ac:dyDescent="0.25">
      <c r="B277" s="2"/>
    </row>
    <row r="278" spans="1:4" x14ac:dyDescent="0.25">
      <c r="A278" s="1" t="s">
        <v>233</v>
      </c>
    </row>
    <row r="279" spans="1:4" x14ac:dyDescent="0.25">
      <c r="A279" t="s">
        <v>253</v>
      </c>
      <c r="B279">
        <v>1409</v>
      </c>
      <c r="C279">
        <v>400</v>
      </c>
      <c r="D279" s="3">
        <f t="shared" ref="D279:D298" si="11">C279/B279</f>
        <v>0.28388928317955997</v>
      </c>
    </row>
    <row r="280" spans="1:4" x14ac:dyDescent="0.25">
      <c r="A280" t="s">
        <v>234</v>
      </c>
      <c r="B280">
        <v>1070</v>
      </c>
      <c r="C280">
        <v>391</v>
      </c>
      <c r="D280" s="3">
        <f t="shared" si="11"/>
        <v>0.36542056074766355</v>
      </c>
    </row>
    <row r="281" spans="1:4" x14ac:dyDescent="0.25">
      <c r="A281" t="s">
        <v>254</v>
      </c>
      <c r="B281">
        <v>458</v>
      </c>
      <c r="C281">
        <v>175</v>
      </c>
      <c r="D281" s="3">
        <f t="shared" si="11"/>
        <v>0.38209606986899564</v>
      </c>
    </row>
    <row r="282" spans="1:4" x14ac:dyDescent="0.25">
      <c r="A282" t="s">
        <v>255</v>
      </c>
      <c r="B282">
        <v>1079</v>
      </c>
      <c r="C282">
        <v>268</v>
      </c>
      <c r="D282" s="3">
        <f t="shared" si="11"/>
        <v>0.24837812789620017</v>
      </c>
    </row>
    <row r="283" spans="1:4" x14ac:dyDescent="0.25">
      <c r="A283" t="s">
        <v>235</v>
      </c>
      <c r="B283">
        <v>426</v>
      </c>
      <c r="C283">
        <v>60</v>
      </c>
      <c r="D283" s="3">
        <f t="shared" si="11"/>
        <v>0.14084507042253522</v>
      </c>
    </row>
    <row r="284" spans="1:4" x14ac:dyDescent="0.25">
      <c r="A284" t="s">
        <v>256</v>
      </c>
      <c r="B284">
        <v>714</v>
      </c>
      <c r="C284">
        <v>403</v>
      </c>
      <c r="D284" s="3">
        <f t="shared" si="11"/>
        <v>0.56442577030812324</v>
      </c>
    </row>
    <row r="285" spans="1:4" x14ac:dyDescent="0.25">
      <c r="A285" t="s">
        <v>236</v>
      </c>
      <c r="B285">
        <v>233</v>
      </c>
      <c r="C285">
        <v>71</v>
      </c>
      <c r="D285" s="3">
        <f t="shared" si="11"/>
        <v>0.30472103004291845</v>
      </c>
    </row>
    <row r="286" spans="1:4" x14ac:dyDescent="0.25">
      <c r="A286" t="s">
        <v>257</v>
      </c>
      <c r="B286">
        <v>593</v>
      </c>
      <c r="C286">
        <v>96</v>
      </c>
      <c r="D286" s="3">
        <f t="shared" si="11"/>
        <v>0.16188870151770657</v>
      </c>
    </row>
    <row r="287" spans="1:4" x14ac:dyDescent="0.25">
      <c r="A287" t="s">
        <v>258</v>
      </c>
      <c r="B287">
        <v>907</v>
      </c>
      <c r="C287">
        <v>209</v>
      </c>
      <c r="D287" s="3">
        <f t="shared" si="11"/>
        <v>0.23042998897464168</v>
      </c>
    </row>
    <row r="288" spans="1:4" x14ac:dyDescent="0.25">
      <c r="A288" t="s">
        <v>244</v>
      </c>
      <c r="B288">
        <v>902</v>
      </c>
      <c r="C288">
        <v>233</v>
      </c>
      <c r="D288" s="3">
        <f t="shared" si="11"/>
        <v>0.25831485587583147</v>
      </c>
    </row>
    <row r="289" spans="1:4" x14ac:dyDescent="0.25">
      <c r="A289" t="s">
        <v>237</v>
      </c>
      <c r="B289">
        <v>1358</v>
      </c>
      <c r="C289">
        <v>280</v>
      </c>
      <c r="D289" s="3">
        <f t="shared" si="11"/>
        <v>0.20618556701030927</v>
      </c>
    </row>
    <row r="290" spans="1:4" x14ac:dyDescent="0.25">
      <c r="A290" t="s">
        <v>238</v>
      </c>
      <c r="B290">
        <v>221</v>
      </c>
      <c r="C290">
        <v>49</v>
      </c>
      <c r="D290" s="3">
        <f t="shared" si="11"/>
        <v>0.22171945701357465</v>
      </c>
    </row>
    <row r="291" spans="1:4" x14ac:dyDescent="0.25">
      <c r="A291" t="s">
        <v>239</v>
      </c>
      <c r="B291">
        <v>251</v>
      </c>
      <c r="C291">
        <v>64</v>
      </c>
      <c r="D291" s="3">
        <f t="shared" si="11"/>
        <v>0.2549800796812749</v>
      </c>
    </row>
    <row r="292" spans="1:4" x14ac:dyDescent="0.25">
      <c r="A292" t="s">
        <v>245</v>
      </c>
      <c r="B292">
        <v>664</v>
      </c>
      <c r="C292">
        <v>201</v>
      </c>
      <c r="D292" s="3">
        <f t="shared" si="11"/>
        <v>0.30271084337349397</v>
      </c>
    </row>
    <row r="293" spans="1:4" x14ac:dyDescent="0.25">
      <c r="A293" t="s">
        <v>246</v>
      </c>
      <c r="B293">
        <v>367</v>
      </c>
      <c r="C293">
        <v>70</v>
      </c>
      <c r="D293" s="3">
        <f t="shared" si="11"/>
        <v>0.1907356948228883</v>
      </c>
    </row>
    <row r="294" spans="1:4" x14ac:dyDescent="0.25">
      <c r="A294" t="s">
        <v>240</v>
      </c>
      <c r="B294">
        <v>626</v>
      </c>
      <c r="C294">
        <v>85</v>
      </c>
      <c r="D294" s="3">
        <f t="shared" si="11"/>
        <v>0.13578274760383385</v>
      </c>
    </row>
    <row r="295" spans="1:4" x14ac:dyDescent="0.25">
      <c r="A295" t="s">
        <v>247</v>
      </c>
      <c r="B295">
        <v>432</v>
      </c>
      <c r="C295">
        <v>85</v>
      </c>
      <c r="D295" s="3">
        <f t="shared" si="11"/>
        <v>0.19675925925925927</v>
      </c>
    </row>
    <row r="296" spans="1:4" x14ac:dyDescent="0.25">
      <c r="A296" t="s">
        <v>248</v>
      </c>
      <c r="B296">
        <v>431</v>
      </c>
      <c r="C296">
        <v>53</v>
      </c>
      <c r="D296" s="3">
        <f t="shared" si="11"/>
        <v>0.12296983758700696</v>
      </c>
    </row>
    <row r="297" spans="1:4" x14ac:dyDescent="0.25">
      <c r="A297" t="s">
        <v>241</v>
      </c>
      <c r="B297">
        <v>364</v>
      </c>
      <c r="C297">
        <v>62</v>
      </c>
      <c r="D297" s="3">
        <f t="shared" si="11"/>
        <v>0.17032967032967034</v>
      </c>
    </row>
    <row r="298" spans="1:4" x14ac:dyDescent="0.25">
      <c r="A298" t="s">
        <v>242</v>
      </c>
      <c r="B298">
        <v>398</v>
      </c>
      <c r="C298">
        <v>91</v>
      </c>
      <c r="D298" s="3">
        <f t="shared" si="11"/>
        <v>0.228643216080402</v>
      </c>
    </row>
    <row r="299" spans="1:4" x14ac:dyDescent="0.25">
      <c r="A299" t="s">
        <v>259</v>
      </c>
      <c r="D299" s="3">
        <v>0.70499999999999996</v>
      </c>
    </row>
    <row r="300" spans="1:4" x14ac:dyDescent="0.25">
      <c r="A300" t="s">
        <v>249</v>
      </c>
      <c r="B300">
        <v>1709</v>
      </c>
      <c r="C300">
        <v>189</v>
      </c>
      <c r="D300" s="3">
        <f t="shared" ref="D300:D307" si="12">C300/B300</f>
        <v>0.11059098888238736</v>
      </c>
    </row>
    <row r="301" spans="1:4" x14ac:dyDescent="0.25">
      <c r="A301" t="s">
        <v>250</v>
      </c>
      <c r="B301">
        <v>292</v>
      </c>
      <c r="C301">
        <v>71</v>
      </c>
      <c r="D301" s="3">
        <f t="shared" si="12"/>
        <v>0.24315068493150685</v>
      </c>
    </row>
    <row r="302" spans="1:4" x14ac:dyDescent="0.25">
      <c r="A302" t="s">
        <v>243</v>
      </c>
      <c r="B302">
        <v>1056</v>
      </c>
      <c r="C302">
        <v>91</v>
      </c>
      <c r="D302" s="3">
        <f t="shared" si="12"/>
        <v>8.6174242424242431E-2</v>
      </c>
    </row>
    <row r="303" spans="1:4" x14ac:dyDescent="0.25">
      <c r="A303" t="s">
        <v>260</v>
      </c>
      <c r="B303">
        <v>1003</v>
      </c>
      <c r="C303">
        <v>124</v>
      </c>
      <c r="D303" s="3">
        <f t="shared" si="12"/>
        <v>0.12362911266201396</v>
      </c>
    </row>
    <row r="304" spans="1:4" x14ac:dyDescent="0.25">
      <c r="A304" t="s">
        <v>261</v>
      </c>
      <c r="B304">
        <v>1099</v>
      </c>
      <c r="C304">
        <v>97</v>
      </c>
      <c r="D304" s="3">
        <f t="shared" si="12"/>
        <v>8.8262056414922657E-2</v>
      </c>
    </row>
    <row r="305" spans="1:4" x14ac:dyDescent="0.25">
      <c r="A305" t="s">
        <v>251</v>
      </c>
      <c r="B305">
        <v>254</v>
      </c>
      <c r="C305">
        <v>67</v>
      </c>
      <c r="D305" s="3">
        <f t="shared" si="12"/>
        <v>0.26377952755905509</v>
      </c>
    </row>
    <row r="306" spans="1:4" x14ac:dyDescent="0.25">
      <c r="A306" t="s">
        <v>252</v>
      </c>
      <c r="B306">
        <v>1237</v>
      </c>
      <c r="C306">
        <v>353</v>
      </c>
      <c r="D306" s="3">
        <f t="shared" si="12"/>
        <v>0.28536782538399352</v>
      </c>
    </row>
    <row r="307" spans="1:4" x14ac:dyDescent="0.25">
      <c r="A307" t="s">
        <v>262</v>
      </c>
      <c r="B307">
        <v>573</v>
      </c>
      <c r="C307">
        <v>187</v>
      </c>
      <c r="D307" s="3">
        <f t="shared" si="12"/>
        <v>0.32635253054101221</v>
      </c>
    </row>
    <row r="308" spans="1:4" x14ac:dyDescent="0.25">
      <c r="B308" s="2" t="s">
        <v>28</v>
      </c>
      <c r="D308" s="5">
        <f>AVERAGE(D279:D307)</f>
        <v>0.24839768277224228</v>
      </c>
    </row>
    <row r="309" spans="1:4" x14ac:dyDescent="0.25">
      <c r="B309" s="2" t="s">
        <v>297</v>
      </c>
      <c r="D309" s="5">
        <f>MAX(D279:D307)</f>
        <v>0.70499999999999996</v>
      </c>
    </row>
    <row r="310" spans="1:4" x14ac:dyDescent="0.25">
      <c r="B310" s="2" t="s">
        <v>315</v>
      </c>
      <c r="D310" s="5">
        <f>MIN(D279:D307)</f>
        <v>8.6174242424242431E-2</v>
      </c>
    </row>
    <row r="311" spans="1:4" x14ac:dyDescent="0.25">
      <c r="B311" s="2" t="s">
        <v>280</v>
      </c>
      <c r="D311" s="5">
        <f>MEDIAN(D279:D307)</f>
        <v>0.23042998897464168</v>
      </c>
    </row>
    <row r="313" spans="1:4" ht="15.75" x14ac:dyDescent="0.25">
      <c r="A313" s="8" t="s">
        <v>274</v>
      </c>
    </row>
    <row r="314" spans="1:4" x14ac:dyDescent="0.25">
      <c r="A314" s="2" t="s">
        <v>263</v>
      </c>
      <c r="B314" s="4">
        <v>0.38340000000000002</v>
      </c>
    </row>
    <row r="315" spans="1:4" x14ac:dyDescent="0.25">
      <c r="A315" s="2" t="s">
        <v>264</v>
      </c>
      <c r="B315" s="4">
        <v>0.27429999999999999</v>
      </c>
    </row>
    <row r="316" spans="1:4" x14ac:dyDescent="0.25">
      <c r="A316" s="2" t="s">
        <v>265</v>
      </c>
      <c r="B316" s="4">
        <v>0.37780000000000002</v>
      </c>
    </row>
    <row r="317" spans="1:4" x14ac:dyDescent="0.25">
      <c r="A317" s="2" t="s">
        <v>266</v>
      </c>
      <c r="B317" s="4">
        <v>0.33610000000000001</v>
      </c>
    </row>
    <row r="318" spans="1:4" x14ac:dyDescent="0.25">
      <c r="A318" s="2" t="s">
        <v>267</v>
      </c>
      <c r="B318" s="4">
        <v>0.23100000000000001</v>
      </c>
    </row>
    <row r="319" spans="1:4" x14ac:dyDescent="0.25">
      <c r="A319" s="2" t="s">
        <v>268</v>
      </c>
      <c r="B319" s="4">
        <v>0.33250000000000002</v>
      </c>
    </row>
    <row r="320" spans="1:4" x14ac:dyDescent="0.25">
      <c r="A320" s="2" t="s">
        <v>269</v>
      </c>
      <c r="B320" s="4">
        <v>0.32979999999999998</v>
      </c>
    </row>
    <row r="321" spans="1:2" x14ac:dyDescent="0.25">
      <c r="A321" s="2" t="s">
        <v>270</v>
      </c>
      <c r="B321" s="4">
        <v>0.3488</v>
      </c>
    </row>
    <row r="322" spans="1:2" x14ac:dyDescent="0.25">
      <c r="A322" s="2" t="s">
        <v>271</v>
      </c>
      <c r="B322" s="4">
        <v>0.21990000000000001</v>
      </c>
    </row>
    <row r="323" spans="1:2" x14ac:dyDescent="0.25">
      <c r="A323" s="2" t="s">
        <v>272</v>
      </c>
      <c r="B323" s="4">
        <v>0.24840000000000001</v>
      </c>
    </row>
    <row r="324" spans="1:2" x14ac:dyDescent="0.25">
      <c r="B324" s="4"/>
    </row>
    <row r="325" spans="1:2" x14ac:dyDescent="0.25">
      <c r="A325" s="2" t="s">
        <v>273</v>
      </c>
      <c r="B325" s="5">
        <f>AVERAGE(B314:B323)</f>
        <v>0.30819999999999997</v>
      </c>
    </row>
    <row r="326" spans="1:2" x14ac:dyDescent="0.25">
      <c r="A326" s="2" t="s">
        <v>275</v>
      </c>
      <c r="B326" s="5">
        <v>0.38340000000000002</v>
      </c>
    </row>
    <row r="327" spans="1:2" x14ac:dyDescent="0.25">
      <c r="A327" s="2" t="s">
        <v>276</v>
      </c>
      <c r="B327" s="5">
        <v>0.21990000000000001</v>
      </c>
    </row>
    <row r="328" spans="1:2" x14ac:dyDescent="0.25">
      <c r="A328" s="2" t="s">
        <v>277</v>
      </c>
      <c r="B328" s="5">
        <f>MEDIAN(B314:B323)</f>
        <v>0.33115</v>
      </c>
    </row>
  </sheetData>
  <sortState ref="A315:C323">
    <sortCondition ref="A315:A3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Demograph</vt:lpstr>
      <vt:lpstr>Lunch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kwaka</dc:creator>
  <cp:lastModifiedBy>Fabian, Cassandra K.   DPI</cp:lastModifiedBy>
  <dcterms:created xsi:type="dcterms:W3CDTF">2018-11-17T15:54:01Z</dcterms:created>
  <dcterms:modified xsi:type="dcterms:W3CDTF">2019-09-16T20:41:34Z</dcterms:modified>
</cp:coreProperties>
</file>