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ONGTERM\ARPA\Formula Subgrants to LEAs\"/>
    </mc:Choice>
  </mc:AlternateContent>
  <xr:revisionPtr revIDLastSave="0" documentId="13_ncr:1_{A8A37B4E-3202-4EFA-A17D-89301D591D51}" xr6:coauthVersionLast="47" xr6:coauthVersionMax="47" xr10:uidLastSave="{00000000-0000-0000-0000-000000000000}"/>
  <bookViews>
    <workbookView xWindow="28680" yWindow="-120" windowWidth="25440" windowHeight="15390" xr2:uid="{0AF5CBAD-120E-44AC-AF91-7252D79B6829}"/>
  </bookViews>
  <sheets>
    <sheet name="LEAs &amp; Schools for SwD 10.14.22" sheetId="1" r:id="rId1"/>
    <sheet name="LEAs &amp; Schools for SwD 1.5.22" sheetId="4" state="hidden" r:id="rId2"/>
    <sheet name="CESA (Reading Initiatives)" sheetId="2" r:id="rId3"/>
    <sheet name="Sparsity Aid Eligibility" sheetId="3" r:id="rId4"/>
    <sheet name="LETRS 1st Round" sheetId="5" r:id="rId5"/>
  </sheets>
  <definedNames>
    <definedName name="_xlnm._FilterDatabase" localSheetId="0" hidden="1">'LEAs &amp; Schools for SwD 10.14.22'!$A$3:$M$458</definedName>
    <definedName name="_xlnm._FilterDatabase" localSheetId="3" hidden="1">'Sparsity Aid Eligibility'!$A$3:$M$425</definedName>
    <definedName name="area_calc_may2018_1" localSheetId="3">'Sparsity Aid Eligibility'!$B$3:$B$424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5" i="4" l="1"/>
  <c r="H458" i="4"/>
  <c r="G458" i="4"/>
  <c r="E458" i="4"/>
  <c r="D458" i="4"/>
  <c r="C458" i="4"/>
  <c r="I457" i="4"/>
  <c r="I456" i="4"/>
  <c r="I455" i="4"/>
  <c r="I454" i="4"/>
  <c r="I453" i="4"/>
  <c r="F453" i="4"/>
  <c r="I452" i="4"/>
  <c r="F452" i="4"/>
  <c r="I451" i="4"/>
  <c r="F451" i="4"/>
  <c r="I450" i="4"/>
  <c r="F450" i="4"/>
  <c r="I449" i="4"/>
  <c r="F449" i="4"/>
  <c r="I448" i="4"/>
  <c r="F448" i="4"/>
  <c r="I447" i="4"/>
  <c r="F447" i="4"/>
  <c r="I446" i="4"/>
  <c r="F446" i="4"/>
  <c r="I445" i="4"/>
  <c r="F445" i="4"/>
  <c r="I444" i="4"/>
  <c r="F444" i="4"/>
  <c r="I443" i="4"/>
  <c r="F443" i="4"/>
  <c r="I442" i="4"/>
  <c r="F442" i="4"/>
  <c r="I441" i="4"/>
  <c r="F441" i="4"/>
  <c r="I440" i="4"/>
  <c r="F440" i="4"/>
  <c r="I439" i="4"/>
  <c r="F439" i="4"/>
  <c r="I438" i="4"/>
  <c r="F438" i="4"/>
  <c r="I437" i="4"/>
  <c r="F437" i="4"/>
  <c r="I436" i="4"/>
  <c r="F436" i="4"/>
  <c r="I435" i="4"/>
  <c r="F435" i="4"/>
  <c r="I434" i="4"/>
  <c r="F434" i="4"/>
  <c r="I433" i="4"/>
  <c r="F433" i="4"/>
  <c r="I432" i="4"/>
  <c r="F432" i="4"/>
  <c r="I431" i="4"/>
  <c r="F431" i="4"/>
  <c r="I430" i="4"/>
  <c r="F430" i="4"/>
  <c r="I429" i="4"/>
  <c r="F429" i="4"/>
  <c r="I428" i="4"/>
  <c r="F428" i="4"/>
  <c r="I427" i="4"/>
  <c r="F427" i="4"/>
  <c r="I426" i="4"/>
  <c r="F426" i="4"/>
  <c r="I425" i="4"/>
  <c r="F425" i="4"/>
  <c r="I424" i="4"/>
  <c r="F424" i="4"/>
  <c r="I423" i="4"/>
  <c r="F423" i="4"/>
  <c r="I422" i="4"/>
  <c r="F422" i="4"/>
  <c r="I421" i="4"/>
  <c r="F421" i="4"/>
  <c r="I420" i="4"/>
  <c r="F420" i="4"/>
  <c r="I419" i="4"/>
  <c r="F419" i="4"/>
  <c r="I418" i="4"/>
  <c r="F418" i="4"/>
  <c r="I417" i="4"/>
  <c r="F417" i="4"/>
  <c r="I416" i="4"/>
  <c r="F416" i="4"/>
  <c r="I415" i="4"/>
  <c r="F415" i="4"/>
  <c r="I414" i="4"/>
  <c r="F414" i="4"/>
  <c r="I413" i="4"/>
  <c r="F413" i="4"/>
  <c r="I412" i="4"/>
  <c r="F412" i="4"/>
  <c r="I411" i="4"/>
  <c r="F411" i="4"/>
  <c r="I410" i="4"/>
  <c r="F410" i="4"/>
  <c r="I409" i="4"/>
  <c r="F409" i="4"/>
  <c r="I408" i="4"/>
  <c r="F408" i="4"/>
  <c r="I407" i="4"/>
  <c r="F407" i="4"/>
  <c r="I406" i="4"/>
  <c r="F406" i="4"/>
  <c r="I405" i="4"/>
  <c r="F405" i="4"/>
  <c r="I404" i="4"/>
  <c r="F404" i="4"/>
  <c r="I403" i="4"/>
  <c r="F403" i="4"/>
  <c r="I402" i="4"/>
  <c r="F402" i="4"/>
  <c r="I401" i="4"/>
  <c r="F401" i="4"/>
  <c r="I400" i="4"/>
  <c r="F400" i="4"/>
  <c r="I399" i="4"/>
  <c r="F399" i="4"/>
  <c r="I398" i="4"/>
  <c r="F398" i="4"/>
  <c r="I397" i="4"/>
  <c r="F397" i="4"/>
  <c r="I396" i="4"/>
  <c r="F396" i="4"/>
  <c r="I395" i="4"/>
  <c r="F395" i="4"/>
  <c r="I394" i="4"/>
  <c r="F394" i="4"/>
  <c r="I393" i="4"/>
  <c r="F393" i="4"/>
  <c r="I392" i="4"/>
  <c r="F392" i="4"/>
  <c r="I391" i="4"/>
  <c r="F391" i="4"/>
  <c r="I390" i="4"/>
  <c r="F390" i="4"/>
  <c r="I389" i="4"/>
  <c r="F389" i="4"/>
  <c r="I388" i="4"/>
  <c r="F388" i="4"/>
  <c r="I387" i="4"/>
  <c r="F387" i="4"/>
  <c r="I386" i="4"/>
  <c r="F386" i="4"/>
  <c r="I385" i="4"/>
  <c r="F385" i="4"/>
  <c r="I384" i="4"/>
  <c r="F384" i="4"/>
  <c r="I383" i="4"/>
  <c r="F383" i="4"/>
  <c r="I382" i="4"/>
  <c r="F382" i="4"/>
  <c r="I381" i="4"/>
  <c r="F381" i="4"/>
  <c r="I380" i="4"/>
  <c r="F380" i="4"/>
  <c r="I379" i="4"/>
  <c r="F379" i="4"/>
  <c r="I378" i="4"/>
  <c r="F378" i="4"/>
  <c r="I377" i="4"/>
  <c r="F377" i="4"/>
  <c r="I376" i="4"/>
  <c r="F376" i="4"/>
  <c r="I375" i="4"/>
  <c r="F375" i="4"/>
  <c r="I374" i="4"/>
  <c r="F374" i="4"/>
  <c r="I373" i="4"/>
  <c r="F373" i="4"/>
  <c r="I372" i="4"/>
  <c r="F372" i="4"/>
  <c r="I371" i="4"/>
  <c r="F371" i="4"/>
  <c r="I370" i="4"/>
  <c r="F370" i="4"/>
  <c r="I369" i="4"/>
  <c r="F369" i="4"/>
  <c r="I368" i="4"/>
  <c r="F368" i="4"/>
  <c r="I367" i="4"/>
  <c r="F367" i="4"/>
  <c r="I366" i="4"/>
  <c r="F366" i="4"/>
  <c r="I365" i="4"/>
  <c r="F365" i="4"/>
  <c r="I364" i="4"/>
  <c r="F364" i="4"/>
  <c r="I363" i="4"/>
  <c r="F363" i="4"/>
  <c r="I362" i="4"/>
  <c r="F362" i="4"/>
  <c r="I361" i="4"/>
  <c r="F361" i="4"/>
  <c r="I360" i="4"/>
  <c r="F360" i="4"/>
  <c r="I359" i="4"/>
  <c r="F359" i="4"/>
  <c r="I358" i="4"/>
  <c r="F358" i="4"/>
  <c r="I357" i="4"/>
  <c r="F357" i="4"/>
  <c r="I356" i="4"/>
  <c r="F356" i="4"/>
  <c r="I355" i="4"/>
  <c r="F355" i="4"/>
  <c r="I354" i="4"/>
  <c r="F354" i="4"/>
  <c r="I353" i="4"/>
  <c r="F353" i="4"/>
  <c r="I352" i="4"/>
  <c r="F352" i="4"/>
  <c r="I351" i="4"/>
  <c r="F351" i="4"/>
  <c r="I350" i="4"/>
  <c r="F350" i="4"/>
  <c r="I349" i="4"/>
  <c r="F349" i="4"/>
  <c r="I348" i="4"/>
  <c r="F348" i="4"/>
  <c r="I347" i="4"/>
  <c r="F347" i="4"/>
  <c r="I346" i="4"/>
  <c r="F346" i="4"/>
  <c r="I345" i="4"/>
  <c r="F345" i="4"/>
  <c r="I344" i="4"/>
  <c r="F344" i="4"/>
  <c r="I343" i="4"/>
  <c r="F343" i="4"/>
  <c r="I342" i="4"/>
  <c r="F342" i="4"/>
  <c r="I341" i="4"/>
  <c r="F341" i="4"/>
  <c r="I340" i="4"/>
  <c r="F340" i="4"/>
  <c r="I339" i="4"/>
  <c r="F339" i="4"/>
  <c r="I338" i="4"/>
  <c r="F338" i="4"/>
  <c r="I337" i="4"/>
  <c r="F337" i="4"/>
  <c r="I336" i="4"/>
  <c r="F336" i="4"/>
  <c r="I335" i="4"/>
  <c r="F335" i="4"/>
  <c r="I334" i="4"/>
  <c r="F334" i="4"/>
  <c r="I333" i="4"/>
  <c r="F333" i="4"/>
  <c r="I332" i="4"/>
  <c r="F332" i="4"/>
  <c r="I331" i="4"/>
  <c r="F331" i="4"/>
  <c r="I330" i="4"/>
  <c r="F330" i="4"/>
  <c r="I329" i="4"/>
  <c r="F329" i="4"/>
  <c r="I328" i="4"/>
  <c r="F328" i="4"/>
  <c r="I327" i="4"/>
  <c r="F327" i="4"/>
  <c r="I326" i="4"/>
  <c r="F326" i="4"/>
  <c r="I325" i="4"/>
  <c r="F325" i="4"/>
  <c r="I324" i="4"/>
  <c r="F324" i="4"/>
  <c r="I323" i="4"/>
  <c r="F323" i="4"/>
  <c r="I322" i="4"/>
  <c r="F322" i="4"/>
  <c r="I321" i="4"/>
  <c r="F321" i="4"/>
  <c r="I320" i="4"/>
  <c r="F320" i="4"/>
  <c r="I319" i="4"/>
  <c r="F319" i="4"/>
  <c r="I318" i="4"/>
  <c r="F318" i="4"/>
  <c r="I317" i="4"/>
  <c r="F317" i="4"/>
  <c r="I316" i="4"/>
  <c r="F316" i="4"/>
  <c r="I315" i="4"/>
  <c r="F315" i="4"/>
  <c r="I314" i="4"/>
  <c r="F314" i="4"/>
  <c r="I313" i="4"/>
  <c r="F313" i="4"/>
  <c r="I312" i="4"/>
  <c r="F312" i="4"/>
  <c r="I311" i="4"/>
  <c r="F311" i="4"/>
  <c r="I310" i="4"/>
  <c r="F310" i="4"/>
  <c r="I309" i="4"/>
  <c r="F309" i="4"/>
  <c r="I308" i="4"/>
  <c r="F308" i="4"/>
  <c r="I307" i="4"/>
  <c r="F307" i="4"/>
  <c r="I306" i="4"/>
  <c r="F306" i="4"/>
  <c r="I305" i="4"/>
  <c r="F305" i="4"/>
  <c r="I304" i="4"/>
  <c r="F304" i="4"/>
  <c r="I303" i="4"/>
  <c r="F303" i="4"/>
  <c r="I302" i="4"/>
  <c r="F302" i="4"/>
  <c r="I301" i="4"/>
  <c r="F301" i="4"/>
  <c r="I300" i="4"/>
  <c r="F300" i="4"/>
  <c r="I299" i="4"/>
  <c r="F299" i="4"/>
  <c r="I298" i="4"/>
  <c r="F298" i="4"/>
  <c r="I297" i="4"/>
  <c r="F297" i="4"/>
  <c r="I296" i="4"/>
  <c r="F296" i="4"/>
  <c r="I295" i="4"/>
  <c r="F295" i="4"/>
  <c r="I294" i="4"/>
  <c r="F294" i="4"/>
  <c r="I293" i="4"/>
  <c r="F293" i="4"/>
  <c r="I292" i="4"/>
  <c r="F292" i="4"/>
  <c r="I291" i="4"/>
  <c r="F291" i="4"/>
  <c r="I290" i="4"/>
  <c r="F290" i="4"/>
  <c r="I289" i="4"/>
  <c r="F289" i="4"/>
  <c r="I288" i="4"/>
  <c r="F288" i="4"/>
  <c r="I287" i="4"/>
  <c r="F287" i="4"/>
  <c r="I286" i="4"/>
  <c r="F286" i="4"/>
  <c r="I285" i="4"/>
  <c r="F285" i="4"/>
  <c r="I284" i="4"/>
  <c r="F284" i="4"/>
  <c r="I283" i="4"/>
  <c r="F283" i="4"/>
  <c r="I282" i="4"/>
  <c r="F282" i="4"/>
  <c r="I281" i="4"/>
  <c r="F281" i="4"/>
  <c r="I280" i="4"/>
  <c r="F280" i="4"/>
  <c r="I279" i="4"/>
  <c r="F279" i="4"/>
  <c r="I278" i="4"/>
  <c r="F278" i="4"/>
  <c r="I277" i="4"/>
  <c r="F277" i="4"/>
  <c r="I276" i="4"/>
  <c r="F276" i="4"/>
  <c r="I275" i="4"/>
  <c r="F275" i="4"/>
  <c r="I274" i="4"/>
  <c r="F274" i="4"/>
  <c r="I273" i="4"/>
  <c r="F273" i="4"/>
  <c r="I272" i="4"/>
  <c r="F272" i="4"/>
  <c r="I271" i="4"/>
  <c r="F271" i="4"/>
  <c r="I270" i="4"/>
  <c r="F270" i="4"/>
  <c r="I269" i="4"/>
  <c r="F269" i="4"/>
  <c r="I268" i="4"/>
  <c r="F268" i="4"/>
  <c r="I267" i="4"/>
  <c r="F267" i="4"/>
  <c r="I266" i="4"/>
  <c r="F266" i="4"/>
  <c r="I265" i="4"/>
  <c r="F265" i="4"/>
  <c r="I264" i="4"/>
  <c r="F264" i="4"/>
  <c r="I263" i="4"/>
  <c r="F263" i="4"/>
  <c r="I262" i="4"/>
  <c r="F262" i="4"/>
  <c r="I261" i="4"/>
  <c r="F261" i="4"/>
  <c r="I260" i="4"/>
  <c r="F260" i="4"/>
  <c r="I259" i="4"/>
  <c r="F259" i="4"/>
  <c r="I258" i="4"/>
  <c r="F258" i="4"/>
  <c r="I257" i="4"/>
  <c r="F257" i="4"/>
  <c r="I256" i="4"/>
  <c r="F256" i="4"/>
  <c r="I255" i="4"/>
  <c r="F255" i="4"/>
  <c r="I254" i="4"/>
  <c r="F254" i="4"/>
  <c r="I253" i="4"/>
  <c r="F253" i="4"/>
  <c r="I252" i="4"/>
  <c r="F252" i="4"/>
  <c r="I251" i="4"/>
  <c r="F251" i="4"/>
  <c r="I250" i="4"/>
  <c r="F250" i="4"/>
  <c r="I249" i="4"/>
  <c r="F249" i="4"/>
  <c r="I248" i="4"/>
  <c r="F248" i="4"/>
  <c r="I247" i="4"/>
  <c r="F247" i="4"/>
  <c r="I246" i="4"/>
  <c r="F246" i="4"/>
  <c r="I245" i="4"/>
  <c r="F245" i="4"/>
  <c r="I244" i="4"/>
  <c r="F244" i="4"/>
  <c r="I243" i="4"/>
  <c r="F243" i="4"/>
  <c r="I242" i="4"/>
  <c r="F242" i="4"/>
  <c r="I241" i="4"/>
  <c r="F241" i="4"/>
  <c r="I240" i="4"/>
  <c r="F240" i="4"/>
  <c r="I239" i="4"/>
  <c r="F239" i="4"/>
  <c r="I238" i="4"/>
  <c r="F238" i="4"/>
  <c r="I237" i="4"/>
  <c r="F237" i="4"/>
  <c r="I236" i="4"/>
  <c r="F236" i="4"/>
  <c r="I235" i="4"/>
  <c r="F235" i="4"/>
  <c r="I234" i="4"/>
  <c r="F234" i="4"/>
  <c r="I233" i="4"/>
  <c r="F233" i="4"/>
  <c r="I232" i="4"/>
  <c r="F232" i="4"/>
  <c r="I231" i="4"/>
  <c r="F231" i="4"/>
  <c r="I230" i="4"/>
  <c r="F230" i="4"/>
  <c r="I229" i="4"/>
  <c r="F229" i="4"/>
  <c r="I228" i="4"/>
  <c r="F228" i="4"/>
  <c r="I227" i="4"/>
  <c r="F227" i="4"/>
  <c r="I226" i="4"/>
  <c r="F226" i="4"/>
  <c r="I225" i="4"/>
  <c r="F225" i="4"/>
  <c r="I224" i="4"/>
  <c r="F224" i="4"/>
  <c r="I223" i="4"/>
  <c r="F223" i="4"/>
  <c r="I222" i="4"/>
  <c r="F222" i="4"/>
  <c r="I221" i="4"/>
  <c r="F221" i="4"/>
  <c r="I220" i="4"/>
  <c r="F220" i="4"/>
  <c r="I219" i="4"/>
  <c r="F219" i="4"/>
  <c r="I218" i="4"/>
  <c r="F218" i="4"/>
  <c r="I217" i="4"/>
  <c r="F217" i="4"/>
  <c r="I216" i="4"/>
  <c r="F216" i="4"/>
  <c r="I215" i="4"/>
  <c r="F215" i="4"/>
  <c r="I214" i="4"/>
  <c r="F214" i="4"/>
  <c r="I213" i="4"/>
  <c r="F213" i="4"/>
  <c r="I212" i="4"/>
  <c r="F212" i="4"/>
  <c r="I211" i="4"/>
  <c r="F211" i="4"/>
  <c r="I210" i="4"/>
  <c r="F210" i="4"/>
  <c r="I209" i="4"/>
  <c r="F209" i="4"/>
  <c r="I208" i="4"/>
  <c r="F208" i="4"/>
  <c r="I207" i="4"/>
  <c r="F207" i="4"/>
  <c r="I206" i="4"/>
  <c r="F206" i="4"/>
  <c r="I205" i="4"/>
  <c r="F205" i="4"/>
  <c r="I204" i="4"/>
  <c r="F204" i="4"/>
  <c r="I203" i="4"/>
  <c r="F203" i="4"/>
  <c r="I202" i="4"/>
  <c r="F202" i="4"/>
  <c r="I201" i="4"/>
  <c r="F201" i="4"/>
  <c r="I200" i="4"/>
  <c r="F200" i="4"/>
  <c r="I199" i="4"/>
  <c r="F199" i="4"/>
  <c r="I198" i="4"/>
  <c r="F198" i="4"/>
  <c r="I197" i="4"/>
  <c r="F197" i="4"/>
  <c r="I196" i="4"/>
  <c r="F196" i="4"/>
  <c r="I195" i="4"/>
  <c r="F195" i="4"/>
  <c r="I194" i="4"/>
  <c r="F194" i="4"/>
  <c r="I193" i="4"/>
  <c r="F193" i="4"/>
  <c r="I192" i="4"/>
  <c r="F192" i="4"/>
  <c r="I191" i="4"/>
  <c r="F191" i="4"/>
  <c r="I190" i="4"/>
  <c r="F190" i="4"/>
  <c r="I189" i="4"/>
  <c r="F189" i="4"/>
  <c r="I188" i="4"/>
  <c r="F188" i="4"/>
  <c r="I187" i="4"/>
  <c r="F187" i="4"/>
  <c r="I186" i="4"/>
  <c r="F186" i="4"/>
  <c r="I185" i="4"/>
  <c r="F185" i="4"/>
  <c r="I184" i="4"/>
  <c r="F184" i="4"/>
  <c r="I183" i="4"/>
  <c r="F183" i="4"/>
  <c r="I182" i="4"/>
  <c r="F182" i="4"/>
  <c r="I181" i="4"/>
  <c r="F181" i="4"/>
  <c r="I180" i="4"/>
  <c r="F180" i="4"/>
  <c r="I179" i="4"/>
  <c r="F179" i="4"/>
  <c r="I178" i="4"/>
  <c r="F178" i="4"/>
  <c r="I177" i="4"/>
  <c r="F177" i="4"/>
  <c r="I176" i="4"/>
  <c r="F176" i="4"/>
  <c r="I175" i="4"/>
  <c r="F175" i="4"/>
  <c r="I174" i="4"/>
  <c r="F174" i="4"/>
  <c r="I173" i="4"/>
  <c r="F173" i="4"/>
  <c r="I172" i="4"/>
  <c r="F172" i="4"/>
  <c r="I171" i="4"/>
  <c r="F171" i="4"/>
  <c r="I170" i="4"/>
  <c r="F170" i="4"/>
  <c r="I169" i="4"/>
  <c r="F169" i="4"/>
  <c r="I168" i="4"/>
  <c r="F168" i="4"/>
  <c r="I167" i="4"/>
  <c r="F167" i="4"/>
  <c r="I166" i="4"/>
  <c r="F166" i="4"/>
  <c r="I165" i="4"/>
  <c r="F165" i="4"/>
  <c r="I164" i="4"/>
  <c r="F164" i="4"/>
  <c r="I163" i="4"/>
  <c r="F163" i="4"/>
  <c r="I162" i="4"/>
  <c r="F162" i="4"/>
  <c r="I161" i="4"/>
  <c r="F161" i="4"/>
  <c r="I160" i="4"/>
  <c r="F160" i="4"/>
  <c r="I159" i="4"/>
  <c r="F159" i="4"/>
  <c r="I158" i="4"/>
  <c r="F158" i="4"/>
  <c r="I157" i="4"/>
  <c r="F157" i="4"/>
  <c r="I156" i="4"/>
  <c r="F156" i="4"/>
  <c r="I155" i="4"/>
  <c r="F155" i="4"/>
  <c r="I154" i="4"/>
  <c r="F154" i="4"/>
  <c r="I153" i="4"/>
  <c r="F153" i="4"/>
  <c r="I152" i="4"/>
  <c r="F152" i="4"/>
  <c r="I151" i="4"/>
  <c r="F151" i="4"/>
  <c r="I150" i="4"/>
  <c r="F150" i="4"/>
  <c r="I149" i="4"/>
  <c r="F149" i="4"/>
  <c r="I148" i="4"/>
  <c r="F148" i="4"/>
  <c r="I147" i="4"/>
  <c r="F147" i="4"/>
  <c r="I146" i="4"/>
  <c r="F146" i="4"/>
  <c r="I145" i="4"/>
  <c r="F145" i="4"/>
  <c r="I144" i="4"/>
  <c r="F144" i="4"/>
  <c r="I143" i="4"/>
  <c r="F143" i="4"/>
  <c r="I142" i="4"/>
  <c r="F142" i="4"/>
  <c r="I141" i="4"/>
  <c r="F141" i="4"/>
  <c r="I140" i="4"/>
  <c r="F140" i="4"/>
  <c r="I139" i="4"/>
  <c r="F139" i="4"/>
  <c r="I138" i="4"/>
  <c r="F138" i="4"/>
  <c r="I137" i="4"/>
  <c r="F137" i="4"/>
  <c r="I136" i="4"/>
  <c r="F136" i="4"/>
  <c r="I135" i="4"/>
  <c r="F135" i="4"/>
  <c r="I134" i="4"/>
  <c r="F134" i="4"/>
  <c r="I133" i="4"/>
  <c r="F133" i="4"/>
  <c r="I132" i="4"/>
  <c r="F132" i="4"/>
  <c r="I131" i="4"/>
  <c r="F131" i="4"/>
  <c r="I130" i="4"/>
  <c r="F130" i="4"/>
  <c r="I129" i="4"/>
  <c r="F129" i="4"/>
  <c r="I128" i="4"/>
  <c r="F128" i="4"/>
  <c r="I127" i="4"/>
  <c r="F127" i="4"/>
  <c r="I126" i="4"/>
  <c r="F126" i="4"/>
  <c r="I125" i="4"/>
  <c r="F125" i="4"/>
  <c r="I124" i="4"/>
  <c r="F124" i="4"/>
  <c r="I123" i="4"/>
  <c r="F123" i="4"/>
  <c r="I122" i="4"/>
  <c r="F122" i="4"/>
  <c r="I121" i="4"/>
  <c r="F121" i="4"/>
  <c r="I120" i="4"/>
  <c r="F120" i="4"/>
  <c r="I119" i="4"/>
  <c r="F119" i="4"/>
  <c r="I118" i="4"/>
  <c r="F118" i="4"/>
  <c r="I117" i="4"/>
  <c r="F117" i="4"/>
  <c r="I116" i="4"/>
  <c r="F116" i="4"/>
  <c r="I115" i="4"/>
  <c r="F115" i="4"/>
  <c r="I114" i="4"/>
  <c r="F114" i="4"/>
  <c r="I113" i="4"/>
  <c r="F113" i="4"/>
  <c r="I112" i="4"/>
  <c r="F112" i="4"/>
  <c r="I111" i="4"/>
  <c r="F111" i="4"/>
  <c r="I110" i="4"/>
  <c r="F110" i="4"/>
  <c r="I109" i="4"/>
  <c r="F109" i="4"/>
  <c r="I108" i="4"/>
  <c r="F108" i="4"/>
  <c r="I107" i="4"/>
  <c r="F107" i="4"/>
  <c r="I106" i="4"/>
  <c r="F106" i="4"/>
  <c r="I105" i="4"/>
  <c r="F105" i="4"/>
  <c r="I104" i="4"/>
  <c r="F104" i="4"/>
  <c r="I103" i="4"/>
  <c r="F103" i="4"/>
  <c r="I102" i="4"/>
  <c r="F102" i="4"/>
  <c r="I101" i="4"/>
  <c r="F101" i="4"/>
  <c r="I100" i="4"/>
  <c r="F100" i="4"/>
  <c r="I99" i="4"/>
  <c r="F99" i="4"/>
  <c r="I98" i="4"/>
  <c r="F98" i="4"/>
  <c r="I97" i="4"/>
  <c r="F97" i="4"/>
  <c r="I96" i="4"/>
  <c r="F96" i="4"/>
  <c r="I95" i="4"/>
  <c r="F95" i="4"/>
  <c r="I94" i="4"/>
  <c r="F94" i="4"/>
  <c r="I93" i="4"/>
  <c r="F93" i="4"/>
  <c r="I92" i="4"/>
  <c r="F92" i="4"/>
  <c r="I91" i="4"/>
  <c r="F91" i="4"/>
  <c r="I90" i="4"/>
  <c r="F90" i="4"/>
  <c r="I89" i="4"/>
  <c r="F89" i="4"/>
  <c r="I88" i="4"/>
  <c r="F88" i="4"/>
  <c r="I87" i="4"/>
  <c r="F87" i="4"/>
  <c r="I86" i="4"/>
  <c r="F86" i="4"/>
  <c r="I85" i="4"/>
  <c r="F85" i="4"/>
  <c r="I84" i="4"/>
  <c r="F84" i="4"/>
  <c r="I83" i="4"/>
  <c r="F83" i="4"/>
  <c r="I82" i="4"/>
  <c r="F82" i="4"/>
  <c r="I81" i="4"/>
  <c r="F81" i="4"/>
  <c r="I80" i="4"/>
  <c r="F80" i="4"/>
  <c r="I79" i="4"/>
  <c r="F79" i="4"/>
  <c r="I78" i="4"/>
  <c r="F78" i="4"/>
  <c r="I77" i="4"/>
  <c r="F77" i="4"/>
  <c r="I76" i="4"/>
  <c r="F76" i="4"/>
  <c r="I75" i="4"/>
  <c r="F75" i="4"/>
  <c r="I74" i="4"/>
  <c r="F74" i="4"/>
  <c r="I73" i="4"/>
  <c r="F73" i="4"/>
  <c r="I72" i="4"/>
  <c r="F72" i="4"/>
  <c r="I71" i="4"/>
  <c r="F71" i="4"/>
  <c r="I70" i="4"/>
  <c r="F70" i="4"/>
  <c r="I69" i="4"/>
  <c r="F69" i="4"/>
  <c r="I68" i="4"/>
  <c r="F68" i="4"/>
  <c r="I67" i="4"/>
  <c r="F67" i="4"/>
  <c r="I66" i="4"/>
  <c r="F66" i="4"/>
  <c r="I65" i="4"/>
  <c r="F65" i="4"/>
  <c r="I64" i="4"/>
  <c r="F64" i="4"/>
  <c r="I63" i="4"/>
  <c r="F63" i="4"/>
  <c r="I62" i="4"/>
  <c r="F62" i="4"/>
  <c r="I61" i="4"/>
  <c r="F61" i="4"/>
  <c r="I60" i="4"/>
  <c r="F60" i="4"/>
  <c r="I59" i="4"/>
  <c r="F59" i="4"/>
  <c r="I58" i="4"/>
  <c r="F58" i="4"/>
  <c r="I57" i="4"/>
  <c r="F57" i="4"/>
  <c r="I56" i="4"/>
  <c r="F56" i="4"/>
  <c r="I55" i="4"/>
  <c r="F55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I41" i="4"/>
  <c r="F41" i="4"/>
  <c r="I40" i="4"/>
  <c r="F40" i="4"/>
  <c r="I39" i="4"/>
  <c r="F39" i="4"/>
  <c r="I38" i="4"/>
  <c r="F38" i="4"/>
  <c r="I37" i="4"/>
  <c r="F37" i="4"/>
  <c r="I36" i="4"/>
  <c r="F36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4" i="4"/>
  <c r="I458" i="4" s="1"/>
  <c r="F4" i="4"/>
  <c r="F458" i="4" s="1"/>
  <c r="J458" i="4" l="1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" i="3"/>
  <c r="K458" i="4" l="1"/>
  <c r="G16" i="2"/>
  <c r="G5" i="2"/>
  <c r="G6" i="2"/>
  <c r="G7" i="2"/>
  <c r="G8" i="2"/>
  <c r="G9" i="2"/>
  <c r="G10" i="2"/>
  <c r="G11" i="2"/>
  <c r="G12" i="2"/>
  <c r="G13" i="2"/>
  <c r="G14" i="2"/>
  <c r="G15" i="2"/>
  <c r="G4" i="2"/>
  <c r="F16" i="2"/>
  <c r="E16" i="2"/>
  <c r="D16" i="2"/>
  <c r="C16" i="2"/>
  <c r="K458" i="1"/>
  <c r="J465" i="4" s="1"/>
  <c r="I458" i="1"/>
  <c r="H465" i="4" s="1"/>
  <c r="H458" i="1"/>
  <c r="G465" i="4" s="1"/>
  <c r="F458" i="1"/>
  <c r="E465" i="4" s="1"/>
  <c r="E458" i="1"/>
  <c r="D465" i="4" s="1"/>
  <c r="D458" i="1"/>
  <c r="C465" i="4" s="1"/>
  <c r="J5" i="1"/>
  <c r="J6" i="1"/>
  <c r="J7" i="1"/>
  <c r="J9" i="1"/>
  <c r="J8" i="1"/>
  <c r="J10" i="1"/>
  <c r="J11" i="1"/>
  <c r="J12" i="1"/>
  <c r="J366" i="1"/>
  <c r="J13" i="1"/>
  <c r="J14" i="1"/>
  <c r="J15" i="1"/>
  <c r="J16" i="1"/>
  <c r="J18" i="1"/>
  <c r="J19" i="1"/>
  <c r="J20" i="1"/>
  <c r="J21" i="1"/>
  <c r="J22" i="1"/>
  <c r="J23" i="1"/>
  <c r="J374" i="1"/>
  <c r="J24" i="1"/>
  <c r="J25" i="1"/>
  <c r="J26" i="1"/>
  <c r="J27" i="1"/>
  <c r="J28" i="1"/>
  <c r="J29" i="1"/>
  <c r="J31" i="1"/>
  <c r="J32" i="1"/>
  <c r="J33" i="1"/>
  <c r="J34" i="1"/>
  <c r="J35" i="1"/>
  <c r="J36" i="1"/>
  <c r="J38" i="1"/>
  <c r="J418" i="1"/>
  <c r="J40" i="1"/>
  <c r="J41" i="1"/>
  <c r="J279" i="1"/>
  <c r="J42" i="1"/>
  <c r="J43" i="1"/>
  <c r="J44" i="1"/>
  <c r="J256" i="1"/>
  <c r="J45" i="1"/>
  <c r="J46" i="1"/>
  <c r="J47" i="1"/>
  <c r="J48" i="1"/>
  <c r="J49" i="1"/>
  <c r="J50" i="1"/>
  <c r="J106" i="1"/>
  <c r="J51" i="1"/>
  <c r="J52" i="1"/>
  <c r="J53" i="1"/>
  <c r="J54" i="1"/>
  <c r="J55" i="1"/>
  <c r="J56" i="1"/>
  <c r="J57" i="1"/>
  <c r="J58" i="1"/>
  <c r="J59" i="1"/>
  <c r="J60" i="1"/>
  <c r="J61" i="1"/>
  <c r="J63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7" i="1"/>
  <c r="J88" i="1"/>
  <c r="J170" i="1"/>
  <c r="J89" i="1"/>
  <c r="J90" i="1"/>
  <c r="J85" i="1"/>
  <c r="J86" i="1"/>
  <c r="J92" i="1"/>
  <c r="J93" i="1"/>
  <c r="J94" i="1"/>
  <c r="J95" i="1"/>
  <c r="J258" i="1"/>
  <c r="J96" i="1"/>
  <c r="J97" i="1"/>
  <c r="J98" i="1"/>
  <c r="J99" i="1"/>
  <c r="J100" i="1"/>
  <c r="J101" i="1"/>
  <c r="J103" i="1"/>
  <c r="J104" i="1"/>
  <c r="J102" i="1"/>
  <c r="J105" i="1"/>
  <c r="J107" i="1"/>
  <c r="J320" i="1"/>
  <c r="J108" i="1"/>
  <c r="J109" i="1"/>
  <c r="J110" i="1"/>
  <c r="J111" i="1"/>
  <c r="J112" i="1"/>
  <c r="J179" i="1"/>
  <c r="J114" i="1"/>
  <c r="J115" i="1"/>
  <c r="J116" i="1"/>
  <c r="J117" i="1"/>
  <c r="J118" i="1"/>
  <c r="J201" i="1"/>
  <c r="J119" i="1"/>
  <c r="J120" i="1"/>
  <c r="J257" i="1"/>
  <c r="J121" i="1"/>
  <c r="J122" i="1"/>
  <c r="J253" i="1"/>
  <c r="J123" i="1"/>
  <c r="J124" i="1"/>
  <c r="J125" i="1"/>
  <c r="J126" i="1"/>
  <c r="J127" i="1"/>
  <c r="J128" i="1"/>
  <c r="J129" i="1"/>
  <c r="J250" i="1"/>
  <c r="J130" i="1"/>
  <c r="J131" i="1"/>
  <c r="J132" i="1"/>
  <c r="J133" i="1"/>
  <c r="J134" i="1"/>
  <c r="J135" i="1"/>
  <c r="J39" i="1"/>
  <c r="J136" i="1"/>
  <c r="J138" i="1"/>
  <c r="J139" i="1"/>
  <c r="J137" i="1"/>
  <c r="J140" i="1"/>
  <c r="J141" i="1"/>
  <c r="J142" i="1"/>
  <c r="J347" i="1"/>
  <c r="J144" i="1"/>
  <c r="J143" i="1"/>
  <c r="J17" i="1"/>
  <c r="J145" i="1"/>
  <c r="J146" i="1"/>
  <c r="J342" i="1"/>
  <c r="J147" i="1"/>
  <c r="J148" i="1"/>
  <c r="J149" i="1"/>
  <c r="J150" i="1"/>
  <c r="J151" i="1"/>
  <c r="J152" i="1"/>
  <c r="J153" i="1"/>
  <c r="J154" i="1"/>
  <c r="J156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91" i="1"/>
  <c r="J168" i="1"/>
  <c r="J169" i="1"/>
  <c r="J171" i="1"/>
  <c r="J172" i="1"/>
  <c r="J174" i="1"/>
  <c r="J175" i="1"/>
  <c r="J176" i="1"/>
  <c r="J177" i="1"/>
  <c r="J180" i="1"/>
  <c r="J178" i="1"/>
  <c r="J183" i="1"/>
  <c r="J182" i="1"/>
  <c r="J184" i="1"/>
  <c r="J185" i="1"/>
  <c r="J187" i="1"/>
  <c r="J188" i="1"/>
  <c r="J189" i="1"/>
  <c r="J190" i="1"/>
  <c r="J191" i="1"/>
  <c r="J311" i="1"/>
  <c r="J192" i="1"/>
  <c r="J193" i="1"/>
  <c r="J194" i="1"/>
  <c r="J195" i="1"/>
  <c r="J196" i="1"/>
  <c r="J197" i="1"/>
  <c r="J198" i="1"/>
  <c r="J199" i="1"/>
  <c r="J200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360" i="1"/>
  <c r="J255" i="1"/>
  <c r="J222" i="1"/>
  <c r="J353" i="1"/>
  <c r="J223" i="1"/>
  <c r="J224" i="1"/>
  <c r="J225" i="1"/>
  <c r="J226" i="1"/>
  <c r="J227" i="1"/>
  <c r="J186" i="1"/>
  <c r="J259" i="1"/>
  <c r="J228" i="1"/>
  <c r="J229" i="1"/>
  <c r="J230" i="1"/>
  <c r="J231" i="1"/>
  <c r="J232" i="1"/>
  <c r="J233" i="1"/>
  <c r="J234" i="1"/>
  <c r="J235" i="1"/>
  <c r="J236" i="1"/>
  <c r="J317" i="1"/>
  <c r="J237" i="1"/>
  <c r="J181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4" i="1"/>
  <c r="J260" i="1"/>
  <c r="J261" i="1"/>
  <c r="J262" i="1"/>
  <c r="J263" i="1"/>
  <c r="J264" i="1"/>
  <c r="J266" i="1"/>
  <c r="J265" i="1"/>
  <c r="J267" i="1"/>
  <c r="J268" i="1"/>
  <c r="J269" i="1"/>
  <c r="J270" i="1"/>
  <c r="J278" i="1"/>
  <c r="J271" i="1"/>
  <c r="J272" i="1"/>
  <c r="J273" i="1"/>
  <c r="J274" i="1"/>
  <c r="J275" i="1"/>
  <c r="J276" i="1"/>
  <c r="J277" i="1"/>
  <c r="J30" i="1"/>
  <c r="J280" i="1"/>
  <c r="J281" i="1"/>
  <c r="J282" i="1"/>
  <c r="J283" i="1"/>
  <c r="J284" i="1"/>
  <c r="J285" i="1"/>
  <c r="J368" i="1"/>
  <c r="J286" i="1"/>
  <c r="J287" i="1"/>
  <c r="J288" i="1"/>
  <c r="J291" i="1"/>
  <c r="J289" i="1"/>
  <c r="J290" i="1"/>
  <c r="J340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252" i="1"/>
  <c r="J305" i="1"/>
  <c r="J306" i="1"/>
  <c r="J307" i="1"/>
  <c r="J308" i="1"/>
  <c r="J309" i="1"/>
  <c r="J310" i="1"/>
  <c r="J312" i="1"/>
  <c r="J313" i="1"/>
  <c r="J314" i="1"/>
  <c r="J315" i="1"/>
  <c r="J318" i="1"/>
  <c r="J319" i="1"/>
  <c r="J83" i="1"/>
  <c r="J348" i="1"/>
  <c r="J349" i="1"/>
  <c r="J404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1" i="1"/>
  <c r="J343" i="1"/>
  <c r="J344" i="1"/>
  <c r="J345" i="1"/>
  <c r="J316" i="1"/>
  <c r="J346" i="1"/>
  <c r="J350" i="1"/>
  <c r="J351" i="1"/>
  <c r="J352" i="1"/>
  <c r="J354" i="1"/>
  <c r="J355" i="1"/>
  <c r="J356" i="1"/>
  <c r="J357" i="1"/>
  <c r="J358" i="1"/>
  <c r="J359" i="1"/>
  <c r="J361" i="1"/>
  <c r="J362" i="1"/>
  <c r="J363" i="1"/>
  <c r="J364" i="1"/>
  <c r="J365" i="1"/>
  <c r="J113" i="1"/>
  <c r="J367" i="1"/>
  <c r="J369" i="1"/>
  <c r="J370" i="1"/>
  <c r="J371" i="1"/>
  <c r="J373" i="1"/>
  <c r="J372" i="1"/>
  <c r="J375" i="1"/>
  <c r="J376" i="1"/>
  <c r="J173" i="1"/>
  <c r="J377" i="1"/>
  <c r="J378" i="1"/>
  <c r="J37" i="1"/>
  <c r="J379" i="1"/>
  <c r="J380" i="1"/>
  <c r="J381" i="1"/>
  <c r="J384" i="1"/>
  <c r="J382" i="1"/>
  <c r="J383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401" i="1"/>
  <c r="J399" i="1"/>
  <c r="J402" i="1"/>
  <c r="J403" i="1"/>
  <c r="J400" i="1"/>
  <c r="J405" i="1"/>
  <c r="J406" i="1"/>
  <c r="J408" i="1"/>
  <c r="J409" i="1"/>
  <c r="J407" i="1"/>
  <c r="J410" i="1"/>
  <c r="J411" i="1"/>
  <c r="J412" i="1"/>
  <c r="J413" i="1"/>
  <c r="J414" i="1"/>
  <c r="J415" i="1"/>
  <c r="J416" i="1"/>
  <c r="J417" i="1"/>
  <c r="J419" i="1"/>
  <c r="J420" i="1"/>
  <c r="J421" i="1"/>
  <c r="J422" i="1"/>
  <c r="J423" i="1"/>
  <c r="J424" i="1"/>
  <c r="J4" i="1"/>
  <c r="L276" i="1" l="1"/>
  <c r="L269" i="1"/>
  <c r="L261" i="1"/>
  <c r="L245" i="1"/>
  <c r="L181" i="1"/>
  <c r="L231" i="1"/>
  <c r="L225" i="1"/>
  <c r="L220" i="1"/>
  <c r="L212" i="1"/>
  <c r="L204" i="1"/>
  <c r="L195" i="1"/>
  <c r="L188" i="1"/>
  <c r="L177" i="1"/>
  <c r="L91" i="1"/>
  <c r="L160" i="1"/>
  <c r="L152" i="1"/>
  <c r="L145" i="1"/>
  <c r="L137" i="1"/>
  <c r="L132" i="1"/>
  <c r="L125" i="1"/>
  <c r="L119" i="1"/>
  <c r="L112" i="1"/>
  <c r="L96" i="1"/>
  <c r="L90" i="1"/>
  <c r="L42" i="1"/>
  <c r="L72" i="1"/>
  <c r="L64" i="1"/>
  <c r="L416" i="1"/>
  <c r="L401" i="1"/>
  <c r="L391" i="1"/>
  <c r="L173" i="1"/>
  <c r="L346" i="1"/>
  <c r="L321" i="1"/>
  <c r="L298" i="1"/>
  <c r="L104" i="1"/>
  <c r="L79" i="1"/>
  <c r="L279" i="1"/>
  <c r="L62" i="1"/>
  <c r="L219" i="1"/>
  <c r="L124" i="1"/>
  <c r="L194" i="1"/>
  <c r="L17" i="1"/>
  <c r="L8" i="1"/>
  <c r="L33" i="1"/>
  <c r="L237" i="1"/>
  <c r="L16" i="1"/>
  <c r="L49" i="1"/>
  <c r="L18" i="1"/>
  <c r="L268" i="1"/>
  <c r="L167" i="1"/>
  <c r="L55" i="1"/>
  <c r="L85" i="1"/>
  <c r="L270" i="1"/>
  <c r="L262" i="1"/>
  <c r="L246" i="1"/>
  <c r="L238" i="1"/>
  <c r="L232" i="1"/>
  <c r="L226" i="1"/>
  <c r="L221" i="1"/>
  <c r="L213" i="1"/>
  <c r="L205" i="1"/>
  <c r="L196" i="1"/>
  <c r="L189" i="1"/>
  <c r="L180" i="1"/>
  <c r="L168" i="1"/>
  <c r="L161" i="1"/>
  <c r="L153" i="1"/>
  <c r="L146" i="1"/>
  <c r="L140" i="1"/>
  <c r="L133" i="1"/>
  <c r="L126" i="1"/>
  <c r="L120" i="1"/>
  <c r="L179" i="1"/>
  <c r="L105" i="1"/>
  <c r="L97" i="1"/>
  <c r="L282" i="1"/>
  <c r="L251" i="1"/>
  <c r="L236" i="1"/>
  <c r="L353" i="1"/>
  <c r="L209" i="1"/>
  <c r="L192" i="1"/>
  <c r="L174" i="1"/>
  <c r="L157" i="1"/>
  <c r="L144" i="1"/>
  <c r="L136" i="1"/>
  <c r="L253" i="1"/>
  <c r="L109" i="1"/>
  <c r="L101" i="1"/>
  <c r="L94" i="1"/>
  <c r="L77" i="1"/>
  <c r="L40" i="1"/>
  <c r="L61" i="1"/>
  <c r="L273" i="1"/>
  <c r="L265" i="1"/>
  <c r="L242" i="1"/>
  <c r="L228" i="1"/>
  <c r="L217" i="1"/>
  <c r="L200" i="1"/>
  <c r="L184" i="1"/>
  <c r="L165" i="1"/>
  <c r="L149" i="1"/>
  <c r="L250" i="1"/>
  <c r="L117" i="1"/>
  <c r="L88" i="1"/>
  <c r="L81" i="1"/>
  <c r="L73" i="1"/>
  <c r="L43" i="1"/>
  <c r="L65" i="1"/>
  <c r="L19" i="1"/>
  <c r="L267" i="1"/>
  <c r="L317" i="1"/>
  <c r="L218" i="1"/>
  <c r="L193" i="1"/>
  <c r="L166" i="1"/>
  <c r="L143" i="1"/>
  <c r="L123" i="1"/>
  <c r="L103" i="1"/>
  <c r="L78" i="1"/>
  <c r="L25" i="1"/>
  <c r="L56" i="1"/>
  <c r="L70" i="1"/>
  <c r="L50" i="1"/>
  <c r="L240" i="1"/>
  <c r="L255" i="1"/>
  <c r="L198" i="1"/>
  <c r="L171" i="1"/>
  <c r="L147" i="1"/>
  <c r="L128" i="1"/>
  <c r="L320" i="1"/>
  <c r="L84" i="1"/>
  <c r="L15" i="1"/>
  <c r="L9" i="1"/>
  <c r="L407" i="1"/>
  <c r="L399" i="1"/>
  <c r="L383" i="1"/>
  <c r="L377" i="1"/>
  <c r="L359" i="1"/>
  <c r="L350" i="1"/>
  <c r="L330" i="1"/>
  <c r="L322" i="1"/>
  <c r="L306" i="1"/>
  <c r="L299" i="1"/>
  <c r="L285" i="1"/>
  <c r="L52" i="1"/>
  <c r="L4" i="1"/>
  <c r="L396" i="1"/>
  <c r="L348" i="1"/>
  <c r="L295" i="1"/>
  <c r="L366" i="1"/>
  <c r="L272" i="1"/>
  <c r="L249" i="1"/>
  <c r="L235" i="1"/>
  <c r="L259" i="1"/>
  <c r="L222" i="1"/>
  <c r="L216" i="1"/>
  <c r="L208" i="1"/>
  <c r="L199" i="1"/>
  <c r="L311" i="1"/>
  <c r="L182" i="1"/>
  <c r="L172" i="1"/>
  <c r="L164" i="1"/>
  <c r="L155" i="1"/>
  <c r="L148" i="1"/>
  <c r="L347" i="1"/>
  <c r="L39" i="1"/>
  <c r="L129" i="1"/>
  <c r="L122" i="1"/>
  <c r="L116" i="1"/>
  <c r="L108" i="1"/>
  <c r="L100" i="1"/>
  <c r="L87" i="1"/>
  <c r="L76" i="1"/>
  <c r="L32" i="1"/>
  <c r="L374" i="1"/>
  <c r="L418" i="1"/>
  <c r="L60" i="1"/>
  <c r="L422" i="1"/>
  <c r="L388" i="1"/>
  <c r="L364" i="1"/>
  <c r="L334" i="1"/>
  <c r="L266" i="1"/>
  <c r="L413" i="1"/>
  <c r="L372" i="1"/>
  <c r="L344" i="1"/>
  <c r="L310" i="1"/>
  <c r="L288" i="1"/>
  <c r="L281" i="1"/>
  <c r="L241" i="1"/>
  <c r="L13" i="1"/>
  <c r="L6" i="1"/>
  <c r="L29" i="1"/>
  <c r="L54" i="1"/>
  <c r="L402" i="1"/>
  <c r="L378" i="1"/>
  <c r="L351" i="1"/>
  <c r="L323" i="1"/>
  <c r="L300" i="1"/>
  <c r="L71" i="1"/>
  <c r="L408" i="1"/>
  <c r="L384" i="1"/>
  <c r="L357" i="1"/>
  <c r="L328" i="1"/>
  <c r="L252" i="1"/>
  <c r="L283" i="1"/>
  <c r="L45" i="1"/>
  <c r="L275" i="1"/>
  <c r="L244" i="1"/>
  <c r="L224" i="1"/>
  <c r="L203" i="1"/>
  <c r="L176" i="1"/>
  <c r="L151" i="1"/>
  <c r="L131" i="1"/>
  <c r="L111" i="1"/>
  <c r="L89" i="1"/>
  <c r="L26" i="1"/>
  <c r="L415" i="1"/>
  <c r="L390" i="1"/>
  <c r="L113" i="1"/>
  <c r="L336" i="1"/>
  <c r="L313" i="1"/>
  <c r="L289" i="1"/>
  <c r="L10" i="1"/>
  <c r="L274" i="1"/>
  <c r="L243" i="1"/>
  <c r="L223" i="1"/>
  <c r="L202" i="1"/>
  <c r="L175" i="1"/>
  <c r="L150" i="1"/>
  <c r="L130" i="1"/>
  <c r="L110" i="1"/>
  <c r="L170" i="1"/>
  <c r="L398" i="1"/>
  <c r="L404" i="1"/>
  <c r="L424" i="1"/>
  <c r="L376" i="1"/>
  <c r="L316" i="1"/>
  <c r="L297" i="1"/>
  <c r="L254" i="1"/>
  <c r="L229" i="1"/>
  <c r="L210" i="1"/>
  <c r="L185" i="1"/>
  <c r="L158" i="1"/>
  <c r="L138" i="1"/>
  <c r="L118" i="1"/>
  <c r="L95" i="1"/>
  <c r="L34" i="1"/>
  <c r="L22" i="1"/>
  <c r="L41" i="1"/>
  <c r="L47" i="1"/>
  <c r="L63" i="1"/>
  <c r="L271" i="1"/>
  <c r="L59" i="1"/>
  <c r="L102" i="1"/>
  <c r="L93" i="1"/>
  <c r="L80" i="1"/>
  <c r="L409" i="1"/>
  <c r="L382" i="1"/>
  <c r="L358" i="1"/>
  <c r="L329" i="1"/>
  <c r="L305" i="1"/>
  <c r="L284" i="1"/>
  <c r="L419" i="1"/>
  <c r="L339" i="1"/>
  <c r="L318" i="1"/>
  <c r="L292" i="1"/>
  <c r="L69" i="1"/>
  <c r="L57" i="1"/>
  <c r="L417" i="1"/>
  <c r="L405" i="1"/>
  <c r="L392" i="1"/>
  <c r="L380" i="1"/>
  <c r="L369" i="1"/>
  <c r="L355" i="1"/>
  <c r="L338" i="1"/>
  <c r="L326" i="1"/>
  <c r="L315" i="1"/>
  <c r="L303" i="1"/>
  <c r="L340" i="1"/>
  <c r="L280" i="1"/>
  <c r="L248" i="1"/>
  <c r="L186" i="1"/>
  <c r="L207" i="1"/>
  <c r="L183" i="1"/>
  <c r="L156" i="1"/>
  <c r="L135" i="1"/>
  <c r="L115" i="1"/>
  <c r="L92" i="1"/>
  <c r="L67" i="1"/>
  <c r="L256" i="1"/>
  <c r="L21" i="1"/>
  <c r="L68" i="1"/>
  <c r="L367" i="1"/>
  <c r="L337" i="1"/>
  <c r="L314" i="1"/>
  <c r="L290" i="1"/>
  <c r="L370" i="1"/>
  <c r="L11" i="1"/>
  <c r="L393" i="1"/>
  <c r="L24" i="1"/>
  <c r="L264" i="1"/>
  <c r="L234" i="1"/>
  <c r="L215" i="1"/>
  <c r="L191" i="1"/>
  <c r="L163" i="1"/>
  <c r="L142" i="1"/>
  <c r="L121" i="1"/>
  <c r="L99" i="1"/>
  <c r="L75" i="1"/>
  <c r="L51" i="1"/>
  <c r="L28" i="1"/>
  <c r="L5" i="1"/>
  <c r="L230" i="1"/>
  <c r="L159" i="1"/>
  <c r="L139" i="1"/>
  <c r="L35" i="1"/>
  <c r="L260" i="1"/>
  <c r="L211" i="1"/>
  <c r="L187" i="1"/>
  <c r="L201" i="1"/>
  <c r="L258" i="1"/>
  <c r="L48" i="1"/>
  <c r="L410" i="1"/>
  <c r="L385" i="1"/>
  <c r="L361" i="1"/>
  <c r="L331" i="1"/>
  <c r="L307" i="1"/>
  <c r="L368" i="1"/>
  <c r="L106" i="1"/>
  <c r="L423" i="1"/>
  <c r="L414" i="1"/>
  <c r="L406" i="1"/>
  <c r="L397" i="1"/>
  <c r="L389" i="1"/>
  <c r="L381" i="1"/>
  <c r="L375" i="1"/>
  <c r="L365" i="1"/>
  <c r="L356" i="1"/>
  <c r="L345" i="1"/>
  <c r="L335" i="1"/>
  <c r="L327" i="1"/>
  <c r="L349" i="1"/>
  <c r="L312" i="1"/>
  <c r="L304" i="1"/>
  <c r="L296" i="1"/>
  <c r="L291" i="1"/>
  <c r="L38" i="1"/>
  <c r="L400" i="1"/>
  <c r="L363" i="1"/>
  <c r="L343" i="1"/>
  <c r="L325" i="1"/>
  <c r="L294" i="1"/>
  <c r="L14" i="1"/>
  <c r="L7" i="1"/>
  <c r="L31" i="1"/>
  <c r="L23" i="1"/>
  <c r="L420" i="1"/>
  <c r="L411" i="1"/>
  <c r="L403" i="1"/>
  <c r="L394" i="1"/>
  <c r="L386" i="1"/>
  <c r="L37" i="1"/>
  <c r="L371" i="1"/>
  <c r="L362" i="1"/>
  <c r="L352" i="1"/>
  <c r="L341" i="1"/>
  <c r="L332" i="1"/>
  <c r="L324" i="1"/>
  <c r="L319" i="1"/>
  <c r="L308" i="1"/>
  <c r="L301" i="1"/>
  <c r="L293" i="1"/>
  <c r="L286" i="1"/>
  <c r="L395" i="1"/>
  <c r="L373" i="1"/>
  <c r="L354" i="1"/>
  <c r="L333" i="1"/>
  <c r="L302" i="1"/>
  <c r="L30" i="1"/>
  <c r="L278" i="1"/>
  <c r="L263" i="1"/>
  <c r="L247" i="1"/>
  <c r="L239" i="1"/>
  <c r="L233" i="1"/>
  <c r="L227" i="1"/>
  <c r="L360" i="1"/>
  <c r="L214" i="1"/>
  <c r="L206" i="1"/>
  <c r="L197" i="1"/>
  <c r="L190" i="1"/>
  <c r="L178" i="1"/>
  <c r="L169" i="1"/>
  <c r="L162" i="1"/>
  <c r="L154" i="1"/>
  <c r="L342" i="1"/>
  <c r="L141" i="1"/>
  <c r="L134" i="1"/>
  <c r="L127" i="1"/>
  <c r="L257" i="1"/>
  <c r="L114" i="1"/>
  <c r="L107" i="1"/>
  <c r="L98" i="1"/>
  <c r="L86" i="1"/>
  <c r="L82" i="1"/>
  <c r="L74" i="1"/>
  <c r="L44" i="1"/>
  <c r="L66" i="1"/>
  <c r="L58" i="1"/>
  <c r="L421" i="1"/>
  <c r="L387" i="1"/>
  <c r="L83" i="1"/>
  <c r="L53" i="1"/>
  <c r="L46" i="1"/>
  <c r="L412" i="1"/>
  <c r="L379" i="1"/>
  <c r="L309" i="1"/>
  <c r="L12" i="1"/>
  <c r="L36" i="1"/>
  <c r="L27" i="1"/>
  <c r="L20" i="1"/>
  <c r="L287" i="1"/>
  <c r="G458" i="1"/>
  <c r="F465" i="4" s="1"/>
  <c r="J458" i="1"/>
  <c r="I465" i="4" s="1"/>
  <c r="O403" i="4" l="1"/>
  <c r="L458" i="1"/>
  <c r="K4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Bush, Daniel P.   DPI</author>
  </authors>
  <commentList>
    <comment ref="C3" authorId="0" shapeId="0" xr:uid="{D27416A2-6F16-4948-85FA-92700FD82867}">
      <text>
        <r>
          <rPr>
            <sz val="9"/>
            <color indexed="81"/>
            <rFont val="Tahoma"/>
            <family val="2"/>
          </rPr>
          <t>Must be 745 or less</t>
        </r>
      </text>
    </comment>
    <comment ref="E3" authorId="0" shapeId="0" xr:uid="{E4A9DBD8-DF67-4938-89B0-DF00A28322E5}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G3" authorId="0" shapeId="0" xr:uid="{965D1627-E115-4206-A2E5-22C7F895A7AA}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745 is eligible to receive 50% of the previous year's aid.</t>
        </r>
      </text>
    </comment>
    <comment ref="I3" authorId="0" shapeId="0" xr:uid="{F50BA361-3F46-478F-AABF-82FEF111F107}">
      <text>
        <r>
          <rPr>
            <sz val="9"/>
            <color indexed="81"/>
            <rFont val="Tahoma"/>
            <family val="2"/>
          </rPr>
          <t>Eligibility as of 10/23 is prorated at 99.04% as base eligibility exceeds the appropriation of $24,813,900.</t>
        </r>
      </text>
    </comment>
    <comment ref="K3" authorId="0" shapeId="0" xr:uid="{99AD45BF-2A1A-40A4-A37D-8291D07A8962}">
      <text>
        <r>
          <rPr>
            <sz val="9"/>
            <color indexed="81"/>
            <rFont val="Tahoma"/>
            <family val="2"/>
          </rPr>
          <t>The final 5% of the eligible amount is being held back until 11/9 pending any late membership changes that could affect a district's eligibility.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a_calc_may2018" type="6" refreshedVersion="6" deleted="1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<sst xmlns="http://schemas.openxmlformats.org/spreadsheetml/2006/main" count="4280" uniqueCount="1764">
  <si>
    <t>LEA Code</t>
  </si>
  <si>
    <t>Additional ESSER Funding Based on In-Person Hours of Instruction***</t>
  </si>
  <si>
    <t xml:space="preserve">*Initial ESSER III allocation is based on each LEA's proportionate share of federal Title I, Part A funds under the Elementary and Secondary Education Act of 1965 (reauthorized as Every Student Succeeds Act, 2015). Total amount is based on the [revised] Grant Award Notice of ESSER III funding (December 6, 2021). </t>
  </si>
  <si>
    <t xml:space="preserve">**The LEA Minimum Grant amount is $200,000 for LEAs with fewer than 25 pupils (Fall 2021 count). </t>
  </si>
  <si>
    <t xml:space="preserve">***LEAs that received less than $400 per pupil from the initial ESSER III allocations and that reported providing in-person instruction for at least 50% of the 2020-21 school year are eligible for first round of funds (raise ESSER III allocation to $400 per pupil); remaining funds are distributed in round 2 to all LEAs (if less than $400 per pupil) based on each LEA's proportionate share of in-person hours of instruction in the 2020-21 school year. </t>
  </si>
  <si>
    <t>ESSER III Formula Grant Allocation* (90% Formula Grants)</t>
  </si>
  <si>
    <t xml:space="preserve">Additional  Funding to Raise to $578 Per Pupil for EBIS </t>
  </si>
  <si>
    <t>Additional Funding to Raise to LEA Minimum Grant ($320,863)** for EBIS</t>
  </si>
  <si>
    <t xml:space="preserve">EBIS Grant Allocation </t>
  </si>
  <si>
    <t>Additional Funding per Joint Committee Finance Motion 57</t>
  </si>
  <si>
    <t>ESSER III Supplmentnal Grant Allocation</t>
  </si>
  <si>
    <t>WI School for the Deaf</t>
  </si>
  <si>
    <t>WI School for the Blind and Visually Impaired</t>
  </si>
  <si>
    <t>Statewide Total</t>
  </si>
  <si>
    <t>Agency Name</t>
  </si>
  <si>
    <t>Syble Hopp School - Brown Co CDEB</t>
  </si>
  <si>
    <t xml:space="preserve">Lakeland School - Walworth Co CDEB </t>
  </si>
  <si>
    <t>Cooperative Educational Service Agency (CESA) #1</t>
  </si>
  <si>
    <t>Cooperative Educational Service Agency (CESA) #2</t>
  </si>
  <si>
    <t>Cooperative Educational Service Agency (CESA) #3</t>
  </si>
  <si>
    <t>Cooperative Educational Service Agency (CESA) #4</t>
  </si>
  <si>
    <t>Cooperative Educational Service Agency (CESA) #5</t>
  </si>
  <si>
    <t>Cooperative Educational Service Agency (CESA) #6</t>
  </si>
  <si>
    <t>Cooperative Educational Service Agency (CESA) #7</t>
  </si>
  <si>
    <t>Cooperative Educational Service Agency (CESA) #8</t>
  </si>
  <si>
    <t>Cooperative Educational Service Agency (CESA) #9</t>
  </si>
  <si>
    <t>Cooperative Educational Service Agency (CESA) #10</t>
  </si>
  <si>
    <t>Cooperative Educational Service Agency (CESA) #11</t>
  </si>
  <si>
    <t>Cooperative Educational Service Agency (CESA) #12</t>
  </si>
  <si>
    <t>LETRS</t>
  </si>
  <si>
    <t>LETRS Grant Allocation</t>
  </si>
  <si>
    <t xml:space="preserve">Leadership in Literacy </t>
  </si>
  <si>
    <t>Expand EBIS in Literacy</t>
  </si>
  <si>
    <t>Reading Audit Grants</t>
  </si>
  <si>
    <t>Total ESSER III Allocation</t>
  </si>
  <si>
    <t>Code</t>
  </si>
  <si>
    <t xml:space="preserve">ESSER III State Plan: Grants to LEAs and Schools Serving Students with Disabilities </t>
  </si>
  <si>
    <t xml:space="preserve">*****LEAs eligible for sparsity aid will be eligible for the first round of funding for competitive grants for evidenced based summer learning grants and evidenced based afterschool grants. </t>
  </si>
  <si>
    <t xml:space="preserve">ESSER III State Plan: Grants to CESAs (Reading Initiative Grants) 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</si>
  <si>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</si>
  <si>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</si>
  <si>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</si>
  <si>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</si>
  <si>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</si>
  <si>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</si>
  <si>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</si>
  <si>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</si>
  <si>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</si>
  <si>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0126</t>
  </si>
  <si>
    <t>0140</t>
  </si>
  <si>
    <t>0147</t>
  </si>
  <si>
    <t>0154</t>
  </si>
  <si>
    <t>0161</t>
  </si>
  <si>
    <t>0170</t>
  </si>
  <si>
    <t>0182</t>
  </si>
  <si>
    <t>0196</t>
  </si>
  <si>
    <t>0203</t>
  </si>
  <si>
    <t>0217</t>
  </si>
  <si>
    <t>0231</t>
  </si>
  <si>
    <t>0238</t>
  </si>
  <si>
    <t>0245</t>
  </si>
  <si>
    <t>0280</t>
  </si>
  <si>
    <t>0287</t>
  </si>
  <si>
    <t>0308</t>
  </si>
  <si>
    <t>0315</t>
  </si>
  <si>
    <t>0336</t>
  </si>
  <si>
    <t>0350</t>
  </si>
  <si>
    <t>0364</t>
  </si>
  <si>
    <t>0413</t>
  </si>
  <si>
    <t>0422</t>
  </si>
  <si>
    <t>0427</t>
  </si>
  <si>
    <t>0434</t>
  </si>
  <si>
    <t>0441</t>
  </si>
  <si>
    <t>0469</t>
  </si>
  <si>
    <t>0476</t>
  </si>
  <si>
    <t>0485</t>
  </si>
  <si>
    <t>0490</t>
  </si>
  <si>
    <t>0497</t>
  </si>
  <si>
    <t>0602</t>
  </si>
  <si>
    <t>0609</t>
  </si>
  <si>
    <t>0616</t>
  </si>
  <si>
    <t>0623</t>
  </si>
  <si>
    <t>0637</t>
  </si>
  <si>
    <t>0657</t>
  </si>
  <si>
    <t>0658</t>
  </si>
  <si>
    <t>0665</t>
  </si>
  <si>
    <t>0700</t>
  </si>
  <si>
    <t>0714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</si>
  <si>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</si>
  <si>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</si>
  <si>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</si>
  <si>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</si>
  <si>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</si>
  <si>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</si>
  <si>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</si>
  <si>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</si>
  <si>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</si>
  <si>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</si>
  <si>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</si>
  <si>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1015</t>
  </si>
  <si>
    <t>1029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</si>
  <si>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</si>
  <si>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</si>
  <si>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</si>
  <si>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</si>
  <si>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</si>
  <si>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</si>
  <si>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</si>
  <si>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</si>
  <si>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</si>
  <si>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</si>
  <si>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</si>
  <si>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</si>
  <si>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</si>
  <si>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</si>
  <si>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</si>
  <si>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</si>
  <si>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</si>
  <si>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</si>
  <si>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</si>
  <si>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1295</t>
  </si>
  <si>
    <t>1309</t>
  </si>
  <si>
    <t>1316</t>
  </si>
  <si>
    <t>1376</t>
  </si>
  <si>
    <t>1380</t>
  </si>
  <si>
    <t>1407</t>
  </si>
  <si>
    <t>1414</t>
  </si>
  <si>
    <t>1421</t>
  </si>
  <si>
    <t>1428</t>
  </si>
  <si>
    <t>1449</t>
  </si>
  <si>
    <t>1491</t>
  </si>
  <si>
    <t>1499</t>
  </si>
  <si>
    <t>1526</t>
  </si>
  <si>
    <t>1540</t>
  </si>
  <si>
    <t>1554</t>
  </si>
  <si>
    <t>1561</t>
  </si>
  <si>
    <t>1568</t>
  </si>
  <si>
    <t>1582</t>
  </si>
  <si>
    <t>1600</t>
  </si>
  <si>
    <t>1631</t>
  </si>
  <si>
    <t>1638</t>
  </si>
  <si>
    <t>1645</t>
  </si>
  <si>
    <t>1659</t>
  </si>
  <si>
    <t>1666</t>
  </si>
  <si>
    <t>1673</t>
  </si>
  <si>
    <t>1687</t>
  </si>
  <si>
    <t>1694</t>
  </si>
  <si>
    <t>1729</t>
  </si>
  <si>
    <t>1736</t>
  </si>
  <si>
    <t>1813</t>
  </si>
  <si>
    <t>1848</t>
  </si>
  <si>
    <t>1855</t>
  </si>
  <si>
    <t>1862</t>
  </si>
  <si>
    <t>1870</t>
  </si>
  <si>
    <t>1883</t>
  </si>
  <si>
    <t>1890</t>
  </si>
  <si>
    <t>1897</t>
  </si>
  <si>
    <t>1900</t>
  </si>
  <si>
    <t>1939</t>
  </si>
  <si>
    <t>1945</t>
  </si>
  <si>
    <t>1953</t>
  </si>
  <si>
    <t>2009</t>
  </si>
  <si>
    <t>2016</t>
  </si>
  <si>
    <t>2044</t>
  </si>
  <si>
    <t>2051</t>
  </si>
  <si>
    <t>2058</t>
  </si>
  <si>
    <t>2114</t>
  </si>
  <si>
    <t>2128</t>
  </si>
  <si>
    <t>2135</t>
  </si>
  <si>
    <t>2142</t>
  </si>
  <si>
    <t>2177</t>
  </si>
  <si>
    <t>2184</t>
  </si>
  <si>
    <t>2198</t>
  </si>
  <si>
    <t>2212</t>
  </si>
  <si>
    <t>2217</t>
  </si>
  <si>
    <t>2226</t>
  </si>
  <si>
    <t>2233</t>
  </si>
  <si>
    <t>2240</t>
  </si>
  <si>
    <t>2289</t>
  </si>
  <si>
    <t>2296</t>
  </si>
  <si>
    <t>2303</t>
  </si>
  <si>
    <t>2310</t>
  </si>
  <si>
    <t>2394</t>
  </si>
  <si>
    <t>2415</t>
  </si>
  <si>
    <t>2420</t>
  </si>
  <si>
    <t>2422</t>
  </si>
  <si>
    <t>2436</t>
  </si>
  <si>
    <t>2443</t>
  </si>
  <si>
    <t>2450</t>
  </si>
  <si>
    <t>2460</t>
  </si>
  <si>
    <t>2478</t>
  </si>
  <si>
    <t>2485</t>
  </si>
  <si>
    <t>2525</t>
  </si>
  <si>
    <t>2527</t>
  </si>
  <si>
    <t>2534</t>
  </si>
  <si>
    <t>2541</t>
  </si>
  <si>
    <t>2562</t>
  </si>
  <si>
    <t>2570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</si>
  <si>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</si>
  <si>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</si>
  <si>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</si>
  <si>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</si>
  <si>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</si>
  <si>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</si>
  <si>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</si>
  <si>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</si>
  <si>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</si>
  <si>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</si>
  <si>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</si>
  <si>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</si>
  <si>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</si>
  <si>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</si>
  <si>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</si>
  <si>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2744</t>
  </si>
  <si>
    <t>2758</t>
  </si>
  <si>
    <t>2793</t>
  </si>
  <si>
    <t>2800</t>
  </si>
  <si>
    <t>2814</t>
  </si>
  <si>
    <t>2828</t>
  </si>
  <si>
    <t>2835</t>
  </si>
  <si>
    <t>2842</t>
  </si>
  <si>
    <t>2849</t>
  </si>
  <si>
    <t>2856</t>
  </si>
  <si>
    <t>2863</t>
  </si>
  <si>
    <t>2884</t>
  </si>
  <si>
    <t>2885</t>
  </si>
  <si>
    <t>2891</t>
  </si>
  <si>
    <t>2898</t>
  </si>
  <si>
    <t>2912</t>
  </si>
  <si>
    <t>2940</t>
  </si>
  <si>
    <t>2961</t>
  </si>
  <si>
    <t>3087</t>
  </si>
  <si>
    <t>3094</t>
  </si>
  <si>
    <t>3122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</si>
  <si>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</si>
  <si>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</si>
  <si>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</si>
  <si>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</si>
  <si>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</si>
  <si>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</si>
  <si>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</si>
  <si>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</si>
  <si>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</si>
  <si>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</si>
  <si>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</si>
  <si>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</si>
  <si>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</si>
  <si>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</si>
  <si>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</si>
  <si>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</si>
  <si>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</si>
  <si>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</si>
  <si>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</si>
  <si>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</si>
  <si>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</si>
  <si>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</si>
  <si>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</si>
  <si>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</si>
  <si>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</si>
  <si>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</si>
  <si>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</si>
  <si>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</si>
  <si>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</si>
  <si>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3510</t>
  </si>
  <si>
    <t>3514</t>
  </si>
  <si>
    <t>3528</t>
  </si>
  <si>
    <t>3542</t>
  </si>
  <si>
    <t>3549</t>
  </si>
  <si>
    <t>3612</t>
  </si>
  <si>
    <t>3619</t>
  </si>
  <si>
    <t>3633</t>
  </si>
  <si>
    <t>3640</t>
  </si>
  <si>
    <t>3647</t>
  </si>
  <si>
    <t>3654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</si>
  <si>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</si>
  <si>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</si>
  <si>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</si>
  <si>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</si>
  <si>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</si>
  <si>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</si>
  <si>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</si>
  <si>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</si>
  <si>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</si>
  <si>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3850</t>
  </si>
  <si>
    <t>3857</t>
  </si>
  <si>
    <t>3862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</si>
  <si>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</si>
  <si>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</si>
  <si>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</si>
  <si>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</si>
  <si>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</si>
  <si>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</si>
  <si>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</si>
  <si>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</si>
  <si>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</si>
  <si>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</si>
  <si>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</si>
  <si>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</si>
  <si>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3976</t>
  </si>
  <si>
    <t>3983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</si>
  <si>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</si>
  <si>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</si>
  <si>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</si>
  <si>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</si>
  <si>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</si>
  <si>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</si>
  <si>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</si>
  <si>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</si>
  <si>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</si>
  <si>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</si>
  <si>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</si>
  <si>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4151</t>
  </si>
  <si>
    <t>4165</t>
  </si>
  <si>
    <t>4179</t>
  </si>
  <si>
    <t>4186</t>
  </si>
  <si>
    <t>4207</t>
  </si>
  <si>
    <t>4221</t>
  </si>
  <si>
    <t>4228</t>
  </si>
  <si>
    <t>4235</t>
  </si>
  <si>
    <t>4263</t>
  </si>
  <si>
    <t>4270</t>
  </si>
  <si>
    <t>4305</t>
  </si>
  <si>
    <t>4312</t>
  </si>
  <si>
    <t>4330</t>
  </si>
  <si>
    <t>4347</t>
  </si>
  <si>
    <t>4368</t>
  </si>
  <si>
    <t>4375</t>
  </si>
  <si>
    <t>4389</t>
  </si>
  <si>
    <t>4459</t>
  </si>
  <si>
    <t>4473</t>
  </si>
  <si>
    <t>4501</t>
  </si>
  <si>
    <t>4508</t>
  </si>
  <si>
    <t>4515</t>
  </si>
  <si>
    <t>4522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</si>
  <si>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</si>
  <si>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</si>
  <si>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</si>
  <si>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</si>
  <si>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</si>
  <si>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</si>
  <si>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</si>
  <si>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</si>
  <si>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</si>
  <si>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</si>
  <si>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</si>
  <si>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</si>
  <si>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</si>
  <si>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4690</t>
  </si>
  <si>
    <t>4753</t>
  </si>
  <si>
    <t>4760</t>
  </si>
  <si>
    <t>4781</t>
  </si>
  <si>
    <t>4795</t>
  </si>
  <si>
    <t>4802</t>
  </si>
  <si>
    <t>4851</t>
  </si>
  <si>
    <t>4865</t>
  </si>
  <si>
    <t>4872</t>
  </si>
  <si>
    <t>4893</t>
  </si>
  <si>
    <t>4904</t>
  </si>
  <si>
    <t>4956</t>
  </si>
  <si>
    <t>4963</t>
  </si>
  <si>
    <t>4970</t>
  </si>
  <si>
    <t>5019</t>
  </si>
  <si>
    <t>5026</t>
  </si>
  <si>
    <t>5054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</si>
  <si>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</si>
  <si>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</si>
  <si>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</si>
  <si>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</si>
  <si>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</si>
  <si>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</si>
  <si>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</si>
  <si>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</si>
  <si>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</si>
  <si>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</si>
  <si>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</si>
  <si>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</si>
  <si>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</si>
  <si>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</si>
  <si>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</si>
  <si>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</si>
  <si>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</si>
  <si>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</si>
  <si>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</si>
  <si>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5457</t>
  </si>
  <si>
    <t>5460</t>
  </si>
  <si>
    <t>5467</t>
  </si>
  <si>
    <t>5474</t>
  </si>
  <si>
    <t>5523</t>
  </si>
  <si>
    <t>5586</t>
  </si>
  <si>
    <t>5593</t>
  </si>
  <si>
    <t>5607</t>
  </si>
  <si>
    <t>5614</t>
  </si>
  <si>
    <t>5621</t>
  </si>
  <si>
    <t>5628</t>
  </si>
  <si>
    <t>5642</t>
  </si>
  <si>
    <t>5656</t>
  </si>
  <si>
    <t>5663</t>
  </si>
  <si>
    <t>5670</t>
  </si>
  <si>
    <t>5726</t>
  </si>
  <si>
    <t>5733</t>
  </si>
  <si>
    <t>5740</t>
  </si>
  <si>
    <t>5747</t>
  </si>
  <si>
    <t>5754</t>
  </si>
  <si>
    <t>5757</t>
  </si>
  <si>
    <t>5780</t>
  </si>
  <si>
    <t>5810</t>
  </si>
  <si>
    <t>5817</t>
  </si>
  <si>
    <t>5824</t>
  </si>
  <si>
    <t>5852</t>
  </si>
  <si>
    <t>5859</t>
  </si>
  <si>
    <t>5866</t>
  </si>
  <si>
    <t>5901</t>
  </si>
  <si>
    <t>5960</t>
  </si>
  <si>
    <t>5985</t>
  </si>
  <si>
    <t>5992</t>
  </si>
  <si>
    <t>6013</t>
  </si>
  <si>
    <t>6022</t>
  </si>
  <si>
    <t>6027</t>
  </si>
  <si>
    <t>6069</t>
  </si>
  <si>
    <t>6083</t>
  </si>
  <si>
    <t>6104</t>
  </si>
  <si>
    <t>6113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</si>
  <si>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</si>
  <si>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</si>
  <si>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</si>
  <si>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</si>
  <si>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</si>
  <si>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</si>
  <si>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</si>
  <si>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</si>
  <si>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</si>
  <si>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</si>
  <si>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</si>
  <si>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</si>
  <si>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</si>
  <si>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</si>
  <si>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6321</t>
  </si>
  <si>
    <t>6328</t>
  </si>
  <si>
    <t>6335</t>
  </si>
  <si>
    <t>6354</t>
  </si>
  <si>
    <t>6370</t>
  </si>
  <si>
    <t>6384</t>
  </si>
  <si>
    <t>6412</t>
  </si>
  <si>
    <t>6419</t>
  </si>
  <si>
    <t>6426</t>
  </si>
  <si>
    <t>6440</t>
  </si>
  <si>
    <t>6461</t>
  </si>
  <si>
    <t>6470</t>
  </si>
  <si>
    <t>6475</t>
  </si>
  <si>
    <t>6482</t>
  </si>
  <si>
    <t>6545</t>
  </si>
  <si>
    <t>6608</t>
  </si>
  <si>
    <t>6615</t>
  </si>
  <si>
    <t>6678</t>
  </si>
  <si>
    <t>6685</t>
  </si>
  <si>
    <t>6692</t>
  </si>
  <si>
    <t>6713</t>
  </si>
  <si>
    <t>6720</t>
  </si>
  <si>
    <t>6734</t>
  </si>
  <si>
    <t>6748</t>
  </si>
  <si>
    <t>Abbotsford School District</t>
  </si>
  <si>
    <t>Adams-Friendship Area School District</t>
  </si>
  <si>
    <t>Albany School District</t>
  </si>
  <si>
    <t>Algoma School District</t>
  </si>
  <si>
    <t>Alma School District</t>
  </si>
  <si>
    <t>Alma Center School District</t>
  </si>
  <si>
    <t>Almond-Bancroft School District</t>
  </si>
  <si>
    <t>Altoona School District</t>
  </si>
  <si>
    <t>Amery School District</t>
  </si>
  <si>
    <t>Tomorrow River School District</t>
  </si>
  <si>
    <t>Antigo School District</t>
  </si>
  <si>
    <t>Appleton Area School District</t>
  </si>
  <si>
    <t>Arcadia School District</t>
  </si>
  <si>
    <t>Argyle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</si>
  <si>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</si>
  <si>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</si>
  <si>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</si>
  <si>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</si>
  <si>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</si>
  <si>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Area School District</t>
  </si>
  <si>
    <t>Unity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</si>
  <si>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</si>
  <si>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</si>
  <si>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</si>
  <si>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</si>
  <si>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</si>
  <si>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</si>
  <si>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</si>
  <si>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</si>
  <si>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</si>
  <si>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</si>
  <si>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</si>
  <si>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</si>
  <si>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Birchwood School District</t>
  </si>
  <si>
    <t>Wisconsin Heights School District</t>
  </si>
  <si>
    <t>Black River Falls School District</t>
  </si>
  <si>
    <t>Blair-Taylor School District</t>
  </si>
  <si>
    <t>Pecatonica Area School District</t>
  </si>
  <si>
    <t>Bloomer School District</t>
  </si>
  <si>
    <t>Bonduel School District</t>
  </si>
  <si>
    <t>Boscobel Area School District</t>
  </si>
  <si>
    <t>North Lakeland School District</t>
  </si>
  <si>
    <t>Bowler School District</t>
  </si>
  <si>
    <t>Boyceville Community School District</t>
  </si>
  <si>
    <t>Brighton No. 1 School District</t>
  </si>
  <si>
    <t>Brillion School District</t>
  </si>
  <si>
    <t>Bristol No. 1 School District</t>
  </si>
  <si>
    <t>Brodhead School District</t>
  </si>
  <si>
    <t>Elmbrook School District</t>
  </si>
  <si>
    <t>Brown Deer School District</t>
  </si>
  <si>
    <t>Bruce School District</t>
  </si>
  <si>
    <t>Burlington Area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</si>
  <si>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</si>
  <si>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</si>
  <si>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</si>
  <si>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</si>
  <si>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</si>
  <si>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</si>
  <si>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Cashton School District</t>
  </si>
  <si>
    <t>Cassville School District</t>
  </si>
  <si>
    <t>Cedarburg School District</t>
  </si>
  <si>
    <t>Cedar Grove-Belgium Area School District</t>
  </si>
  <si>
    <t>Chequamegon School District</t>
  </si>
  <si>
    <t>Chetek-Weyerhaeuser Area School District</t>
  </si>
  <si>
    <t>Chilton School District</t>
  </si>
  <si>
    <t>Chippewa Falls Area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</si>
  <si>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</si>
  <si>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</si>
  <si>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</si>
  <si>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</si>
  <si>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</si>
  <si>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</si>
  <si>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</si>
  <si>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</si>
  <si>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</si>
  <si>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</si>
  <si>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</si>
  <si>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</si>
  <si>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</si>
  <si>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</si>
  <si>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</si>
  <si>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Darlington Community School District</t>
  </si>
  <si>
    <t>Deerfield Community School District</t>
  </si>
  <si>
    <t>DeForest Area School District</t>
  </si>
  <si>
    <t>Kettle Moraine School District</t>
  </si>
  <si>
    <t>Delavan-Darien School District</t>
  </si>
  <si>
    <t>Denmark School District</t>
  </si>
  <si>
    <t>De Pere Unified School District</t>
  </si>
  <si>
    <t>De Soto Area School District</t>
  </si>
  <si>
    <t>Dodgeville School District</t>
  </si>
  <si>
    <t>Dover No. 1 School District</t>
  </si>
  <si>
    <t>Drummond Area School District</t>
  </si>
  <si>
    <t>Durand School District</t>
  </si>
  <si>
    <t>Northland Pines School District</t>
  </si>
  <si>
    <t>East Troy Community School District</t>
  </si>
  <si>
    <t>Eau Claire Area School District</t>
  </si>
  <si>
    <t>Edgar School District</t>
  </si>
  <si>
    <t>Edgerton School District</t>
  </si>
  <si>
    <t>Elcho School District</t>
  </si>
  <si>
    <t>Eleva-Strum School District</t>
  </si>
  <si>
    <t>Elkhart Lake-Glenbeulah School District</t>
  </si>
  <si>
    <t>Elkhorn Area School District</t>
  </si>
  <si>
    <t>Elk Mound Area School District</t>
  </si>
  <si>
    <t>Ellsworth Community School District</t>
  </si>
  <si>
    <t>Elmwood School District</t>
  </si>
  <si>
    <t>Royall School District</t>
  </si>
  <si>
    <t>Erin School District</t>
  </si>
  <si>
    <t>Evansville Community School District</t>
  </si>
  <si>
    <t>Fall Creek School District</t>
  </si>
  <si>
    <t>Fall River School District</t>
  </si>
  <si>
    <t>Fennimore Community School District</t>
  </si>
  <si>
    <t>Lac du Flambeau No. 1 School District</t>
  </si>
  <si>
    <t>Florence School District</t>
  </si>
  <si>
    <t>Fond du Lac School District</t>
  </si>
  <si>
    <t>Fontana Joint No. 8 School District</t>
  </si>
  <si>
    <t>Fort Atkinson School District</t>
  </si>
  <si>
    <t>Fox Point Joint No. 2 School District</t>
  </si>
  <si>
    <t>Maple Dale-Indian Hill School District</t>
  </si>
  <si>
    <t>Franklin Public School District</t>
  </si>
  <si>
    <t>Frederic School District</t>
  </si>
  <si>
    <t>Northern Ozaukee School District</t>
  </si>
  <si>
    <t>Freedom Area School District</t>
  </si>
  <si>
    <t>Galesville-Ettrick-Trempealeau School District</t>
  </si>
  <si>
    <t>North Crawford School District</t>
  </si>
  <si>
    <t>Geneva Joint No. 4 School District</t>
  </si>
  <si>
    <t>Genoa City Joint No. 2 School District</t>
  </si>
  <si>
    <t>Germantown School District</t>
  </si>
  <si>
    <t>Gibraltar Area School District</t>
  </si>
  <si>
    <t>Gillett School District</t>
  </si>
  <si>
    <t>Gilman School District</t>
  </si>
  <si>
    <t>Gilmanton School District</t>
  </si>
  <si>
    <t>Nicolet Union High School District</t>
  </si>
  <si>
    <t>Glendale-River Hills School District</t>
  </si>
  <si>
    <t>Glenwood City School District</t>
  </si>
  <si>
    <t>Goodman-Armstrong School District</t>
  </si>
  <si>
    <t>Grafton School District</t>
  </si>
  <si>
    <t>Granton Area School District</t>
  </si>
  <si>
    <t>Grantsburg School District</t>
  </si>
  <si>
    <t>Black Hawk School District</t>
  </si>
  <si>
    <t>Green Bay Area School District</t>
  </si>
  <si>
    <t>Greendale School District</t>
  </si>
  <si>
    <t>Greenfield School District</t>
  </si>
  <si>
    <t>Green Lake School District</t>
  </si>
  <si>
    <t>Greenwood School District</t>
  </si>
  <si>
    <t>Gresham School District</t>
  </si>
  <si>
    <t>Hamilton School District</t>
  </si>
  <si>
    <t>St. Croix Central School District</t>
  </si>
  <si>
    <t>Hartford Union High School District</t>
  </si>
  <si>
    <t>Hartford Joint No. 1 School District</t>
  </si>
  <si>
    <t>Arrowhead Union High School District</t>
  </si>
  <si>
    <t>Hartland-Lakeside Joint No. 3 School District</t>
  </si>
  <si>
    <t>Hayward Community School District</t>
  </si>
  <si>
    <t>Southwestern Wisconsin School District</t>
  </si>
  <si>
    <t>Herman-Neosho-Rubicon School District</t>
  </si>
  <si>
    <t>Highland School District</t>
  </si>
  <si>
    <t>Hilbert School District</t>
  </si>
  <si>
    <t>Hillsboro School District</t>
  </si>
  <si>
    <t>Holmen School District</t>
  </si>
  <si>
    <t>Holy Hill Area School District</t>
  </si>
  <si>
    <t>Horicon School District</t>
  </si>
  <si>
    <t>Hortonville School District</t>
  </si>
  <si>
    <t>Howard-Suamico School District</t>
  </si>
  <si>
    <t>Howards Grove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</si>
  <si>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</si>
  <si>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</si>
  <si>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</si>
  <si>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</si>
  <si>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</si>
  <si>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</si>
  <si>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</si>
  <si>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</si>
  <si>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</si>
  <si>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</si>
  <si>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</si>
  <si>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Dodgeland School District</t>
  </si>
  <si>
    <t>Kaukauna Area School District</t>
  </si>
  <si>
    <t>Kenosha School District</t>
  </si>
  <si>
    <t>Kewaskum School District</t>
  </si>
  <si>
    <t>Kewaunee School District</t>
  </si>
  <si>
    <t>Kiel Area School District</t>
  </si>
  <si>
    <t>Kimberly Area School District</t>
  </si>
  <si>
    <t>Kohler School District</t>
  </si>
  <si>
    <t>La Crosse School District</t>
  </si>
  <si>
    <t>Ladysmith School District</t>
  </si>
  <si>
    <t>La Farge School District</t>
  </si>
  <si>
    <t>Lake Geneva-Genoa City Union High School District</t>
  </si>
  <si>
    <t>Lake Geneva Joint No. 1 School District</t>
  </si>
  <si>
    <t>Lake Holcombe School District</t>
  </si>
  <si>
    <t>Lake Mills Area School District</t>
  </si>
  <si>
    <t>Lancaster Community School District</t>
  </si>
  <si>
    <t>Laona School District</t>
  </si>
  <si>
    <t>Lena School District</t>
  </si>
  <si>
    <t>Linn Joint No. 4 School District</t>
  </si>
  <si>
    <t>Linn Joint No. 6 School District</t>
  </si>
  <si>
    <t>Richmond School District</t>
  </si>
  <si>
    <t>Little Chute Area School District</t>
  </si>
  <si>
    <t>Lodi School District</t>
  </si>
  <si>
    <t>Lomira School District</t>
  </si>
  <si>
    <t>Loyal School District</t>
  </si>
  <si>
    <t>Luck School District</t>
  </si>
  <si>
    <t>Luxemburg-Casco School District</t>
  </si>
  <si>
    <t>Madison Metropolitan School District</t>
  </si>
  <si>
    <t>Manawa School District</t>
  </si>
  <si>
    <t>Manitowoc School District</t>
  </si>
  <si>
    <t>Maple School District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</si>
  <si>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</si>
  <si>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</si>
  <si>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</si>
  <si>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</si>
  <si>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</si>
  <si>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</si>
  <si>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</si>
  <si>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</si>
  <si>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</si>
  <si>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</si>
  <si>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</si>
  <si>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Melrose-Mindoro School District</t>
  </si>
  <si>
    <t>Menasha School District</t>
  </si>
  <si>
    <t>Menominee Indian School District</t>
  </si>
  <si>
    <t>Menomonee Falls School District</t>
  </si>
  <si>
    <t>Menomonie Area School District</t>
  </si>
  <si>
    <t>Mequon-Thiensville School District</t>
  </si>
  <si>
    <t>Mercer School District</t>
  </si>
  <si>
    <t>Merrill Area School District</t>
  </si>
  <si>
    <t>Swallow School District</t>
  </si>
  <si>
    <t>North Lake School District</t>
  </si>
  <si>
    <t>Merton Community School District</t>
  </si>
  <si>
    <t>Stone Bank School District</t>
  </si>
  <si>
    <t>Middleton-Cross Plains School District</t>
  </si>
  <si>
    <t>Milton School District</t>
  </si>
  <si>
    <t>Milwaukee School District</t>
  </si>
  <si>
    <t>Mineral Point School District</t>
  </si>
  <si>
    <t>Minocqua Joint No. 1 School District</t>
  </si>
  <si>
    <t>Lakeland Union High School District</t>
  </si>
  <si>
    <t>Northwood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</si>
  <si>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</si>
  <si>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</si>
  <si>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</si>
  <si>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</si>
  <si>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</si>
  <si>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</si>
  <si>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</si>
  <si>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</si>
  <si>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</si>
  <si>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Riverdale School District</t>
  </si>
  <si>
    <t>Muskego-Norway School District</t>
  </si>
  <si>
    <t>Lake Country School District</t>
  </si>
  <si>
    <t>Necedah Area School District</t>
  </si>
  <si>
    <t>Neenah School District</t>
  </si>
  <si>
    <t>Neillsville School District</t>
  </si>
  <si>
    <t>Nekoosa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</si>
  <si>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</si>
  <si>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</si>
  <si>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</si>
  <si>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</si>
  <si>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</si>
  <si>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</si>
  <si>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</si>
  <si>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</si>
  <si>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Norris School District</t>
  </si>
  <si>
    <t>North Fond du Lac School District</t>
  </si>
  <si>
    <t>Norwalk-Ontario-Wilton School District</t>
  </si>
  <si>
    <t>Norway Joint No. 7 School District</t>
  </si>
  <si>
    <t>Oak Creek-Franklin School District</t>
  </si>
  <si>
    <t>Oakfield School District</t>
  </si>
  <si>
    <t>Oconomowoc Area School District</t>
  </si>
  <si>
    <t>Oconto School District</t>
  </si>
  <si>
    <t>Oconto Falls School District</t>
  </si>
  <si>
    <t>Omro School District</t>
  </si>
  <si>
    <t>Onalaska School District</t>
  </si>
  <si>
    <t>Oostburg School District</t>
  </si>
  <si>
    <t>Oregon School District</t>
  </si>
  <si>
    <t>Parkview School District</t>
  </si>
  <si>
    <t>Osceola School District</t>
  </si>
  <si>
    <t>Oshkosh Area School District</t>
  </si>
  <si>
    <t>Osseo-Fairchild School District</t>
  </si>
  <si>
    <t>Owen-Withee School District</t>
  </si>
  <si>
    <t>Palmyra-Eagle Area School District</t>
  </si>
  <si>
    <t>Pardeeville Area School District</t>
  </si>
  <si>
    <t>Paris Joint No. 1 School District</t>
  </si>
  <si>
    <t>Beecher-Dunbar-Pembine School District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</si>
  <si>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</si>
  <si>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</si>
  <si>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</si>
  <si>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</si>
  <si>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</si>
  <si>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</si>
  <si>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Tri-County Area School District</t>
  </si>
  <si>
    <t>Platteville School District</t>
  </si>
  <si>
    <t>Plum City School District</t>
  </si>
  <si>
    <t>Plymouth School District</t>
  </si>
  <si>
    <t>Portage Community School District</t>
  </si>
  <si>
    <t>Port Edwards School District</t>
  </si>
  <si>
    <t>Port Washington-Saukville School District</t>
  </si>
  <si>
    <t>South Shore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</si>
  <si>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</si>
  <si>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</si>
  <si>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</si>
  <si>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</si>
  <si>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</si>
  <si>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</si>
  <si>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</si>
  <si>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</si>
  <si>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School District</t>
  </si>
  <si>
    <t>Randall Joint No. 1 School District</t>
  </si>
  <si>
    <t>Randolph School District</t>
  </si>
  <si>
    <t>Random Lake School District</t>
  </si>
  <si>
    <t>Raymond No. 14 School District</t>
  </si>
  <si>
    <t>North Cape School District</t>
  </si>
  <si>
    <t>Reedsburg School District</t>
  </si>
  <si>
    <t>Reedsville School District</t>
  </si>
  <si>
    <t>Rhinelander School District</t>
  </si>
  <si>
    <t>Rib Lake School District</t>
  </si>
  <si>
    <t>Rice Lake Area School District</t>
  </si>
  <si>
    <t>Richland School District</t>
  </si>
  <si>
    <t>Rio Community School District</t>
  </si>
  <si>
    <t>Ripon Area School District</t>
  </si>
  <si>
    <t>River Falls School District</t>
  </si>
  <si>
    <t>River Ridge School District</t>
  </si>
  <si>
    <t>Rosendale-Brandon School District</t>
  </si>
  <si>
    <t>Rosholt School District</t>
  </si>
  <si>
    <t>D.C. Everest Area School District</t>
  </si>
  <si>
    <t>St. Croix Falls School District</t>
  </si>
  <si>
    <t>St. Francis School District</t>
  </si>
  <si>
    <t>Westosha Central High School District</t>
  </si>
  <si>
    <t>Salem School District</t>
  </si>
  <si>
    <t>Sauk Prairie School District</t>
  </si>
  <si>
    <t>Seneca School District</t>
  </si>
  <si>
    <t>Sevastopol School District</t>
  </si>
  <si>
    <t>Seymour Community School District</t>
  </si>
  <si>
    <t>Sharon Joint No. 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</si>
  <si>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</si>
  <si>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</si>
  <si>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</si>
  <si>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</si>
  <si>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</si>
  <si>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</si>
  <si>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</si>
  <si>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Joint No. 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</si>
  <si>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</si>
  <si>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</si>
  <si>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</si>
  <si>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</si>
  <si>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</si>
  <si>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Southern Door County School District</t>
  </si>
  <si>
    <t>Sparta Area School District</t>
  </si>
  <si>
    <t>Spencer School District</t>
  </si>
  <si>
    <t>Spooner Area School District</t>
  </si>
  <si>
    <t>River Valley School District</t>
  </si>
  <si>
    <t>Spring Valley School District</t>
  </si>
  <si>
    <t>Stanley-Boyd Area School District</t>
  </si>
  <si>
    <t>Stevens Point Area School District</t>
  </si>
  <si>
    <t>Stockbridge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</si>
  <si>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</si>
  <si>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</si>
  <si>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</si>
  <si>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</si>
  <si>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</si>
  <si>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</si>
  <si>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</si>
  <si>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</si>
  <si>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</si>
  <si>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</si>
  <si>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</si>
  <si>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Flambeau School District</t>
  </si>
  <si>
    <t>Trevor-Wilmot Consolidated School District</t>
  </si>
  <si>
    <t>Turtle Lake School District</t>
  </si>
  <si>
    <t>Twin Lakes No. 4 School District</t>
  </si>
  <si>
    <t>Two Rivers School District</t>
  </si>
  <si>
    <t>Union Grove Union High School District</t>
  </si>
  <si>
    <t>Union Grove Joint No. 1 School District</t>
  </si>
  <si>
    <t>Valders Area School District</t>
  </si>
  <si>
    <t>Verona Area School District</t>
  </si>
  <si>
    <t>Kickapoo Area School District</t>
  </si>
  <si>
    <t>Viroqua Area School District</t>
  </si>
  <si>
    <t>Wabeno Area School District</t>
  </si>
  <si>
    <t>Big Foot Union High School District</t>
  </si>
  <si>
    <t>Walworth Joint No. 1 School District</t>
  </si>
  <si>
    <t>Washburn School District</t>
  </si>
  <si>
    <t>Washington School District</t>
  </si>
  <si>
    <t>Waterford Union High School District</t>
  </si>
  <si>
    <t>Washington-Caldwell School District</t>
  </si>
  <si>
    <t>Waterford Joint No. 1 School District</t>
  </si>
  <si>
    <t>Waterloo School District</t>
  </si>
  <si>
    <t>Watertown School District</t>
  </si>
  <si>
    <t>Waukesha School District</t>
  </si>
  <si>
    <t>Waunakee Community School District</t>
  </si>
  <si>
    <t>Waupaca School District</t>
  </si>
  <si>
    <t>Waupun School District</t>
  </si>
  <si>
    <t>Wausau School District</t>
  </si>
  <si>
    <t>Wausaukee School District</t>
  </si>
  <si>
    <t>Wautoma Area School District</t>
  </si>
  <si>
    <t>Wauwatosa School District</t>
  </si>
  <si>
    <t>Wauzeka-Steuben School District</t>
  </si>
  <si>
    <t>Webster School District</t>
  </si>
  <si>
    <t>West Allis School District</t>
  </si>
  <si>
    <t>West Bend School District</t>
  </si>
  <si>
    <t>Westby Area School District</t>
  </si>
  <si>
    <t>West De Pere School District</t>
  </si>
  <si>
    <t>Westfield School District</t>
  </si>
  <si>
    <t>Weston School District</t>
  </si>
  <si>
    <t>West Salem School District</t>
  </si>
  <si>
    <t>Weyauwega-Fremont School District</t>
  </si>
  <si>
    <t>Wheatland Joint No. 1 School District</t>
  </si>
  <si>
    <t>Whitefish Bay School District</t>
  </si>
  <si>
    <t>Whitehall School District</t>
  </si>
  <si>
    <t>White Lake School District</t>
  </si>
  <si>
    <t>Whitewater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</si>
  <si>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</si>
  <si>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</si>
  <si>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</si>
  <si>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</si>
  <si>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</si>
  <si>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</si>
  <si>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Wisconsin Dells School District</t>
  </si>
  <si>
    <t>Wisconsin Rapids School District</t>
  </si>
  <si>
    <t>Wittenberg-Birnamwood School District</t>
  </si>
  <si>
    <t>Wonewoc-Union Center School District</t>
  </si>
  <si>
    <t>Woodruff Joint No. 1 School District</t>
  </si>
  <si>
    <t>Wrightstown Community School District</t>
  </si>
  <si>
    <t>Yorkville Joint No. 2 School District</t>
  </si>
  <si>
    <t>Seeds of Health, Inc.</t>
  </si>
  <si>
    <t>Rocketship Education Wisconsin Inc.</t>
  </si>
  <si>
    <t>Downtown Montessori</t>
  </si>
  <si>
    <t>Central City Cyberschool</t>
  </si>
  <si>
    <t>Milwaukee Academy of Science</t>
  </si>
  <si>
    <t>Darrell Lynn Hines Academy</t>
  </si>
  <si>
    <t>21st Century Prep</t>
  </si>
  <si>
    <t>Woodlands School</t>
  </si>
  <si>
    <t>Bruce Guadalupe</t>
  </si>
  <si>
    <t>Dr. Howard Fuller Collegiate Academy</t>
  </si>
  <si>
    <t>Milwaukee Math &amp; Science Academy</t>
  </si>
  <si>
    <t>Milwaukee Scholars (National Heritage Academies)</t>
  </si>
  <si>
    <t>Escuela Verde</t>
  </si>
  <si>
    <t>Woodlands School - State Street Campus</t>
  </si>
  <si>
    <t>La Casa de Esperanza</t>
  </si>
  <si>
    <t>UCC Acosta Middle School</t>
  </si>
  <si>
    <t>Penfield Montessori Academy</t>
  </si>
  <si>
    <t>Pathways High School</t>
  </si>
  <si>
    <t>Isthmus Montessori Academy Public</t>
  </si>
  <si>
    <t>One City Expeditionary Elementary School</t>
  </si>
  <si>
    <t>Stellar Collegiate/Carmen HS of Science &amp; Technology</t>
  </si>
  <si>
    <t>Milestone Democratic School</t>
  </si>
  <si>
    <t>Aki Earth School</t>
  </si>
  <si>
    <t>Lake Country Classical Academy (NEW in 2021-22)</t>
  </si>
  <si>
    <t>Adeline Montessori (NEW in 2021-22)</t>
  </si>
  <si>
    <t>The Lincoln Academy (NEW in 2021-22)</t>
  </si>
  <si>
    <t>New Leaf Prep Academy (NEW in 2021-22)</t>
  </si>
  <si>
    <t>UpGrade Media Arts Schools (NEW in 2021-22)</t>
  </si>
  <si>
    <t>Carmen Middle School South (NEW in 2021-22)</t>
  </si>
  <si>
    <t>Wisconsin Department of Public Instruction | 2020-21 Sparsity Aid Eligibility - FINAL</t>
  </si>
  <si>
    <t>October 29, 2020</t>
  </si>
  <si>
    <t>District</t>
  </si>
  <si>
    <t>2019-20 Membership</t>
  </si>
  <si>
    <t>Area
(sq. mi.)</t>
  </si>
  <si>
    <t>2020-21 Eligibility</t>
  </si>
  <si>
    <t>"Stop Gap" Eligibility</t>
  </si>
  <si>
    <t>Base 2020-21 Eligibility</t>
  </si>
  <si>
    <t>Prorated 2020-21 Eligibility</t>
  </si>
  <si>
    <t>First 95%
Paid 9/21</t>
  </si>
  <si>
    <t>Last 5%
Paid 11/9</t>
  </si>
  <si>
    <t>Change from 9/10 data</t>
  </si>
  <si>
    <t>TOTALS</t>
  </si>
  <si>
    <t>Membership
÷ Area</t>
  </si>
  <si>
    <t>Eligible for Sparsity Aid in 2020-21 (Yes/No)*****</t>
  </si>
  <si>
    <t>Y/N</t>
  </si>
  <si>
    <t>N</t>
  </si>
  <si>
    <t>Y</t>
  </si>
  <si>
    <t>TOTAL ESSER III Allocation****
(Sum of Columns C, F, I and J)</t>
  </si>
  <si>
    <t xml:space="preserve">Proposal for the ESSER III State Plan: Grants to LEAs and Schools Serving Students with Disabilities </t>
  </si>
  <si>
    <t>Variance from 4.29.22 (USDE corrected GAN, 2/24/2022)</t>
  </si>
  <si>
    <t>Additional Funding to Raise to LEA Minimum Grant ($323,074)** for EBIS</t>
  </si>
  <si>
    <t>8001</t>
  </si>
  <si>
    <t>8002</t>
  </si>
  <si>
    <t>8101</t>
  </si>
  <si>
    <t>8105</t>
  </si>
  <si>
    <t>8106</t>
  </si>
  <si>
    <t>8109</t>
  </si>
  <si>
    <t>8110</t>
  </si>
  <si>
    <t>8113</t>
  </si>
  <si>
    <t>8123</t>
  </si>
  <si>
    <t>8127</t>
  </si>
  <si>
    <t>8128</t>
  </si>
  <si>
    <t>8129</t>
  </si>
  <si>
    <t>8131</t>
  </si>
  <si>
    <t>8132</t>
  </si>
  <si>
    <t>8135</t>
  </si>
  <si>
    <t>8137</t>
  </si>
  <si>
    <t>8138</t>
  </si>
  <si>
    <t>8139</t>
  </si>
  <si>
    <t>8141</t>
  </si>
  <si>
    <t>8142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</si>
  <si>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</si>
  <si>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</si>
  <si>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</si>
  <si>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</si>
  <si>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</si>
  <si>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</si>
  <si>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</si>
  <si>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</si>
  <si>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</si>
  <si>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ESSER III Supplemental Grant Allocation</t>
  </si>
  <si>
    <t>Agency Code</t>
  </si>
  <si>
    <t>518110</t>
  </si>
  <si>
    <t>100007</t>
  </si>
  <si>
    <t>010014</t>
  </si>
  <si>
    <t>578146</t>
  </si>
  <si>
    <t>230063</t>
  </si>
  <si>
    <t>310070</t>
  </si>
  <si>
    <t>270091</t>
  </si>
  <si>
    <t>060084</t>
  </si>
  <si>
    <t>490105</t>
  </si>
  <si>
    <t>180112</t>
  </si>
  <si>
    <t>480119</t>
  </si>
  <si>
    <t>340140</t>
  </si>
  <si>
    <t>440147</t>
  </si>
  <si>
    <t>610154</t>
  </si>
  <si>
    <t>330161</t>
  </si>
  <si>
    <t>672450</t>
  </si>
  <si>
    <t>020170</t>
  </si>
  <si>
    <t>050182</t>
  </si>
  <si>
    <t>370196</t>
  </si>
  <si>
    <t>710203</t>
  </si>
  <si>
    <t>180217</t>
  </si>
  <si>
    <t>550231</t>
  </si>
  <si>
    <t>320245</t>
  </si>
  <si>
    <t>560280</t>
  </si>
  <si>
    <t>250287</t>
  </si>
  <si>
    <t>030308</t>
  </si>
  <si>
    <t>040315</t>
  </si>
  <si>
    <t>140336</t>
  </si>
  <si>
    <t>384263</t>
  </si>
  <si>
    <t>130350</t>
  </si>
  <si>
    <t>330364</t>
  </si>
  <si>
    <t>530413</t>
  </si>
  <si>
    <t>530422</t>
  </si>
  <si>
    <t>330427</t>
  </si>
  <si>
    <t>240434</t>
  </si>
  <si>
    <t>646013</t>
  </si>
  <si>
    <t>650441</t>
  </si>
  <si>
    <t>332240</t>
  </si>
  <si>
    <t>270476</t>
  </si>
  <si>
    <t>610485</t>
  </si>
  <si>
    <t>090497</t>
  </si>
  <si>
    <t>580602</t>
  </si>
  <si>
    <t>220609</t>
  </si>
  <si>
    <t>580623</t>
  </si>
  <si>
    <t>170637</t>
  </si>
  <si>
    <t>300657</t>
  </si>
  <si>
    <t>080658</t>
  </si>
  <si>
    <t>300665</t>
  </si>
  <si>
    <t>230700</t>
  </si>
  <si>
    <t>400721</t>
  </si>
  <si>
    <t>408123</t>
  </si>
  <si>
    <t>540735</t>
  </si>
  <si>
    <t>510777</t>
  </si>
  <si>
    <t>020840</t>
  </si>
  <si>
    <t>090870</t>
  </si>
  <si>
    <t>110882</t>
  </si>
  <si>
    <t>130896</t>
  </si>
  <si>
    <t>030903</t>
  </si>
  <si>
    <t>200910</t>
  </si>
  <si>
    <t>410980</t>
  </si>
  <si>
    <t>220994</t>
  </si>
  <si>
    <t>591029</t>
  </si>
  <si>
    <t>451015</t>
  </si>
  <si>
    <t>408105</t>
  </si>
  <si>
    <t>501071</t>
  </si>
  <si>
    <t>031080</t>
  </si>
  <si>
    <t>081085</t>
  </si>
  <si>
    <t>091092</t>
  </si>
  <si>
    <t>481120</t>
  </si>
  <si>
    <t>481127</t>
  </si>
  <si>
    <t>531134</t>
  </si>
  <si>
    <t>681141</t>
  </si>
  <si>
    <t>061155</t>
  </si>
  <si>
    <t>101162</t>
  </si>
  <si>
    <t>381169</t>
  </si>
  <si>
    <t>171176</t>
  </si>
  <si>
    <t>111183</t>
  </si>
  <si>
    <t>091204</t>
  </si>
  <si>
    <t>211218</t>
  </si>
  <si>
    <t>381232</t>
  </si>
  <si>
    <t>221246</t>
  </si>
  <si>
    <t>401253</t>
  </si>
  <si>
    <t>031260</t>
  </si>
  <si>
    <t>374970</t>
  </si>
  <si>
    <t>331295</t>
  </si>
  <si>
    <t>408109</t>
  </si>
  <si>
    <t>051414</t>
  </si>
  <si>
    <t>621421</t>
  </si>
  <si>
    <t>131309</t>
  </si>
  <si>
    <t>131316</t>
  </si>
  <si>
    <t>641380</t>
  </si>
  <si>
    <t>051407</t>
  </si>
  <si>
    <t>142744</t>
  </si>
  <si>
    <t>251428</t>
  </si>
  <si>
    <t>511449</t>
  </si>
  <si>
    <t>408101</t>
  </si>
  <si>
    <t>408127</t>
  </si>
  <si>
    <t>041491</t>
  </si>
  <si>
    <t>461499</t>
  </si>
  <si>
    <t>641540</t>
  </si>
  <si>
    <t>181554</t>
  </si>
  <si>
    <t>371561</t>
  </si>
  <si>
    <t>531568</t>
  </si>
  <si>
    <t>341582</t>
  </si>
  <si>
    <t>611600</t>
  </si>
  <si>
    <t>171645</t>
  </si>
  <si>
    <t>591631</t>
  </si>
  <si>
    <t>641638</t>
  </si>
  <si>
    <t>471659</t>
  </si>
  <si>
    <t>670714</t>
  </si>
  <si>
    <t>471666</t>
  </si>
  <si>
    <t>661687</t>
  </si>
  <si>
    <t>408131</t>
  </si>
  <si>
    <t>531694</t>
  </si>
  <si>
    <t>181729</t>
  </si>
  <si>
    <t>111736</t>
  </si>
  <si>
    <t>221813</t>
  </si>
  <si>
    <t>545757</t>
  </si>
  <si>
    <t>191855</t>
  </si>
  <si>
    <t>201862</t>
  </si>
  <si>
    <t>641870</t>
  </si>
  <si>
    <t>281883</t>
  </si>
  <si>
    <t>401890</t>
  </si>
  <si>
    <t>401900</t>
  </si>
  <si>
    <t>481939</t>
  </si>
  <si>
    <t>441953</t>
  </si>
  <si>
    <t>612009</t>
  </si>
  <si>
    <t>642044</t>
  </si>
  <si>
    <t>642051</t>
  </si>
  <si>
    <t>662058</t>
  </si>
  <si>
    <t>152114</t>
  </si>
  <si>
    <t>422128</t>
  </si>
  <si>
    <t>602135</t>
  </si>
  <si>
    <t>062142</t>
  </si>
  <si>
    <t>402184</t>
  </si>
  <si>
    <t>552198</t>
  </si>
  <si>
    <t>382212</t>
  </si>
  <si>
    <t>452217</t>
  </si>
  <si>
    <t>102226</t>
  </si>
  <si>
    <t>072233</t>
  </si>
  <si>
    <t>052289</t>
  </si>
  <si>
    <t>242310</t>
  </si>
  <si>
    <t>402296</t>
  </si>
  <si>
    <t>402303</t>
  </si>
  <si>
    <t>102394</t>
  </si>
  <si>
    <t>582415</t>
  </si>
  <si>
    <t>672420</t>
  </si>
  <si>
    <t>662443</t>
  </si>
  <si>
    <t>662436</t>
  </si>
  <si>
    <t>672460</t>
  </si>
  <si>
    <t>572478</t>
  </si>
  <si>
    <t>142525</t>
  </si>
  <si>
    <t>252527</t>
  </si>
  <si>
    <t>082534</t>
  </si>
  <si>
    <t>622541</t>
  </si>
  <si>
    <t>322562</t>
  </si>
  <si>
    <t>662570</t>
  </si>
  <si>
    <t>142576</t>
  </si>
  <si>
    <t>442583</t>
  </si>
  <si>
    <t>592605</t>
  </si>
  <si>
    <t>052604</t>
  </si>
  <si>
    <t>552611</t>
  </si>
  <si>
    <t>262618</t>
  </si>
  <si>
    <t>142625</t>
  </si>
  <si>
    <t>612632</t>
  </si>
  <si>
    <t>682639</t>
  </si>
  <si>
    <t>252646</t>
  </si>
  <si>
    <t>138141</t>
  </si>
  <si>
    <t>522660</t>
  </si>
  <si>
    <t>532695</t>
  </si>
  <si>
    <t>282702</t>
  </si>
  <si>
    <t>282730</t>
  </si>
  <si>
    <t>232737</t>
  </si>
  <si>
    <t>442758</t>
  </si>
  <si>
    <t>302793</t>
  </si>
  <si>
    <t>671376</t>
  </si>
  <si>
    <t>662800</t>
  </si>
  <si>
    <t>312814</t>
  </si>
  <si>
    <t>625960</t>
  </si>
  <si>
    <t>362828</t>
  </si>
  <si>
    <t>442835</t>
  </si>
  <si>
    <t>592842</t>
  </si>
  <si>
    <t>678135</t>
  </si>
  <si>
    <t>322849</t>
  </si>
  <si>
    <t>622863</t>
  </si>
  <si>
    <t>631848</t>
  </si>
  <si>
    <t>542856</t>
  </si>
  <si>
    <t>673862</t>
  </si>
  <si>
    <t>642885</t>
  </si>
  <si>
    <t>642884</t>
  </si>
  <si>
    <t>092891</t>
  </si>
  <si>
    <t>282898</t>
  </si>
  <si>
    <t>433647</t>
  </si>
  <si>
    <t>222912</t>
  </si>
  <si>
    <t>212940</t>
  </si>
  <si>
    <t>422961</t>
  </si>
  <si>
    <t>643087</t>
  </si>
  <si>
    <t>643094</t>
  </si>
  <si>
    <t>443129</t>
  </si>
  <si>
    <t>113150</t>
  </si>
  <si>
    <t>143171</t>
  </si>
  <si>
    <t>103206</t>
  </si>
  <si>
    <t>483213</t>
  </si>
  <si>
    <t>313220</t>
  </si>
  <si>
    <t>133269</t>
  </si>
  <si>
    <t>683276</t>
  </si>
  <si>
    <t>363290</t>
  </si>
  <si>
    <t>401897</t>
  </si>
  <si>
    <t>163297</t>
  </si>
  <si>
    <t>373304</t>
  </si>
  <si>
    <t>383311</t>
  </si>
  <si>
    <t>683318</t>
  </si>
  <si>
    <t>243325</t>
  </si>
  <si>
    <t>133332</t>
  </si>
  <si>
    <t>713339</t>
  </si>
  <si>
    <t>293360</t>
  </si>
  <si>
    <t>143367</t>
  </si>
  <si>
    <t>133381</t>
  </si>
  <si>
    <t>603409</t>
  </si>
  <si>
    <t>023427</t>
  </si>
  <si>
    <t>273428</t>
  </si>
  <si>
    <t>703430</t>
  </si>
  <si>
    <t>723434</t>
  </si>
  <si>
    <t>673437</t>
  </si>
  <si>
    <t>173444</t>
  </si>
  <si>
    <t>453479</t>
  </si>
  <si>
    <t>263484</t>
  </si>
  <si>
    <t>353500</t>
  </si>
  <si>
    <t>673528</t>
  </si>
  <si>
    <t>133549</t>
  </si>
  <si>
    <t>138145</t>
  </si>
  <si>
    <t>533612</t>
  </si>
  <si>
    <t>408106</t>
  </si>
  <si>
    <t>408128</t>
  </si>
  <si>
    <t>408129</t>
  </si>
  <si>
    <t>403619</t>
  </si>
  <si>
    <t>253633</t>
  </si>
  <si>
    <t>433640</t>
  </si>
  <si>
    <t>363661</t>
  </si>
  <si>
    <t>063668</t>
  </si>
  <si>
    <t>133675</t>
  </si>
  <si>
    <t>233682</t>
  </si>
  <si>
    <t>393689</t>
  </si>
  <si>
    <t>233696</t>
  </si>
  <si>
    <t>373787</t>
  </si>
  <si>
    <t>133794</t>
  </si>
  <si>
    <t>673822</t>
  </si>
  <si>
    <t>673857</t>
  </si>
  <si>
    <t>293871</t>
  </si>
  <si>
    <t>703892</t>
  </si>
  <si>
    <t>103899</t>
  </si>
  <si>
    <t>713906</t>
  </si>
  <si>
    <t>093920</t>
  </si>
  <si>
    <t>673925</t>
  </si>
  <si>
    <t>233934</t>
  </si>
  <si>
    <t>083941</t>
  </si>
  <si>
    <t>293948</t>
  </si>
  <si>
    <t>683955</t>
  </si>
  <si>
    <t>553962</t>
  </si>
  <si>
    <t>383969</t>
  </si>
  <si>
    <t>402177</t>
  </si>
  <si>
    <t>673976</t>
  </si>
  <si>
    <t>514690</t>
  </si>
  <si>
    <t>122016</t>
  </si>
  <si>
    <t>203983</t>
  </si>
  <si>
    <t>673514</t>
  </si>
  <si>
    <t>630616</t>
  </si>
  <si>
    <t>451945</t>
  </si>
  <si>
    <t>631526</t>
  </si>
  <si>
    <t>653654</t>
  </si>
  <si>
    <t>413990</t>
  </si>
  <si>
    <t>514011</t>
  </si>
  <si>
    <t>404018</t>
  </si>
  <si>
    <t>204025</t>
  </si>
  <si>
    <t>674060</t>
  </si>
  <si>
    <t>424074</t>
  </si>
  <si>
    <t>424067</t>
  </si>
  <si>
    <t>704088</t>
  </si>
  <si>
    <t>324095</t>
  </si>
  <si>
    <t>138142</t>
  </si>
  <si>
    <t>594137</t>
  </si>
  <si>
    <t>134144</t>
  </si>
  <si>
    <t>484165</t>
  </si>
  <si>
    <t>704179</t>
  </si>
  <si>
    <t>614186</t>
  </si>
  <si>
    <t>104207</t>
  </si>
  <si>
    <t>284221</t>
  </si>
  <si>
    <t>114228</t>
  </si>
  <si>
    <t>304235</t>
  </si>
  <si>
    <t>534151</t>
  </si>
  <si>
    <t>408139</t>
  </si>
  <si>
    <t>330490</t>
  </si>
  <si>
    <t>408138</t>
  </si>
  <si>
    <t>464270</t>
  </si>
  <si>
    <t>384305</t>
  </si>
  <si>
    <t>674312</t>
  </si>
  <si>
    <t>634330</t>
  </si>
  <si>
    <t>504347</t>
  </si>
  <si>
    <t>714368</t>
  </si>
  <si>
    <t>224389</t>
  </si>
  <si>
    <t>474459</t>
  </si>
  <si>
    <t>594473</t>
  </si>
  <si>
    <t>714508</t>
  </si>
  <si>
    <t>454515</t>
  </si>
  <si>
    <t>114501</t>
  </si>
  <si>
    <t>224529</t>
  </si>
  <si>
    <t>114536</t>
  </si>
  <si>
    <t>124543</t>
  </si>
  <si>
    <t>034557</t>
  </si>
  <si>
    <t>504571</t>
  </si>
  <si>
    <t>474578</t>
  </si>
  <si>
    <t>244606</t>
  </si>
  <si>
    <t>054613</t>
  </si>
  <si>
    <t>514620</t>
  </si>
  <si>
    <t>304627</t>
  </si>
  <si>
    <t>144634</t>
  </si>
  <si>
    <t>594641</t>
  </si>
  <si>
    <t>514686</t>
  </si>
  <si>
    <t>564753</t>
  </si>
  <si>
    <t>364760</t>
  </si>
  <si>
    <t>434781</t>
  </si>
  <si>
    <t>604795</t>
  </si>
  <si>
    <t>034802</t>
  </si>
  <si>
    <t>524851</t>
  </si>
  <si>
    <t>673122</t>
  </si>
  <si>
    <t>114865</t>
  </si>
  <si>
    <t>204872</t>
  </si>
  <si>
    <t>474893</t>
  </si>
  <si>
    <t>224904</t>
  </si>
  <si>
    <t>565523</t>
  </si>
  <si>
    <t>223850</t>
  </si>
  <si>
    <t>408002</t>
  </si>
  <si>
    <t>204956</t>
  </si>
  <si>
    <t>494963</t>
  </si>
  <si>
    <t>291673</t>
  </si>
  <si>
    <t>305068</t>
  </si>
  <si>
    <t>565100</t>
  </si>
  <si>
    <t>408001</t>
  </si>
  <si>
    <t>125124</t>
  </si>
  <si>
    <t>155130</t>
  </si>
  <si>
    <t>445138</t>
  </si>
  <si>
    <t>645258</t>
  </si>
  <si>
    <t>585264</t>
  </si>
  <si>
    <t>595271</t>
  </si>
  <si>
    <t>595278</t>
  </si>
  <si>
    <t>655306</t>
  </si>
  <si>
    <t>445348</t>
  </si>
  <si>
    <t>405355</t>
  </si>
  <si>
    <t>335362</t>
  </si>
  <si>
    <t>305369</t>
  </si>
  <si>
    <t>075376</t>
  </si>
  <si>
    <t>665390</t>
  </si>
  <si>
    <t>165397</t>
  </si>
  <si>
    <t>555432</t>
  </si>
  <si>
    <t>405439</t>
  </si>
  <si>
    <t>044522</t>
  </si>
  <si>
    <t>155457</t>
  </si>
  <si>
    <t>222485</t>
  </si>
  <si>
    <t>415460</t>
  </si>
  <si>
    <t>375467</t>
  </si>
  <si>
    <t>655474</t>
  </si>
  <si>
    <t>475586</t>
  </si>
  <si>
    <t>552422</t>
  </si>
  <si>
    <t>485019</t>
  </si>
  <si>
    <t>405026</t>
  </si>
  <si>
    <t>095593</t>
  </si>
  <si>
    <t>408144</t>
  </si>
  <si>
    <t>495607</t>
  </si>
  <si>
    <t>085614</t>
  </si>
  <si>
    <t>673542</t>
  </si>
  <si>
    <t>135621</t>
  </si>
  <si>
    <t>375628</t>
  </si>
  <si>
    <t>155642</t>
  </si>
  <si>
    <t>135656</t>
  </si>
  <si>
    <t>165663</t>
  </si>
  <si>
    <t>425670</t>
  </si>
  <si>
    <t>673510</t>
  </si>
  <si>
    <t>105726</t>
  </si>
  <si>
    <t>435733</t>
  </si>
  <si>
    <t>585740</t>
  </si>
  <si>
    <t>415747</t>
  </si>
  <si>
    <t>355754</t>
  </si>
  <si>
    <t>490126</t>
  </si>
  <si>
    <t>305780</t>
  </si>
  <si>
    <t>694375</t>
  </si>
  <si>
    <t>035810</t>
  </si>
  <si>
    <t>305817</t>
  </si>
  <si>
    <t>365824</t>
  </si>
  <si>
    <t>408137</t>
  </si>
  <si>
    <t>515859</t>
  </si>
  <si>
    <t>515852</t>
  </si>
  <si>
    <t>480238</t>
  </si>
  <si>
    <t>365866</t>
  </si>
  <si>
    <t>135901</t>
  </si>
  <si>
    <t>625985</t>
  </si>
  <si>
    <t>215992</t>
  </si>
  <si>
    <t>646022</t>
  </si>
  <si>
    <t>046027</t>
  </si>
  <si>
    <t>156069</t>
  </si>
  <si>
    <t>516104</t>
  </si>
  <si>
    <t>516113</t>
  </si>
  <si>
    <t>516083</t>
  </si>
  <si>
    <t>286118</t>
  </si>
  <si>
    <t>286125</t>
  </si>
  <si>
    <t>676174</t>
  </si>
  <si>
    <t>136181</t>
  </si>
  <si>
    <t>686195</t>
  </si>
  <si>
    <t>206216</t>
  </si>
  <si>
    <t>376223</t>
  </si>
  <si>
    <t>386230</t>
  </si>
  <si>
    <t>696237</t>
  </si>
  <si>
    <t>406244</t>
  </si>
  <si>
    <t>126251</t>
  </si>
  <si>
    <t>076293</t>
  </si>
  <si>
    <t>406300</t>
  </si>
  <si>
    <t>666307</t>
  </si>
  <si>
    <t>056328</t>
  </si>
  <si>
    <t>326370</t>
  </si>
  <si>
    <t>626321</t>
  </si>
  <si>
    <t>396335</t>
  </si>
  <si>
    <t>566354</t>
  </si>
  <si>
    <t>305054</t>
  </si>
  <si>
    <t>686384</t>
  </si>
  <si>
    <t>306412</t>
  </si>
  <si>
    <t>346440</t>
  </si>
  <si>
    <t>406419</t>
  </si>
  <si>
    <t>616426</t>
  </si>
  <si>
    <t>646461</t>
  </si>
  <si>
    <t>406470</t>
  </si>
  <si>
    <t>696475</t>
  </si>
  <si>
    <t>646482</t>
  </si>
  <si>
    <t>306545</t>
  </si>
  <si>
    <t>706608</t>
  </si>
  <si>
    <t>576615</t>
  </si>
  <si>
    <t>566678</t>
  </si>
  <si>
    <t>130469</t>
  </si>
  <si>
    <t>716685</t>
  </si>
  <si>
    <t>586692</t>
  </si>
  <si>
    <t>296713</t>
  </si>
  <si>
    <t>408113</t>
  </si>
  <si>
    <t>408132</t>
  </si>
  <si>
    <t>636720</t>
  </si>
  <si>
    <t>056734</t>
  </si>
  <si>
    <t>516748</t>
  </si>
  <si>
    <t>408148</t>
  </si>
  <si>
    <t>408152</t>
  </si>
  <si>
    <t>678147</t>
  </si>
  <si>
    <t>058150</t>
  </si>
  <si>
    <t>538149</t>
  </si>
  <si>
    <t>678151</t>
  </si>
  <si>
    <t>756775</t>
  </si>
  <si>
    <t>646964</t>
  </si>
  <si>
    <t>056905</t>
  </si>
  <si>
    <t>6775</t>
  </si>
  <si>
    <t>6905</t>
  </si>
  <si>
    <t>6964</t>
  </si>
  <si>
    <t>TOTAL ESSER III Allocation****
(Sum of Columns D, G, J and K)</t>
  </si>
  <si>
    <t>Updated 5/16/2022 to address rounded values in the EBIS grant allocations (columns E, F, and G)</t>
  </si>
  <si>
    <t>100% of these allocations required to be spent on EBIS. ARPA Sec. 2001 (f) (1)</t>
  </si>
  <si>
    <t>No minimum amount of these allocations required to be spent on EBIS. ARPA Sec. 2001 (f)</t>
  </si>
  <si>
    <r>
      <t xml:space="preserve">20% of this allocation required to be spent on EBIS. </t>
    </r>
    <r>
      <rPr>
        <b/>
        <sz val="10"/>
        <color theme="1"/>
        <rFont val="Lato"/>
        <family val="2"/>
      </rPr>
      <t>ARPA Sec. 2001 (e)</t>
    </r>
  </si>
  <si>
    <t>Allocation</t>
  </si>
  <si>
    <t>Adams-Friendship Area Sch Dist</t>
  </si>
  <si>
    <t>Adeline Montessori Sch Inc</t>
  </si>
  <si>
    <t>Albany Sch Dist</t>
  </si>
  <si>
    <t>Algoma Sch Dist</t>
  </si>
  <si>
    <t>Alma Sch Dist</t>
  </si>
  <si>
    <t>Amery Sch Dist</t>
  </si>
  <si>
    <t>Antigo Unified Sch Dist</t>
  </si>
  <si>
    <t>Arcadia Sch Dist</t>
  </si>
  <si>
    <t>Argyle Sch Dist</t>
  </si>
  <si>
    <t>Arrowhead UHS Sch Dist</t>
  </si>
  <si>
    <t>Ashland Sch Dist</t>
  </si>
  <si>
    <t>Ashwaubenon Sch Dist</t>
  </si>
  <si>
    <t>Athens Sch Dist</t>
  </si>
  <si>
    <t>Auburndale Sch Dist</t>
  </si>
  <si>
    <t>Baldwin-Woodville Area Sch Dist</t>
  </si>
  <si>
    <t>Bangor Sch Dist</t>
  </si>
  <si>
    <t>Barneveld Sch Dist</t>
  </si>
  <si>
    <t>Barron Area Sch Dist</t>
  </si>
  <si>
    <t>Bayfield Sch Dist</t>
  </si>
  <si>
    <t>Beaver Dam Unified Sch Dist</t>
  </si>
  <si>
    <t>Beecher-Dunbar-Pembine Sch Dist</t>
  </si>
  <si>
    <t>Belleville Sch Dist</t>
  </si>
  <si>
    <t>Beloit Sch Dist</t>
  </si>
  <si>
    <t>Beloit Turner Sch Dist</t>
  </si>
  <si>
    <t>Benton Sch Dist</t>
  </si>
  <si>
    <t>Berlin Area Sch Dist</t>
  </si>
  <si>
    <t>Birchwood Sch Dist</t>
  </si>
  <si>
    <t>Black Hawk Sch Dist</t>
  </si>
  <si>
    <t>Black River Falls Sch Dist</t>
  </si>
  <si>
    <t>Bloomer Sch Dist</t>
  </si>
  <si>
    <t>Bonduel Sch Dist</t>
  </si>
  <si>
    <t>Boscobel Area Sch Dist</t>
  </si>
  <si>
    <t>Bowler Sch Dist</t>
  </si>
  <si>
    <t>Boyceville Community Sch Dist</t>
  </si>
  <si>
    <t>Bristol #1 Sch Dist</t>
  </si>
  <si>
    <t>Bruce Sch Dist</t>
  </si>
  <si>
    <t>Burlington Area Sch Dist</t>
  </si>
  <si>
    <t>Cadott Community Sch Dist</t>
  </si>
  <si>
    <t>Cambridge Sch Dist</t>
  </si>
  <si>
    <t>Campbellsport Sch Dist</t>
  </si>
  <si>
    <t>Cashton Sch Dist</t>
  </si>
  <si>
    <t>Cassville Sch Dist</t>
  </si>
  <si>
    <t>Cedarburg Sch Dist</t>
  </si>
  <si>
    <t>Central/Westosha UHS Sch Dist</t>
  </si>
  <si>
    <t>Chequamegon Sch Dist</t>
  </si>
  <si>
    <t>Chilton Sch Dist</t>
  </si>
  <si>
    <t>Clayton Sch Dist</t>
  </si>
  <si>
    <t>Clear Lake Sch Dist</t>
  </si>
  <si>
    <t>Clintonville Sch Dist</t>
  </si>
  <si>
    <t>Cochrane-Fountain City Sch Dist</t>
  </si>
  <si>
    <t>Colby Sch Dist</t>
  </si>
  <si>
    <t>Coleman Sch Dist</t>
  </si>
  <si>
    <t>Colfax Sch Dist</t>
  </si>
  <si>
    <t>Cooperative Ed Serv Agcy 01</t>
  </si>
  <si>
    <t>Cooperative Ed Serv Agcy 02</t>
  </si>
  <si>
    <t>Cooperative Ed Serv Agcy 03</t>
  </si>
  <si>
    <t>Cooperative Ed Serv Agcy 04</t>
  </si>
  <si>
    <t>Cooperative Ed Serv Agcy 05</t>
  </si>
  <si>
    <t>Cooperative Ed Serv Agcy 07</t>
  </si>
  <si>
    <t>Cooperative Ed Serv Agcy 08</t>
  </si>
  <si>
    <t>Cooperative Ed Serv Agcy 09</t>
  </si>
  <si>
    <t>Cooperative Ed Serv Agcy 10</t>
  </si>
  <si>
    <t>Cooperative Ed Serv Agcy 11</t>
  </si>
  <si>
    <t>Cooperative Ed Serv Agcy 12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</si>
  <si>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</si>
  <si>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</si>
  <si>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</si>
  <si>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</si>
  <si>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</si>
  <si>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</si>
  <si>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 C Everest Area Sch Dist</t>
  </si>
  <si>
    <t>Darlington Community Sch Dist</t>
  </si>
  <si>
    <t>De Forest Area Sch Dist</t>
  </si>
  <si>
    <t>De Pere Sch Dist</t>
  </si>
  <si>
    <t>Deerfield Community Sch Dist</t>
  </si>
  <si>
    <t>Delavan-Darien Sch Dist</t>
  </si>
  <si>
    <t>Denmark Sch Dist</t>
  </si>
  <si>
    <t>Dodgeville Sch Dist</t>
  </si>
  <si>
    <t>Downtown Montessori Academy Inc</t>
  </si>
  <si>
    <t>Durand-Arkansaw Sch Dist</t>
  </si>
  <si>
    <t>Edgar Sch Dist</t>
  </si>
  <si>
    <t>Edgerton Sch Dist</t>
  </si>
  <si>
    <t>Elcho Sch Dist</t>
  </si>
  <si>
    <t>Eleva-Strum Sch Dist</t>
  </si>
  <si>
    <t>Elk Mound Area Sch Dist</t>
  </si>
  <si>
    <t>Elkhorn Area Sch Dist</t>
  </si>
  <si>
    <t>Ellsworth Community Sch Dist</t>
  </si>
  <si>
    <t>Elmbrook Sch Dist</t>
  </si>
  <si>
    <t>Elmwood Sch Dist</t>
  </si>
  <si>
    <t>Erin Sch Dist</t>
  </si>
  <si>
    <t>Florence County Sch Dist</t>
  </si>
  <si>
    <t>Fontana J8 Sch Dist</t>
  </si>
  <si>
    <t>Fort Atkinson Sch Dist</t>
  </si>
  <si>
    <t>Franklin Public Sch Dist</t>
  </si>
  <si>
    <t>Frederic Sch Dist</t>
  </si>
  <si>
    <t>Freedom Area Sch Dist</t>
  </si>
  <si>
    <t>Galesville-Ettrick-Trempealeau Sch Dist</t>
  </si>
  <si>
    <t>Geneva J4 Sch Dist</t>
  </si>
  <si>
    <t>Genoa City J2 Sch Dist</t>
  </si>
  <si>
    <t>Germantown Sch Dist</t>
  </si>
  <si>
    <t>Gibraltar Area Sch Dist</t>
  </si>
  <si>
    <t>Gillett Sch Dist</t>
  </si>
  <si>
    <t>Gilmanton Sch Dist</t>
  </si>
  <si>
    <t>Glenwood City Sch Dist</t>
  </si>
  <si>
    <t>Goodman-Armstrong Creek Sch Dist</t>
  </si>
  <si>
    <t>Grafton Sch Dist</t>
  </si>
  <si>
    <t>Grantsburg Sch Dist</t>
  </si>
  <si>
    <t>Green Bay Area Public Sch Dist</t>
  </si>
  <si>
    <t>Greendale Sch Dist</t>
  </si>
  <si>
    <t>Greenfield Sch Dist</t>
  </si>
  <si>
    <t>Greenwood Sch Dist</t>
  </si>
  <si>
    <t>Gresham Sch Dist</t>
  </si>
  <si>
    <t>Hamilton Sch Dist</t>
  </si>
  <si>
    <t>Hartland-Lakeside J3 Sch Dist</t>
  </si>
  <si>
    <t>Hayward Community Sch Dist</t>
  </si>
  <si>
    <t>Highland Sch Dist</t>
  </si>
  <si>
    <t>Hilbert Sch Dist</t>
  </si>
  <si>
    <t>Holmen Sch Dist</t>
  </si>
  <si>
    <t>Holy Hill Area Sch Dist</t>
  </si>
  <si>
    <t>Horicon Sch Dist</t>
  </si>
  <si>
    <t>Howard-Suamico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</si>
  <si>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</si>
  <si>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</si>
  <si>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</si>
  <si>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</si>
  <si>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</si>
  <si>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</si>
  <si>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Isthmus Montessori Academy Inc</t>
  </si>
  <si>
    <t>Ithaca Sch Dist</t>
  </si>
  <si>
    <t>Janesville Sch Dist</t>
  </si>
  <si>
    <t>Jefferson Sch Dist</t>
  </si>
  <si>
    <t>Johnson Creek Sch Dist</t>
  </si>
  <si>
    <t>Juda Sch Dist</t>
  </si>
  <si>
    <t>Kettle Moraine Sch Dist</t>
  </si>
  <si>
    <t>Kewaskum Sch Dist</t>
  </si>
  <si>
    <t>Kewaunee Sch Dist</t>
  </si>
  <si>
    <t>Kickapoo Area Sch Dist</t>
  </si>
  <si>
    <t>Kohler Sch Dist</t>
  </si>
  <si>
    <t>La Crosse Sch Dist</t>
  </si>
  <si>
    <t>Ladysmith Sch Dist</t>
  </si>
  <si>
    <t>Lake Country Sch Dist</t>
  </si>
  <si>
    <t>Lake Geneva J1 Sch Dist</t>
  </si>
  <si>
    <t>Lake Geneva-Genoa City UHS Sch Dist</t>
  </si>
  <si>
    <t>Lake Mills Area Sch Dist</t>
  </si>
  <si>
    <t>Linn J4 Sch Dist</t>
  </si>
  <si>
    <t>Linn J6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</si>
  <si>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</si>
  <si>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</si>
  <si>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</si>
  <si>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</si>
  <si>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</si>
  <si>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</si>
  <si>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Maple Sch Dist</t>
  </si>
  <si>
    <t>Marinette Sch Dist</t>
  </si>
  <si>
    <t>Marion Sch Dist</t>
  </si>
  <si>
    <t>Markesan Sch Dist</t>
  </si>
  <si>
    <t>Marshall Sch Dist</t>
  </si>
  <si>
    <t>Marshfield Unified Sch Dist</t>
  </si>
  <si>
    <t>McFarland Sch Dist</t>
  </si>
  <si>
    <t>Medford Area Public Sch Dist</t>
  </si>
  <si>
    <t>Mellen Sch Dist</t>
  </si>
  <si>
    <t>Melrose-Mindoro Sch Dist</t>
  </si>
  <si>
    <t>Menasha Joint Sch Dist</t>
  </si>
  <si>
    <t>Menomonie Area Sch Dist</t>
  </si>
  <si>
    <t>Mercer Sch Dist</t>
  </si>
  <si>
    <t>Merrill Area Sch Dist</t>
  </si>
  <si>
    <t>Merton Community Sch Dist</t>
  </si>
  <si>
    <t>Middleton-Cross Plains Area Sch Dist</t>
  </si>
  <si>
    <t>Milton Sch Dist</t>
  </si>
  <si>
    <t>Milwaukeee Scholars Charter School Inc</t>
  </si>
  <si>
    <t>Milwaukee Sch Dist</t>
  </si>
  <si>
    <t>Milwaukee Science Educatino Consortium</t>
  </si>
  <si>
    <t>Minocqua J1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</si>
  <si>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</si>
  <si>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</si>
  <si>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</si>
  <si>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</si>
  <si>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</si>
  <si>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</si>
  <si>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</si>
  <si>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</si>
  <si>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Muskego-Norway Sch Dist</t>
  </si>
  <si>
    <t>Necedah Area Sch Dist</t>
  </si>
  <si>
    <t>Neenah Joint Sch Dist</t>
  </si>
  <si>
    <t>Neillsville Sch Dist</t>
  </si>
  <si>
    <t>New Auburn Sch Dist</t>
  </si>
  <si>
    <t>New Berlin Sch Dist</t>
  </si>
  <si>
    <t>New Holstein Sch Dist</t>
  </si>
  <si>
    <t>New Leaf Prep Academy</t>
  </si>
  <si>
    <t>New London Sch Dist</t>
  </si>
  <si>
    <t>New Richmond Sch Dist</t>
  </si>
  <si>
    <t>North Cape Sch Dist</t>
  </si>
  <si>
    <t>North Crawford Sch Dist</t>
  </si>
  <si>
    <t>North Fond du Lac Sch Dist</t>
  </si>
  <si>
    <t>North Lakeland Sch Dist</t>
  </si>
  <si>
    <t>Northland Pines Sch Dist</t>
  </si>
  <si>
    <t>Northwood Sch Dist</t>
  </si>
  <si>
    <t>Norway J7 Sch Dist</t>
  </si>
  <si>
    <t>Oak Creek-Franklin Joint Sch Dist</t>
  </si>
  <si>
    <t>Oakfield Sch Dist</t>
  </si>
  <si>
    <t>Oconomowoc Area Sch Dist</t>
  </si>
  <si>
    <t>Oconto Falls Public Sch Dist</t>
  </si>
  <si>
    <t>Oconto Unified Sch Dist</t>
  </si>
  <si>
    <t>Omro Sch Dist</t>
  </si>
  <si>
    <t>Oostburg Sch Dist</t>
  </si>
  <si>
    <t>Osceola Sch Dist</t>
  </si>
  <si>
    <t>Osseo-Fairchild Sch Dist</t>
  </si>
  <si>
    <t>Owen-Withee Sch Dist</t>
  </si>
  <si>
    <t>Palmyra-Eagle Area Sch Dist</t>
  </si>
  <si>
    <t>Paris J1 Sch Dist</t>
  </si>
  <si>
    <t>Parkview Sch Dist</t>
  </si>
  <si>
    <t>Pathways Hi</t>
  </si>
  <si>
    <t>Pecatonica Area Sch Dist</t>
  </si>
  <si>
    <t>Penfield Montessori Acad</t>
  </si>
  <si>
    <t>Pepin Area Sch Dist</t>
  </si>
  <si>
    <t>Peshtigo Sch Dist</t>
  </si>
  <si>
    <t>Phelps Sch Dist</t>
  </si>
  <si>
    <t>Phillips Sch Dist</t>
  </si>
  <si>
    <t>Plum City Sch Dist</t>
  </si>
  <si>
    <t>Plymouth Joint Sch Dist</t>
  </si>
  <si>
    <t>Port Edwards Sch Dist</t>
  </si>
  <si>
    <t>Portage Community Sch Dist</t>
  </si>
  <si>
    <t>Potosi Sch Dist</t>
  </si>
  <si>
    <t>Prairie du Chien Area Sch Dist</t>
  </si>
  <si>
    <t>Prairie Farm Public Sch Dist</t>
  </si>
  <si>
    <t>Prentice Sch Dist</t>
  </si>
  <si>
    <t>Princeton Sch Dist</t>
  </si>
  <si>
    <t>Pulaski Community Sch Dist</t>
  </si>
  <si>
    <t>Racine Charter One Inc.</t>
  </si>
  <si>
    <t>Randall J1 Sch Dist</t>
  </si>
  <si>
    <t>Randolph Sch Dist</t>
  </si>
  <si>
    <t>Random Lake Sch Dist</t>
  </si>
  <si>
    <t>Raymond #14 Sch Dist</t>
  </si>
  <si>
    <t>Reedsburg Sch Dist</t>
  </si>
  <si>
    <t>Reedsville Sch Dist</t>
  </si>
  <si>
    <t>Rhinelander Sch Dist</t>
  </si>
  <si>
    <t>Rib Lake Sch Dist</t>
  </si>
  <si>
    <t>Rice Lake Area Sch Dist</t>
  </si>
  <si>
    <t>Rio Community Sch Dist</t>
  </si>
  <si>
    <t>Ripon Area Sch Dist</t>
  </si>
  <si>
    <t>River Falls Sch Dist</t>
  </si>
  <si>
    <t>Rosendale-Brandon Sch Dist</t>
  </si>
  <si>
    <t>Rosholt Sch Dist</t>
  </si>
  <si>
    <t>Saint Francis Sch Dist</t>
  </si>
  <si>
    <t>Salem Sch Dist</t>
  </si>
  <si>
    <t>Sauk Prairie Sch Dist</t>
  </si>
  <si>
    <t>Sevastopol Sch Dist</t>
  </si>
  <si>
    <t>Seymour Community Sch Dist</t>
  </si>
  <si>
    <t>Sharon J11 Sch Dist</t>
  </si>
  <si>
    <t>Shawano Sch Dist</t>
  </si>
  <si>
    <t>Sheboygan Area Sch Dist</t>
  </si>
  <si>
    <t>Shell Lake Sch Dist</t>
  </si>
  <si>
    <t>Shorewood Sch Dist</t>
  </si>
  <si>
    <t>Shullsburg Sch Dist</t>
  </si>
  <si>
    <t>Silver Lake J1 Sch Dist</t>
  </si>
  <si>
    <t>Slinger Sch Dist</t>
  </si>
  <si>
    <t>Solon Springs Sch Dist</t>
  </si>
  <si>
    <t>Somerset Sch Dist</t>
  </si>
  <si>
    <t>Southwestern Wisconsin Sch Dist</t>
  </si>
  <si>
    <t>Spencer Sch Dist</t>
  </si>
  <si>
    <t>Spooner Area Sch Dist</t>
  </si>
  <si>
    <t>Spring Valley Sch Dist</t>
  </si>
  <si>
    <t>Stanley-Boyd Area Sch Dist</t>
  </si>
  <si>
    <t>Stevens Point Area Public Sch Dist</t>
  </si>
  <si>
    <t>Stockbridge Sch Dist</t>
  </si>
  <si>
    <t>Stoughton Area Sch Dist</t>
  </si>
  <si>
    <t>Stratford Sch Dist</t>
  </si>
  <si>
    <t>Sun Prairie Area Sch Dist</t>
  </si>
  <si>
    <t>Suring Public Sch Dist</t>
  </si>
  <si>
    <t>Swallow Sch Dist</t>
  </si>
  <si>
    <t>Thorp Sch Dist</t>
  </si>
  <si>
    <t>Three Lakes Sch Dist</t>
  </si>
  <si>
    <t>Tigerton Sch Dist</t>
  </si>
  <si>
    <t>Tomahawk Sch Dist</t>
  </si>
  <si>
    <t>Tomorrow River Sch Dist</t>
  </si>
  <si>
    <t>Trevor-Wilmot Consolidated Sch Dist</t>
  </si>
  <si>
    <t>Tri-County Area Sch Dist</t>
  </si>
  <si>
    <t>Turtle Lake Sch Dist</t>
  </si>
  <si>
    <t>Two Rivers Public Sch Dist</t>
  </si>
  <si>
    <t>Union Grove J1 Sch Dist</t>
  </si>
  <si>
    <t>Valders Area Sch Dist</t>
  </si>
  <si>
    <t>Viroqua Area Sch Dist</t>
  </si>
  <si>
    <t>Wabeno Area Sch Dist</t>
  </si>
  <si>
    <t>Walworth J1 Sch Dist</t>
  </si>
  <si>
    <t>Washburn Sch Dist</t>
  </si>
  <si>
    <t>Washington Island Sch Dist</t>
  </si>
  <si>
    <t>Washington-Caldwell Sch Dist</t>
  </si>
  <si>
    <t>Waterford Graded J1 Sch Dist</t>
  </si>
  <si>
    <t>Waterloo Sch Dist</t>
  </si>
  <si>
    <t>Watertown Unified Sch Dist</t>
  </si>
  <si>
    <t>Waukesha Sch Dist</t>
  </si>
  <si>
    <t>Waunakee Community Sch Dist</t>
  </si>
  <si>
    <t>Waupun Sch Dist</t>
  </si>
  <si>
    <t>Wausau Sch Dist</t>
  </si>
  <si>
    <t>Wauwatosa Sch Dist</t>
  </si>
  <si>
    <t>Wauzeka-Steuben Sch Dist</t>
  </si>
  <si>
    <t>Webster Sch Dist</t>
  </si>
  <si>
    <t>West Bend Sch Dist</t>
  </si>
  <si>
    <t>West De Pere Sch Dist</t>
  </si>
  <si>
    <t>West Salem Sch Dist</t>
  </si>
  <si>
    <t>Westby Area Sch Dist</t>
  </si>
  <si>
    <t>Weston Sch Dist</t>
  </si>
  <si>
    <t>Weyauwega-Fremont Sch Dist</t>
  </si>
  <si>
    <t>Wheatland J1 Sch Dist</t>
  </si>
  <si>
    <t>White Lake Sch Dist</t>
  </si>
  <si>
    <t>Whitewater Unified Sch Dist</t>
  </si>
  <si>
    <t>Whitnall Sch Dist</t>
  </si>
  <si>
    <t>Winneconne Community Sch Dist</t>
  </si>
  <si>
    <t>Winter Sch Dist</t>
  </si>
  <si>
    <t>Wisconsin Dells Sch Dist</t>
  </si>
  <si>
    <t>Wisconsin Heights Sch Dist</t>
  </si>
  <si>
    <t>Wisconsin Rapids Sch Dist</t>
  </si>
  <si>
    <t>Wittenberg-Birnamwood Sch Dist</t>
  </si>
  <si>
    <t>Wonewoc-Union Center Sch Dist</t>
  </si>
  <si>
    <t>Woodlands Sch</t>
  </si>
  <si>
    <t>Woodruff J1 Sch Dist</t>
  </si>
  <si>
    <t>Wrightstown Community Sch Dist</t>
  </si>
  <si>
    <t>678148</t>
  </si>
  <si>
    <t>749901</t>
  </si>
  <si>
    <t>749902</t>
  </si>
  <si>
    <t>749903</t>
  </si>
  <si>
    <t>749904</t>
  </si>
  <si>
    <t>749905</t>
  </si>
  <si>
    <t>749907</t>
  </si>
  <si>
    <t>749908</t>
  </si>
  <si>
    <t>749909</t>
  </si>
  <si>
    <t>749910</t>
  </si>
  <si>
    <t>749911</t>
  </si>
  <si>
    <t>749912</t>
  </si>
  <si>
    <t>408006</t>
  </si>
  <si>
    <t>138018</t>
  </si>
  <si>
    <t>408013</t>
  </si>
  <si>
    <t>408008</t>
  </si>
  <si>
    <t>058024</t>
  </si>
  <si>
    <t>408017</t>
  </si>
  <si>
    <t>408016</t>
  </si>
  <si>
    <t>518010</t>
  </si>
  <si>
    <t>408004</t>
  </si>
  <si>
    <t>LETRS Reimbursement Allocation (First 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</si>
</sst>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u/>
      <sz val="9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8"/>
      <color theme="1"/>
      <name val="Lato"/>
      <family val="2"/>
    </font>
    <font>
      <sz val="10"/>
      <color rgb="FF000000"/>
      <name val="Lato"/>
      <family val="2"/>
    </font>
    <font>
      <b/>
      <sz val="9"/>
      <color theme="1"/>
      <name val="Lato"/>
      <family val="2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Lato"/>
      <family val="2"/>
    </font>
    <font>
      <b/>
      <u/>
      <sz val="10"/>
      <color theme="1"/>
      <name val="Lato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E8D9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6" borderId="3" applyNumberForma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164" fontId="7" fillId="0" borderId="0" xfId="1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1" fontId="5" fillId="5" borderId="1" xfId="0" applyNumberFormat="1" applyFont="1" applyFill="1" applyBorder="1" applyAlignment="1">
      <alignment vertical="top"/>
    </xf>
    <xf numFmtId="164" fontId="5" fillId="3" borderId="1" xfId="1" applyNumberFormat="1" applyFont="1" applyFill="1" applyBorder="1" applyAlignment="1">
      <alignment horizontal="right" vertical="top"/>
    </xf>
    <xf numFmtId="164" fontId="5" fillId="2" borderId="1" xfId="1" applyNumberFormat="1" applyFont="1" applyFill="1" applyBorder="1" applyAlignment="1">
      <alignment horizontal="right" vertical="top"/>
    </xf>
    <xf numFmtId="164" fontId="5" fillId="4" borderId="1" xfId="1" applyNumberFormat="1" applyFont="1" applyFill="1" applyBorder="1" applyAlignment="1">
      <alignment horizontal="right" vertical="top"/>
    </xf>
    <xf numFmtId="164" fontId="5" fillId="5" borderId="1" xfId="1" applyNumberFormat="1" applyFont="1" applyFill="1" applyBorder="1" applyAlignment="1">
      <alignment horizontal="right" vertical="top"/>
    </xf>
    <xf numFmtId="1" fontId="5" fillId="5" borderId="2" xfId="0" applyNumberFormat="1" applyFont="1" applyFill="1" applyBorder="1" applyAlignment="1">
      <alignment vertical="top"/>
    </xf>
    <xf numFmtId="164" fontId="5" fillId="3" borderId="2" xfId="1" applyNumberFormat="1" applyFont="1" applyFill="1" applyBorder="1" applyAlignment="1">
      <alignment horizontal="right" vertical="top"/>
    </xf>
    <xf numFmtId="164" fontId="5" fillId="2" borderId="2" xfId="1" applyNumberFormat="1" applyFont="1" applyFill="1" applyBorder="1" applyAlignment="1">
      <alignment horizontal="right" vertical="top"/>
    </xf>
    <xf numFmtId="164" fontId="5" fillId="4" borderId="2" xfId="1" applyNumberFormat="1" applyFont="1" applyFill="1" applyBorder="1" applyAlignment="1">
      <alignment horizontal="right" vertical="top"/>
    </xf>
    <xf numFmtId="164" fontId="6" fillId="0" borderId="0" xfId="1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5" borderId="1" xfId="0" applyFont="1" applyFill="1" applyBorder="1" applyAlignment="1">
      <alignment horizontal="right" vertical="top"/>
    </xf>
    <xf numFmtId="0" fontId="6" fillId="5" borderId="1" xfId="0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horizontal="right" vertical="top"/>
    </xf>
    <xf numFmtId="164" fontId="6" fillId="4" borderId="1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5" fillId="0" borderId="0" xfId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64" fontId="5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Alignment="1">
      <alignment horizontal="right" vertical="top"/>
    </xf>
    <xf numFmtId="0" fontId="8" fillId="5" borderId="1" xfId="0" applyFont="1" applyFill="1" applyBorder="1"/>
    <xf numFmtId="0" fontId="5" fillId="5" borderId="1" xfId="0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164" fontId="9" fillId="0" borderId="0" xfId="1" applyNumberFormat="1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44" fontId="3" fillId="0" borderId="0" xfId="1" applyFont="1" applyAlignment="1">
      <alignment horizontal="right" vertical="top"/>
    </xf>
    <xf numFmtId="0" fontId="4" fillId="5" borderId="1" xfId="0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 vertical="top" wrapText="1"/>
    </xf>
    <xf numFmtId="0" fontId="12" fillId="0" borderId="0" xfId="0" applyFont="1"/>
    <xf numFmtId="49" fontId="0" fillId="0" borderId="0" xfId="0" applyNumberFormat="1"/>
    <xf numFmtId="1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0" fillId="0" borderId="0" xfId="0" applyNumberFormat="1" applyAlignment="1">
      <alignment horizontal="right"/>
    </xf>
    <xf numFmtId="165" fontId="0" fillId="0" borderId="0" xfId="2" applyNumberFormat="1" applyFont="1" applyFill="1" applyBorder="1"/>
    <xf numFmtId="43" fontId="0" fillId="0" borderId="0" xfId="2" applyFont="1" applyFill="1" applyBorder="1"/>
    <xf numFmtId="43" fontId="12" fillId="0" borderId="0" xfId="2" applyFont="1" applyFill="1" applyBorder="1"/>
    <xf numFmtId="164" fontId="0" fillId="0" borderId="0" xfId="0" applyNumberFormat="1"/>
    <xf numFmtId="49" fontId="15" fillId="0" borderId="0" xfId="0" applyNumberFormat="1" applyFont="1" applyAlignment="1">
      <alignment horizontal="right"/>
    </xf>
    <xf numFmtId="1" fontId="12" fillId="0" borderId="4" xfId="0" applyNumberFormat="1" applyFont="1" applyBorder="1" applyAlignment="1">
      <alignment horizontal="center"/>
    </xf>
    <xf numFmtId="164" fontId="12" fillId="0" borderId="4" xfId="1" applyNumberFormat="1" applyFont="1" applyFill="1" applyBorder="1"/>
    <xf numFmtId="0" fontId="0" fillId="0" borderId="0" xfId="0" applyAlignment="1">
      <alignment horizontal="right"/>
    </xf>
    <xf numFmtId="164" fontId="11" fillId="6" borderId="3" xfId="3" applyNumberFormat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right" vertical="top"/>
    </xf>
    <xf numFmtId="164" fontId="5" fillId="7" borderId="1" xfId="1" applyNumberFormat="1" applyFont="1" applyFill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center" vertical="top" wrapText="1"/>
    </xf>
    <xf numFmtId="164" fontId="4" fillId="4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4" fontId="17" fillId="0" borderId="0" xfId="1" applyNumberFormat="1" applyFont="1" applyAlignment="1">
      <alignment horizontal="left" vertical="top" wrapText="1"/>
    </xf>
    <xf numFmtId="0" fontId="0" fillId="0" borderId="0" xfId="0" applyNumberFormat="1"/>
    <xf numFmtId="166" fontId="0" fillId="0" borderId="0" xfId="2" applyNumberFormat="1" applyFont="1" applyFill="1" applyBorder="1"/>
    <xf numFmtId="0" fontId="12" fillId="0" borderId="4" xfId="0" applyFont="1" applyBorder="1" applyAlignment="1">
      <alignment horizontal="right"/>
    </xf>
    <xf numFmtId="165" fontId="12" fillId="0" borderId="4" xfId="2" applyNumberFormat="1" applyFont="1" applyFill="1" applyBorder="1"/>
    <xf numFmtId="43" fontId="12" fillId="0" borderId="4" xfId="2" applyFont="1" applyFill="1" applyBorder="1"/>
    <xf numFmtId="2" fontId="12" fillId="0" borderId="4" xfId="0" applyNumberFormat="1" applyFont="1" applyBorder="1"/>
    <xf numFmtId="2" fontId="12" fillId="0" borderId="4" xfId="1" applyNumberFormat="1" applyFont="1" applyFill="1" applyBorder="1"/>
    <xf numFmtId="49" fontId="5" fillId="13" borderId="1" xfId="0" applyNumberFormat="1" applyFont="1" applyFill="1" applyBorder="1" applyAlignment="1">
      <alignment horizontal="right" vertical="top"/>
    </xf>
    <xf numFmtId="1" fontId="5" fillId="13" borderId="1" xfId="0" applyNumberFormat="1" applyFont="1" applyFill="1" applyBorder="1" applyAlignment="1">
      <alignment vertical="top"/>
    </xf>
    <xf numFmtId="1" fontId="5" fillId="13" borderId="2" xfId="0" applyNumberFormat="1" applyFont="1" applyFill="1" applyBorder="1" applyAlignment="1">
      <alignment vertical="top"/>
    </xf>
    <xf numFmtId="0" fontId="8" fillId="13" borderId="1" xfId="0" applyFont="1" applyFill="1" applyBorder="1"/>
    <xf numFmtId="0" fontId="5" fillId="13" borderId="1" xfId="0" applyFont="1" applyFill="1" applyBorder="1" applyAlignment="1">
      <alignment horizontal="right" vertical="top"/>
    </xf>
    <xf numFmtId="164" fontId="5" fillId="9" borderId="1" xfId="5" applyNumberFormat="1" applyFont="1" applyBorder="1" applyAlignment="1">
      <alignment horizontal="right" vertical="top"/>
    </xf>
    <xf numFmtId="164" fontId="5" fillId="10" borderId="1" xfId="6" applyNumberFormat="1" applyFont="1" applyBorder="1" applyAlignment="1">
      <alignment horizontal="right" vertical="top"/>
    </xf>
    <xf numFmtId="164" fontId="5" fillId="11" borderId="1" xfId="7" applyNumberFormat="1" applyFont="1" applyBorder="1" applyAlignment="1">
      <alignment horizontal="right" vertical="top"/>
    </xf>
    <xf numFmtId="164" fontId="5" fillId="12" borderId="1" xfId="8" applyNumberFormat="1" applyFont="1" applyBorder="1" applyAlignment="1">
      <alignment horizontal="right" vertical="top"/>
    </xf>
    <xf numFmtId="164" fontId="5" fillId="15" borderId="1" xfId="8" applyNumberFormat="1" applyFont="1" applyFill="1" applyBorder="1" applyAlignment="1">
      <alignment horizontal="right" vertical="top"/>
    </xf>
    <xf numFmtId="164" fontId="5" fillId="9" borderId="2" xfId="5" applyNumberFormat="1" applyFont="1" applyBorder="1" applyAlignment="1">
      <alignment horizontal="right" vertical="top"/>
    </xf>
    <xf numFmtId="164" fontId="5" fillId="10" borderId="2" xfId="6" applyNumberFormat="1" applyFont="1" applyBorder="1" applyAlignment="1">
      <alignment horizontal="right" vertical="top"/>
    </xf>
    <xf numFmtId="164" fontId="5" fillId="11" borderId="2" xfId="7" applyNumberFormat="1" applyFont="1" applyBorder="1" applyAlignment="1">
      <alignment horizontal="right" vertical="top"/>
    </xf>
    <xf numFmtId="164" fontId="5" fillId="12" borderId="2" xfId="8" applyNumberFormat="1" applyFont="1" applyBorder="1" applyAlignment="1">
      <alignment horizontal="right" vertical="top"/>
    </xf>
    <xf numFmtId="164" fontId="6" fillId="15" borderId="1" xfId="8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8" borderId="1" xfId="4" applyNumberFormat="1" applyBorder="1" applyAlignment="1">
      <alignment horizontal="center" vertical="top" wrapText="1"/>
    </xf>
    <xf numFmtId="164" fontId="5" fillId="8" borderId="1" xfId="4" applyNumberFormat="1" applyFont="1" applyBorder="1" applyAlignment="1">
      <alignment horizontal="right" vertical="top"/>
    </xf>
    <xf numFmtId="164" fontId="6" fillId="10" borderId="1" xfId="6" applyNumberFormat="1" applyFont="1" applyBorder="1" applyAlignment="1">
      <alignment horizontal="right" vertical="top"/>
    </xf>
    <xf numFmtId="164" fontId="6" fillId="12" borderId="1" xfId="8" applyNumberFormat="1" applyFont="1" applyBorder="1" applyAlignment="1">
      <alignment horizontal="right" vertical="top"/>
    </xf>
    <xf numFmtId="164" fontId="6" fillId="15" borderId="1" xfId="8" applyNumberFormat="1" applyFont="1" applyFill="1" applyBorder="1" applyAlignment="1">
      <alignment horizontal="right" vertical="top"/>
    </xf>
    <xf numFmtId="0" fontId="18" fillId="5" borderId="1" xfId="0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 wrapText="1"/>
    </xf>
    <xf numFmtId="164" fontId="6" fillId="9" borderId="1" xfId="5" applyNumberFormat="1" applyFont="1" applyBorder="1" applyAlignment="1">
      <alignment horizontal="center" vertical="center" wrapText="1"/>
    </xf>
    <xf numFmtId="164" fontId="6" fillId="10" borderId="1" xfId="6" applyNumberFormat="1" applyFont="1" applyBorder="1" applyAlignment="1">
      <alignment horizontal="center" vertical="center" wrapText="1"/>
    </xf>
    <xf numFmtId="164" fontId="6" fillId="11" borderId="1" xfId="7" applyNumberFormat="1" applyFont="1" applyBorder="1" applyAlignment="1">
      <alignment horizontal="center" vertical="center" wrapText="1"/>
    </xf>
    <xf numFmtId="164" fontId="6" fillId="12" borderId="1" xfId="8" applyNumberFormat="1" applyFont="1" applyBorder="1" applyAlignment="1">
      <alignment horizontal="center" vertical="center" wrapText="1"/>
    </xf>
    <xf numFmtId="164" fontId="6" fillId="15" borderId="1" xfId="8" applyNumberFormat="1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164" fontId="5" fillId="8" borderId="1" xfId="4" applyNumberFormat="1" applyFont="1" applyBorder="1" applyAlignment="1">
      <alignment horizontal="center" vertical="center" wrapText="1"/>
    </xf>
    <xf numFmtId="44" fontId="4" fillId="15" borderId="1" xfId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164" fontId="5" fillId="15" borderId="1" xfId="1" applyNumberFormat="1" applyFont="1" applyFill="1" applyBorder="1" applyAlignment="1">
      <alignment horizontal="right" vertical="top"/>
    </xf>
    <xf numFmtId="164" fontId="6" fillId="15" borderId="1" xfId="1" applyNumberFormat="1" applyFont="1" applyFill="1" applyBorder="1" applyAlignment="1">
      <alignment horizontal="right" vertical="top"/>
    </xf>
    <xf numFmtId="164" fontId="3" fillId="15" borderId="1" xfId="1" applyNumberFormat="1" applyFont="1" applyFill="1" applyBorder="1" applyAlignment="1">
      <alignment horizontal="right" vertical="top"/>
    </xf>
    <xf numFmtId="164" fontId="2" fillId="15" borderId="1" xfId="1" applyNumberFormat="1" applyFont="1" applyFill="1" applyBorder="1" applyAlignment="1">
      <alignment horizontal="right" vertical="top"/>
    </xf>
    <xf numFmtId="0" fontId="4" fillId="14" borderId="1" xfId="0" applyFont="1" applyFill="1" applyBorder="1" applyAlignment="1">
      <alignment horizontal="center" vertical="center" wrapText="1"/>
    </xf>
    <xf numFmtId="164" fontId="5" fillId="14" borderId="1" xfId="0" applyNumberFormat="1" applyFont="1" applyFill="1" applyBorder="1" applyAlignment="1">
      <alignment horizontal="right" vertical="top"/>
    </xf>
    <xf numFmtId="164" fontId="6" fillId="14" borderId="1" xfId="1" applyNumberFormat="1" applyFont="1" applyFill="1" applyBorder="1" applyAlignment="1">
      <alignment horizontal="right" vertical="top"/>
    </xf>
    <xf numFmtId="0" fontId="5" fillId="14" borderId="1" xfId="0" applyFont="1" applyFill="1" applyBorder="1" applyAlignment="1">
      <alignment horizontal="right" vertical="top"/>
    </xf>
    <xf numFmtId="0" fontId="8" fillId="14" borderId="1" xfId="0" applyFont="1" applyFill="1" applyBorder="1"/>
    <xf numFmtId="0" fontId="6" fillId="14" borderId="1" xfId="0" applyFont="1" applyFill="1" applyBorder="1" applyAlignment="1">
      <alignment horizontal="right" vertical="top"/>
    </xf>
    <xf numFmtId="0" fontId="6" fillId="14" borderId="1" xfId="0" applyFont="1" applyFill="1" applyBorder="1" applyAlignment="1">
      <alignment vertical="top"/>
    </xf>
    <xf numFmtId="6" fontId="0" fillId="0" borderId="0" xfId="0" applyNumberFormat="1"/>
    <xf numFmtId="49" fontId="12" fillId="0" borderId="0" xfId="0" applyNumberFormat="1" applyFont="1"/>
    <xf numFmtId="0" fontId="7" fillId="0" borderId="0" xfId="0" applyFont="1" applyAlignment="1">
      <alignment horizontal="left" vertical="top" wrapText="1"/>
    </xf>
    <xf numFmtId="164" fontId="2" fillId="12" borderId="1" xfId="8" applyNumberFormat="1" applyFont="1" applyBorder="1" applyAlignment="1">
      <alignment horizontal="center" vertical="center" wrapText="1"/>
    </xf>
    <xf numFmtId="164" fontId="2" fillId="10" borderId="1" xfId="6" applyNumberFormat="1" applyFont="1" applyBorder="1" applyAlignment="1">
      <alignment horizontal="center" vertical="center" wrapText="1"/>
    </xf>
  </cellXfs>
  <cellStyles count="9">
    <cellStyle name="20% - Accent2" xfId="4" builtinId="34"/>
    <cellStyle name="20% - Accent4" xfId="5" builtinId="42"/>
    <cellStyle name="20% - Accent6" xfId="7" builtinId="50"/>
    <cellStyle name="60% - Accent4" xfId="6" builtinId="44"/>
    <cellStyle name="60% - Accent6" xfId="8" builtinId="52"/>
    <cellStyle name="Comma" xfId="2" builtinId="3"/>
    <cellStyle name="Currency" xfId="1" builtinId="4"/>
    <cellStyle name="Input" xfId="3" builtinId="20"/>
    <cellStyle name="Normal" xfId="0" builtinId="0"/>
  </cellStyles>
  <dxfs count="0"/>
  <tableStyles count="0" defaultTableStyle="TableStyleMedium2" defaultPivotStyle="PivotStyleLight16"/>
  <colors>
    <mruColors>
      <color rgb="FFCFAFE7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1" xr16:uid="{23B96578-6F69-4C11-8513-69427BCD74BD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57FF-7D83-4BA5-B916-2FD8FF544DDB}">
  <sheetPr>
    <tabColor rgb="FFFFFF00"/>
  </sheetPr>
  <dimension ref="A1:AU465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7109375" defaultRowHeight="14.25" x14ac:dyDescent="0.25"/>
  <cols>
    <col min="1" max="2" width="8.140625" style="4" customWidth="1"/>
    <col min="3" max="3" width="49.7109375" style="2" customWidth="1"/>
    <col min="4" max="4" width="19.7109375" style="3" customWidth="1"/>
    <col min="5" max="7" width="15.85546875" style="3" customWidth="1"/>
    <col min="8" max="10" width="16.140625" style="3" customWidth="1"/>
    <col min="11" max="13" width="15.85546875" style="3" customWidth="1"/>
    <col min="14" max="14" width="15.42578125" style="3" customWidth="1"/>
    <col min="15" max="15" width="22" style="3" bestFit="1" customWidth="1"/>
    <col min="16" max="16" width="15.42578125" style="3" customWidth="1"/>
    <col min="17" max="47" width="8.7109375" style="4"/>
    <col min="48" max="16384" width="8.7109375" style="2"/>
  </cols>
  <sheetData>
    <row r="1" spans="1:47" x14ac:dyDescent="0.25">
      <c r="A1" s="1" t="s">
        <v>36</v>
      </c>
      <c r="B1" s="1"/>
    </row>
    <row r="2" spans="1:47" ht="76.5" customHeight="1" x14ac:dyDescent="0.25">
      <c r="A2" s="44"/>
      <c r="B2" s="44"/>
      <c r="C2" s="44"/>
      <c r="D2" s="96" t="s">
        <v>1423</v>
      </c>
      <c r="E2" s="128" t="s">
        <v>1421</v>
      </c>
      <c r="F2" s="128"/>
      <c r="G2" s="128"/>
      <c r="H2" s="127" t="s">
        <v>1422</v>
      </c>
      <c r="I2" s="127"/>
      <c r="J2" s="127"/>
      <c r="K2" s="95"/>
      <c r="L2" s="46"/>
      <c r="M2" s="97"/>
    </row>
    <row r="3" spans="1:47" s="42" customFormat="1" ht="76.5" x14ac:dyDescent="0.25">
      <c r="A3" s="102" t="s">
        <v>0</v>
      </c>
      <c r="B3" s="102" t="s">
        <v>962</v>
      </c>
      <c r="C3" s="102" t="s">
        <v>14</v>
      </c>
      <c r="D3" s="103" t="s">
        <v>5</v>
      </c>
      <c r="E3" s="104" t="s">
        <v>6</v>
      </c>
      <c r="F3" s="104" t="s">
        <v>931</v>
      </c>
      <c r="G3" s="105" t="s">
        <v>8</v>
      </c>
      <c r="H3" s="106" t="s">
        <v>1</v>
      </c>
      <c r="I3" s="106" t="s">
        <v>9</v>
      </c>
      <c r="J3" s="107" t="s">
        <v>961</v>
      </c>
      <c r="K3" s="108" t="s">
        <v>1763</v>
      </c>
      <c r="L3" s="109" t="s">
        <v>1419</v>
      </c>
      <c r="M3" s="110" t="s">
        <v>924</v>
      </c>
      <c r="N3" s="40"/>
      <c r="O3" s="73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</row>
    <row r="4" spans="1:47" s="8" customFormat="1" ht="12.75" x14ac:dyDescent="0.25">
      <c r="A4" s="81" t="s">
        <v>39</v>
      </c>
      <c r="B4" s="81" t="s">
        <v>964</v>
      </c>
      <c r="C4" s="82" t="s">
        <v>460</v>
      </c>
      <c r="D4" s="13">
        <v>1035569</v>
      </c>
      <c r="E4" s="86">
        <v>0</v>
      </c>
      <c r="F4" s="86">
        <v>0</v>
      </c>
      <c r="G4" s="87">
        <v>0</v>
      </c>
      <c r="H4" s="88">
        <v>0</v>
      </c>
      <c r="I4" s="88">
        <v>0</v>
      </c>
      <c r="J4" s="89">
        <f t="shared" ref="J4:J67" si="0">SUM(H4:I4)</f>
        <v>0</v>
      </c>
      <c r="K4" s="90">
        <v>0</v>
      </c>
      <c r="L4" s="16">
        <f t="shared" ref="L4:L67" si="1">SUM(D4+G4+J4+K4)</f>
        <v>1035569</v>
      </c>
      <c r="M4" s="98" t="s">
        <v>926</v>
      </c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8" customFormat="1" ht="12.75" x14ac:dyDescent="0.25">
      <c r="A5" s="81" t="s">
        <v>40</v>
      </c>
      <c r="B5" s="81" t="s">
        <v>965</v>
      </c>
      <c r="C5" s="82" t="s">
        <v>461</v>
      </c>
      <c r="D5" s="13">
        <v>4103852</v>
      </c>
      <c r="E5" s="86">
        <v>0</v>
      </c>
      <c r="F5" s="86">
        <v>0</v>
      </c>
      <c r="G5" s="87">
        <v>0</v>
      </c>
      <c r="H5" s="88">
        <v>0</v>
      </c>
      <c r="I5" s="88">
        <v>0</v>
      </c>
      <c r="J5" s="89">
        <f t="shared" si="0"/>
        <v>0</v>
      </c>
      <c r="K5" s="90">
        <v>4000</v>
      </c>
      <c r="L5" s="16">
        <f t="shared" si="1"/>
        <v>4107852</v>
      </c>
      <c r="M5" s="98" t="s">
        <v>926</v>
      </c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8" customFormat="1" ht="12.75" x14ac:dyDescent="0.25">
      <c r="A6" s="81" t="s">
        <v>41</v>
      </c>
      <c r="B6" s="81" t="s">
        <v>967</v>
      </c>
      <c r="C6" s="82" t="s">
        <v>462</v>
      </c>
      <c r="D6" s="13">
        <v>346110</v>
      </c>
      <c r="E6" s="86">
        <v>0</v>
      </c>
      <c r="F6" s="86">
        <v>0</v>
      </c>
      <c r="G6" s="87">
        <v>0</v>
      </c>
      <c r="H6" s="88">
        <v>0</v>
      </c>
      <c r="I6" s="88">
        <v>0</v>
      </c>
      <c r="J6" s="89">
        <f t="shared" si="0"/>
        <v>0</v>
      </c>
      <c r="K6" s="90">
        <v>4000</v>
      </c>
      <c r="L6" s="16">
        <f t="shared" si="1"/>
        <v>350110</v>
      </c>
      <c r="M6" s="98" t="s">
        <v>927</v>
      </c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8" customFormat="1" ht="12.75" x14ac:dyDescent="0.25">
      <c r="A7" s="81" t="s">
        <v>42</v>
      </c>
      <c r="B7" s="81" t="s">
        <v>968</v>
      </c>
      <c r="C7" s="82" t="s">
        <v>463</v>
      </c>
      <c r="D7" s="13">
        <v>862177</v>
      </c>
      <c r="E7" s="86">
        <v>0</v>
      </c>
      <c r="F7" s="86">
        <v>0</v>
      </c>
      <c r="G7" s="87">
        <v>0</v>
      </c>
      <c r="H7" s="88">
        <v>0</v>
      </c>
      <c r="I7" s="88">
        <v>0</v>
      </c>
      <c r="J7" s="89">
        <f t="shared" si="0"/>
        <v>0</v>
      </c>
      <c r="K7" s="90">
        <v>4000</v>
      </c>
      <c r="L7" s="16">
        <f t="shared" si="1"/>
        <v>866177</v>
      </c>
      <c r="M7" s="98" t="s">
        <v>926</v>
      </c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8" customFormat="1" ht="12.75" x14ac:dyDescent="0.25">
      <c r="A8" s="81" t="s">
        <v>44</v>
      </c>
      <c r="B8" s="81" t="s">
        <v>969</v>
      </c>
      <c r="C8" s="82" t="s">
        <v>465</v>
      </c>
      <c r="D8" s="13">
        <v>890058</v>
      </c>
      <c r="E8" s="86">
        <v>0</v>
      </c>
      <c r="F8" s="86">
        <v>0</v>
      </c>
      <c r="G8" s="87">
        <v>0</v>
      </c>
      <c r="H8" s="88">
        <v>0</v>
      </c>
      <c r="I8" s="88">
        <v>0</v>
      </c>
      <c r="J8" s="89">
        <f t="shared" si="0"/>
        <v>0</v>
      </c>
      <c r="K8" s="90">
        <v>0</v>
      </c>
      <c r="L8" s="16">
        <f t="shared" si="1"/>
        <v>890058</v>
      </c>
      <c r="M8" s="98" t="s">
        <v>927</v>
      </c>
      <c r="N8" s="6"/>
      <c r="O8" s="6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8" customFormat="1" ht="12.75" x14ac:dyDescent="0.25">
      <c r="A9" s="81" t="s">
        <v>43</v>
      </c>
      <c r="B9" s="81" t="s">
        <v>970</v>
      </c>
      <c r="C9" s="82" t="s">
        <v>464</v>
      </c>
      <c r="D9" s="13">
        <v>168379</v>
      </c>
      <c r="E9" s="86">
        <v>0</v>
      </c>
      <c r="F9" s="86">
        <v>154695</v>
      </c>
      <c r="G9" s="87">
        <v>154695</v>
      </c>
      <c r="H9" s="88">
        <v>9031</v>
      </c>
      <c r="I9" s="88">
        <v>0</v>
      </c>
      <c r="J9" s="89">
        <f t="shared" si="0"/>
        <v>9031</v>
      </c>
      <c r="K9" s="90">
        <v>4000</v>
      </c>
      <c r="L9" s="16">
        <f t="shared" si="1"/>
        <v>336105</v>
      </c>
      <c r="M9" s="98" t="s">
        <v>927</v>
      </c>
      <c r="N9" s="6"/>
      <c r="O9" s="6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8" customFormat="1" ht="12.75" x14ac:dyDescent="0.25">
      <c r="A10" s="81" t="s">
        <v>45</v>
      </c>
      <c r="B10" s="81" t="s">
        <v>971</v>
      </c>
      <c r="C10" s="82" t="s">
        <v>466</v>
      </c>
      <c r="D10" s="13">
        <v>701374</v>
      </c>
      <c r="E10" s="86">
        <v>0</v>
      </c>
      <c r="F10" s="86">
        <v>0</v>
      </c>
      <c r="G10" s="87">
        <v>0</v>
      </c>
      <c r="H10" s="88">
        <v>0</v>
      </c>
      <c r="I10" s="88">
        <v>0</v>
      </c>
      <c r="J10" s="89">
        <f t="shared" si="0"/>
        <v>0</v>
      </c>
      <c r="K10" s="90">
        <v>0</v>
      </c>
      <c r="L10" s="16">
        <f t="shared" si="1"/>
        <v>701374</v>
      </c>
      <c r="M10" s="98" t="s">
        <v>927</v>
      </c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2.75" x14ac:dyDescent="0.25">
      <c r="A11" s="81" t="s">
        <v>46</v>
      </c>
      <c r="B11" s="81" t="s">
        <v>972</v>
      </c>
      <c r="C11" s="82" t="s">
        <v>467</v>
      </c>
      <c r="D11" s="13">
        <v>1497675</v>
      </c>
      <c r="E11" s="86">
        <v>0</v>
      </c>
      <c r="F11" s="86">
        <v>0</v>
      </c>
      <c r="G11" s="87">
        <v>0</v>
      </c>
      <c r="H11" s="88">
        <v>0</v>
      </c>
      <c r="I11" s="88">
        <v>0</v>
      </c>
      <c r="J11" s="89">
        <f t="shared" si="0"/>
        <v>0</v>
      </c>
      <c r="K11" s="90">
        <v>0</v>
      </c>
      <c r="L11" s="16">
        <f t="shared" si="1"/>
        <v>1497675</v>
      </c>
      <c r="M11" s="98" t="s">
        <v>926</v>
      </c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8" customFormat="1" ht="12.75" x14ac:dyDescent="0.25">
      <c r="A12" s="81" t="s">
        <v>47</v>
      </c>
      <c r="B12" s="81" t="s">
        <v>973</v>
      </c>
      <c r="C12" s="82" t="s">
        <v>468</v>
      </c>
      <c r="D12" s="13">
        <v>1229644</v>
      </c>
      <c r="E12" s="86">
        <v>0</v>
      </c>
      <c r="F12" s="86">
        <v>0</v>
      </c>
      <c r="G12" s="87">
        <v>0</v>
      </c>
      <c r="H12" s="88">
        <v>0</v>
      </c>
      <c r="I12" s="88">
        <v>0</v>
      </c>
      <c r="J12" s="89">
        <f t="shared" si="0"/>
        <v>0</v>
      </c>
      <c r="K12" s="90">
        <v>4000</v>
      </c>
      <c r="L12" s="16">
        <f t="shared" si="1"/>
        <v>1233644</v>
      </c>
      <c r="M12" s="98" t="s">
        <v>926</v>
      </c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8" customFormat="1" ht="12.75" x14ac:dyDescent="0.25">
      <c r="A13" s="81" t="s">
        <v>49</v>
      </c>
      <c r="B13" s="81" t="s">
        <v>974</v>
      </c>
      <c r="C13" s="82" t="s">
        <v>470</v>
      </c>
      <c r="D13" s="13">
        <v>4878085</v>
      </c>
      <c r="E13" s="86">
        <v>0</v>
      </c>
      <c r="F13" s="86">
        <v>0</v>
      </c>
      <c r="G13" s="87">
        <v>0</v>
      </c>
      <c r="H13" s="88">
        <v>0</v>
      </c>
      <c r="I13" s="88">
        <v>0</v>
      </c>
      <c r="J13" s="89">
        <f t="shared" si="0"/>
        <v>0</v>
      </c>
      <c r="K13" s="90">
        <v>4000</v>
      </c>
      <c r="L13" s="16">
        <f t="shared" si="1"/>
        <v>4882085</v>
      </c>
      <c r="M13" s="98" t="s">
        <v>926</v>
      </c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8" customFormat="1" ht="12.75" x14ac:dyDescent="0.25">
      <c r="A14" s="81" t="s">
        <v>50</v>
      </c>
      <c r="B14" s="81" t="s">
        <v>975</v>
      </c>
      <c r="C14" s="82" t="s">
        <v>471</v>
      </c>
      <c r="D14" s="13">
        <v>15052019</v>
      </c>
      <c r="E14" s="86">
        <v>0</v>
      </c>
      <c r="F14" s="86">
        <v>0</v>
      </c>
      <c r="G14" s="87">
        <v>0</v>
      </c>
      <c r="H14" s="88">
        <v>0</v>
      </c>
      <c r="I14" s="88">
        <v>0</v>
      </c>
      <c r="J14" s="89">
        <f t="shared" si="0"/>
        <v>0</v>
      </c>
      <c r="K14" s="90">
        <v>0</v>
      </c>
      <c r="L14" s="16">
        <f t="shared" si="1"/>
        <v>15052019</v>
      </c>
      <c r="M14" s="98" t="s">
        <v>926</v>
      </c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8" customFormat="1" ht="12.75" x14ac:dyDescent="0.25">
      <c r="A15" s="81" t="s">
        <v>51</v>
      </c>
      <c r="B15" s="81" t="s">
        <v>976</v>
      </c>
      <c r="C15" s="82" t="s">
        <v>472</v>
      </c>
      <c r="D15" s="13">
        <v>837370</v>
      </c>
      <c r="E15" s="86">
        <v>0</v>
      </c>
      <c r="F15" s="86">
        <v>0</v>
      </c>
      <c r="G15" s="87">
        <v>0</v>
      </c>
      <c r="H15" s="88">
        <v>44801</v>
      </c>
      <c r="I15" s="88">
        <v>0</v>
      </c>
      <c r="J15" s="89">
        <f t="shared" si="0"/>
        <v>44801</v>
      </c>
      <c r="K15" s="90">
        <v>6200</v>
      </c>
      <c r="L15" s="16">
        <f t="shared" si="1"/>
        <v>888371</v>
      </c>
      <c r="M15" s="98" t="s">
        <v>926</v>
      </c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8" customFormat="1" ht="12.75" x14ac:dyDescent="0.25">
      <c r="A16" s="81" t="s">
        <v>52</v>
      </c>
      <c r="B16" s="81" t="s">
        <v>977</v>
      </c>
      <c r="C16" s="82" t="s">
        <v>473</v>
      </c>
      <c r="D16" s="13">
        <v>415956</v>
      </c>
      <c r="E16" s="86">
        <v>0</v>
      </c>
      <c r="F16" s="86">
        <v>0</v>
      </c>
      <c r="G16" s="87">
        <v>0</v>
      </c>
      <c r="H16" s="88">
        <v>0</v>
      </c>
      <c r="I16" s="88">
        <v>0</v>
      </c>
      <c r="J16" s="89">
        <f t="shared" si="0"/>
        <v>0</v>
      </c>
      <c r="K16" s="90">
        <v>4000</v>
      </c>
      <c r="L16" s="16">
        <f t="shared" si="1"/>
        <v>419956</v>
      </c>
      <c r="M16" s="98" t="s">
        <v>927</v>
      </c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8" customFormat="1" ht="12.75" x14ac:dyDescent="0.25">
      <c r="A17" s="81" t="s">
        <v>188</v>
      </c>
      <c r="B17" s="81" t="s">
        <v>978</v>
      </c>
      <c r="C17" s="82" t="s">
        <v>609</v>
      </c>
      <c r="D17" s="13">
        <v>235929</v>
      </c>
      <c r="E17" s="86">
        <v>969779</v>
      </c>
      <c r="F17" s="86">
        <v>0</v>
      </c>
      <c r="G17" s="87">
        <v>969779</v>
      </c>
      <c r="H17" s="88">
        <v>657028</v>
      </c>
      <c r="I17" s="88">
        <v>0</v>
      </c>
      <c r="J17" s="89">
        <f t="shared" si="0"/>
        <v>657028</v>
      </c>
      <c r="K17" s="90">
        <v>4000</v>
      </c>
      <c r="L17" s="16">
        <f t="shared" si="1"/>
        <v>1866736</v>
      </c>
      <c r="M17" s="98" t="s">
        <v>926</v>
      </c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8" customFormat="1" ht="12.75" x14ac:dyDescent="0.25">
      <c r="A18" s="81" t="s">
        <v>53</v>
      </c>
      <c r="B18" s="81" t="s">
        <v>979</v>
      </c>
      <c r="C18" s="82" t="s">
        <v>474</v>
      </c>
      <c r="D18" s="13">
        <v>4263041</v>
      </c>
      <c r="E18" s="86">
        <v>0</v>
      </c>
      <c r="F18" s="86">
        <v>0</v>
      </c>
      <c r="G18" s="87">
        <v>0</v>
      </c>
      <c r="H18" s="88">
        <v>0</v>
      </c>
      <c r="I18" s="88">
        <v>0</v>
      </c>
      <c r="J18" s="89">
        <f t="shared" si="0"/>
        <v>0</v>
      </c>
      <c r="K18" s="90">
        <v>4500</v>
      </c>
      <c r="L18" s="16">
        <f t="shared" si="1"/>
        <v>4267541</v>
      </c>
      <c r="M18" s="98" t="s">
        <v>926</v>
      </c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8" customFormat="1" ht="12.75" x14ac:dyDescent="0.25">
      <c r="A19" s="81" t="s">
        <v>54</v>
      </c>
      <c r="B19" s="81" t="s">
        <v>980</v>
      </c>
      <c r="C19" s="82" t="s">
        <v>475</v>
      </c>
      <c r="D19" s="13">
        <v>1756145</v>
      </c>
      <c r="E19" s="86">
        <v>120621</v>
      </c>
      <c r="F19" s="86">
        <v>0</v>
      </c>
      <c r="G19" s="87">
        <v>120621</v>
      </c>
      <c r="H19" s="88">
        <v>70697</v>
      </c>
      <c r="I19" s="88">
        <v>0</v>
      </c>
      <c r="J19" s="89">
        <f t="shared" si="0"/>
        <v>70697</v>
      </c>
      <c r="K19" s="90">
        <v>4000</v>
      </c>
      <c r="L19" s="16">
        <f t="shared" si="1"/>
        <v>1951463</v>
      </c>
      <c r="M19" s="98" t="s">
        <v>926</v>
      </c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8" customFormat="1" ht="12.75" x14ac:dyDescent="0.25">
      <c r="A20" s="81" t="s">
        <v>55</v>
      </c>
      <c r="B20" s="81" t="s">
        <v>981</v>
      </c>
      <c r="C20" s="82" t="s">
        <v>476</v>
      </c>
      <c r="D20" s="13">
        <v>1246972</v>
      </c>
      <c r="E20" s="86">
        <v>0</v>
      </c>
      <c r="F20" s="86">
        <v>0</v>
      </c>
      <c r="G20" s="87">
        <v>0</v>
      </c>
      <c r="H20" s="88">
        <v>0</v>
      </c>
      <c r="I20" s="88">
        <v>0</v>
      </c>
      <c r="J20" s="89">
        <f t="shared" si="0"/>
        <v>0</v>
      </c>
      <c r="K20" s="90">
        <v>4000</v>
      </c>
      <c r="L20" s="16">
        <f t="shared" si="1"/>
        <v>1250972</v>
      </c>
      <c r="M20" s="98" t="s">
        <v>927</v>
      </c>
      <c r="N20" s="6"/>
      <c r="O20" s="6"/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8" customFormat="1" ht="12.75" x14ac:dyDescent="0.25">
      <c r="A21" s="81" t="s">
        <v>56</v>
      </c>
      <c r="B21" s="81" t="s">
        <v>982</v>
      </c>
      <c r="C21" s="82" t="s">
        <v>477</v>
      </c>
      <c r="D21" s="13">
        <v>967605</v>
      </c>
      <c r="E21" s="86">
        <v>0</v>
      </c>
      <c r="F21" s="86">
        <v>0</v>
      </c>
      <c r="G21" s="87">
        <v>0</v>
      </c>
      <c r="H21" s="88">
        <v>0</v>
      </c>
      <c r="I21" s="88">
        <v>0</v>
      </c>
      <c r="J21" s="89">
        <f t="shared" si="0"/>
        <v>0</v>
      </c>
      <c r="K21" s="90">
        <v>8000</v>
      </c>
      <c r="L21" s="16">
        <f t="shared" si="1"/>
        <v>975605</v>
      </c>
      <c r="M21" s="98" t="s">
        <v>926</v>
      </c>
      <c r="N21" s="6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8" customFormat="1" ht="12.75" x14ac:dyDescent="0.25">
      <c r="A22" s="81" t="s">
        <v>57</v>
      </c>
      <c r="B22" s="81" t="s">
        <v>983</v>
      </c>
      <c r="C22" s="82" t="s">
        <v>478</v>
      </c>
      <c r="D22" s="13">
        <v>2591115</v>
      </c>
      <c r="E22" s="86">
        <v>0</v>
      </c>
      <c r="F22" s="86">
        <v>0</v>
      </c>
      <c r="G22" s="87">
        <v>0</v>
      </c>
      <c r="H22" s="88">
        <v>0</v>
      </c>
      <c r="I22" s="88">
        <v>0</v>
      </c>
      <c r="J22" s="89">
        <f t="shared" si="0"/>
        <v>0</v>
      </c>
      <c r="K22" s="90">
        <v>0</v>
      </c>
      <c r="L22" s="16">
        <f t="shared" si="1"/>
        <v>2591115</v>
      </c>
      <c r="M22" s="98" t="s">
        <v>927</v>
      </c>
      <c r="N22" s="6"/>
      <c r="O22" s="6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8" customFormat="1" ht="12.75" x14ac:dyDescent="0.25">
      <c r="A23" s="81" t="s">
        <v>58</v>
      </c>
      <c r="B23" s="81" t="s">
        <v>984</v>
      </c>
      <c r="C23" s="82" t="s">
        <v>479</v>
      </c>
      <c r="D23" s="13">
        <v>820419</v>
      </c>
      <c r="E23" s="86">
        <v>148887</v>
      </c>
      <c r="F23" s="86">
        <v>0</v>
      </c>
      <c r="G23" s="87">
        <v>148887</v>
      </c>
      <c r="H23" s="88">
        <v>58967</v>
      </c>
      <c r="I23" s="88">
        <v>0</v>
      </c>
      <c r="J23" s="89">
        <f t="shared" si="0"/>
        <v>58967</v>
      </c>
      <c r="K23" s="90">
        <v>4000</v>
      </c>
      <c r="L23" s="16">
        <f t="shared" si="1"/>
        <v>1032273</v>
      </c>
      <c r="M23" s="98" t="s">
        <v>926</v>
      </c>
      <c r="N23" s="6"/>
      <c r="O23" s="6"/>
      <c r="P23" s="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8" customFormat="1" ht="12.75" x14ac:dyDescent="0.25">
      <c r="A24" s="81" t="s">
        <v>60</v>
      </c>
      <c r="B24" s="81" t="s">
        <v>985</v>
      </c>
      <c r="C24" s="82" t="s">
        <v>481</v>
      </c>
      <c r="D24" s="13">
        <v>981667</v>
      </c>
      <c r="E24" s="86">
        <v>0</v>
      </c>
      <c r="F24" s="86">
        <v>0</v>
      </c>
      <c r="G24" s="87">
        <v>0</v>
      </c>
      <c r="H24" s="88">
        <v>0</v>
      </c>
      <c r="I24" s="88">
        <v>0</v>
      </c>
      <c r="J24" s="89">
        <f t="shared" si="0"/>
        <v>0</v>
      </c>
      <c r="K24" s="90">
        <v>4000</v>
      </c>
      <c r="L24" s="16">
        <f t="shared" si="1"/>
        <v>985667</v>
      </c>
      <c r="M24" s="98" t="s">
        <v>927</v>
      </c>
      <c r="N24" s="6"/>
      <c r="O24" s="6"/>
      <c r="P24" s="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8" customFormat="1" ht="12.75" x14ac:dyDescent="0.25">
      <c r="A25" s="81" t="s">
        <v>61</v>
      </c>
      <c r="B25" s="81" t="s">
        <v>986</v>
      </c>
      <c r="C25" s="82" t="s">
        <v>482</v>
      </c>
      <c r="D25" s="13">
        <v>3806875</v>
      </c>
      <c r="E25" s="86">
        <v>0</v>
      </c>
      <c r="F25" s="86">
        <v>0</v>
      </c>
      <c r="G25" s="87">
        <v>0</v>
      </c>
      <c r="H25" s="88">
        <v>0</v>
      </c>
      <c r="I25" s="88">
        <v>0</v>
      </c>
      <c r="J25" s="89">
        <f t="shared" si="0"/>
        <v>0</v>
      </c>
      <c r="K25" s="90">
        <v>0</v>
      </c>
      <c r="L25" s="16">
        <f t="shared" si="1"/>
        <v>3806875</v>
      </c>
      <c r="M25" s="98" t="s">
        <v>926</v>
      </c>
      <c r="N25" s="6"/>
      <c r="O25" s="6"/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8" customFormat="1" ht="12.75" x14ac:dyDescent="0.25">
      <c r="A26" s="81" t="s">
        <v>62</v>
      </c>
      <c r="B26" s="81" t="s">
        <v>987</v>
      </c>
      <c r="C26" s="82" t="s">
        <v>483</v>
      </c>
      <c r="D26" s="13">
        <v>72689</v>
      </c>
      <c r="E26" s="86">
        <v>194925</v>
      </c>
      <c r="F26" s="86">
        <v>55460</v>
      </c>
      <c r="G26" s="87">
        <v>250385</v>
      </c>
      <c r="H26" s="88">
        <v>124877</v>
      </c>
      <c r="I26" s="88">
        <v>0</v>
      </c>
      <c r="J26" s="89">
        <f t="shared" si="0"/>
        <v>124877</v>
      </c>
      <c r="K26" s="90">
        <v>4000</v>
      </c>
      <c r="L26" s="16">
        <f t="shared" si="1"/>
        <v>451951</v>
      </c>
      <c r="M26" s="98" t="s">
        <v>927</v>
      </c>
      <c r="N26" s="6"/>
      <c r="O26" s="6"/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8" customFormat="1" ht="12.75" x14ac:dyDescent="0.25">
      <c r="A27" s="81" t="s">
        <v>63</v>
      </c>
      <c r="B27" s="81" t="s">
        <v>988</v>
      </c>
      <c r="C27" s="82" t="s">
        <v>484</v>
      </c>
      <c r="D27" s="13">
        <v>2174974</v>
      </c>
      <c r="E27" s="86">
        <v>0</v>
      </c>
      <c r="F27" s="86">
        <v>0</v>
      </c>
      <c r="G27" s="87">
        <v>0</v>
      </c>
      <c r="H27" s="88">
        <v>0</v>
      </c>
      <c r="I27" s="88">
        <v>0</v>
      </c>
      <c r="J27" s="89">
        <f t="shared" si="0"/>
        <v>0</v>
      </c>
      <c r="K27" s="90">
        <v>4000</v>
      </c>
      <c r="L27" s="16">
        <f t="shared" si="1"/>
        <v>2178974</v>
      </c>
      <c r="M27" s="98" t="s">
        <v>926</v>
      </c>
      <c r="N27" s="6"/>
      <c r="O27" s="6"/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ht="12.75" x14ac:dyDescent="0.25">
      <c r="A28" s="81" t="s">
        <v>64</v>
      </c>
      <c r="B28" s="81" t="s">
        <v>989</v>
      </c>
      <c r="C28" s="82" t="s">
        <v>485</v>
      </c>
      <c r="D28" s="13">
        <v>1509582</v>
      </c>
      <c r="E28" s="86">
        <v>0</v>
      </c>
      <c r="F28" s="86">
        <v>0</v>
      </c>
      <c r="G28" s="87">
        <v>0</v>
      </c>
      <c r="H28" s="88">
        <v>0</v>
      </c>
      <c r="I28" s="88">
        <v>0</v>
      </c>
      <c r="J28" s="89">
        <f t="shared" si="0"/>
        <v>0</v>
      </c>
      <c r="K28" s="90">
        <v>4000</v>
      </c>
      <c r="L28" s="16">
        <f t="shared" si="1"/>
        <v>1513582</v>
      </c>
      <c r="M28" s="98" t="s">
        <v>927</v>
      </c>
      <c r="N28" s="6"/>
      <c r="O28" s="6"/>
      <c r="P28" s="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8" customFormat="1" ht="12.75" x14ac:dyDescent="0.25">
      <c r="A29" s="81" t="s">
        <v>65</v>
      </c>
      <c r="B29" s="81" t="s">
        <v>990</v>
      </c>
      <c r="C29" s="82" t="s">
        <v>486</v>
      </c>
      <c r="D29" s="13">
        <v>3279471</v>
      </c>
      <c r="E29" s="86">
        <v>0</v>
      </c>
      <c r="F29" s="86">
        <v>0</v>
      </c>
      <c r="G29" s="87">
        <v>0</v>
      </c>
      <c r="H29" s="88">
        <v>0</v>
      </c>
      <c r="I29" s="88">
        <v>0</v>
      </c>
      <c r="J29" s="89">
        <f t="shared" si="0"/>
        <v>0</v>
      </c>
      <c r="K29" s="90">
        <v>4000</v>
      </c>
      <c r="L29" s="16">
        <f t="shared" si="1"/>
        <v>3283471</v>
      </c>
      <c r="M29" s="98" t="s">
        <v>926</v>
      </c>
      <c r="N29" s="6"/>
      <c r="O29" s="6"/>
      <c r="P29" s="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8" customFormat="1" ht="12.75" x14ac:dyDescent="0.25">
      <c r="A30" s="81" t="s">
        <v>319</v>
      </c>
      <c r="B30" s="81" t="s">
        <v>991</v>
      </c>
      <c r="C30" s="82" t="s">
        <v>740</v>
      </c>
      <c r="D30" s="13">
        <v>388320</v>
      </c>
      <c r="E30" s="86">
        <v>0</v>
      </c>
      <c r="F30" s="86">
        <v>0</v>
      </c>
      <c r="G30" s="87">
        <v>0</v>
      </c>
      <c r="H30" s="88">
        <v>0</v>
      </c>
      <c r="I30" s="88">
        <v>0</v>
      </c>
      <c r="J30" s="89">
        <f t="shared" si="0"/>
        <v>0</v>
      </c>
      <c r="K30" s="90">
        <v>4000</v>
      </c>
      <c r="L30" s="16">
        <f t="shared" si="1"/>
        <v>392320</v>
      </c>
      <c r="M30" s="98" t="s">
        <v>927</v>
      </c>
      <c r="N30" s="6"/>
      <c r="O30" s="6"/>
      <c r="P30" s="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8" customFormat="1" ht="12.75" x14ac:dyDescent="0.25">
      <c r="A31" s="81" t="s">
        <v>66</v>
      </c>
      <c r="B31" s="81" t="s">
        <v>992</v>
      </c>
      <c r="C31" s="82" t="s">
        <v>487</v>
      </c>
      <c r="D31" s="13">
        <v>320970</v>
      </c>
      <c r="E31" s="86">
        <v>213680</v>
      </c>
      <c r="F31" s="86">
        <v>0</v>
      </c>
      <c r="G31" s="87">
        <v>213680</v>
      </c>
      <c r="H31" s="88">
        <v>65292</v>
      </c>
      <c r="I31" s="88">
        <v>0</v>
      </c>
      <c r="J31" s="89">
        <f t="shared" si="0"/>
        <v>65292</v>
      </c>
      <c r="K31" s="90">
        <v>4000</v>
      </c>
      <c r="L31" s="16">
        <f t="shared" si="1"/>
        <v>603942</v>
      </c>
      <c r="M31" s="98" t="s">
        <v>926</v>
      </c>
      <c r="N31" s="6"/>
      <c r="O31" s="6"/>
      <c r="P31" s="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8" customFormat="1" ht="12.75" x14ac:dyDescent="0.25">
      <c r="A32" s="81" t="s">
        <v>67</v>
      </c>
      <c r="B32" s="81" t="s">
        <v>993</v>
      </c>
      <c r="C32" s="82" t="s">
        <v>488</v>
      </c>
      <c r="D32" s="13">
        <v>689118</v>
      </c>
      <c r="E32" s="86">
        <v>0</v>
      </c>
      <c r="F32" s="86">
        <v>0</v>
      </c>
      <c r="G32" s="87">
        <v>0</v>
      </c>
      <c r="H32" s="88">
        <v>0</v>
      </c>
      <c r="I32" s="88">
        <v>0</v>
      </c>
      <c r="J32" s="89">
        <f t="shared" si="0"/>
        <v>0</v>
      </c>
      <c r="K32" s="90">
        <v>0</v>
      </c>
      <c r="L32" s="16">
        <f t="shared" si="1"/>
        <v>689118</v>
      </c>
      <c r="M32" s="98" t="s">
        <v>927</v>
      </c>
      <c r="N32" s="6"/>
      <c r="O32" s="6"/>
      <c r="P32" s="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8" customFormat="1" ht="12.75" x14ac:dyDescent="0.25">
      <c r="A33" s="81" t="s">
        <v>68</v>
      </c>
      <c r="B33" s="81" t="s">
        <v>994</v>
      </c>
      <c r="C33" s="82" t="s">
        <v>489</v>
      </c>
      <c r="D33" s="13">
        <v>18881775</v>
      </c>
      <c r="E33" s="86">
        <v>0</v>
      </c>
      <c r="F33" s="86">
        <v>0</v>
      </c>
      <c r="G33" s="87">
        <v>0</v>
      </c>
      <c r="H33" s="88">
        <v>0</v>
      </c>
      <c r="I33" s="88">
        <v>0</v>
      </c>
      <c r="J33" s="89">
        <f t="shared" si="0"/>
        <v>0</v>
      </c>
      <c r="K33" s="90">
        <v>4000</v>
      </c>
      <c r="L33" s="16">
        <f t="shared" si="1"/>
        <v>18885775</v>
      </c>
      <c r="M33" s="98" t="s">
        <v>926</v>
      </c>
      <c r="N33" s="6"/>
      <c r="O33" s="6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8" customFormat="1" ht="12.75" x14ac:dyDescent="0.25">
      <c r="A34" s="81" t="s">
        <v>69</v>
      </c>
      <c r="B34" s="81" t="s">
        <v>995</v>
      </c>
      <c r="C34" s="82" t="s">
        <v>490</v>
      </c>
      <c r="D34" s="13">
        <v>1526436</v>
      </c>
      <c r="E34" s="86">
        <v>0</v>
      </c>
      <c r="F34" s="86">
        <v>0</v>
      </c>
      <c r="G34" s="87">
        <v>0</v>
      </c>
      <c r="H34" s="88">
        <v>0</v>
      </c>
      <c r="I34" s="88">
        <v>0</v>
      </c>
      <c r="J34" s="89">
        <f t="shared" si="0"/>
        <v>0</v>
      </c>
      <c r="K34" s="90">
        <v>4000</v>
      </c>
      <c r="L34" s="16">
        <f t="shared" si="1"/>
        <v>1530436</v>
      </c>
      <c r="M34" s="98" t="s">
        <v>926</v>
      </c>
      <c r="N34" s="6"/>
      <c r="O34" s="6"/>
      <c r="P34" s="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8" customFormat="1" ht="12.75" x14ac:dyDescent="0.25">
      <c r="A35" s="81" t="s">
        <v>70</v>
      </c>
      <c r="B35" s="81" t="s">
        <v>996</v>
      </c>
      <c r="C35" s="82" t="s">
        <v>491</v>
      </c>
      <c r="D35" s="13">
        <v>318060</v>
      </c>
      <c r="E35" s="86">
        <v>0</v>
      </c>
      <c r="F35" s="86">
        <v>5014</v>
      </c>
      <c r="G35" s="87">
        <v>5014</v>
      </c>
      <c r="H35" s="88">
        <v>0</v>
      </c>
      <c r="I35" s="88">
        <v>0</v>
      </c>
      <c r="J35" s="89">
        <f t="shared" si="0"/>
        <v>0</v>
      </c>
      <c r="K35" s="90">
        <v>4000</v>
      </c>
      <c r="L35" s="16">
        <f t="shared" si="1"/>
        <v>327074</v>
      </c>
      <c r="M35" s="98" t="s">
        <v>927</v>
      </c>
      <c r="N35" s="6"/>
      <c r="O35" s="6"/>
      <c r="P35" s="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8" customFormat="1" ht="12.75" x14ac:dyDescent="0.25">
      <c r="A36" s="81" t="s">
        <v>71</v>
      </c>
      <c r="B36" s="81" t="s">
        <v>997</v>
      </c>
      <c r="C36" s="82" t="s">
        <v>492</v>
      </c>
      <c r="D36" s="13">
        <v>2307193</v>
      </c>
      <c r="E36" s="86">
        <v>0</v>
      </c>
      <c r="F36" s="86">
        <v>0</v>
      </c>
      <c r="G36" s="87">
        <v>0</v>
      </c>
      <c r="H36" s="88">
        <v>0</v>
      </c>
      <c r="I36" s="88">
        <v>0</v>
      </c>
      <c r="J36" s="89">
        <f t="shared" si="0"/>
        <v>0</v>
      </c>
      <c r="K36" s="90">
        <v>4000</v>
      </c>
      <c r="L36" s="16">
        <f t="shared" si="1"/>
        <v>2311193</v>
      </c>
      <c r="M36" s="98" t="s">
        <v>926</v>
      </c>
      <c r="N36" s="6"/>
      <c r="O36" s="6"/>
      <c r="P36" s="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8" customFormat="1" ht="12.75" x14ac:dyDescent="0.25">
      <c r="A37" s="81" t="s">
        <v>415</v>
      </c>
      <c r="B37" s="81" t="s">
        <v>998</v>
      </c>
      <c r="C37" s="82" t="s">
        <v>836</v>
      </c>
      <c r="D37" s="13">
        <v>348725</v>
      </c>
      <c r="E37" s="86">
        <v>0</v>
      </c>
      <c r="F37" s="86">
        <v>0</v>
      </c>
      <c r="G37" s="87">
        <v>0</v>
      </c>
      <c r="H37" s="88">
        <v>14022</v>
      </c>
      <c r="I37" s="88">
        <v>0</v>
      </c>
      <c r="J37" s="89">
        <f t="shared" si="0"/>
        <v>14022</v>
      </c>
      <c r="K37" s="90">
        <v>0</v>
      </c>
      <c r="L37" s="16">
        <f t="shared" si="1"/>
        <v>362747</v>
      </c>
      <c r="M37" s="98" t="s">
        <v>927</v>
      </c>
      <c r="N37" s="6"/>
      <c r="O37" s="6"/>
      <c r="P37" s="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8" customFormat="1" ht="12.75" x14ac:dyDescent="0.25">
      <c r="A38" s="81" t="s">
        <v>72</v>
      </c>
      <c r="B38" s="81" t="s">
        <v>999</v>
      </c>
      <c r="C38" s="82" t="s">
        <v>493</v>
      </c>
      <c r="D38" s="13">
        <v>440734</v>
      </c>
      <c r="E38" s="86">
        <v>0</v>
      </c>
      <c r="F38" s="86">
        <v>0</v>
      </c>
      <c r="G38" s="87">
        <v>0</v>
      </c>
      <c r="H38" s="88">
        <v>0</v>
      </c>
      <c r="I38" s="88">
        <v>0</v>
      </c>
      <c r="J38" s="89">
        <f t="shared" si="0"/>
        <v>0</v>
      </c>
      <c r="K38" s="90">
        <v>6000</v>
      </c>
      <c r="L38" s="16">
        <f t="shared" si="1"/>
        <v>446734</v>
      </c>
      <c r="M38" s="98" t="s">
        <v>927</v>
      </c>
      <c r="N38" s="6"/>
      <c r="O38" s="6"/>
      <c r="P38" s="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8" customFormat="1" ht="12.75" x14ac:dyDescent="0.25">
      <c r="A39" s="81" t="s">
        <v>177</v>
      </c>
      <c r="B39" s="81" t="s">
        <v>1000</v>
      </c>
      <c r="C39" s="82" t="s">
        <v>598</v>
      </c>
      <c r="D39" s="13">
        <v>595717</v>
      </c>
      <c r="E39" s="86">
        <v>0</v>
      </c>
      <c r="F39" s="86">
        <v>0</v>
      </c>
      <c r="G39" s="87">
        <v>0</v>
      </c>
      <c r="H39" s="88">
        <v>0</v>
      </c>
      <c r="I39" s="88">
        <v>0</v>
      </c>
      <c r="J39" s="89">
        <f t="shared" si="0"/>
        <v>0</v>
      </c>
      <c r="K39" s="90">
        <v>4000</v>
      </c>
      <c r="L39" s="16">
        <f t="shared" si="1"/>
        <v>599717</v>
      </c>
      <c r="M39" s="98" t="s">
        <v>927</v>
      </c>
      <c r="N39" s="6"/>
      <c r="O39" s="6"/>
      <c r="P39" s="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8" customFormat="1" ht="12.75" x14ac:dyDescent="0.25">
      <c r="A40" s="81" t="s">
        <v>74</v>
      </c>
      <c r="B40" s="81" t="s">
        <v>1001</v>
      </c>
      <c r="C40" s="82" t="s">
        <v>495</v>
      </c>
      <c r="D40" s="13">
        <v>2790152</v>
      </c>
      <c r="E40" s="86">
        <v>0</v>
      </c>
      <c r="F40" s="86">
        <v>0</v>
      </c>
      <c r="G40" s="87">
        <v>0</v>
      </c>
      <c r="H40" s="88">
        <v>0</v>
      </c>
      <c r="I40" s="88">
        <v>0</v>
      </c>
      <c r="J40" s="89">
        <f t="shared" si="0"/>
        <v>0</v>
      </c>
      <c r="K40" s="90">
        <v>4000</v>
      </c>
      <c r="L40" s="16">
        <f t="shared" si="1"/>
        <v>2794152</v>
      </c>
      <c r="M40" s="98" t="s">
        <v>926</v>
      </c>
      <c r="N40" s="6"/>
      <c r="O40" s="6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8" customFormat="1" ht="12.75" x14ac:dyDescent="0.25">
      <c r="A41" s="81" t="s">
        <v>75</v>
      </c>
      <c r="B41" s="81" t="s">
        <v>1002</v>
      </c>
      <c r="C41" s="82" t="s">
        <v>496</v>
      </c>
      <c r="D41" s="13">
        <v>1056282</v>
      </c>
      <c r="E41" s="86">
        <v>0</v>
      </c>
      <c r="F41" s="86">
        <v>0</v>
      </c>
      <c r="G41" s="87">
        <v>0</v>
      </c>
      <c r="H41" s="88">
        <v>0</v>
      </c>
      <c r="I41" s="88">
        <v>0</v>
      </c>
      <c r="J41" s="89">
        <f t="shared" si="0"/>
        <v>0</v>
      </c>
      <c r="K41" s="90">
        <v>0</v>
      </c>
      <c r="L41" s="16">
        <f t="shared" si="1"/>
        <v>1056282</v>
      </c>
      <c r="M41" s="98" t="s">
        <v>927</v>
      </c>
      <c r="N41" s="6"/>
      <c r="O41" s="6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8" customFormat="1" ht="12.75" x14ac:dyDescent="0.25">
      <c r="A42" s="81" t="s">
        <v>77</v>
      </c>
      <c r="B42" s="81" t="s">
        <v>1003</v>
      </c>
      <c r="C42" s="82" t="s">
        <v>498</v>
      </c>
      <c r="D42" s="13">
        <v>1107999</v>
      </c>
      <c r="E42" s="86">
        <v>0</v>
      </c>
      <c r="F42" s="86">
        <v>0</v>
      </c>
      <c r="G42" s="87">
        <v>0</v>
      </c>
      <c r="H42" s="88">
        <v>0</v>
      </c>
      <c r="I42" s="88">
        <v>0</v>
      </c>
      <c r="J42" s="89">
        <f t="shared" si="0"/>
        <v>0</v>
      </c>
      <c r="K42" s="90">
        <v>11900</v>
      </c>
      <c r="L42" s="16">
        <f t="shared" si="1"/>
        <v>1119899</v>
      </c>
      <c r="M42" s="98" t="s">
        <v>926</v>
      </c>
      <c r="N42" s="6"/>
      <c r="O42" s="6"/>
      <c r="P42" s="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8" customFormat="1" ht="12.75" x14ac:dyDescent="0.25">
      <c r="A43" s="81" t="s">
        <v>78</v>
      </c>
      <c r="B43" s="81" t="s">
        <v>1004</v>
      </c>
      <c r="C43" s="82" t="s">
        <v>499</v>
      </c>
      <c r="D43" s="13">
        <v>1145240</v>
      </c>
      <c r="E43" s="86">
        <v>0</v>
      </c>
      <c r="F43" s="86">
        <v>0</v>
      </c>
      <c r="G43" s="87">
        <v>0</v>
      </c>
      <c r="H43" s="88">
        <v>0</v>
      </c>
      <c r="I43" s="88">
        <v>0</v>
      </c>
      <c r="J43" s="89">
        <f t="shared" si="0"/>
        <v>0</v>
      </c>
      <c r="K43" s="90">
        <v>4750</v>
      </c>
      <c r="L43" s="16">
        <f t="shared" si="1"/>
        <v>1149990</v>
      </c>
      <c r="M43" s="98" t="s">
        <v>926</v>
      </c>
      <c r="N43" s="6"/>
      <c r="O43" s="6"/>
      <c r="P43" s="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8" customFormat="1" ht="12.75" x14ac:dyDescent="0.25">
      <c r="A44" s="81" t="s">
        <v>79</v>
      </c>
      <c r="B44" s="81" t="s">
        <v>1005</v>
      </c>
      <c r="C44" s="82" t="s">
        <v>500</v>
      </c>
      <c r="D44" s="13">
        <v>1485945</v>
      </c>
      <c r="E44" s="86">
        <v>0</v>
      </c>
      <c r="F44" s="86">
        <v>0</v>
      </c>
      <c r="G44" s="87">
        <v>0</v>
      </c>
      <c r="H44" s="88">
        <v>0</v>
      </c>
      <c r="I44" s="88">
        <v>0</v>
      </c>
      <c r="J44" s="89">
        <f t="shared" si="0"/>
        <v>0</v>
      </c>
      <c r="K44" s="90">
        <v>4000</v>
      </c>
      <c r="L44" s="16">
        <f t="shared" si="1"/>
        <v>1489945</v>
      </c>
      <c r="M44" s="98" t="s">
        <v>926</v>
      </c>
      <c r="N44" s="6"/>
      <c r="O44" s="6"/>
      <c r="P44" s="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8" customFormat="1" ht="12.75" x14ac:dyDescent="0.25">
      <c r="A45" s="81" t="s">
        <v>81</v>
      </c>
      <c r="B45" s="81" t="s">
        <v>1006</v>
      </c>
      <c r="C45" s="82" t="s">
        <v>502</v>
      </c>
      <c r="D45" s="13">
        <v>849411</v>
      </c>
      <c r="E45" s="86">
        <v>0</v>
      </c>
      <c r="F45" s="86">
        <v>0</v>
      </c>
      <c r="G45" s="87">
        <v>0</v>
      </c>
      <c r="H45" s="88">
        <v>0</v>
      </c>
      <c r="I45" s="88">
        <v>0</v>
      </c>
      <c r="J45" s="89">
        <f t="shared" si="0"/>
        <v>0</v>
      </c>
      <c r="K45" s="90">
        <v>4000</v>
      </c>
      <c r="L45" s="16">
        <f t="shared" si="1"/>
        <v>853411</v>
      </c>
      <c r="M45" s="98" t="s">
        <v>927</v>
      </c>
      <c r="N45" s="6"/>
      <c r="O45" s="6"/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8" customFormat="1" ht="12.75" x14ac:dyDescent="0.25">
      <c r="A46" s="81" t="s">
        <v>82</v>
      </c>
      <c r="B46" s="81" t="s">
        <v>1007</v>
      </c>
      <c r="C46" s="82" t="s">
        <v>503</v>
      </c>
      <c r="D46" s="13">
        <v>869308</v>
      </c>
      <c r="E46" s="86">
        <v>0</v>
      </c>
      <c r="F46" s="86">
        <v>0</v>
      </c>
      <c r="G46" s="87">
        <v>0</v>
      </c>
      <c r="H46" s="88">
        <v>0</v>
      </c>
      <c r="I46" s="88">
        <v>0</v>
      </c>
      <c r="J46" s="89">
        <f t="shared" si="0"/>
        <v>0</v>
      </c>
      <c r="K46" s="90">
        <v>4000</v>
      </c>
      <c r="L46" s="16">
        <f t="shared" si="1"/>
        <v>873308</v>
      </c>
      <c r="M46" s="98" t="s">
        <v>927</v>
      </c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8" customFormat="1" ht="12.75" x14ac:dyDescent="0.25">
      <c r="A47" s="81" t="s">
        <v>83</v>
      </c>
      <c r="B47" s="81" t="s">
        <v>1008</v>
      </c>
      <c r="C47" s="82" t="s">
        <v>504</v>
      </c>
      <c r="D47" s="13">
        <v>121549</v>
      </c>
      <c r="E47" s="86">
        <v>0</v>
      </c>
      <c r="F47" s="86">
        <v>201525</v>
      </c>
      <c r="G47" s="87">
        <v>201525</v>
      </c>
      <c r="H47" s="88">
        <v>8341</v>
      </c>
      <c r="I47" s="88">
        <v>0</v>
      </c>
      <c r="J47" s="89">
        <f t="shared" si="0"/>
        <v>8341</v>
      </c>
      <c r="K47" s="90">
        <v>0</v>
      </c>
      <c r="L47" s="16">
        <f t="shared" si="1"/>
        <v>331415</v>
      </c>
      <c r="M47" s="98" t="s">
        <v>927</v>
      </c>
      <c r="N47" s="6"/>
      <c r="O47" s="6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8" customFormat="1" ht="12.75" x14ac:dyDescent="0.25">
      <c r="A48" s="81" t="s">
        <v>84</v>
      </c>
      <c r="B48" s="81" t="s">
        <v>1009</v>
      </c>
      <c r="C48" s="82" t="s">
        <v>505</v>
      </c>
      <c r="D48" s="13">
        <v>522154</v>
      </c>
      <c r="E48" s="86">
        <v>15964</v>
      </c>
      <c r="F48" s="86">
        <v>0</v>
      </c>
      <c r="G48" s="87">
        <v>15964</v>
      </c>
      <c r="H48" s="88">
        <v>34812</v>
      </c>
      <c r="I48" s="88">
        <v>0</v>
      </c>
      <c r="J48" s="89">
        <f t="shared" si="0"/>
        <v>34812</v>
      </c>
      <c r="K48" s="90">
        <v>0</v>
      </c>
      <c r="L48" s="16">
        <f t="shared" si="1"/>
        <v>572930</v>
      </c>
      <c r="M48" s="98" t="s">
        <v>926</v>
      </c>
      <c r="N48" s="6"/>
      <c r="O48" s="6"/>
      <c r="P48" s="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8" customFormat="1" ht="12.75" x14ac:dyDescent="0.25">
      <c r="A49" s="81" t="s">
        <v>85</v>
      </c>
      <c r="B49" s="81" t="s">
        <v>1010</v>
      </c>
      <c r="C49" s="82" t="s">
        <v>506</v>
      </c>
      <c r="D49" s="13">
        <v>363342</v>
      </c>
      <c r="E49" s="86">
        <v>99636</v>
      </c>
      <c r="F49" s="86">
        <v>0</v>
      </c>
      <c r="G49" s="87">
        <v>99636</v>
      </c>
      <c r="H49" s="88">
        <v>24351</v>
      </c>
      <c r="I49" s="88">
        <v>0</v>
      </c>
      <c r="J49" s="89">
        <f t="shared" si="0"/>
        <v>24351</v>
      </c>
      <c r="K49" s="90">
        <v>4000</v>
      </c>
      <c r="L49" s="16">
        <f t="shared" si="1"/>
        <v>491329</v>
      </c>
      <c r="M49" s="98" t="s">
        <v>926</v>
      </c>
      <c r="N49" s="6"/>
      <c r="O49" s="6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8" customFormat="1" ht="12.75" x14ac:dyDescent="0.25">
      <c r="A50" s="81" t="s">
        <v>86</v>
      </c>
      <c r="B50" s="81" t="s">
        <v>1011</v>
      </c>
      <c r="C50" s="82" t="s">
        <v>507</v>
      </c>
      <c r="D50" s="13">
        <v>1313737</v>
      </c>
      <c r="E50" s="86">
        <v>0</v>
      </c>
      <c r="F50" s="86">
        <v>0</v>
      </c>
      <c r="G50" s="87">
        <v>0</v>
      </c>
      <c r="H50" s="88">
        <v>0</v>
      </c>
      <c r="I50" s="88">
        <v>0</v>
      </c>
      <c r="J50" s="89">
        <f t="shared" si="0"/>
        <v>0</v>
      </c>
      <c r="K50" s="90">
        <v>0</v>
      </c>
      <c r="L50" s="16">
        <f t="shared" si="1"/>
        <v>1313737</v>
      </c>
      <c r="M50" s="98" t="s">
        <v>926</v>
      </c>
      <c r="N50" s="6"/>
      <c r="O50" s="6"/>
      <c r="P50" s="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8" customFormat="1" ht="12.75" x14ac:dyDescent="0.25">
      <c r="A51" s="81" t="s">
        <v>88</v>
      </c>
      <c r="B51" s="81" t="s">
        <v>1012</v>
      </c>
      <c r="C51" s="82" t="s">
        <v>509</v>
      </c>
      <c r="D51" s="13">
        <v>1936572</v>
      </c>
      <c r="E51" s="86">
        <v>0</v>
      </c>
      <c r="F51" s="86">
        <v>0</v>
      </c>
      <c r="G51" s="87">
        <v>0</v>
      </c>
      <c r="H51" s="88">
        <v>0</v>
      </c>
      <c r="I51" s="88">
        <v>0</v>
      </c>
      <c r="J51" s="89">
        <f t="shared" si="0"/>
        <v>0</v>
      </c>
      <c r="K51" s="90">
        <v>0</v>
      </c>
      <c r="L51" s="16">
        <f t="shared" si="1"/>
        <v>1936572</v>
      </c>
      <c r="M51" s="98" t="s">
        <v>926</v>
      </c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8" customFormat="1" ht="12.75" x14ac:dyDescent="0.25">
      <c r="A52" s="81" t="s">
        <v>89</v>
      </c>
      <c r="B52" s="81" t="s">
        <v>1014</v>
      </c>
      <c r="C52" s="82" t="s">
        <v>510</v>
      </c>
      <c r="D52" s="13">
        <v>1117167</v>
      </c>
      <c r="E52" s="86">
        <v>0</v>
      </c>
      <c r="F52" s="86">
        <v>0</v>
      </c>
      <c r="G52" s="87">
        <v>0</v>
      </c>
      <c r="H52" s="88">
        <v>0</v>
      </c>
      <c r="I52" s="88">
        <v>0</v>
      </c>
      <c r="J52" s="89">
        <f t="shared" si="0"/>
        <v>0</v>
      </c>
      <c r="K52" s="90">
        <v>4000</v>
      </c>
      <c r="L52" s="16">
        <f t="shared" si="1"/>
        <v>1121167</v>
      </c>
      <c r="M52" s="98" t="s">
        <v>927</v>
      </c>
      <c r="N52" s="6"/>
      <c r="O52" s="6"/>
      <c r="P52" s="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8" customFormat="1" ht="12.75" x14ac:dyDescent="0.25">
      <c r="A53" s="81" t="s">
        <v>90</v>
      </c>
      <c r="B53" s="81" t="s">
        <v>1015</v>
      </c>
      <c r="C53" s="82" t="s">
        <v>511</v>
      </c>
      <c r="D53" s="13">
        <v>3443451</v>
      </c>
      <c r="E53" s="86">
        <v>0</v>
      </c>
      <c r="F53" s="86">
        <v>0</v>
      </c>
      <c r="G53" s="87">
        <v>0</v>
      </c>
      <c r="H53" s="88">
        <v>0</v>
      </c>
      <c r="I53" s="88">
        <v>0</v>
      </c>
      <c r="J53" s="89">
        <f t="shared" si="0"/>
        <v>0</v>
      </c>
      <c r="K53" s="90">
        <v>4200</v>
      </c>
      <c r="L53" s="16">
        <f t="shared" si="1"/>
        <v>3447651</v>
      </c>
      <c r="M53" s="98" t="s">
        <v>926</v>
      </c>
      <c r="N53" s="6"/>
      <c r="O53" s="6"/>
      <c r="P53" s="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8" customFormat="1" ht="12.75" x14ac:dyDescent="0.25">
      <c r="A54" s="81" t="s">
        <v>91</v>
      </c>
      <c r="B54" s="81" t="s">
        <v>1016</v>
      </c>
      <c r="C54" s="82" t="s">
        <v>512</v>
      </c>
      <c r="D54" s="13">
        <v>290275</v>
      </c>
      <c r="E54" s="86">
        <v>0</v>
      </c>
      <c r="F54" s="86">
        <v>32799</v>
      </c>
      <c r="G54" s="87">
        <v>32799</v>
      </c>
      <c r="H54" s="88">
        <v>0</v>
      </c>
      <c r="I54" s="88">
        <v>0</v>
      </c>
      <c r="J54" s="89">
        <f t="shared" si="0"/>
        <v>0</v>
      </c>
      <c r="K54" s="90">
        <v>0</v>
      </c>
      <c r="L54" s="16">
        <f t="shared" si="1"/>
        <v>323074</v>
      </c>
      <c r="M54" s="98" t="s">
        <v>927</v>
      </c>
      <c r="N54" s="6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8" customFormat="1" ht="12.75" x14ac:dyDescent="0.25">
      <c r="A55" s="81" t="s">
        <v>92</v>
      </c>
      <c r="B55" s="81" t="s">
        <v>1017</v>
      </c>
      <c r="C55" s="82" t="s">
        <v>513</v>
      </c>
      <c r="D55" s="13">
        <v>1085117</v>
      </c>
      <c r="E55" s="86">
        <v>0</v>
      </c>
      <c r="F55" s="86">
        <v>0</v>
      </c>
      <c r="G55" s="87">
        <v>0</v>
      </c>
      <c r="H55" s="88">
        <v>0</v>
      </c>
      <c r="I55" s="88">
        <v>0</v>
      </c>
      <c r="J55" s="89">
        <f t="shared" si="0"/>
        <v>0</v>
      </c>
      <c r="K55" s="90">
        <v>4000</v>
      </c>
      <c r="L55" s="16">
        <f t="shared" si="1"/>
        <v>1089117</v>
      </c>
      <c r="M55" s="98" t="s">
        <v>926</v>
      </c>
      <c r="N55" s="6"/>
      <c r="O55" s="6"/>
      <c r="P55" s="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8" customFormat="1" ht="12.75" x14ac:dyDescent="0.25">
      <c r="A56" s="81" t="s">
        <v>93</v>
      </c>
      <c r="B56" s="81" t="s">
        <v>1018</v>
      </c>
      <c r="C56" s="82" t="s">
        <v>514</v>
      </c>
      <c r="D56" s="13">
        <v>885866</v>
      </c>
      <c r="E56" s="86">
        <v>0</v>
      </c>
      <c r="F56" s="86">
        <v>0</v>
      </c>
      <c r="G56" s="87">
        <v>0</v>
      </c>
      <c r="H56" s="88">
        <v>0</v>
      </c>
      <c r="I56" s="88">
        <v>0</v>
      </c>
      <c r="J56" s="89">
        <f t="shared" si="0"/>
        <v>0</v>
      </c>
      <c r="K56" s="90">
        <v>0</v>
      </c>
      <c r="L56" s="16">
        <f t="shared" si="1"/>
        <v>885866</v>
      </c>
      <c r="M56" s="98" t="s">
        <v>927</v>
      </c>
      <c r="N56" s="6"/>
      <c r="O56" s="6"/>
      <c r="P56" s="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8" customFormat="1" ht="12.75" x14ac:dyDescent="0.25">
      <c r="A57" s="81" t="s">
        <v>94</v>
      </c>
      <c r="B57" s="81" t="s">
        <v>1019</v>
      </c>
      <c r="C57" s="82" t="s">
        <v>515</v>
      </c>
      <c r="D57" s="13">
        <v>516059</v>
      </c>
      <c r="E57" s="86">
        <v>12811</v>
      </c>
      <c r="F57" s="86">
        <v>0</v>
      </c>
      <c r="G57" s="87">
        <v>12811</v>
      </c>
      <c r="H57" s="88">
        <v>18611</v>
      </c>
      <c r="I57" s="88">
        <v>0</v>
      </c>
      <c r="J57" s="89">
        <f t="shared" si="0"/>
        <v>18611</v>
      </c>
      <c r="K57" s="90">
        <v>4000</v>
      </c>
      <c r="L57" s="16">
        <f t="shared" si="1"/>
        <v>551481</v>
      </c>
      <c r="M57" s="98" t="s">
        <v>926</v>
      </c>
      <c r="N57" s="6"/>
      <c r="O57" s="6"/>
      <c r="P57" s="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8" customFormat="1" ht="12.75" x14ac:dyDescent="0.25">
      <c r="A58" s="81" t="s">
        <v>95</v>
      </c>
      <c r="B58" s="81" t="s">
        <v>1020</v>
      </c>
      <c r="C58" s="82" t="s">
        <v>516</v>
      </c>
      <c r="D58" s="13">
        <v>1013769</v>
      </c>
      <c r="E58" s="86">
        <v>0</v>
      </c>
      <c r="F58" s="86">
        <v>0</v>
      </c>
      <c r="G58" s="87">
        <v>0</v>
      </c>
      <c r="H58" s="88">
        <v>0</v>
      </c>
      <c r="I58" s="88">
        <v>0</v>
      </c>
      <c r="J58" s="89">
        <f t="shared" si="0"/>
        <v>0</v>
      </c>
      <c r="K58" s="90">
        <v>0</v>
      </c>
      <c r="L58" s="16">
        <f t="shared" si="1"/>
        <v>1013769</v>
      </c>
      <c r="M58" s="98" t="s">
        <v>926</v>
      </c>
      <c r="N58" s="6"/>
      <c r="O58" s="6"/>
      <c r="P58" s="6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s="8" customFormat="1" ht="12.75" x14ac:dyDescent="0.25">
      <c r="A59" s="81" t="s">
        <v>96</v>
      </c>
      <c r="B59" s="81" t="s">
        <v>1021</v>
      </c>
      <c r="C59" s="82" t="s">
        <v>517</v>
      </c>
      <c r="D59" s="13">
        <v>870501</v>
      </c>
      <c r="E59" s="86">
        <v>0</v>
      </c>
      <c r="F59" s="86">
        <v>0</v>
      </c>
      <c r="G59" s="87">
        <v>0</v>
      </c>
      <c r="H59" s="88">
        <v>36533</v>
      </c>
      <c r="I59" s="88">
        <v>0</v>
      </c>
      <c r="J59" s="89">
        <f t="shared" si="0"/>
        <v>36533</v>
      </c>
      <c r="K59" s="90">
        <v>4000</v>
      </c>
      <c r="L59" s="16">
        <f t="shared" si="1"/>
        <v>911034</v>
      </c>
      <c r="M59" s="98" t="s">
        <v>926</v>
      </c>
      <c r="N59" s="6"/>
      <c r="O59" s="6"/>
      <c r="P59" s="6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s="8" customFormat="1" ht="12.75" x14ac:dyDescent="0.25">
      <c r="A60" s="81" t="s">
        <v>97</v>
      </c>
      <c r="B60" s="81" t="s">
        <v>1022</v>
      </c>
      <c r="C60" s="82" t="s">
        <v>518</v>
      </c>
      <c r="D60" s="13">
        <v>2591885</v>
      </c>
      <c r="E60" s="86">
        <v>0</v>
      </c>
      <c r="F60" s="86">
        <v>0</v>
      </c>
      <c r="G60" s="87">
        <v>0</v>
      </c>
      <c r="H60" s="88">
        <v>0</v>
      </c>
      <c r="I60" s="88">
        <v>0</v>
      </c>
      <c r="J60" s="89">
        <f t="shared" si="0"/>
        <v>0</v>
      </c>
      <c r="K60" s="90">
        <v>4045</v>
      </c>
      <c r="L60" s="16">
        <f t="shared" si="1"/>
        <v>2595930</v>
      </c>
      <c r="M60" s="98" t="s">
        <v>927</v>
      </c>
      <c r="N60" s="6"/>
      <c r="O60" s="6"/>
      <c r="P60" s="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s="8" customFormat="1" ht="12.75" x14ac:dyDescent="0.25">
      <c r="A61" s="81" t="s">
        <v>98</v>
      </c>
      <c r="B61" s="81" t="s">
        <v>1023</v>
      </c>
      <c r="C61" s="82" t="s">
        <v>519</v>
      </c>
      <c r="D61" s="13">
        <v>492585</v>
      </c>
      <c r="E61" s="86">
        <v>0</v>
      </c>
      <c r="F61" s="86">
        <v>0</v>
      </c>
      <c r="G61" s="87">
        <v>0</v>
      </c>
      <c r="H61" s="88">
        <v>0</v>
      </c>
      <c r="I61" s="88">
        <v>0</v>
      </c>
      <c r="J61" s="89">
        <f t="shared" si="0"/>
        <v>0</v>
      </c>
      <c r="K61" s="90">
        <v>4000</v>
      </c>
      <c r="L61" s="16">
        <f t="shared" si="1"/>
        <v>496585</v>
      </c>
      <c r="M61" s="98" t="s">
        <v>927</v>
      </c>
      <c r="N61" s="6"/>
      <c r="O61" s="6"/>
      <c r="P61" s="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s="8" customFormat="1" ht="12.75" x14ac:dyDescent="0.25">
      <c r="A62" s="81" t="s">
        <v>100</v>
      </c>
      <c r="B62" s="81" t="s">
        <v>1024</v>
      </c>
      <c r="C62" s="82" t="s">
        <v>521</v>
      </c>
      <c r="D62" s="13">
        <v>523361</v>
      </c>
      <c r="E62" s="86">
        <v>6665</v>
      </c>
      <c r="F62" s="86">
        <v>0</v>
      </c>
      <c r="G62" s="87">
        <v>6665</v>
      </c>
      <c r="H62" s="88">
        <v>36733</v>
      </c>
      <c r="I62" s="88">
        <v>0</v>
      </c>
      <c r="J62" s="89">
        <f t="shared" si="0"/>
        <v>36733</v>
      </c>
      <c r="K62" s="90">
        <v>0</v>
      </c>
      <c r="L62" s="16">
        <f t="shared" si="1"/>
        <v>566759</v>
      </c>
      <c r="M62" s="98" t="s">
        <v>926</v>
      </c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s="8" customFormat="1" ht="12.75" x14ac:dyDescent="0.25">
      <c r="A63" s="81" t="s">
        <v>99</v>
      </c>
      <c r="B63" s="81" t="s">
        <v>1025</v>
      </c>
      <c r="C63" s="82" t="s">
        <v>520</v>
      </c>
      <c r="D63" s="13">
        <v>475871</v>
      </c>
      <c r="E63" s="86">
        <v>1306680</v>
      </c>
      <c r="F63" s="86">
        <v>0</v>
      </c>
      <c r="G63" s="87">
        <v>1306680</v>
      </c>
      <c r="H63" s="88">
        <v>849491</v>
      </c>
      <c r="I63" s="88">
        <v>0</v>
      </c>
      <c r="J63" s="89">
        <f t="shared" si="0"/>
        <v>849491</v>
      </c>
      <c r="K63" s="90">
        <v>4000</v>
      </c>
      <c r="L63" s="16">
        <f t="shared" si="1"/>
        <v>2636042</v>
      </c>
      <c r="M63" s="98" t="s">
        <v>926</v>
      </c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8" customFormat="1" ht="12.75" x14ac:dyDescent="0.25">
      <c r="A64" s="81" t="s">
        <v>101</v>
      </c>
      <c r="B64" s="81" t="s">
        <v>1027</v>
      </c>
      <c r="C64" s="82" t="s">
        <v>522</v>
      </c>
      <c r="D64" s="13">
        <v>1361493</v>
      </c>
      <c r="E64" s="86">
        <v>0</v>
      </c>
      <c r="F64" s="86">
        <v>0</v>
      </c>
      <c r="G64" s="87">
        <v>0</v>
      </c>
      <c r="H64" s="88">
        <v>0</v>
      </c>
      <c r="I64" s="88">
        <v>0</v>
      </c>
      <c r="J64" s="89">
        <f t="shared" si="0"/>
        <v>0</v>
      </c>
      <c r="K64" s="90">
        <v>4000</v>
      </c>
      <c r="L64" s="16">
        <f t="shared" si="1"/>
        <v>1365493</v>
      </c>
      <c r="M64" s="98" t="s">
        <v>926</v>
      </c>
      <c r="N64" s="6"/>
      <c r="O64" s="6"/>
      <c r="P64" s="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s="8" customFormat="1" ht="12.75" x14ac:dyDescent="0.25">
      <c r="A65" s="81" t="s">
        <v>102</v>
      </c>
      <c r="B65" s="81" t="s">
        <v>1028</v>
      </c>
      <c r="C65" s="82" t="s">
        <v>523</v>
      </c>
      <c r="D65" s="13">
        <v>1869451</v>
      </c>
      <c r="E65" s="86">
        <v>0</v>
      </c>
      <c r="F65" s="86">
        <v>0</v>
      </c>
      <c r="G65" s="87">
        <v>0</v>
      </c>
      <c r="H65" s="88">
        <v>0</v>
      </c>
      <c r="I65" s="88">
        <v>0</v>
      </c>
      <c r="J65" s="89">
        <f t="shared" si="0"/>
        <v>0</v>
      </c>
      <c r="K65" s="90">
        <v>0</v>
      </c>
      <c r="L65" s="16">
        <f t="shared" si="1"/>
        <v>1869451</v>
      </c>
      <c r="M65" s="98" t="s">
        <v>926</v>
      </c>
      <c r="N65" s="6"/>
      <c r="O65" s="6"/>
      <c r="P65" s="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8" customFormat="1" ht="12.75" x14ac:dyDescent="0.25">
      <c r="A66" s="81" t="s">
        <v>103</v>
      </c>
      <c r="B66" s="81" t="s">
        <v>1029</v>
      </c>
      <c r="C66" s="82" t="s">
        <v>524</v>
      </c>
      <c r="D66" s="13">
        <v>729484</v>
      </c>
      <c r="E66" s="86">
        <v>0</v>
      </c>
      <c r="F66" s="86">
        <v>0</v>
      </c>
      <c r="G66" s="87">
        <v>0</v>
      </c>
      <c r="H66" s="88">
        <v>39926</v>
      </c>
      <c r="I66" s="88">
        <v>0</v>
      </c>
      <c r="J66" s="89">
        <f t="shared" si="0"/>
        <v>39926</v>
      </c>
      <c r="K66" s="90">
        <v>4000</v>
      </c>
      <c r="L66" s="16">
        <f t="shared" si="1"/>
        <v>773410</v>
      </c>
      <c r="M66" s="98" t="s">
        <v>926</v>
      </c>
      <c r="N66" s="6"/>
      <c r="O66" s="6"/>
      <c r="P66" s="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s="8" customFormat="1" ht="12.75" x14ac:dyDescent="0.25">
      <c r="A67" s="81" t="s">
        <v>104</v>
      </c>
      <c r="B67" s="81" t="s">
        <v>1030</v>
      </c>
      <c r="C67" s="82" t="s">
        <v>525</v>
      </c>
      <c r="D67" s="13">
        <v>5271522</v>
      </c>
      <c r="E67" s="86">
        <v>0</v>
      </c>
      <c r="F67" s="86">
        <v>0</v>
      </c>
      <c r="G67" s="87">
        <v>0</v>
      </c>
      <c r="H67" s="88">
        <v>0</v>
      </c>
      <c r="I67" s="88">
        <v>0</v>
      </c>
      <c r="J67" s="89">
        <f t="shared" si="0"/>
        <v>0</v>
      </c>
      <c r="K67" s="90">
        <v>0</v>
      </c>
      <c r="L67" s="16">
        <f t="shared" si="1"/>
        <v>5271522</v>
      </c>
      <c r="M67" s="98" t="s">
        <v>926</v>
      </c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s="8" customFormat="1" ht="12.75" x14ac:dyDescent="0.25">
      <c r="A68" s="81" t="s">
        <v>105</v>
      </c>
      <c r="B68" s="81" t="s">
        <v>1031</v>
      </c>
      <c r="C68" s="82" t="s">
        <v>526</v>
      </c>
      <c r="D68" s="13">
        <v>432329</v>
      </c>
      <c r="E68" s="86">
        <v>0</v>
      </c>
      <c r="F68" s="86">
        <v>0</v>
      </c>
      <c r="G68" s="87">
        <v>0</v>
      </c>
      <c r="H68" s="88">
        <v>0</v>
      </c>
      <c r="I68" s="88">
        <v>0</v>
      </c>
      <c r="J68" s="89">
        <f t="shared" ref="J68:J131" si="2">SUM(H68:I68)</f>
        <v>0</v>
      </c>
      <c r="K68" s="90">
        <v>4000</v>
      </c>
      <c r="L68" s="16">
        <f t="shared" ref="L68:L131" si="3">SUM(D68+G68+J68+K68)</f>
        <v>436329</v>
      </c>
      <c r="M68" s="98" t="s">
        <v>927</v>
      </c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s="8" customFormat="1" ht="12.75" x14ac:dyDescent="0.25">
      <c r="A69" s="81" t="s">
        <v>106</v>
      </c>
      <c r="B69" s="81" t="s">
        <v>1032</v>
      </c>
      <c r="C69" s="82" t="s">
        <v>527</v>
      </c>
      <c r="D69" s="13">
        <v>753484</v>
      </c>
      <c r="E69" s="86">
        <v>0</v>
      </c>
      <c r="F69" s="86">
        <v>0</v>
      </c>
      <c r="G69" s="87">
        <v>0</v>
      </c>
      <c r="H69" s="88">
        <v>0</v>
      </c>
      <c r="I69" s="88">
        <v>0</v>
      </c>
      <c r="J69" s="89">
        <f t="shared" si="2"/>
        <v>0</v>
      </c>
      <c r="K69" s="90">
        <v>4000</v>
      </c>
      <c r="L69" s="16">
        <f t="shared" si="3"/>
        <v>757484</v>
      </c>
      <c r="M69" s="98" t="s">
        <v>927</v>
      </c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s="8" customFormat="1" ht="12.75" x14ac:dyDescent="0.25">
      <c r="A70" s="81" t="s">
        <v>107</v>
      </c>
      <c r="B70" s="81" t="s">
        <v>1033</v>
      </c>
      <c r="C70" s="82" t="s">
        <v>528</v>
      </c>
      <c r="D70" s="13">
        <v>828180</v>
      </c>
      <c r="E70" s="86">
        <v>0</v>
      </c>
      <c r="F70" s="86">
        <v>0</v>
      </c>
      <c r="G70" s="87">
        <v>0</v>
      </c>
      <c r="H70" s="88">
        <v>19500</v>
      </c>
      <c r="I70" s="88">
        <v>0</v>
      </c>
      <c r="J70" s="89">
        <f t="shared" si="2"/>
        <v>19500</v>
      </c>
      <c r="K70" s="90">
        <v>0</v>
      </c>
      <c r="L70" s="16">
        <f t="shared" si="3"/>
        <v>847680</v>
      </c>
      <c r="M70" s="98" t="s">
        <v>926</v>
      </c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s="8" customFormat="1" ht="12.75" x14ac:dyDescent="0.25">
      <c r="A71" s="81" t="s">
        <v>108</v>
      </c>
      <c r="B71" s="81" t="s">
        <v>1034</v>
      </c>
      <c r="C71" s="82" t="s">
        <v>529</v>
      </c>
      <c r="D71" s="13">
        <v>2180854</v>
      </c>
      <c r="E71" s="86">
        <v>0</v>
      </c>
      <c r="F71" s="86">
        <v>0</v>
      </c>
      <c r="G71" s="87">
        <v>0</v>
      </c>
      <c r="H71" s="88">
        <v>0</v>
      </c>
      <c r="I71" s="88">
        <v>0</v>
      </c>
      <c r="J71" s="89">
        <f t="shared" si="2"/>
        <v>0</v>
      </c>
      <c r="K71" s="90">
        <v>4000</v>
      </c>
      <c r="L71" s="16">
        <f t="shared" si="3"/>
        <v>2184854</v>
      </c>
      <c r="M71" s="98" t="s">
        <v>926</v>
      </c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s="8" customFormat="1" ht="12.75" x14ac:dyDescent="0.25">
      <c r="A72" s="81" t="s">
        <v>109</v>
      </c>
      <c r="B72" s="81" t="s">
        <v>1035</v>
      </c>
      <c r="C72" s="82" t="s">
        <v>530</v>
      </c>
      <c r="D72" s="13">
        <v>471813</v>
      </c>
      <c r="E72" s="86">
        <v>0</v>
      </c>
      <c r="F72" s="86">
        <v>0</v>
      </c>
      <c r="G72" s="87">
        <v>0</v>
      </c>
      <c r="H72" s="88">
        <v>0</v>
      </c>
      <c r="I72" s="88">
        <v>0</v>
      </c>
      <c r="J72" s="89">
        <f t="shared" si="2"/>
        <v>0</v>
      </c>
      <c r="K72" s="90">
        <v>4000</v>
      </c>
      <c r="L72" s="16">
        <f t="shared" si="3"/>
        <v>475813</v>
      </c>
      <c r="M72" s="98" t="s">
        <v>927</v>
      </c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s="8" customFormat="1" ht="12.75" x14ac:dyDescent="0.25">
      <c r="A73" s="81" t="s">
        <v>110</v>
      </c>
      <c r="B73" s="81" t="s">
        <v>1036</v>
      </c>
      <c r="C73" s="82" t="s">
        <v>531</v>
      </c>
      <c r="D73" s="13">
        <v>1863542</v>
      </c>
      <c r="E73" s="86">
        <v>0</v>
      </c>
      <c r="F73" s="86">
        <v>0</v>
      </c>
      <c r="G73" s="87">
        <v>0</v>
      </c>
      <c r="H73" s="88">
        <v>0</v>
      </c>
      <c r="I73" s="88">
        <v>0</v>
      </c>
      <c r="J73" s="89">
        <f t="shared" si="2"/>
        <v>0</v>
      </c>
      <c r="K73" s="90">
        <v>4000</v>
      </c>
      <c r="L73" s="16">
        <f t="shared" si="3"/>
        <v>1867542</v>
      </c>
      <c r="M73" s="98" t="s">
        <v>926</v>
      </c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s="8" customFormat="1" ht="12.75" x14ac:dyDescent="0.25">
      <c r="A74" s="81" t="s">
        <v>111</v>
      </c>
      <c r="B74" s="81" t="s">
        <v>1037</v>
      </c>
      <c r="C74" s="82" t="s">
        <v>532</v>
      </c>
      <c r="D74" s="13">
        <v>767954</v>
      </c>
      <c r="E74" s="86">
        <v>0</v>
      </c>
      <c r="F74" s="86">
        <v>0</v>
      </c>
      <c r="G74" s="87">
        <v>0</v>
      </c>
      <c r="H74" s="88">
        <v>0</v>
      </c>
      <c r="I74" s="88">
        <v>0</v>
      </c>
      <c r="J74" s="89">
        <f t="shared" si="2"/>
        <v>0</v>
      </c>
      <c r="K74" s="90">
        <v>4000</v>
      </c>
      <c r="L74" s="16">
        <f t="shared" si="3"/>
        <v>771954</v>
      </c>
      <c r="M74" s="98" t="s">
        <v>927</v>
      </c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s="8" customFormat="1" ht="12.75" x14ac:dyDescent="0.25">
      <c r="A75" s="81" t="s">
        <v>112</v>
      </c>
      <c r="B75" s="81" t="s">
        <v>1038</v>
      </c>
      <c r="C75" s="82" t="s">
        <v>533</v>
      </c>
      <c r="D75" s="13">
        <v>780513</v>
      </c>
      <c r="E75" s="86">
        <v>0</v>
      </c>
      <c r="F75" s="86">
        <v>0</v>
      </c>
      <c r="G75" s="87">
        <v>0</v>
      </c>
      <c r="H75" s="88">
        <v>0</v>
      </c>
      <c r="I75" s="88">
        <v>0</v>
      </c>
      <c r="J75" s="89">
        <f t="shared" si="2"/>
        <v>0</v>
      </c>
      <c r="K75" s="90">
        <v>4000</v>
      </c>
      <c r="L75" s="16">
        <f t="shared" si="3"/>
        <v>784513</v>
      </c>
      <c r="M75" s="98" t="s">
        <v>926</v>
      </c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s="8" customFormat="1" ht="12.75" x14ac:dyDescent="0.25">
      <c r="A76" s="81" t="s">
        <v>113</v>
      </c>
      <c r="B76" s="81" t="s">
        <v>1039</v>
      </c>
      <c r="C76" s="82" t="s">
        <v>534</v>
      </c>
      <c r="D76" s="13">
        <v>769242</v>
      </c>
      <c r="E76" s="86">
        <v>0</v>
      </c>
      <c r="F76" s="86">
        <v>0</v>
      </c>
      <c r="G76" s="87">
        <v>0</v>
      </c>
      <c r="H76" s="88">
        <v>29875</v>
      </c>
      <c r="I76" s="88">
        <v>0</v>
      </c>
      <c r="J76" s="89">
        <f t="shared" si="2"/>
        <v>29875</v>
      </c>
      <c r="K76" s="90">
        <v>0</v>
      </c>
      <c r="L76" s="16">
        <f t="shared" si="3"/>
        <v>799117</v>
      </c>
      <c r="M76" s="98" t="s">
        <v>926</v>
      </c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s="8" customFormat="1" ht="12.75" x14ac:dyDescent="0.25">
      <c r="A77" s="81" t="s">
        <v>114</v>
      </c>
      <c r="B77" s="81" t="s">
        <v>1040</v>
      </c>
      <c r="C77" s="82" t="s">
        <v>535</v>
      </c>
      <c r="D77" s="13">
        <v>953135</v>
      </c>
      <c r="E77" s="86">
        <v>0</v>
      </c>
      <c r="F77" s="86">
        <v>0</v>
      </c>
      <c r="G77" s="87">
        <v>0</v>
      </c>
      <c r="H77" s="88">
        <v>0</v>
      </c>
      <c r="I77" s="88">
        <v>0</v>
      </c>
      <c r="J77" s="89">
        <f t="shared" si="2"/>
        <v>0</v>
      </c>
      <c r="K77" s="90">
        <v>17000</v>
      </c>
      <c r="L77" s="16">
        <f t="shared" si="3"/>
        <v>970135</v>
      </c>
      <c r="M77" s="98" t="s">
        <v>927</v>
      </c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s="8" customFormat="1" ht="12.75" x14ac:dyDescent="0.25">
      <c r="A78" s="81" t="s">
        <v>115</v>
      </c>
      <c r="B78" s="81" t="s">
        <v>1041</v>
      </c>
      <c r="C78" s="82" t="s">
        <v>536</v>
      </c>
      <c r="D78" s="13">
        <v>1640195</v>
      </c>
      <c r="E78" s="86">
        <v>0</v>
      </c>
      <c r="F78" s="86">
        <v>0</v>
      </c>
      <c r="G78" s="87">
        <v>0</v>
      </c>
      <c r="H78" s="88">
        <v>0</v>
      </c>
      <c r="I78" s="88">
        <v>0</v>
      </c>
      <c r="J78" s="89">
        <f t="shared" si="2"/>
        <v>0</v>
      </c>
      <c r="K78" s="90">
        <v>4000</v>
      </c>
      <c r="L78" s="16">
        <f t="shared" si="3"/>
        <v>1644195</v>
      </c>
      <c r="M78" s="98" t="s">
        <v>926</v>
      </c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s="8" customFormat="1" ht="12.75" x14ac:dyDescent="0.25">
      <c r="A79" s="81" t="s">
        <v>116</v>
      </c>
      <c r="B79" s="81" t="s">
        <v>1042</v>
      </c>
      <c r="C79" s="82" t="s">
        <v>537</v>
      </c>
      <c r="D79" s="13">
        <v>1126994</v>
      </c>
      <c r="E79" s="86">
        <v>0</v>
      </c>
      <c r="F79" s="86">
        <v>0</v>
      </c>
      <c r="G79" s="87">
        <v>0</v>
      </c>
      <c r="H79" s="88">
        <v>0</v>
      </c>
      <c r="I79" s="88">
        <v>0</v>
      </c>
      <c r="J79" s="89">
        <f t="shared" si="2"/>
        <v>0</v>
      </c>
      <c r="K79" s="90">
        <v>4000</v>
      </c>
      <c r="L79" s="16">
        <f t="shared" si="3"/>
        <v>1130994</v>
      </c>
      <c r="M79" s="98" t="s">
        <v>926</v>
      </c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8" customFormat="1" ht="12.75" x14ac:dyDescent="0.25">
      <c r="A80" s="81" t="s">
        <v>117</v>
      </c>
      <c r="B80" s="81" t="s">
        <v>1043</v>
      </c>
      <c r="C80" s="82" t="s">
        <v>538</v>
      </c>
      <c r="D80" s="13">
        <v>500923</v>
      </c>
      <c r="E80" s="86">
        <v>0</v>
      </c>
      <c r="F80" s="86">
        <v>0</v>
      </c>
      <c r="G80" s="87">
        <v>0</v>
      </c>
      <c r="H80" s="88">
        <v>21233</v>
      </c>
      <c r="I80" s="88">
        <v>0</v>
      </c>
      <c r="J80" s="89">
        <f t="shared" si="2"/>
        <v>21233</v>
      </c>
      <c r="K80" s="90">
        <v>4000</v>
      </c>
      <c r="L80" s="16">
        <f t="shared" si="3"/>
        <v>526156</v>
      </c>
      <c r="M80" s="98" t="s">
        <v>927</v>
      </c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s="8" customFormat="1" ht="12.75" x14ac:dyDescent="0.25">
      <c r="A81" s="81" t="s">
        <v>118</v>
      </c>
      <c r="B81" s="81" t="s">
        <v>1044</v>
      </c>
      <c r="C81" s="82" t="s">
        <v>539</v>
      </c>
      <c r="D81" s="13">
        <v>4760232</v>
      </c>
      <c r="E81" s="86">
        <v>0</v>
      </c>
      <c r="F81" s="86">
        <v>0</v>
      </c>
      <c r="G81" s="87">
        <v>0</v>
      </c>
      <c r="H81" s="88">
        <v>0</v>
      </c>
      <c r="I81" s="88">
        <v>0</v>
      </c>
      <c r="J81" s="89">
        <f t="shared" si="2"/>
        <v>0</v>
      </c>
      <c r="K81" s="90">
        <v>10000</v>
      </c>
      <c r="L81" s="16">
        <f t="shared" si="3"/>
        <v>4770232</v>
      </c>
      <c r="M81" s="98" t="s">
        <v>926</v>
      </c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s="8" customFormat="1" ht="12.75" x14ac:dyDescent="0.25">
      <c r="A82" s="81" t="s">
        <v>119</v>
      </c>
      <c r="B82" s="81" t="s">
        <v>1045</v>
      </c>
      <c r="C82" s="82" t="s">
        <v>540</v>
      </c>
      <c r="D82" s="13">
        <v>1549607</v>
      </c>
      <c r="E82" s="86">
        <v>0</v>
      </c>
      <c r="F82" s="86">
        <v>0</v>
      </c>
      <c r="G82" s="87">
        <v>0</v>
      </c>
      <c r="H82" s="88">
        <v>0</v>
      </c>
      <c r="I82" s="88">
        <v>0</v>
      </c>
      <c r="J82" s="89">
        <f t="shared" si="2"/>
        <v>0</v>
      </c>
      <c r="K82" s="90">
        <v>4000</v>
      </c>
      <c r="L82" s="16">
        <f t="shared" si="3"/>
        <v>1553607</v>
      </c>
      <c r="M82" s="98" t="s">
        <v>926</v>
      </c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s="8" customFormat="1" ht="12.75" x14ac:dyDescent="0.25">
      <c r="A83" s="81" t="s">
        <v>360</v>
      </c>
      <c r="B83" s="81" t="s">
        <v>1046</v>
      </c>
      <c r="C83" s="82" t="s">
        <v>781</v>
      </c>
      <c r="D83" s="13">
        <v>4621007</v>
      </c>
      <c r="E83" s="86">
        <v>0</v>
      </c>
      <c r="F83" s="86">
        <v>0</v>
      </c>
      <c r="G83" s="87">
        <v>0</v>
      </c>
      <c r="H83" s="88">
        <v>131456</v>
      </c>
      <c r="I83" s="88">
        <v>0</v>
      </c>
      <c r="J83" s="89">
        <f t="shared" si="2"/>
        <v>131456</v>
      </c>
      <c r="K83" s="90">
        <v>24000</v>
      </c>
      <c r="L83" s="16">
        <f t="shared" si="3"/>
        <v>4776463</v>
      </c>
      <c r="M83" s="98" t="s">
        <v>926</v>
      </c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s="8" customFormat="1" ht="12.75" x14ac:dyDescent="0.25">
      <c r="A84" s="81" t="s">
        <v>120</v>
      </c>
      <c r="B84" s="81" t="s">
        <v>1047</v>
      </c>
      <c r="C84" s="82" t="s">
        <v>541</v>
      </c>
      <c r="D84" s="13">
        <v>1320957</v>
      </c>
      <c r="E84" s="86">
        <v>0</v>
      </c>
      <c r="F84" s="86">
        <v>0</v>
      </c>
      <c r="G84" s="87">
        <v>0</v>
      </c>
      <c r="H84" s="88">
        <v>0</v>
      </c>
      <c r="I84" s="88">
        <v>0</v>
      </c>
      <c r="J84" s="89">
        <f t="shared" si="2"/>
        <v>0</v>
      </c>
      <c r="K84" s="90">
        <v>4000</v>
      </c>
      <c r="L84" s="16">
        <f t="shared" si="3"/>
        <v>1324957</v>
      </c>
      <c r="M84" s="98" t="s">
        <v>926</v>
      </c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s="8" customFormat="1" ht="12.75" x14ac:dyDescent="0.25">
      <c r="A85" s="81" t="s">
        <v>126</v>
      </c>
      <c r="B85" s="81" t="s">
        <v>1049</v>
      </c>
      <c r="C85" s="82" t="s">
        <v>547</v>
      </c>
      <c r="D85" s="13">
        <v>891250</v>
      </c>
      <c r="E85" s="86">
        <v>1698767</v>
      </c>
      <c r="F85" s="86">
        <v>0</v>
      </c>
      <c r="G85" s="87">
        <v>1698767</v>
      </c>
      <c r="H85" s="88">
        <v>987957</v>
      </c>
      <c r="I85" s="88">
        <v>0</v>
      </c>
      <c r="J85" s="89">
        <f t="shared" si="2"/>
        <v>987957</v>
      </c>
      <c r="K85" s="90">
        <v>7535</v>
      </c>
      <c r="L85" s="16">
        <f t="shared" si="3"/>
        <v>3585509</v>
      </c>
      <c r="M85" s="98" t="s">
        <v>926</v>
      </c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s="8" customFormat="1" ht="12.75" x14ac:dyDescent="0.25">
      <c r="A86" s="81" t="s">
        <v>127</v>
      </c>
      <c r="B86" s="81" t="s">
        <v>1050</v>
      </c>
      <c r="C86" s="82" t="s">
        <v>548</v>
      </c>
      <c r="D86" s="13">
        <v>1324697</v>
      </c>
      <c r="E86" s="86">
        <v>0</v>
      </c>
      <c r="F86" s="86">
        <v>0</v>
      </c>
      <c r="G86" s="87">
        <v>0</v>
      </c>
      <c r="H86" s="88">
        <v>0</v>
      </c>
      <c r="I86" s="88">
        <v>0</v>
      </c>
      <c r="J86" s="89">
        <f t="shared" si="2"/>
        <v>0</v>
      </c>
      <c r="K86" s="90">
        <v>0</v>
      </c>
      <c r="L86" s="16">
        <f t="shared" si="3"/>
        <v>1324697</v>
      </c>
      <c r="M86" s="98" t="s">
        <v>927</v>
      </c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s="8" customFormat="1" ht="12.75" x14ac:dyDescent="0.25">
      <c r="A87" s="81" t="s">
        <v>121</v>
      </c>
      <c r="B87" s="81" t="s">
        <v>1051</v>
      </c>
      <c r="C87" s="82" t="s">
        <v>542</v>
      </c>
      <c r="D87" s="13">
        <v>185848</v>
      </c>
      <c r="E87" s="86">
        <v>232046</v>
      </c>
      <c r="F87" s="86">
        <v>0</v>
      </c>
      <c r="G87" s="87">
        <v>232046</v>
      </c>
      <c r="H87" s="88">
        <v>113278</v>
      </c>
      <c r="I87" s="88">
        <v>0</v>
      </c>
      <c r="J87" s="89">
        <f t="shared" si="2"/>
        <v>113278</v>
      </c>
      <c r="K87" s="90">
        <v>4000</v>
      </c>
      <c r="L87" s="16">
        <f t="shared" si="3"/>
        <v>535172</v>
      </c>
      <c r="M87" s="98" t="s">
        <v>926</v>
      </c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s="8" customFormat="1" ht="12.75" x14ac:dyDescent="0.25">
      <c r="A88" s="81" t="s">
        <v>122</v>
      </c>
      <c r="B88" s="81" t="s">
        <v>1052</v>
      </c>
      <c r="C88" s="82" t="s">
        <v>543</v>
      </c>
      <c r="D88" s="13">
        <v>1259702</v>
      </c>
      <c r="E88" s="86">
        <v>981781</v>
      </c>
      <c r="F88" s="86">
        <v>0</v>
      </c>
      <c r="G88" s="87">
        <v>981781</v>
      </c>
      <c r="H88" s="88">
        <v>321518</v>
      </c>
      <c r="I88" s="88">
        <v>0</v>
      </c>
      <c r="J88" s="89">
        <f t="shared" si="2"/>
        <v>321518</v>
      </c>
      <c r="K88" s="90">
        <v>4000</v>
      </c>
      <c r="L88" s="16">
        <f t="shared" si="3"/>
        <v>2567001</v>
      </c>
      <c r="M88" s="98" t="s">
        <v>926</v>
      </c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8" customFormat="1" ht="12.75" x14ac:dyDescent="0.25">
      <c r="A89" s="81" t="s">
        <v>124</v>
      </c>
      <c r="B89" s="81" t="s">
        <v>1053</v>
      </c>
      <c r="C89" s="82" t="s">
        <v>545</v>
      </c>
      <c r="D89" s="13">
        <v>3290230</v>
      </c>
      <c r="E89" s="86">
        <v>0</v>
      </c>
      <c r="F89" s="86">
        <v>0</v>
      </c>
      <c r="G89" s="87">
        <v>0</v>
      </c>
      <c r="H89" s="88">
        <v>0</v>
      </c>
      <c r="I89" s="88">
        <v>0</v>
      </c>
      <c r="J89" s="89">
        <f t="shared" si="2"/>
        <v>0</v>
      </c>
      <c r="K89" s="90">
        <v>4000</v>
      </c>
      <c r="L89" s="16">
        <f t="shared" si="3"/>
        <v>3294230</v>
      </c>
      <c r="M89" s="98" t="s">
        <v>926</v>
      </c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s="8" customFormat="1" ht="12.75" x14ac:dyDescent="0.25">
      <c r="A90" s="81" t="s">
        <v>125</v>
      </c>
      <c r="B90" s="81" t="s">
        <v>1054</v>
      </c>
      <c r="C90" s="82" t="s">
        <v>546</v>
      </c>
      <c r="D90" s="13">
        <v>841420</v>
      </c>
      <c r="E90" s="86">
        <v>52746</v>
      </c>
      <c r="F90" s="86">
        <v>0</v>
      </c>
      <c r="G90" s="87">
        <v>52746</v>
      </c>
      <c r="H90" s="88">
        <v>48057</v>
      </c>
      <c r="I90" s="88">
        <v>0</v>
      </c>
      <c r="J90" s="89">
        <f t="shared" si="2"/>
        <v>48057</v>
      </c>
      <c r="K90" s="90">
        <v>4000</v>
      </c>
      <c r="L90" s="16">
        <f t="shared" si="3"/>
        <v>946223</v>
      </c>
      <c r="M90" s="98" t="s">
        <v>926</v>
      </c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s="8" customFormat="1" ht="12.75" x14ac:dyDescent="0.25">
      <c r="A91" s="81" t="s">
        <v>213</v>
      </c>
      <c r="B91" s="81" t="s">
        <v>1055</v>
      </c>
      <c r="C91" s="82" t="s">
        <v>634</v>
      </c>
      <c r="D91" s="13">
        <v>759571</v>
      </c>
      <c r="E91" s="86">
        <v>0</v>
      </c>
      <c r="F91" s="86">
        <v>0</v>
      </c>
      <c r="G91" s="87">
        <v>0</v>
      </c>
      <c r="H91" s="88">
        <v>0</v>
      </c>
      <c r="I91" s="88">
        <v>0</v>
      </c>
      <c r="J91" s="89">
        <f t="shared" si="2"/>
        <v>0</v>
      </c>
      <c r="K91" s="90">
        <v>0</v>
      </c>
      <c r="L91" s="16">
        <f t="shared" si="3"/>
        <v>759571</v>
      </c>
      <c r="M91" s="98" t="s">
        <v>927</v>
      </c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s="8" customFormat="1" ht="12.75" x14ac:dyDescent="0.25">
      <c r="A92" s="81" t="s">
        <v>128</v>
      </c>
      <c r="B92" s="81" t="s">
        <v>1056</v>
      </c>
      <c r="C92" s="82" t="s">
        <v>549</v>
      </c>
      <c r="D92" s="13">
        <v>1021018</v>
      </c>
      <c r="E92" s="86">
        <v>0</v>
      </c>
      <c r="F92" s="86">
        <v>0</v>
      </c>
      <c r="G92" s="87">
        <v>0</v>
      </c>
      <c r="H92" s="88">
        <v>0</v>
      </c>
      <c r="I92" s="88">
        <v>0</v>
      </c>
      <c r="J92" s="89">
        <f t="shared" si="2"/>
        <v>0</v>
      </c>
      <c r="K92" s="90">
        <v>4000</v>
      </c>
      <c r="L92" s="16">
        <f t="shared" si="3"/>
        <v>1025018</v>
      </c>
      <c r="M92" s="98" t="s">
        <v>926</v>
      </c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s="8" customFormat="1" ht="12.75" x14ac:dyDescent="0.25">
      <c r="A93" s="81" t="s">
        <v>129</v>
      </c>
      <c r="B93" s="81" t="s">
        <v>1057</v>
      </c>
      <c r="C93" s="82" t="s">
        <v>550</v>
      </c>
      <c r="D93" s="13">
        <v>0</v>
      </c>
      <c r="E93" s="86">
        <v>57222</v>
      </c>
      <c r="F93" s="86">
        <v>265852</v>
      </c>
      <c r="G93" s="87">
        <v>323074</v>
      </c>
      <c r="H93" s="88">
        <v>43437</v>
      </c>
      <c r="I93" s="88">
        <v>0</v>
      </c>
      <c r="J93" s="89">
        <f t="shared" si="2"/>
        <v>43437</v>
      </c>
      <c r="K93" s="90">
        <v>0</v>
      </c>
      <c r="L93" s="16">
        <f t="shared" si="3"/>
        <v>366511</v>
      </c>
      <c r="M93" s="98" t="s">
        <v>927</v>
      </c>
      <c r="N93" s="6"/>
      <c r="O93" s="6"/>
      <c r="P93" s="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s="8" customFormat="1" ht="12.75" x14ac:dyDescent="0.25">
      <c r="A94" s="81" t="s">
        <v>130</v>
      </c>
      <c r="B94" s="81" t="s">
        <v>1060</v>
      </c>
      <c r="C94" s="82" t="s">
        <v>551</v>
      </c>
      <c r="D94" s="13">
        <v>772212</v>
      </c>
      <c r="E94" s="86">
        <v>0</v>
      </c>
      <c r="F94" s="86">
        <v>0</v>
      </c>
      <c r="G94" s="87">
        <v>0</v>
      </c>
      <c r="H94" s="88">
        <v>0</v>
      </c>
      <c r="I94" s="88">
        <v>0</v>
      </c>
      <c r="J94" s="89">
        <f t="shared" si="2"/>
        <v>0</v>
      </c>
      <c r="K94" s="90">
        <v>0</v>
      </c>
      <c r="L94" s="16">
        <f t="shared" si="3"/>
        <v>772212</v>
      </c>
      <c r="M94" s="98" t="s">
        <v>927</v>
      </c>
      <c r="N94" s="6"/>
      <c r="O94" s="6"/>
      <c r="P94" s="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s="8" customFormat="1" ht="12.75" x14ac:dyDescent="0.25">
      <c r="A95" s="81" t="s">
        <v>131</v>
      </c>
      <c r="B95" s="81" t="s">
        <v>1061</v>
      </c>
      <c r="C95" s="82" t="s">
        <v>552</v>
      </c>
      <c r="D95" s="13">
        <v>1540558</v>
      </c>
      <c r="E95" s="86">
        <v>0</v>
      </c>
      <c r="F95" s="86">
        <v>0</v>
      </c>
      <c r="G95" s="87">
        <v>0</v>
      </c>
      <c r="H95" s="88">
        <v>0</v>
      </c>
      <c r="I95" s="88">
        <v>0</v>
      </c>
      <c r="J95" s="89">
        <f t="shared" si="2"/>
        <v>0</v>
      </c>
      <c r="K95" s="90">
        <v>4000</v>
      </c>
      <c r="L95" s="16">
        <f t="shared" si="3"/>
        <v>1544558</v>
      </c>
      <c r="M95" s="98" t="s">
        <v>926</v>
      </c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s="8" customFormat="1" ht="12.75" x14ac:dyDescent="0.25">
      <c r="A96" s="81" t="s">
        <v>133</v>
      </c>
      <c r="B96" s="81" t="s">
        <v>1062</v>
      </c>
      <c r="C96" s="82" t="s">
        <v>554</v>
      </c>
      <c r="D96" s="13">
        <v>1688262</v>
      </c>
      <c r="E96" s="86">
        <v>0</v>
      </c>
      <c r="F96" s="86">
        <v>0</v>
      </c>
      <c r="G96" s="87">
        <v>0</v>
      </c>
      <c r="H96" s="88">
        <v>0</v>
      </c>
      <c r="I96" s="88">
        <v>0</v>
      </c>
      <c r="J96" s="89">
        <f t="shared" si="2"/>
        <v>0</v>
      </c>
      <c r="K96" s="90">
        <v>0</v>
      </c>
      <c r="L96" s="16">
        <f t="shared" si="3"/>
        <v>1688262</v>
      </c>
      <c r="M96" s="98" t="s">
        <v>926</v>
      </c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s="8" customFormat="1" ht="12.75" x14ac:dyDescent="0.25">
      <c r="A97" s="81" t="s">
        <v>134</v>
      </c>
      <c r="B97" s="81" t="s">
        <v>1063</v>
      </c>
      <c r="C97" s="82" t="s">
        <v>555</v>
      </c>
      <c r="D97" s="13">
        <v>12733651</v>
      </c>
      <c r="E97" s="86">
        <v>0</v>
      </c>
      <c r="F97" s="86">
        <v>0</v>
      </c>
      <c r="G97" s="87">
        <v>0</v>
      </c>
      <c r="H97" s="88">
        <v>0</v>
      </c>
      <c r="I97" s="88">
        <v>0</v>
      </c>
      <c r="J97" s="89">
        <f t="shared" si="2"/>
        <v>0</v>
      </c>
      <c r="K97" s="90">
        <v>0</v>
      </c>
      <c r="L97" s="16">
        <f t="shared" si="3"/>
        <v>12733651</v>
      </c>
      <c r="M97" s="98" t="s">
        <v>926</v>
      </c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s="8" customFormat="1" ht="12.75" x14ac:dyDescent="0.25">
      <c r="A98" s="81" t="s">
        <v>135</v>
      </c>
      <c r="B98" s="81" t="s">
        <v>1064</v>
      </c>
      <c r="C98" s="82" t="s">
        <v>556</v>
      </c>
      <c r="D98" s="13">
        <v>692043</v>
      </c>
      <c r="E98" s="86">
        <v>0</v>
      </c>
      <c r="F98" s="86">
        <v>0</v>
      </c>
      <c r="G98" s="87">
        <v>0</v>
      </c>
      <c r="H98" s="88">
        <v>0</v>
      </c>
      <c r="I98" s="88">
        <v>0</v>
      </c>
      <c r="J98" s="89">
        <f t="shared" si="2"/>
        <v>0</v>
      </c>
      <c r="K98" s="90">
        <v>4000</v>
      </c>
      <c r="L98" s="16">
        <f t="shared" si="3"/>
        <v>696043</v>
      </c>
      <c r="M98" s="98" t="s">
        <v>927</v>
      </c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s="8" customFormat="1" ht="12.75" x14ac:dyDescent="0.25">
      <c r="A99" s="81" t="s">
        <v>136</v>
      </c>
      <c r="B99" s="81" t="s">
        <v>1065</v>
      </c>
      <c r="C99" s="82" t="s">
        <v>557</v>
      </c>
      <c r="D99" s="13">
        <v>1808307</v>
      </c>
      <c r="E99" s="86">
        <v>0</v>
      </c>
      <c r="F99" s="86">
        <v>0</v>
      </c>
      <c r="G99" s="87">
        <v>0</v>
      </c>
      <c r="H99" s="88">
        <v>0</v>
      </c>
      <c r="I99" s="88">
        <v>0</v>
      </c>
      <c r="J99" s="89">
        <f t="shared" si="2"/>
        <v>0</v>
      </c>
      <c r="K99" s="90">
        <v>4000</v>
      </c>
      <c r="L99" s="16">
        <f t="shared" si="3"/>
        <v>1812307</v>
      </c>
      <c r="M99" s="98" t="s">
        <v>926</v>
      </c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s="8" customFormat="1" ht="12.75" x14ac:dyDescent="0.25">
      <c r="A100" s="81" t="s">
        <v>137</v>
      </c>
      <c r="B100" s="81" t="s">
        <v>1066</v>
      </c>
      <c r="C100" s="82" t="s">
        <v>558</v>
      </c>
      <c r="D100" s="13">
        <v>382699</v>
      </c>
      <c r="E100" s="86">
        <v>0</v>
      </c>
      <c r="F100" s="86">
        <v>0</v>
      </c>
      <c r="G100" s="87">
        <v>0</v>
      </c>
      <c r="H100" s="88">
        <v>0</v>
      </c>
      <c r="I100" s="88">
        <v>0</v>
      </c>
      <c r="J100" s="89">
        <f t="shared" si="2"/>
        <v>0</v>
      </c>
      <c r="K100" s="90">
        <v>4000</v>
      </c>
      <c r="L100" s="16">
        <f t="shared" si="3"/>
        <v>386699</v>
      </c>
      <c r="M100" s="98" t="s">
        <v>927</v>
      </c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s="8" customFormat="1" ht="12.75" x14ac:dyDescent="0.25">
      <c r="A101" s="81" t="s">
        <v>138</v>
      </c>
      <c r="B101" s="81" t="s">
        <v>1067</v>
      </c>
      <c r="C101" s="82" t="s">
        <v>559</v>
      </c>
      <c r="D101" s="13">
        <v>579440</v>
      </c>
      <c r="E101" s="86">
        <v>0</v>
      </c>
      <c r="F101" s="86">
        <v>0</v>
      </c>
      <c r="G101" s="87">
        <v>0</v>
      </c>
      <c r="H101" s="88">
        <v>0</v>
      </c>
      <c r="I101" s="88">
        <v>0</v>
      </c>
      <c r="J101" s="89">
        <f t="shared" si="2"/>
        <v>0</v>
      </c>
      <c r="K101" s="90">
        <v>4000</v>
      </c>
      <c r="L101" s="16">
        <f t="shared" si="3"/>
        <v>583440</v>
      </c>
      <c r="M101" s="98" t="s">
        <v>927</v>
      </c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s="8" customFormat="1" ht="12.75" x14ac:dyDescent="0.25">
      <c r="A102" s="81" t="s">
        <v>141</v>
      </c>
      <c r="B102" s="81" t="s">
        <v>1068</v>
      </c>
      <c r="C102" s="82" t="s">
        <v>562</v>
      </c>
      <c r="D102" s="13">
        <v>846441</v>
      </c>
      <c r="E102" s="86">
        <v>0</v>
      </c>
      <c r="F102" s="86">
        <v>0</v>
      </c>
      <c r="G102" s="87">
        <v>0</v>
      </c>
      <c r="H102" s="88">
        <v>29460</v>
      </c>
      <c r="I102" s="88">
        <v>0</v>
      </c>
      <c r="J102" s="89">
        <f t="shared" si="2"/>
        <v>29460</v>
      </c>
      <c r="K102" s="90">
        <v>4000</v>
      </c>
      <c r="L102" s="16">
        <f t="shared" si="3"/>
        <v>879901</v>
      </c>
      <c r="M102" s="98" t="s">
        <v>926</v>
      </c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s="8" customFormat="1" ht="12.75" x14ac:dyDescent="0.25">
      <c r="A103" s="81" t="s">
        <v>139</v>
      </c>
      <c r="B103" s="81" t="s">
        <v>1069</v>
      </c>
      <c r="C103" s="82" t="s">
        <v>560</v>
      </c>
      <c r="D103" s="13">
        <v>174510</v>
      </c>
      <c r="E103" s="86">
        <v>89058</v>
      </c>
      <c r="F103" s="86">
        <v>59506</v>
      </c>
      <c r="G103" s="87">
        <v>148564</v>
      </c>
      <c r="H103" s="88">
        <v>24361</v>
      </c>
      <c r="I103" s="88">
        <v>0</v>
      </c>
      <c r="J103" s="89">
        <f t="shared" si="2"/>
        <v>24361</v>
      </c>
      <c r="K103" s="90">
        <v>0</v>
      </c>
      <c r="L103" s="16">
        <f t="shared" si="3"/>
        <v>347435</v>
      </c>
      <c r="M103" s="98" t="s">
        <v>927</v>
      </c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s="8" customFormat="1" ht="12.75" x14ac:dyDescent="0.25">
      <c r="A104" s="81" t="s">
        <v>140</v>
      </c>
      <c r="B104" s="81" t="s">
        <v>1070</v>
      </c>
      <c r="C104" s="82" t="s">
        <v>561</v>
      </c>
      <c r="D104" s="13">
        <v>2126670</v>
      </c>
      <c r="E104" s="86">
        <v>0</v>
      </c>
      <c r="F104" s="86">
        <v>0</v>
      </c>
      <c r="G104" s="87">
        <v>0</v>
      </c>
      <c r="H104" s="88">
        <v>147026</v>
      </c>
      <c r="I104" s="88">
        <v>0</v>
      </c>
      <c r="J104" s="89">
        <f t="shared" si="2"/>
        <v>147026</v>
      </c>
      <c r="K104" s="90">
        <v>4000</v>
      </c>
      <c r="L104" s="16">
        <f t="shared" si="3"/>
        <v>2277696</v>
      </c>
      <c r="M104" s="98" t="s">
        <v>926</v>
      </c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s="8" customFormat="1" ht="12.75" x14ac:dyDescent="0.25">
      <c r="A105" s="81" t="s">
        <v>142</v>
      </c>
      <c r="B105" s="81" t="s">
        <v>1071</v>
      </c>
      <c r="C105" s="82" t="s">
        <v>563</v>
      </c>
      <c r="D105" s="13">
        <v>899247</v>
      </c>
      <c r="E105" s="86">
        <v>48673</v>
      </c>
      <c r="F105" s="86">
        <v>0</v>
      </c>
      <c r="G105" s="87">
        <v>48673</v>
      </c>
      <c r="H105" s="88">
        <v>52002</v>
      </c>
      <c r="I105" s="88">
        <v>0</v>
      </c>
      <c r="J105" s="89">
        <f t="shared" si="2"/>
        <v>52002</v>
      </c>
      <c r="K105" s="90">
        <v>4000</v>
      </c>
      <c r="L105" s="16">
        <f t="shared" si="3"/>
        <v>1003922</v>
      </c>
      <c r="M105" s="98" t="s">
        <v>926</v>
      </c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s="8" customFormat="1" ht="12.75" x14ac:dyDescent="0.25">
      <c r="A106" s="81" t="s">
        <v>87</v>
      </c>
      <c r="B106" s="81" t="s">
        <v>1072</v>
      </c>
      <c r="C106" s="82" t="s">
        <v>508</v>
      </c>
      <c r="D106" s="13">
        <v>946122</v>
      </c>
      <c r="E106" s="86">
        <v>3290617</v>
      </c>
      <c r="F106" s="86">
        <v>0</v>
      </c>
      <c r="G106" s="87">
        <v>3290617</v>
      </c>
      <c r="H106" s="88">
        <v>2238221</v>
      </c>
      <c r="I106" s="88">
        <v>0</v>
      </c>
      <c r="J106" s="89">
        <f t="shared" si="2"/>
        <v>2238221</v>
      </c>
      <c r="K106" s="90">
        <v>19678</v>
      </c>
      <c r="L106" s="16">
        <f t="shared" si="3"/>
        <v>6494638</v>
      </c>
      <c r="M106" s="98" t="s">
        <v>926</v>
      </c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s="8" customFormat="1" ht="12.75" x14ac:dyDescent="0.25">
      <c r="A107" s="81" t="s">
        <v>143</v>
      </c>
      <c r="B107" s="81" t="s">
        <v>1073</v>
      </c>
      <c r="C107" s="82" t="s">
        <v>564</v>
      </c>
      <c r="D107" s="13">
        <v>277013</v>
      </c>
      <c r="E107" s="86">
        <v>0</v>
      </c>
      <c r="F107" s="86">
        <v>46061</v>
      </c>
      <c r="G107" s="87">
        <v>46061</v>
      </c>
      <c r="H107" s="88">
        <v>0</v>
      </c>
      <c r="I107" s="88">
        <v>0</v>
      </c>
      <c r="J107" s="89">
        <f t="shared" si="2"/>
        <v>0</v>
      </c>
      <c r="K107" s="90">
        <v>4000</v>
      </c>
      <c r="L107" s="16">
        <f t="shared" si="3"/>
        <v>327074</v>
      </c>
      <c r="M107" s="98" t="s">
        <v>927</v>
      </c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s="8" customFormat="1" ht="12.75" x14ac:dyDescent="0.25">
      <c r="A108" s="81" t="s">
        <v>145</v>
      </c>
      <c r="B108" s="81" t="s">
        <v>1074</v>
      </c>
      <c r="C108" s="82" t="s">
        <v>566</v>
      </c>
      <c r="D108" s="13">
        <v>0</v>
      </c>
      <c r="E108" s="86">
        <v>232356</v>
      </c>
      <c r="F108" s="86">
        <v>90718</v>
      </c>
      <c r="G108" s="87">
        <v>323074</v>
      </c>
      <c r="H108" s="88">
        <v>174546</v>
      </c>
      <c r="I108" s="88">
        <v>0</v>
      </c>
      <c r="J108" s="89">
        <f t="shared" si="2"/>
        <v>174546</v>
      </c>
      <c r="K108" s="90">
        <v>4000</v>
      </c>
      <c r="L108" s="16">
        <f t="shared" si="3"/>
        <v>501620</v>
      </c>
      <c r="M108" s="98" t="s">
        <v>927</v>
      </c>
      <c r="N108" s="6"/>
      <c r="O108" s="6"/>
      <c r="P108" s="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s="8" customFormat="1" ht="12.75" x14ac:dyDescent="0.25">
      <c r="A109" s="81" t="s">
        <v>146</v>
      </c>
      <c r="B109" s="81" t="s">
        <v>1076</v>
      </c>
      <c r="C109" s="82" t="s">
        <v>567</v>
      </c>
      <c r="D109" s="13">
        <v>962347</v>
      </c>
      <c r="E109" s="86">
        <v>54933</v>
      </c>
      <c r="F109" s="86">
        <v>0</v>
      </c>
      <c r="G109" s="87">
        <v>54933</v>
      </c>
      <c r="H109" s="88">
        <v>53006</v>
      </c>
      <c r="I109" s="88">
        <v>0</v>
      </c>
      <c r="J109" s="89">
        <f t="shared" si="2"/>
        <v>53006</v>
      </c>
      <c r="K109" s="90">
        <v>0</v>
      </c>
      <c r="L109" s="16">
        <f t="shared" si="3"/>
        <v>1070286</v>
      </c>
      <c r="M109" s="98" t="s">
        <v>926</v>
      </c>
      <c r="N109" s="6"/>
      <c r="O109" s="6"/>
      <c r="P109" s="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s="8" customFormat="1" ht="12.75" x14ac:dyDescent="0.25">
      <c r="A110" s="81" t="s">
        <v>147</v>
      </c>
      <c r="B110" s="81" t="s">
        <v>1077</v>
      </c>
      <c r="C110" s="82" t="s">
        <v>568</v>
      </c>
      <c r="D110" s="13">
        <v>602374</v>
      </c>
      <c r="E110" s="86">
        <v>0</v>
      </c>
      <c r="F110" s="86">
        <v>0</v>
      </c>
      <c r="G110" s="87">
        <v>0</v>
      </c>
      <c r="H110" s="88">
        <v>22904</v>
      </c>
      <c r="I110" s="88">
        <v>0</v>
      </c>
      <c r="J110" s="89">
        <f t="shared" si="2"/>
        <v>22904</v>
      </c>
      <c r="K110" s="90">
        <v>0</v>
      </c>
      <c r="L110" s="16">
        <f t="shared" si="3"/>
        <v>625278</v>
      </c>
      <c r="M110" s="98" t="s">
        <v>926</v>
      </c>
      <c r="N110" s="6"/>
      <c r="O110" s="6"/>
      <c r="P110" s="6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s="8" customFormat="1" ht="12.75" x14ac:dyDescent="0.25">
      <c r="A111" s="81" t="s">
        <v>148</v>
      </c>
      <c r="B111" s="81" t="s">
        <v>1078</v>
      </c>
      <c r="C111" s="82" t="s">
        <v>569</v>
      </c>
      <c r="D111" s="13">
        <v>358122</v>
      </c>
      <c r="E111" s="86">
        <v>0</v>
      </c>
      <c r="F111" s="86">
        <v>0</v>
      </c>
      <c r="G111" s="87">
        <v>0</v>
      </c>
      <c r="H111" s="88">
        <v>10939</v>
      </c>
      <c r="I111" s="88">
        <v>0</v>
      </c>
      <c r="J111" s="89">
        <f t="shared" si="2"/>
        <v>10939</v>
      </c>
      <c r="K111" s="90">
        <v>0</v>
      </c>
      <c r="L111" s="16">
        <f t="shared" si="3"/>
        <v>369061</v>
      </c>
      <c r="M111" s="98" t="s">
        <v>926</v>
      </c>
      <c r="N111" s="6"/>
      <c r="O111" s="6"/>
      <c r="P111" s="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s="8" customFormat="1" ht="12.75" x14ac:dyDescent="0.25">
      <c r="A112" s="81" t="s">
        <v>149</v>
      </c>
      <c r="B112" s="81" t="s">
        <v>1079</v>
      </c>
      <c r="C112" s="82" t="s">
        <v>570</v>
      </c>
      <c r="D112" s="13">
        <v>1803397</v>
      </c>
      <c r="E112" s="86">
        <v>0</v>
      </c>
      <c r="F112" s="86">
        <v>0</v>
      </c>
      <c r="G112" s="87">
        <v>0</v>
      </c>
      <c r="H112" s="88">
        <v>0</v>
      </c>
      <c r="I112" s="88">
        <v>0</v>
      </c>
      <c r="J112" s="89">
        <f t="shared" si="2"/>
        <v>0</v>
      </c>
      <c r="K112" s="90">
        <v>0</v>
      </c>
      <c r="L112" s="16">
        <f t="shared" si="3"/>
        <v>1803397</v>
      </c>
      <c r="M112" s="98" t="s">
        <v>926</v>
      </c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s="8" customFormat="1" ht="12.75" x14ac:dyDescent="0.25">
      <c r="A113" s="81" t="s">
        <v>403</v>
      </c>
      <c r="B113" s="81" t="s">
        <v>1080</v>
      </c>
      <c r="C113" s="82" t="s">
        <v>824</v>
      </c>
      <c r="D113" s="13">
        <v>1806900</v>
      </c>
      <c r="E113" s="86">
        <v>0</v>
      </c>
      <c r="F113" s="86">
        <v>0</v>
      </c>
      <c r="G113" s="87">
        <v>0</v>
      </c>
      <c r="H113" s="88">
        <v>0</v>
      </c>
      <c r="I113" s="88">
        <v>0</v>
      </c>
      <c r="J113" s="89">
        <f t="shared" si="2"/>
        <v>0</v>
      </c>
      <c r="K113" s="90">
        <v>0</v>
      </c>
      <c r="L113" s="16">
        <f t="shared" si="3"/>
        <v>1806900</v>
      </c>
      <c r="M113" s="98" t="s">
        <v>927</v>
      </c>
      <c r="N113" s="6"/>
      <c r="O113" s="6"/>
      <c r="P113" s="6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s="8" customFormat="1" ht="12.75" x14ac:dyDescent="0.25">
      <c r="A114" s="81" t="s">
        <v>151</v>
      </c>
      <c r="B114" s="81" t="s">
        <v>1081</v>
      </c>
      <c r="C114" s="82" t="s">
        <v>572</v>
      </c>
      <c r="D114" s="13">
        <v>794590</v>
      </c>
      <c r="E114" s="86">
        <v>0</v>
      </c>
      <c r="F114" s="86">
        <v>0</v>
      </c>
      <c r="G114" s="87">
        <v>0</v>
      </c>
      <c r="H114" s="88">
        <v>0</v>
      </c>
      <c r="I114" s="88">
        <v>0</v>
      </c>
      <c r="J114" s="89">
        <f t="shared" si="2"/>
        <v>0</v>
      </c>
      <c r="K114" s="90">
        <v>4000</v>
      </c>
      <c r="L114" s="16">
        <f t="shared" si="3"/>
        <v>798590</v>
      </c>
      <c r="M114" s="98" t="s">
        <v>927</v>
      </c>
      <c r="N114" s="6"/>
      <c r="O114" s="6"/>
      <c r="P114" s="6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s="8" customFormat="1" ht="12.75" x14ac:dyDescent="0.25">
      <c r="A115" s="81" t="s">
        <v>152</v>
      </c>
      <c r="B115" s="81" t="s">
        <v>1082</v>
      </c>
      <c r="C115" s="82" t="s">
        <v>573</v>
      </c>
      <c r="D115" s="13">
        <v>10234204</v>
      </c>
      <c r="E115" s="86">
        <v>0</v>
      </c>
      <c r="F115" s="86">
        <v>0</v>
      </c>
      <c r="G115" s="87">
        <v>0</v>
      </c>
      <c r="H115" s="88">
        <v>0</v>
      </c>
      <c r="I115" s="88">
        <v>0</v>
      </c>
      <c r="J115" s="89">
        <f t="shared" si="2"/>
        <v>0</v>
      </c>
      <c r="K115" s="90">
        <v>0</v>
      </c>
      <c r="L115" s="16">
        <f t="shared" si="3"/>
        <v>10234204</v>
      </c>
      <c r="M115" s="98" t="s">
        <v>926</v>
      </c>
      <c r="N115" s="6"/>
      <c r="O115" s="6"/>
      <c r="P115" s="6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s="8" customFormat="1" ht="12.75" x14ac:dyDescent="0.25">
      <c r="A116" s="81" t="s">
        <v>153</v>
      </c>
      <c r="B116" s="81" t="s">
        <v>1083</v>
      </c>
      <c r="C116" s="82" t="s">
        <v>574</v>
      </c>
      <c r="D116" s="13">
        <v>182878</v>
      </c>
      <c r="E116" s="86">
        <v>0</v>
      </c>
      <c r="F116" s="86">
        <v>140196</v>
      </c>
      <c r="G116" s="87">
        <v>140196</v>
      </c>
      <c r="H116" s="88">
        <v>0</v>
      </c>
      <c r="I116" s="88">
        <v>0</v>
      </c>
      <c r="J116" s="89">
        <f t="shared" si="2"/>
        <v>0</v>
      </c>
      <c r="K116" s="90">
        <v>4000</v>
      </c>
      <c r="L116" s="16">
        <f t="shared" si="3"/>
        <v>327074</v>
      </c>
      <c r="M116" s="98" t="s">
        <v>926</v>
      </c>
      <c r="N116" s="6"/>
      <c r="O116" s="6"/>
      <c r="P116" s="6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s="8" customFormat="1" ht="12.75" x14ac:dyDescent="0.25">
      <c r="A117" s="81" t="s">
        <v>154</v>
      </c>
      <c r="B117" s="81" t="s">
        <v>1084</v>
      </c>
      <c r="C117" s="82" t="s">
        <v>575</v>
      </c>
      <c r="D117" s="13">
        <v>2153455</v>
      </c>
      <c r="E117" s="86">
        <v>0</v>
      </c>
      <c r="F117" s="86">
        <v>0</v>
      </c>
      <c r="G117" s="87">
        <v>0</v>
      </c>
      <c r="H117" s="88">
        <v>0</v>
      </c>
      <c r="I117" s="88">
        <v>0</v>
      </c>
      <c r="J117" s="89">
        <f t="shared" si="2"/>
        <v>0</v>
      </c>
      <c r="K117" s="90">
        <v>4000</v>
      </c>
      <c r="L117" s="16">
        <f t="shared" si="3"/>
        <v>2157455</v>
      </c>
      <c r="M117" s="98" t="s">
        <v>926</v>
      </c>
      <c r="N117" s="6"/>
      <c r="O117" s="6"/>
      <c r="P117" s="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s="8" customFormat="1" ht="12.75" x14ac:dyDescent="0.25">
      <c r="A118" s="81" t="s">
        <v>155</v>
      </c>
      <c r="B118" s="81" t="s">
        <v>1085</v>
      </c>
      <c r="C118" s="82" t="s">
        <v>576</v>
      </c>
      <c r="D118" s="13">
        <v>670650</v>
      </c>
      <c r="E118" s="86">
        <v>0</v>
      </c>
      <c r="F118" s="86">
        <v>0</v>
      </c>
      <c r="G118" s="87">
        <v>0</v>
      </c>
      <c r="H118" s="88">
        <v>0</v>
      </c>
      <c r="I118" s="88">
        <v>0</v>
      </c>
      <c r="J118" s="89">
        <f t="shared" si="2"/>
        <v>0</v>
      </c>
      <c r="K118" s="90">
        <v>0</v>
      </c>
      <c r="L118" s="16">
        <f t="shared" si="3"/>
        <v>670650</v>
      </c>
      <c r="M118" s="98" t="s">
        <v>926</v>
      </c>
      <c r="N118" s="6"/>
      <c r="O118" s="6"/>
      <c r="P118" s="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8" customFormat="1" ht="12.75" x14ac:dyDescent="0.25">
      <c r="A119" s="81" t="s">
        <v>157</v>
      </c>
      <c r="B119" s="81" t="s">
        <v>1086</v>
      </c>
      <c r="C119" s="82" t="s">
        <v>578</v>
      </c>
      <c r="D119" s="13">
        <v>2265376</v>
      </c>
      <c r="E119" s="86">
        <v>432728</v>
      </c>
      <c r="F119" s="86">
        <v>0</v>
      </c>
      <c r="G119" s="87">
        <v>432728</v>
      </c>
      <c r="H119" s="88">
        <v>158708</v>
      </c>
      <c r="I119" s="88">
        <v>0</v>
      </c>
      <c r="J119" s="89">
        <f t="shared" si="2"/>
        <v>158708</v>
      </c>
      <c r="K119" s="90">
        <v>4000</v>
      </c>
      <c r="L119" s="16">
        <f t="shared" si="3"/>
        <v>2860812</v>
      </c>
      <c r="M119" s="98" t="s">
        <v>926</v>
      </c>
      <c r="N119" s="6"/>
      <c r="O119" s="6"/>
      <c r="P119" s="6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s="8" customFormat="1" ht="12.75" x14ac:dyDescent="0.25">
      <c r="A120" s="81" t="s">
        <v>158</v>
      </c>
      <c r="B120" s="81" t="s">
        <v>1087</v>
      </c>
      <c r="C120" s="82" t="s">
        <v>579</v>
      </c>
      <c r="D120" s="13">
        <v>1287523</v>
      </c>
      <c r="E120" s="86">
        <v>0</v>
      </c>
      <c r="F120" s="86">
        <v>0</v>
      </c>
      <c r="G120" s="87">
        <v>0</v>
      </c>
      <c r="H120" s="88">
        <v>0</v>
      </c>
      <c r="I120" s="88">
        <v>0</v>
      </c>
      <c r="J120" s="89">
        <f t="shared" si="2"/>
        <v>0</v>
      </c>
      <c r="K120" s="90">
        <v>4000</v>
      </c>
      <c r="L120" s="16">
        <f t="shared" si="3"/>
        <v>1291523</v>
      </c>
      <c r="M120" s="98" t="s">
        <v>927</v>
      </c>
      <c r="N120" s="6"/>
      <c r="O120" s="6"/>
      <c r="P120" s="6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s="8" customFormat="1" ht="12.75" x14ac:dyDescent="0.25">
      <c r="A121" s="81" t="s">
        <v>160</v>
      </c>
      <c r="B121" s="81" t="s">
        <v>1088</v>
      </c>
      <c r="C121" s="82" t="s">
        <v>581</v>
      </c>
      <c r="D121" s="13">
        <v>386521</v>
      </c>
      <c r="E121" s="86">
        <v>519205</v>
      </c>
      <c r="F121" s="86">
        <v>0</v>
      </c>
      <c r="G121" s="87">
        <v>519205</v>
      </c>
      <c r="H121" s="88">
        <v>290323</v>
      </c>
      <c r="I121" s="88">
        <v>0</v>
      </c>
      <c r="J121" s="89">
        <f t="shared" si="2"/>
        <v>290323</v>
      </c>
      <c r="K121" s="90">
        <v>4000</v>
      </c>
      <c r="L121" s="16">
        <f t="shared" si="3"/>
        <v>1200049</v>
      </c>
      <c r="M121" s="98" t="s">
        <v>926</v>
      </c>
      <c r="N121" s="6"/>
      <c r="O121" s="6"/>
      <c r="P121" s="6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s="8" customFormat="1" ht="12.75" x14ac:dyDescent="0.25">
      <c r="A122" s="81" t="s">
        <v>161</v>
      </c>
      <c r="B122" s="81" t="s">
        <v>1089</v>
      </c>
      <c r="C122" s="82" t="s">
        <v>582</v>
      </c>
      <c r="D122" s="13">
        <v>895056</v>
      </c>
      <c r="E122" s="86">
        <v>0</v>
      </c>
      <c r="F122" s="86">
        <v>0</v>
      </c>
      <c r="G122" s="87">
        <v>0</v>
      </c>
      <c r="H122" s="88">
        <v>37172</v>
      </c>
      <c r="I122" s="88">
        <v>0</v>
      </c>
      <c r="J122" s="89">
        <f t="shared" si="2"/>
        <v>37172</v>
      </c>
      <c r="K122" s="90">
        <v>4000</v>
      </c>
      <c r="L122" s="16">
        <f t="shared" si="3"/>
        <v>936228</v>
      </c>
      <c r="M122" s="98" t="s">
        <v>926</v>
      </c>
      <c r="N122" s="6"/>
      <c r="O122" s="6"/>
      <c r="P122" s="6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s="8" customFormat="1" ht="12.75" x14ac:dyDescent="0.25">
      <c r="A123" s="81" t="s">
        <v>163</v>
      </c>
      <c r="B123" s="81" t="s">
        <v>1090</v>
      </c>
      <c r="C123" s="82" t="s">
        <v>584</v>
      </c>
      <c r="D123" s="13">
        <v>125621</v>
      </c>
      <c r="E123" s="86">
        <v>0</v>
      </c>
      <c r="F123" s="86">
        <v>197453</v>
      </c>
      <c r="G123" s="87">
        <v>197453</v>
      </c>
      <c r="H123" s="88">
        <v>4846</v>
      </c>
      <c r="I123" s="88">
        <v>0</v>
      </c>
      <c r="J123" s="89">
        <f t="shared" si="2"/>
        <v>4846</v>
      </c>
      <c r="K123" s="90">
        <v>4000</v>
      </c>
      <c r="L123" s="16">
        <f t="shared" si="3"/>
        <v>331920</v>
      </c>
      <c r="M123" s="98" t="s">
        <v>926</v>
      </c>
      <c r="N123" s="6"/>
      <c r="O123" s="6"/>
      <c r="P123" s="6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s="8" customFormat="1" ht="12.75" x14ac:dyDescent="0.25">
      <c r="A124" s="81" t="s">
        <v>164</v>
      </c>
      <c r="B124" s="81" t="s">
        <v>1091</v>
      </c>
      <c r="C124" s="82" t="s">
        <v>585</v>
      </c>
      <c r="D124" s="13">
        <v>551619</v>
      </c>
      <c r="E124" s="86">
        <v>0</v>
      </c>
      <c r="F124" s="86">
        <v>0</v>
      </c>
      <c r="G124" s="87">
        <v>0</v>
      </c>
      <c r="H124" s="88">
        <v>0</v>
      </c>
      <c r="I124" s="88">
        <v>0</v>
      </c>
      <c r="J124" s="89">
        <f t="shared" si="2"/>
        <v>0</v>
      </c>
      <c r="K124" s="90">
        <v>4000</v>
      </c>
      <c r="L124" s="16">
        <f t="shared" si="3"/>
        <v>555619</v>
      </c>
      <c r="M124" s="98" t="s">
        <v>926</v>
      </c>
      <c r="N124" s="6"/>
      <c r="O124" s="6"/>
      <c r="P124" s="6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s="8" customFormat="1" ht="12.75" x14ac:dyDescent="0.25">
      <c r="A125" s="81" t="s">
        <v>165</v>
      </c>
      <c r="B125" s="81" t="s">
        <v>1092</v>
      </c>
      <c r="C125" s="82" t="s">
        <v>586</v>
      </c>
      <c r="D125" s="13">
        <v>664689</v>
      </c>
      <c r="E125" s="86">
        <v>1498186</v>
      </c>
      <c r="F125" s="86">
        <v>0</v>
      </c>
      <c r="G125" s="87">
        <v>1498186</v>
      </c>
      <c r="H125" s="88">
        <v>931806</v>
      </c>
      <c r="I125" s="88">
        <v>0</v>
      </c>
      <c r="J125" s="89">
        <f t="shared" si="2"/>
        <v>931806</v>
      </c>
      <c r="K125" s="90">
        <v>4000</v>
      </c>
      <c r="L125" s="16">
        <f t="shared" si="3"/>
        <v>3098681</v>
      </c>
      <c r="M125" s="98" t="s">
        <v>926</v>
      </c>
      <c r="N125" s="6"/>
      <c r="O125" s="6"/>
      <c r="P125" s="6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s="8" customFormat="1" ht="12.75" x14ac:dyDescent="0.25">
      <c r="A126" s="81" t="s">
        <v>166</v>
      </c>
      <c r="B126" s="81" t="s">
        <v>1093</v>
      </c>
      <c r="C126" s="82" t="s">
        <v>587</v>
      </c>
      <c r="D126" s="13">
        <v>497398</v>
      </c>
      <c r="E126" s="86">
        <v>0</v>
      </c>
      <c r="F126" s="86">
        <v>0</v>
      </c>
      <c r="G126" s="87">
        <v>0</v>
      </c>
      <c r="H126" s="88">
        <v>0</v>
      </c>
      <c r="I126" s="88">
        <v>0</v>
      </c>
      <c r="J126" s="89">
        <f t="shared" si="2"/>
        <v>0</v>
      </c>
      <c r="K126" s="90">
        <v>4000</v>
      </c>
      <c r="L126" s="16">
        <f t="shared" si="3"/>
        <v>501398</v>
      </c>
      <c r="M126" s="98" t="s">
        <v>927</v>
      </c>
      <c r="N126" s="6"/>
      <c r="O126" s="6"/>
      <c r="P126" s="6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s="8" customFormat="1" ht="12.75" x14ac:dyDescent="0.25">
      <c r="A127" s="81" t="s">
        <v>167</v>
      </c>
      <c r="B127" s="81" t="s">
        <v>1094</v>
      </c>
      <c r="C127" s="82" t="s">
        <v>588</v>
      </c>
      <c r="D127" s="13">
        <v>1078119</v>
      </c>
      <c r="E127" s="86">
        <v>0</v>
      </c>
      <c r="F127" s="86">
        <v>0</v>
      </c>
      <c r="G127" s="87">
        <v>0</v>
      </c>
      <c r="H127" s="88">
        <v>0</v>
      </c>
      <c r="I127" s="88">
        <v>0</v>
      </c>
      <c r="J127" s="89">
        <f t="shared" si="2"/>
        <v>0</v>
      </c>
      <c r="K127" s="90">
        <v>4000</v>
      </c>
      <c r="L127" s="16">
        <f t="shared" si="3"/>
        <v>1082119</v>
      </c>
      <c r="M127" s="98" t="s">
        <v>927</v>
      </c>
      <c r="N127" s="6"/>
      <c r="O127" s="6"/>
      <c r="P127" s="6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s="8" customFormat="1" ht="12.75" x14ac:dyDescent="0.25">
      <c r="A128" s="81" t="s">
        <v>168</v>
      </c>
      <c r="B128" s="81" t="s">
        <v>1095</v>
      </c>
      <c r="C128" s="82" t="s">
        <v>589</v>
      </c>
      <c r="D128" s="13">
        <v>1546719</v>
      </c>
      <c r="E128" s="86">
        <v>0</v>
      </c>
      <c r="F128" s="86">
        <v>0</v>
      </c>
      <c r="G128" s="87">
        <v>0</v>
      </c>
      <c r="H128" s="88">
        <v>0</v>
      </c>
      <c r="I128" s="88">
        <v>0</v>
      </c>
      <c r="J128" s="89">
        <f t="shared" si="2"/>
        <v>0</v>
      </c>
      <c r="K128" s="90">
        <v>0</v>
      </c>
      <c r="L128" s="16">
        <f t="shared" si="3"/>
        <v>1546719</v>
      </c>
      <c r="M128" s="98" t="s">
        <v>927</v>
      </c>
      <c r="N128" s="6"/>
      <c r="O128" s="6"/>
      <c r="P128" s="6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s="8" customFormat="1" ht="12.75" x14ac:dyDescent="0.25">
      <c r="A129" s="81" t="s">
        <v>169</v>
      </c>
      <c r="B129" s="81" t="s">
        <v>1096</v>
      </c>
      <c r="C129" s="82" t="s">
        <v>590</v>
      </c>
      <c r="D129" s="13">
        <v>321281</v>
      </c>
      <c r="E129" s="86">
        <v>0</v>
      </c>
      <c r="F129" s="86">
        <v>1793</v>
      </c>
      <c r="G129" s="87">
        <v>1793</v>
      </c>
      <c r="H129" s="88">
        <v>0</v>
      </c>
      <c r="I129" s="88">
        <v>0</v>
      </c>
      <c r="J129" s="89">
        <f t="shared" si="2"/>
        <v>0</v>
      </c>
      <c r="K129" s="90">
        <v>4000</v>
      </c>
      <c r="L129" s="16">
        <f t="shared" si="3"/>
        <v>327074</v>
      </c>
      <c r="M129" s="98" t="s">
        <v>927</v>
      </c>
      <c r="N129" s="6"/>
      <c r="O129" s="6"/>
      <c r="P129" s="6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s="8" customFormat="1" ht="12.75" x14ac:dyDescent="0.25">
      <c r="A130" s="81" t="s">
        <v>171</v>
      </c>
      <c r="B130" s="81" t="s">
        <v>1097</v>
      </c>
      <c r="C130" s="82" t="s">
        <v>592</v>
      </c>
      <c r="D130" s="13">
        <v>880224</v>
      </c>
      <c r="E130" s="86">
        <v>0</v>
      </c>
      <c r="F130" s="86">
        <v>0</v>
      </c>
      <c r="G130" s="87">
        <v>0</v>
      </c>
      <c r="H130" s="88">
        <v>0</v>
      </c>
      <c r="I130" s="88">
        <v>0</v>
      </c>
      <c r="J130" s="89">
        <f t="shared" si="2"/>
        <v>0</v>
      </c>
      <c r="K130" s="90">
        <v>0</v>
      </c>
      <c r="L130" s="16">
        <f t="shared" si="3"/>
        <v>880224</v>
      </c>
      <c r="M130" s="98" t="s">
        <v>926</v>
      </c>
      <c r="N130" s="6"/>
      <c r="O130" s="6"/>
      <c r="P130" s="6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s="8" customFormat="1" ht="12.75" x14ac:dyDescent="0.25">
      <c r="A131" s="81" t="s">
        <v>172</v>
      </c>
      <c r="B131" s="81" t="s">
        <v>1098</v>
      </c>
      <c r="C131" s="82" t="s">
        <v>593</v>
      </c>
      <c r="D131" s="13">
        <v>643214</v>
      </c>
      <c r="E131" s="86">
        <v>0</v>
      </c>
      <c r="F131" s="86">
        <v>0</v>
      </c>
      <c r="G131" s="87">
        <v>0</v>
      </c>
      <c r="H131" s="88">
        <v>0</v>
      </c>
      <c r="I131" s="88">
        <v>0</v>
      </c>
      <c r="J131" s="89">
        <f t="shared" si="2"/>
        <v>0</v>
      </c>
      <c r="K131" s="90">
        <v>4000</v>
      </c>
      <c r="L131" s="16">
        <f t="shared" si="3"/>
        <v>647214</v>
      </c>
      <c r="M131" s="98" t="s">
        <v>927</v>
      </c>
      <c r="N131" s="6"/>
      <c r="O131" s="6"/>
      <c r="P131" s="6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s="8" customFormat="1" ht="12.75" x14ac:dyDescent="0.25">
      <c r="A132" s="81" t="s">
        <v>173</v>
      </c>
      <c r="B132" s="81" t="s">
        <v>1099</v>
      </c>
      <c r="C132" s="82" t="s">
        <v>594</v>
      </c>
      <c r="D132" s="13">
        <v>338535</v>
      </c>
      <c r="E132" s="86">
        <v>0</v>
      </c>
      <c r="F132" s="86">
        <v>0</v>
      </c>
      <c r="G132" s="87">
        <v>0</v>
      </c>
      <c r="H132" s="88">
        <v>0</v>
      </c>
      <c r="I132" s="88">
        <v>0</v>
      </c>
      <c r="J132" s="89">
        <f t="shared" ref="J132:J195" si="4">SUM(H132:I132)</f>
        <v>0</v>
      </c>
      <c r="K132" s="90">
        <v>4000</v>
      </c>
      <c r="L132" s="16">
        <f t="shared" ref="L132:L195" si="5">SUM(D132+G132+J132+K132)</f>
        <v>342535</v>
      </c>
      <c r="M132" s="98" t="s">
        <v>927</v>
      </c>
      <c r="N132" s="6"/>
      <c r="O132" s="6"/>
      <c r="P132" s="6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s="8" customFormat="1" ht="12.75" x14ac:dyDescent="0.25">
      <c r="A133" s="81" t="s">
        <v>174</v>
      </c>
      <c r="B133" s="81" t="s">
        <v>1100</v>
      </c>
      <c r="C133" s="82" t="s">
        <v>595</v>
      </c>
      <c r="D133" s="13">
        <v>419059</v>
      </c>
      <c r="E133" s="86">
        <v>734051</v>
      </c>
      <c r="F133" s="86">
        <v>0</v>
      </c>
      <c r="G133" s="87">
        <v>734051</v>
      </c>
      <c r="H133" s="88">
        <v>450842</v>
      </c>
      <c r="I133" s="88">
        <v>0</v>
      </c>
      <c r="J133" s="89">
        <f t="shared" si="4"/>
        <v>450842</v>
      </c>
      <c r="K133" s="90">
        <v>4830</v>
      </c>
      <c r="L133" s="16">
        <f t="shared" si="5"/>
        <v>1608782</v>
      </c>
      <c r="M133" s="98" t="s">
        <v>926</v>
      </c>
      <c r="N133" s="6"/>
      <c r="O133" s="6"/>
      <c r="P133" s="6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s="8" customFormat="1" ht="12.75" x14ac:dyDescent="0.25">
      <c r="A134" s="81" t="s">
        <v>175</v>
      </c>
      <c r="B134" s="81" t="s">
        <v>1101</v>
      </c>
      <c r="C134" s="82" t="s">
        <v>596</v>
      </c>
      <c r="D134" s="13">
        <v>2007662</v>
      </c>
      <c r="E134" s="86">
        <v>0</v>
      </c>
      <c r="F134" s="86">
        <v>0</v>
      </c>
      <c r="G134" s="87">
        <v>0</v>
      </c>
      <c r="H134" s="88">
        <v>0</v>
      </c>
      <c r="I134" s="88">
        <v>0</v>
      </c>
      <c r="J134" s="89">
        <f t="shared" si="4"/>
        <v>0</v>
      </c>
      <c r="K134" s="90">
        <v>0</v>
      </c>
      <c r="L134" s="16">
        <f t="shared" si="5"/>
        <v>2007662</v>
      </c>
      <c r="M134" s="98" t="s">
        <v>927</v>
      </c>
      <c r="N134" s="6"/>
      <c r="O134" s="6"/>
      <c r="P134" s="6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s="8" customFormat="1" ht="12.75" x14ac:dyDescent="0.25">
      <c r="A135" s="81" t="s">
        <v>176</v>
      </c>
      <c r="B135" s="81" t="s">
        <v>1102</v>
      </c>
      <c r="C135" s="82" t="s">
        <v>597</v>
      </c>
      <c r="D135" s="13">
        <v>1317670</v>
      </c>
      <c r="E135" s="86">
        <v>0</v>
      </c>
      <c r="F135" s="86">
        <v>0</v>
      </c>
      <c r="G135" s="87">
        <v>0</v>
      </c>
      <c r="H135" s="88">
        <v>27438</v>
      </c>
      <c r="I135" s="88">
        <v>0</v>
      </c>
      <c r="J135" s="89">
        <f t="shared" si="4"/>
        <v>27438</v>
      </c>
      <c r="K135" s="90">
        <v>4000</v>
      </c>
      <c r="L135" s="16">
        <f t="shared" si="5"/>
        <v>1349108</v>
      </c>
      <c r="M135" s="98" t="s">
        <v>926</v>
      </c>
      <c r="N135" s="6"/>
      <c r="O135" s="6"/>
      <c r="P135" s="6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s="8" customFormat="1" ht="12.75" x14ac:dyDescent="0.25">
      <c r="A136" s="81" t="s">
        <v>178</v>
      </c>
      <c r="B136" s="81" t="s">
        <v>1103</v>
      </c>
      <c r="C136" s="82" t="s">
        <v>599</v>
      </c>
      <c r="D136" s="13">
        <v>44676910</v>
      </c>
      <c r="E136" s="86">
        <v>0</v>
      </c>
      <c r="F136" s="86">
        <v>0</v>
      </c>
      <c r="G136" s="87">
        <v>0</v>
      </c>
      <c r="H136" s="88">
        <v>0</v>
      </c>
      <c r="I136" s="88">
        <v>0</v>
      </c>
      <c r="J136" s="89">
        <f t="shared" si="4"/>
        <v>0</v>
      </c>
      <c r="K136" s="90">
        <v>4000</v>
      </c>
      <c r="L136" s="16">
        <f t="shared" si="5"/>
        <v>44680910</v>
      </c>
      <c r="M136" s="98" t="s">
        <v>926</v>
      </c>
      <c r="N136" s="6"/>
      <c r="O136" s="6"/>
      <c r="P136" s="6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s="8" customFormat="1" ht="12.75" x14ac:dyDescent="0.25">
      <c r="A137" s="81" t="s">
        <v>181</v>
      </c>
      <c r="B137" s="81" t="s">
        <v>1104</v>
      </c>
      <c r="C137" s="82" t="s">
        <v>602</v>
      </c>
      <c r="D137" s="13">
        <v>208952</v>
      </c>
      <c r="E137" s="86">
        <v>0</v>
      </c>
      <c r="F137" s="86">
        <v>114122</v>
      </c>
      <c r="G137" s="87">
        <v>114122</v>
      </c>
      <c r="H137" s="88">
        <v>13247</v>
      </c>
      <c r="I137" s="88">
        <v>0</v>
      </c>
      <c r="J137" s="89">
        <f t="shared" si="4"/>
        <v>13247</v>
      </c>
      <c r="K137" s="90">
        <v>0</v>
      </c>
      <c r="L137" s="16">
        <f t="shared" si="5"/>
        <v>336321</v>
      </c>
      <c r="M137" s="98" t="s">
        <v>927</v>
      </c>
      <c r="N137" s="6"/>
      <c r="O137" s="6"/>
      <c r="P137" s="6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s="8" customFormat="1" ht="12.75" x14ac:dyDescent="0.25">
      <c r="A138" s="81" t="s">
        <v>179</v>
      </c>
      <c r="B138" s="81" t="s">
        <v>1105</v>
      </c>
      <c r="C138" s="82" t="s">
        <v>600</v>
      </c>
      <c r="D138" s="13">
        <v>2436199</v>
      </c>
      <c r="E138" s="86">
        <v>0</v>
      </c>
      <c r="F138" s="86">
        <v>0</v>
      </c>
      <c r="G138" s="87">
        <v>0</v>
      </c>
      <c r="H138" s="88">
        <v>0</v>
      </c>
      <c r="I138" s="88">
        <v>0</v>
      </c>
      <c r="J138" s="89">
        <f t="shared" si="4"/>
        <v>0</v>
      </c>
      <c r="K138" s="90">
        <v>4000</v>
      </c>
      <c r="L138" s="16">
        <f t="shared" si="5"/>
        <v>2440199</v>
      </c>
      <c r="M138" s="98" t="s">
        <v>926</v>
      </c>
      <c r="N138" s="6"/>
      <c r="O138" s="6"/>
      <c r="P138" s="6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s="8" customFormat="1" ht="12.75" x14ac:dyDescent="0.25">
      <c r="A139" s="81" t="s">
        <v>180</v>
      </c>
      <c r="B139" s="81" t="s">
        <v>1106</v>
      </c>
      <c r="C139" s="82" t="s">
        <v>601</v>
      </c>
      <c r="D139" s="13">
        <v>3947210</v>
      </c>
      <c r="E139" s="86">
        <v>0</v>
      </c>
      <c r="F139" s="86">
        <v>0</v>
      </c>
      <c r="G139" s="87">
        <v>0</v>
      </c>
      <c r="H139" s="88">
        <v>0</v>
      </c>
      <c r="I139" s="88">
        <v>0</v>
      </c>
      <c r="J139" s="89">
        <f t="shared" si="4"/>
        <v>0</v>
      </c>
      <c r="K139" s="90">
        <v>4000</v>
      </c>
      <c r="L139" s="16">
        <f t="shared" si="5"/>
        <v>3951210</v>
      </c>
      <c r="M139" s="98" t="s">
        <v>926</v>
      </c>
      <c r="N139" s="6"/>
      <c r="O139" s="6"/>
      <c r="P139" s="6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s="8" customFormat="1" ht="12.75" x14ac:dyDescent="0.25">
      <c r="A140" s="81" t="s">
        <v>182</v>
      </c>
      <c r="B140" s="81" t="s">
        <v>1107</v>
      </c>
      <c r="C140" s="82" t="s">
        <v>603</v>
      </c>
      <c r="D140" s="13">
        <v>1612832</v>
      </c>
      <c r="E140" s="86">
        <v>0</v>
      </c>
      <c r="F140" s="86">
        <v>0</v>
      </c>
      <c r="G140" s="87">
        <v>0</v>
      </c>
      <c r="H140" s="88">
        <v>0</v>
      </c>
      <c r="I140" s="88">
        <v>0</v>
      </c>
      <c r="J140" s="89">
        <f t="shared" si="4"/>
        <v>0</v>
      </c>
      <c r="K140" s="90">
        <v>4000</v>
      </c>
      <c r="L140" s="16">
        <f t="shared" si="5"/>
        <v>1616832</v>
      </c>
      <c r="M140" s="98" t="s">
        <v>927</v>
      </c>
      <c r="N140" s="6"/>
      <c r="O140" s="6"/>
      <c r="P140" s="6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s="8" customFormat="1" ht="12.75" x14ac:dyDescent="0.25">
      <c r="A141" s="81" t="s">
        <v>183</v>
      </c>
      <c r="B141" s="81" t="s">
        <v>1108</v>
      </c>
      <c r="C141" s="82" t="s">
        <v>604</v>
      </c>
      <c r="D141" s="13">
        <v>605721</v>
      </c>
      <c r="E141" s="86">
        <v>0</v>
      </c>
      <c r="F141" s="86">
        <v>0</v>
      </c>
      <c r="G141" s="87">
        <v>0</v>
      </c>
      <c r="H141" s="88">
        <v>0</v>
      </c>
      <c r="I141" s="88">
        <v>0</v>
      </c>
      <c r="J141" s="89">
        <f t="shared" si="4"/>
        <v>0</v>
      </c>
      <c r="K141" s="90">
        <v>4000</v>
      </c>
      <c r="L141" s="16">
        <f t="shared" si="5"/>
        <v>609721</v>
      </c>
      <c r="M141" s="98" t="s">
        <v>927</v>
      </c>
      <c r="N141" s="6"/>
      <c r="O141" s="6"/>
      <c r="P141" s="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s="8" customFormat="1" ht="12.75" x14ac:dyDescent="0.25">
      <c r="A142" s="81" t="s">
        <v>184</v>
      </c>
      <c r="B142" s="81" t="s">
        <v>1109</v>
      </c>
      <c r="C142" s="82" t="s">
        <v>605</v>
      </c>
      <c r="D142" s="13">
        <v>731542</v>
      </c>
      <c r="E142" s="86">
        <v>2112795</v>
      </c>
      <c r="F142" s="86">
        <v>0</v>
      </c>
      <c r="G142" s="87">
        <v>2112795</v>
      </c>
      <c r="H142" s="88">
        <v>1405096</v>
      </c>
      <c r="I142" s="88">
        <v>0</v>
      </c>
      <c r="J142" s="89">
        <f t="shared" si="4"/>
        <v>1405096</v>
      </c>
      <c r="K142" s="90">
        <v>4000</v>
      </c>
      <c r="L142" s="16">
        <f t="shared" si="5"/>
        <v>4253433</v>
      </c>
      <c r="M142" s="98" t="s">
        <v>926</v>
      </c>
      <c r="N142" s="6"/>
      <c r="O142" s="6"/>
      <c r="P142" s="6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s="8" customFormat="1" ht="12.75" x14ac:dyDescent="0.25">
      <c r="A143" s="81" t="s">
        <v>187</v>
      </c>
      <c r="B143" s="81" t="s">
        <v>1110</v>
      </c>
      <c r="C143" s="82" t="s">
        <v>608</v>
      </c>
      <c r="D143" s="13">
        <v>1309146</v>
      </c>
      <c r="E143" s="86">
        <v>0</v>
      </c>
      <c r="F143" s="86">
        <v>0</v>
      </c>
      <c r="G143" s="87">
        <v>0</v>
      </c>
      <c r="H143" s="88">
        <v>0</v>
      </c>
      <c r="I143" s="88">
        <v>0</v>
      </c>
      <c r="J143" s="89">
        <f t="shared" si="4"/>
        <v>0</v>
      </c>
      <c r="K143" s="90">
        <v>0</v>
      </c>
      <c r="L143" s="16">
        <f t="shared" si="5"/>
        <v>1309146</v>
      </c>
      <c r="M143" s="98" t="s">
        <v>926</v>
      </c>
      <c r="N143" s="6"/>
      <c r="O143" s="6"/>
      <c r="P143" s="6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s="8" customFormat="1" ht="12.75" x14ac:dyDescent="0.25">
      <c r="A144" s="81" t="s">
        <v>186</v>
      </c>
      <c r="B144" s="81" t="s">
        <v>1111</v>
      </c>
      <c r="C144" s="82" t="s">
        <v>607</v>
      </c>
      <c r="D144" s="13">
        <v>346362</v>
      </c>
      <c r="E144" s="86">
        <v>405038</v>
      </c>
      <c r="F144" s="86">
        <v>0</v>
      </c>
      <c r="G144" s="87">
        <v>405038</v>
      </c>
      <c r="H144" s="88">
        <v>228804</v>
      </c>
      <c r="I144" s="88">
        <v>0</v>
      </c>
      <c r="J144" s="89">
        <f t="shared" si="4"/>
        <v>228804</v>
      </c>
      <c r="K144" s="90">
        <v>0</v>
      </c>
      <c r="L144" s="16">
        <f t="shared" si="5"/>
        <v>980204</v>
      </c>
      <c r="M144" s="98" t="s">
        <v>926</v>
      </c>
      <c r="N144" s="6"/>
      <c r="O144" s="6"/>
      <c r="P144" s="6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s="8" customFormat="1" ht="12.75" x14ac:dyDescent="0.25">
      <c r="A145" s="81" t="s">
        <v>189</v>
      </c>
      <c r="B145" s="81" t="s">
        <v>1112</v>
      </c>
      <c r="C145" s="82" t="s">
        <v>610</v>
      </c>
      <c r="D145" s="13">
        <v>308633</v>
      </c>
      <c r="E145" s="86">
        <v>328901</v>
      </c>
      <c r="F145" s="86">
        <v>0</v>
      </c>
      <c r="G145" s="87">
        <v>328901</v>
      </c>
      <c r="H145" s="88">
        <v>166561</v>
      </c>
      <c r="I145" s="88">
        <v>0</v>
      </c>
      <c r="J145" s="89">
        <f t="shared" si="4"/>
        <v>166561</v>
      </c>
      <c r="K145" s="90">
        <v>4000</v>
      </c>
      <c r="L145" s="16">
        <f t="shared" si="5"/>
        <v>808095</v>
      </c>
      <c r="M145" s="98" t="s">
        <v>926</v>
      </c>
      <c r="N145" s="6"/>
      <c r="O145" s="6"/>
      <c r="P145" s="6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s="8" customFormat="1" ht="12.75" x14ac:dyDescent="0.25">
      <c r="A146" s="81" t="s">
        <v>190</v>
      </c>
      <c r="B146" s="81" t="s">
        <v>1113</v>
      </c>
      <c r="C146" s="82" t="s">
        <v>611</v>
      </c>
      <c r="D146" s="13">
        <v>4972627</v>
      </c>
      <c r="E146" s="86">
        <v>0</v>
      </c>
      <c r="F146" s="86">
        <v>0</v>
      </c>
      <c r="G146" s="87">
        <v>0</v>
      </c>
      <c r="H146" s="88">
        <v>0</v>
      </c>
      <c r="I146" s="88">
        <v>0</v>
      </c>
      <c r="J146" s="89">
        <f t="shared" si="4"/>
        <v>0</v>
      </c>
      <c r="K146" s="90">
        <v>4000</v>
      </c>
      <c r="L146" s="16">
        <f t="shared" si="5"/>
        <v>4976627</v>
      </c>
      <c r="M146" s="98" t="s">
        <v>926</v>
      </c>
      <c r="N146" s="6"/>
      <c r="O146" s="6"/>
      <c r="P146" s="6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s="8" customFormat="1" ht="12.75" x14ac:dyDescent="0.25">
      <c r="A147" s="81" t="s">
        <v>192</v>
      </c>
      <c r="B147" s="81" t="s">
        <v>1114</v>
      </c>
      <c r="C147" s="82" t="s">
        <v>613</v>
      </c>
      <c r="D147" s="13">
        <v>351583</v>
      </c>
      <c r="E147" s="86">
        <v>0</v>
      </c>
      <c r="F147" s="86">
        <v>0</v>
      </c>
      <c r="G147" s="87">
        <v>0</v>
      </c>
      <c r="H147" s="88">
        <v>0</v>
      </c>
      <c r="I147" s="88">
        <v>0</v>
      </c>
      <c r="J147" s="89">
        <f t="shared" si="4"/>
        <v>0</v>
      </c>
      <c r="K147" s="90">
        <v>0</v>
      </c>
      <c r="L147" s="16">
        <f t="shared" si="5"/>
        <v>351583</v>
      </c>
      <c r="M147" s="98" t="s">
        <v>927</v>
      </c>
      <c r="N147" s="6"/>
      <c r="O147" s="6"/>
      <c r="P147" s="6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s="8" customFormat="1" ht="12.75" x14ac:dyDescent="0.25">
      <c r="A148" s="81" t="s">
        <v>193</v>
      </c>
      <c r="B148" s="81" t="s">
        <v>1115</v>
      </c>
      <c r="C148" s="82" t="s">
        <v>614</v>
      </c>
      <c r="D148" s="13">
        <v>228524</v>
      </c>
      <c r="E148" s="86">
        <v>0</v>
      </c>
      <c r="F148" s="86">
        <v>94550</v>
      </c>
      <c r="G148" s="87">
        <v>94550</v>
      </c>
      <c r="H148" s="88">
        <v>9942</v>
      </c>
      <c r="I148" s="88">
        <v>0</v>
      </c>
      <c r="J148" s="89">
        <f t="shared" si="4"/>
        <v>9942</v>
      </c>
      <c r="K148" s="90">
        <v>4000</v>
      </c>
      <c r="L148" s="16">
        <f t="shared" si="5"/>
        <v>337016</v>
      </c>
      <c r="M148" s="98" t="s">
        <v>927</v>
      </c>
      <c r="N148" s="6"/>
      <c r="O148" s="6"/>
      <c r="P148" s="6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s="8" customFormat="1" ht="12.75" x14ac:dyDescent="0.25">
      <c r="A149" s="81" t="s">
        <v>194</v>
      </c>
      <c r="B149" s="81" t="s">
        <v>1116</v>
      </c>
      <c r="C149" s="82" t="s">
        <v>615</v>
      </c>
      <c r="D149" s="13">
        <v>289379</v>
      </c>
      <c r="E149" s="86">
        <v>0</v>
      </c>
      <c r="F149" s="86">
        <v>33695</v>
      </c>
      <c r="G149" s="87">
        <v>33695</v>
      </c>
      <c r="H149" s="88">
        <v>20311</v>
      </c>
      <c r="I149" s="88">
        <v>0</v>
      </c>
      <c r="J149" s="89">
        <f t="shared" si="4"/>
        <v>20311</v>
      </c>
      <c r="K149" s="90">
        <v>4000</v>
      </c>
      <c r="L149" s="16">
        <f t="shared" si="5"/>
        <v>347385</v>
      </c>
      <c r="M149" s="98" t="s">
        <v>927</v>
      </c>
      <c r="N149" s="6"/>
      <c r="O149" s="6"/>
      <c r="P149" s="6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s="8" customFormat="1" ht="12.75" x14ac:dyDescent="0.25">
      <c r="A150" s="81" t="s">
        <v>195</v>
      </c>
      <c r="B150" s="81" t="s">
        <v>1117</v>
      </c>
      <c r="C150" s="82" t="s">
        <v>616</v>
      </c>
      <c r="D150" s="13">
        <v>3514311</v>
      </c>
      <c r="E150" s="86">
        <v>0</v>
      </c>
      <c r="F150" s="86">
        <v>0</v>
      </c>
      <c r="G150" s="87">
        <v>0</v>
      </c>
      <c r="H150" s="88">
        <v>0</v>
      </c>
      <c r="I150" s="88">
        <v>0</v>
      </c>
      <c r="J150" s="89">
        <f t="shared" si="4"/>
        <v>0</v>
      </c>
      <c r="K150" s="90">
        <v>0</v>
      </c>
      <c r="L150" s="16">
        <f t="shared" si="5"/>
        <v>3514311</v>
      </c>
      <c r="M150" s="98" t="s">
        <v>927</v>
      </c>
      <c r="N150" s="6"/>
      <c r="O150" s="6"/>
      <c r="P150" s="6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s="8" customFormat="1" ht="12.75" x14ac:dyDescent="0.25">
      <c r="A151" s="81" t="s">
        <v>196</v>
      </c>
      <c r="B151" s="81" t="s">
        <v>1118</v>
      </c>
      <c r="C151" s="82" t="s">
        <v>617</v>
      </c>
      <c r="D151" s="13">
        <v>899655</v>
      </c>
      <c r="E151" s="86">
        <v>1332002</v>
      </c>
      <c r="F151" s="86">
        <v>0</v>
      </c>
      <c r="G151" s="87">
        <v>1332002</v>
      </c>
      <c r="H151" s="88">
        <v>750259</v>
      </c>
      <c r="I151" s="88">
        <v>0</v>
      </c>
      <c r="J151" s="89">
        <f t="shared" si="4"/>
        <v>750259</v>
      </c>
      <c r="K151" s="90">
        <v>4000</v>
      </c>
      <c r="L151" s="16">
        <f t="shared" si="5"/>
        <v>2985916</v>
      </c>
      <c r="M151" s="98" t="s">
        <v>926</v>
      </c>
      <c r="N151" s="6"/>
      <c r="O151" s="6"/>
      <c r="P151" s="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s="8" customFormat="1" ht="12.75" x14ac:dyDescent="0.25">
      <c r="A152" s="81" t="s">
        <v>197</v>
      </c>
      <c r="B152" s="81" t="s">
        <v>1119</v>
      </c>
      <c r="C152" s="82" t="s">
        <v>618</v>
      </c>
      <c r="D152" s="13">
        <v>0</v>
      </c>
      <c r="E152" s="86">
        <v>295358</v>
      </c>
      <c r="F152" s="86">
        <v>27716</v>
      </c>
      <c r="G152" s="87">
        <v>323074</v>
      </c>
      <c r="H152" s="88">
        <v>223314</v>
      </c>
      <c r="I152" s="88">
        <v>0</v>
      </c>
      <c r="J152" s="89">
        <f t="shared" si="4"/>
        <v>223314</v>
      </c>
      <c r="K152" s="90">
        <v>4000</v>
      </c>
      <c r="L152" s="16">
        <f t="shared" si="5"/>
        <v>550388</v>
      </c>
      <c r="M152" s="98" t="s">
        <v>926</v>
      </c>
      <c r="N152" s="6"/>
      <c r="O152" s="6"/>
      <c r="P152" s="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s="8" customFormat="1" ht="12.75" x14ac:dyDescent="0.25">
      <c r="A153" s="81" t="s">
        <v>198</v>
      </c>
      <c r="B153" s="81" t="s">
        <v>1120</v>
      </c>
      <c r="C153" s="82" t="s">
        <v>619</v>
      </c>
      <c r="D153" s="13">
        <v>611705</v>
      </c>
      <c r="E153" s="86">
        <v>0</v>
      </c>
      <c r="F153" s="86">
        <v>0</v>
      </c>
      <c r="G153" s="87">
        <v>0</v>
      </c>
      <c r="H153" s="88">
        <v>0</v>
      </c>
      <c r="I153" s="88">
        <v>0</v>
      </c>
      <c r="J153" s="89">
        <f t="shared" si="4"/>
        <v>0</v>
      </c>
      <c r="K153" s="90">
        <v>4000</v>
      </c>
      <c r="L153" s="16">
        <f t="shared" si="5"/>
        <v>615705</v>
      </c>
      <c r="M153" s="98" t="s">
        <v>926</v>
      </c>
      <c r="N153" s="6"/>
      <c r="O153" s="6"/>
      <c r="P153" s="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s="8" customFormat="1" ht="12.75" x14ac:dyDescent="0.25">
      <c r="A154" s="81" t="s">
        <v>199</v>
      </c>
      <c r="B154" s="81" t="s">
        <v>1121</v>
      </c>
      <c r="C154" s="82" t="s">
        <v>620</v>
      </c>
      <c r="D154" s="13">
        <v>749781</v>
      </c>
      <c r="E154" s="86">
        <v>1642560</v>
      </c>
      <c r="F154" s="86">
        <v>0</v>
      </c>
      <c r="G154" s="87">
        <v>1642560</v>
      </c>
      <c r="H154" s="88">
        <v>1044962</v>
      </c>
      <c r="I154" s="88">
        <v>0</v>
      </c>
      <c r="J154" s="89">
        <f t="shared" si="4"/>
        <v>1044962</v>
      </c>
      <c r="K154" s="90">
        <v>0</v>
      </c>
      <c r="L154" s="16">
        <f t="shared" si="5"/>
        <v>3437303</v>
      </c>
      <c r="M154" s="98" t="s">
        <v>926</v>
      </c>
      <c r="N154" s="6"/>
      <c r="O154" s="6"/>
      <c r="P154" s="6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s="8" customFormat="1" ht="12.75" x14ac:dyDescent="0.25">
      <c r="A155" s="81" t="s">
        <v>201</v>
      </c>
      <c r="B155" s="81" t="s">
        <v>1122</v>
      </c>
      <c r="C155" s="82" t="s">
        <v>622</v>
      </c>
      <c r="D155" s="13">
        <v>200791</v>
      </c>
      <c r="E155" s="86">
        <v>331547</v>
      </c>
      <c r="F155" s="86">
        <v>0</v>
      </c>
      <c r="G155" s="87">
        <v>331547</v>
      </c>
      <c r="H155" s="88">
        <v>196476</v>
      </c>
      <c r="I155" s="88">
        <v>0</v>
      </c>
      <c r="J155" s="89">
        <f t="shared" si="4"/>
        <v>196476</v>
      </c>
      <c r="K155" s="90">
        <v>0</v>
      </c>
      <c r="L155" s="16">
        <f t="shared" si="5"/>
        <v>728814</v>
      </c>
      <c r="M155" s="98" t="s">
        <v>926</v>
      </c>
      <c r="N155" s="6"/>
      <c r="O155" s="6"/>
      <c r="P155" s="6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s="8" customFormat="1" ht="12.75" x14ac:dyDescent="0.25">
      <c r="A156" s="81" t="s">
        <v>200</v>
      </c>
      <c r="B156" s="81" t="s">
        <v>1123</v>
      </c>
      <c r="C156" s="82" t="s">
        <v>621</v>
      </c>
      <c r="D156" s="13">
        <v>2636302</v>
      </c>
      <c r="E156" s="86">
        <v>768118</v>
      </c>
      <c r="F156" s="86">
        <v>0</v>
      </c>
      <c r="G156" s="87">
        <v>768118</v>
      </c>
      <c r="H156" s="88">
        <v>127243</v>
      </c>
      <c r="I156" s="88">
        <v>0</v>
      </c>
      <c r="J156" s="89">
        <f t="shared" si="4"/>
        <v>127243</v>
      </c>
      <c r="K156" s="90">
        <v>4000</v>
      </c>
      <c r="L156" s="16">
        <f t="shared" si="5"/>
        <v>3535663</v>
      </c>
      <c r="M156" s="98" t="s">
        <v>926</v>
      </c>
      <c r="N156" s="6"/>
      <c r="O156" s="6"/>
      <c r="P156" s="6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s="8" customFormat="1" ht="12.75" x14ac:dyDescent="0.25">
      <c r="A157" s="81" t="s">
        <v>202</v>
      </c>
      <c r="B157" s="81" t="s">
        <v>1124</v>
      </c>
      <c r="C157" s="82" t="s">
        <v>623</v>
      </c>
      <c r="D157" s="13">
        <v>1024017</v>
      </c>
      <c r="E157" s="86">
        <v>2080420</v>
      </c>
      <c r="F157" s="86">
        <v>0</v>
      </c>
      <c r="G157" s="87">
        <v>2080420</v>
      </c>
      <c r="H157" s="88">
        <v>1303296</v>
      </c>
      <c r="I157" s="88">
        <v>0</v>
      </c>
      <c r="J157" s="89">
        <f t="shared" si="4"/>
        <v>1303296</v>
      </c>
      <c r="K157" s="90">
        <v>47263</v>
      </c>
      <c r="L157" s="16">
        <f t="shared" si="5"/>
        <v>4454996</v>
      </c>
      <c r="M157" s="98" t="s">
        <v>926</v>
      </c>
      <c r="N157" s="6"/>
      <c r="O157" s="6"/>
      <c r="P157" s="6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s="8" customFormat="1" ht="12.75" x14ac:dyDescent="0.25">
      <c r="A158" s="81" t="s">
        <v>203</v>
      </c>
      <c r="B158" s="81" t="s">
        <v>1125</v>
      </c>
      <c r="C158" s="82" t="s">
        <v>624</v>
      </c>
      <c r="D158" s="13">
        <v>1010303</v>
      </c>
      <c r="E158" s="86">
        <v>0</v>
      </c>
      <c r="F158" s="86">
        <v>0</v>
      </c>
      <c r="G158" s="87">
        <v>0</v>
      </c>
      <c r="H158" s="88">
        <v>0</v>
      </c>
      <c r="I158" s="88">
        <v>0</v>
      </c>
      <c r="J158" s="89">
        <f t="shared" si="4"/>
        <v>0</v>
      </c>
      <c r="K158" s="90">
        <v>4000</v>
      </c>
      <c r="L158" s="16">
        <f t="shared" si="5"/>
        <v>1014303</v>
      </c>
      <c r="M158" s="98" t="s">
        <v>927</v>
      </c>
      <c r="N158" s="6"/>
      <c r="O158" s="6"/>
      <c r="P158" s="6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s="8" customFormat="1" ht="12.75" x14ac:dyDescent="0.25">
      <c r="A159" s="81" t="s">
        <v>204</v>
      </c>
      <c r="B159" s="81" t="s">
        <v>1126</v>
      </c>
      <c r="C159" s="82" t="s">
        <v>625</v>
      </c>
      <c r="D159" s="13">
        <v>319030</v>
      </c>
      <c r="E159" s="86">
        <v>0</v>
      </c>
      <c r="F159" s="86">
        <v>4044</v>
      </c>
      <c r="G159" s="87">
        <v>4044</v>
      </c>
      <c r="H159" s="88">
        <v>0</v>
      </c>
      <c r="I159" s="88">
        <v>0</v>
      </c>
      <c r="J159" s="89">
        <f t="shared" si="4"/>
        <v>0</v>
      </c>
      <c r="K159" s="90">
        <v>4000</v>
      </c>
      <c r="L159" s="16">
        <f t="shared" si="5"/>
        <v>327074</v>
      </c>
      <c r="M159" s="98" t="s">
        <v>927</v>
      </c>
      <c r="N159" s="6"/>
      <c r="O159" s="6"/>
      <c r="P159" s="6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s="8" customFormat="1" ht="12.75" x14ac:dyDescent="0.25">
      <c r="A160" s="81" t="s">
        <v>205</v>
      </c>
      <c r="B160" s="81" t="s">
        <v>1127</v>
      </c>
      <c r="C160" s="82" t="s">
        <v>626</v>
      </c>
      <c r="D160" s="13">
        <v>852217</v>
      </c>
      <c r="E160" s="86">
        <v>0</v>
      </c>
      <c r="F160" s="86">
        <v>0</v>
      </c>
      <c r="G160" s="87">
        <v>0</v>
      </c>
      <c r="H160" s="88">
        <v>0</v>
      </c>
      <c r="I160" s="88">
        <v>0</v>
      </c>
      <c r="J160" s="89">
        <f t="shared" si="4"/>
        <v>0</v>
      </c>
      <c r="K160" s="90">
        <v>4000</v>
      </c>
      <c r="L160" s="16">
        <f t="shared" si="5"/>
        <v>856217</v>
      </c>
      <c r="M160" s="98" t="s">
        <v>927</v>
      </c>
      <c r="N160" s="6"/>
      <c r="O160" s="6"/>
      <c r="P160" s="6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s="8" customFormat="1" ht="12.75" x14ac:dyDescent="0.25">
      <c r="A161" s="81" t="s">
        <v>206</v>
      </c>
      <c r="B161" s="81" t="s">
        <v>1128</v>
      </c>
      <c r="C161" s="82" t="s">
        <v>627</v>
      </c>
      <c r="D161" s="13">
        <v>582017</v>
      </c>
      <c r="E161" s="86">
        <v>0</v>
      </c>
      <c r="F161" s="86">
        <v>0</v>
      </c>
      <c r="G161" s="87">
        <v>0</v>
      </c>
      <c r="H161" s="88">
        <v>0</v>
      </c>
      <c r="I161" s="88">
        <v>0</v>
      </c>
      <c r="J161" s="89">
        <f t="shared" si="4"/>
        <v>0</v>
      </c>
      <c r="K161" s="90">
        <v>4000</v>
      </c>
      <c r="L161" s="16">
        <f t="shared" si="5"/>
        <v>586017</v>
      </c>
      <c r="M161" s="98" t="s">
        <v>927</v>
      </c>
      <c r="N161" s="6"/>
      <c r="O161" s="6"/>
      <c r="P161" s="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s="8" customFormat="1" ht="12.75" x14ac:dyDescent="0.25">
      <c r="A162" s="81" t="s">
        <v>207</v>
      </c>
      <c r="B162" s="81" t="s">
        <v>1129</v>
      </c>
      <c r="C162" s="82" t="s">
        <v>628</v>
      </c>
      <c r="D162" s="13">
        <v>868472</v>
      </c>
      <c r="E162" s="86">
        <v>0</v>
      </c>
      <c r="F162" s="86">
        <v>0</v>
      </c>
      <c r="G162" s="87">
        <v>0</v>
      </c>
      <c r="H162" s="88">
        <v>0</v>
      </c>
      <c r="I162" s="88">
        <v>0</v>
      </c>
      <c r="J162" s="89">
        <f t="shared" si="4"/>
        <v>0</v>
      </c>
      <c r="K162" s="90">
        <v>19373</v>
      </c>
      <c r="L162" s="16">
        <f t="shared" si="5"/>
        <v>887845</v>
      </c>
      <c r="M162" s="98" t="s">
        <v>927</v>
      </c>
      <c r="N162" s="6"/>
      <c r="O162" s="6"/>
      <c r="P162" s="6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s="8" customFormat="1" ht="12.75" x14ac:dyDescent="0.25">
      <c r="A163" s="81" t="s">
        <v>208</v>
      </c>
      <c r="B163" s="81" t="s">
        <v>1131</v>
      </c>
      <c r="C163" s="82" t="s">
        <v>629</v>
      </c>
      <c r="D163" s="13">
        <v>375450</v>
      </c>
      <c r="E163" s="86">
        <v>0</v>
      </c>
      <c r="F163" s="86">
        <v>0</v>
      </c>
      <c r="G163" s="87">
        <v>0</v>
      </c>
      <c r="H163" s="88">
        <v>0</v>
      </c>
      <c r="I163" s="88">
        <v>0</v>
      </c>
      <c r="J163" s="89">
        <f t="shared" si="4"/>
        <v>0</v>
      </c>
      <c r="K163" s="90">
        <v>4000</v>
      </c>
      <c r="L163" s="16">
        <f t="shared" si="5"/>
        <v>379450</v>
      </c>
      <c r="M163" s="98" t="s">
        <v>927</v>
      </c>
      <c r="N163" s="6"/>
      <c r="O163" s="6"/>
      <c r="P163" s="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s="8" customFormat="1" ht="12.75" x14ac:dyDescent="0.25">
      <c r="A164" s="81" t="s">
        <v>209</v>
      </c>
      <c r="B164" s="81" t="s">
        <v>1132</v>
      </c>
      <c r="C164" s="82" t="s">
        <v>630</v>
      </c>
      <c r="D164" s="13">
        <v>16657712</v>
      </c>
      <c r="E164" s="86">
        <v>0</v>
      </c>
      <c r="F164" s="86">
        <v>0</v>
      </c>
      <c r="G164" s="87">
        <v>0</v>
      </c>
      <c r="H164" s="88">
        <v>0</v>
      </c>
      <c r="I164" s="88">
        <v>0</v>
      </c>
      <c r="J164" s="89">
        <f t="shared" si="4"/>
        <v>0</v>
      </c>
      <c r="K164" s="90">
        <v>4000</v>
      </c>
      <c r="L164" s="16">
        <f t="shared" si="5"/>
        <v>16661712</v>
      </c>
      <c r="M164" s="98" t="s">
        <v>926</v>
      </c>
      <c r="N164" s="6"/>
      <c r="O164" s="6"/>
      <c r="P164" s="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s="8" customFormat="1" ht="12.75" x14ac:dyDescent="0.25">
      <c r="A165" s="81" t="s">
        <v>210</v>
      </c>
      <c r="B165" s="81" t="s">
        <v>1133</v>
      </c>
      <c r="C165" s="82" t="s">
        <v>631</v>
      </c>
      <c r="D165" s="13">
        <v>1760640</v>
      </c>
      <c r="E165" s="86">
        <v>0</v>
      </c>
      <c r="F165" s="86">
        <v>0</v>
      </c>
      <c r="G165" s="87">
        <v>0</v>
      </c>
      <c r="H165" s="88">
        <v>0</v>
      </c>
      <c r="I165" s="88">
        <v>0</v>
      </c>
      <c r="J165" s="89">
        <f t="shared" si="4"/>
        <v>0</v>
      </c>
      <c r="K165" s="90">
        <v>4550</v>
      </c>
      <c r="L165" s="16">
        <f t="shared" si="5"/>
        <v>1765190</v>
      </c>
      <c r="M165" s="98" t="s">
        <v>926</v>
      </c>
      <c r="N165" s="6"/>
      <c r="O165" s="6"/>
      <c r="P165" s="6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s="8" customFormat="1" ht="12.75" x14ac:dyDescent="0.25">
      <c r="A166" s="81" t="s">
        <v>211</v>
      </c>
      <c r="B166" s="81" t="s">
        <v>1134</v>
      </c>
      <c r="C166" s="82" t="s">
        <v>632</v>
      </c>
      <c r="D166" s="13">
        <v>389927</v>
      </c>
      <c r="E166" s="86">
        <v>0</v>
      </c>
      <c r="F166" s="86">
        <v>0</v>
      </c>
      <c r="G166" s="87">
        <v>0</v>
      </c>
      <c r="H166" s="88">
        <v>23636</v>
      </c>
      <c r="I166" s="88">
        <v>0</v>
      </c>
      <c r="J166" s="89">
        <f t="shared" si="4"/>
        <v>23636</v>
      </c>
      <c r="K166" s="90">
        <v>4000</v>
      </c>
      <c r="L166" s="16">
        <f t="shared" si="5"/>
        <v>417563</v>
      </c>
      <c r="M166" s="98" t="s">
        <v>926</v>
      </c>
      <c r="N166" s="6"/>
      <c r="O166" s="6"/>
      <c r="P166" s="6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s="8" customFormat="1" ht="12.75" x14ac:dyDescent="0.25">
      <c r="A167" s="81" t="s">
        <v>212</v>
      </c>
      <c r="B167" s="81" t="s">
        <v>1135</v>
      </c>
      <c r="C167" s="82" t="s">
        <v>633</v>
      </c>
      <c r="D167" s="13">
        <v>240068</v>
      </c>
      <c r="E167" s="86">
        <v>0</v>
      </c>
      <c r="F167" s="86">
        <v>83006</v>
      </c>
      <c r="G167" s="87">
        <v>83006</v>
      </c>
      <c r="H167" s="88">
        <v>0</v>
      </c>
      <c r="I167" s="88">
        <v>0</v>
      </c>
      <c r="J167" s="89">
        <f t="shared" si="4"/>
        <v>0</v>
      </c>
      <c r="K167" s="90">
        <v>4000</v>
      </c>
      <c r="L167" s="16">
        <f t="shared" si="5"/>
        <v>327074</v>
      </c>
      <c r="M167" s="98" t="s">
        <v>927</v>
      </c>
      <c r="N167" s="6"/>
      <c r="O167" s="6"/>
      <c r="P167" s="6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s="8" customFormat="1" ht="12.75" x14ac:dyDescent="0.25">
      <c r="A168" s="81" t="s">
        <v>214</v>
      </c>
      <c r="B168" s="81" t="s">
        <v>1136</v>
      </c>
      <c r="C168" s="82" t="s">
        <v>635</v>
      </c>
      <c r="D168" s="13">
        <v>2470270</v>
      </c>
      <c r="E168" s="86">
        <v>0</v>
      </c>
      <c r="F168" s="86">
        <v>0</v>
      </c>
      <c r="G168" s="87">
        <v>0</v>
      </c>
      <c r="H168" s="88">
        <v>97146</v>
      </c>
      <c r="I168" s="88">
        <v>0</v>
      </c>
      <c r="J168" s="89">
        <f t="shared" si="4"/>
        <v>97146</v>
      </c>
      <c r="K168" s="90">
        <v>0</v>
      </c>
      <c r="L168" s="16">
        <f t="shared" si="5"/>
        <v>2567416</v>
      </c>
      <c r="M168" s="98" t="s">
        <v>926</v>
      </c>
      <c r="N168" s="6"/>
      <c r="O168" s="6"/>
      <c r="P168" s="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s="8" customFormat="1" ht="12.75" x14ac:dyDescent="0.25">
      <c r="A169" s="81" t="s">
        <v>215</v>
      </c>
      <c r="B169" s="81" t="s">
        <v>1137</v>
      </c>
      <c r="C169" s="82" t="s">
        <v>636</v>
      </c>
      <c r="D169" s="13">
        <v>44839269</v>
      </c>
      <c r="E169" s="86">
        <v>0</v>
      </c>
      <c r="F169" s="86">
        <v>0</v>
      </c>
      <c r="G169" s="87">
        <v>0</v>
      </c>
      <c r="H169" s="88">
        <v>0</v>
      </c>
      <c r="I169" s="88">
        <v>0</v>
      </c>
      <c r="J169" s="89">
        <f t="shared" si="4"/>
        <v>0</v>
      </c>
      <c r="K169" s="90">
        <v>0</v>
      </c>
      <c r="L169" s="16">
        <f t="shared" si="5"/>
        <v>44839269</v>
      </c>
      <c r="M169" s="98" t="s">
        <v>926</v>
      </c>
      <c r="N169" s="6"/>
      <c r="O169" s="6"/>
      <c r="P169" s="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s="8" customFormat="1" ht="12.75" x14ac:dyDescent="0.25">
      <c r="A170" s="81" t="s">
        <v>123</v>
      </c>
      <c r="B170" s="81" t="s">
        <v>1138</v>
      </c>
      <c r="C170" s="82" t="s">
        <v>544</v>
      </c>
      <c r="D170" s="13">
        <v>621790</v>
      </c>
      <c r="E170" s="86">
        <v>1470569</v>
      </c>
      <c r="F170" s="86">
        <v>0</v>
      </c>
      <c r="G170" s="87">
        <v>1470569</v>
      </c>
      <c r="H170" s="88">
        <v>954011</v>
      </c>
      <c r="I170" s="88">
        <v>0</v>
      </c>
      <c r="J170" s="89">
        <f t="shared" si="4"/>
        <v>954011</v>
      </c>
      <c r="K170" s="90">
        <v>4000</v>
      </c>
      <c r="L170" s="16">
        <f t="shared" si="5"/>
        <v>3050370</v>
      </c>
      <c r="M170" s="98" t="s">
        <v>926</v>
      </c>
      <c r="N170" s="6"/>
      <c r="O170" s="6"/>
      <c r="P170" s="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s="8" customFormat="1" ht="12.75" x14ac:dyDescent="0.25">
      <c r="A171" s="81" t="s">
        <v>216</v>
      </c>
      <c r="B171" s="81" t="s">
        <v>1139</v>
      </c>
      <c r="C171" s="82" t="s">
        <v>637</v>
      </c>
      <c r="D171" s="13">
        <v>512009</v>
      </c>
      <c r="E171" s="86">
        <v>500069</v>
      </c>
      <c r="F171" s="86">
        <v>0</v>
      </c>
      <c r="G171" s="87">
        <v>500069</v>
      </c>
      <c r="H171" s="88">
        <v>256700</v>
      </c>
      <c r="I171" s="88">
        <v>0</v>
      </c>
      <c r="J171" s="89">
        <f t="shared" si="4"/>
        <v>256700</v>
      </c>
      <c r="K171" s="90">
        <v>4000</v>
      </c>
      <c r="L171" s="16">
        <f t="shared" si="5"/>
        <v>1272778</v>
      </c>
      <c r="M171" s="98" t="s">
        <v>926</v>
      </c>
      <c r="N171" s="6"/>
      <c r="O171" s="6"/>
      <c r="P171" s="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s="8" customFormat="1" ht="12.75" x14ac:dyDescent="0.25">
      <c r="A172" s="81" t="s">
        <v>217</v>
      </c>
      <c r="B172" s="81" t="s">
        <v>1140</v>
      </c>
      <c r="C172" s="82" t="s">
        <v>638</v>
      </c>
      <c r="D172" s="13">
        <v>669739</v>
      </c>
      <c r="E172" s="86">
        <v>0</v>
      </c>
      <c r="F172" s="86">
        <v>0</v>
      </c>
      <c r="G172" s="87">
        <v>0</v>
      </c>
      <c r="H172" s="88">
        <v>25255</v>
      </c>
      <c r="I172" s="88">
        <v>0</v>
      </c>
      <c r="J172" s="89">
        <f t="shared" si="4"/>
        <v>25255</v>
      </c>
      <c r="K172" s="90">
        <v>4000</v>
      </c>
      <c r="L172" s="16">
        <f t="shared" si="5"/>
        <v>698994</v>
      </c>
      <c r="M172" s="98" t="s">
        <v>926</v>
      </c>
      <c r="N172" s="6"/>
      <c r="O172" s="6"/>
      <c r="P172" s="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s="8" customFormat="1" ht="12.75" x14ac:dyDescent="0.25">
      <c r="A173" s="81" t="s">
        <v>412</v>
      </c>
      <c r="B173" s="81" t="s">
        <v>1141</v>
      </c>
      <c r="C173" s="82" t="s">
        <v>833</v>
      </c>
      <c r="D173" s="13">
        <v>1628213</v>
      </c>
      <c r="E173" s="86">
        <v>0</v>
      </c>
      <c r="F173" s="86">
        <v>0</v>
      </c>
      <c r="G173" s="87">
        <v>0</v>
      </c>
      <c r="H173" s="88">
        <v>0</v>
      </c>
      <c r="I173" s="88">
        <v>0</v>
      </c>
      <c r="J173" s="89">
        <f t="shared" si="4"/>
        <v>0</v>
      </c>
      <c r="K173" s="90">
        <v>4000</v>
      </c>
      <c r="L173" s="16">
        <f t="shared" si="5"/>
        <v>1632213</v>
      </c>
      <c r="M173" s="98" t="s">
        <v>927</v>
      </c>
      <c r="N173" s="6"/>
      <c r="O173" s="6"/>
      <c r="P173" s="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s="8" customFormat="1" ht="12.75" x14ac:dyDescent="0.25">
      <c r="A174" s="81" t="s">
        <v>218</v>
      </c>
      <c r="B174" s="81" t="s">
        <v>1142</v>
      </c>
      <c r="C174" s="82" t="s">
        <v>639</v>
      </c>
      <c r="D174" s="13">
        <v>663319</v>
      </c>
      <c r="E174" s="86">
        <v>126807</v>
      </c>
      <c r="F174" s="86">
        <v>0</v>
      </c>
      <c r="G174" s="87">
        <v>126807</v>
      </c>
      <c r="H174" s="88">
        <v>48662</v>
      </c>
      <c r="I174" s="88">
        <v>0</v>
      </c>
      <c r="J174" s="89">
        <f t="shared" si="4"/>
        <v>48662</v>
      </c>
      <c r="K174" s="90">
        <v>0</v>
      </c>
      <c r="L174" s="16">
        <f t="shared" si="5"/>
        <v>838788</v>
      </c>
      <c r="M174" s="98" t="s">
        <v>926</v>
      </c>
      <c r="N174" s="6"/>
      <c r="O174" s="6"/>
      <c r="P174" s="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s="8" customFormat="1" ht="12.75" x14ac:dyDescent="0.25">
      <c r="A175" s="81" t="s">
        <v>219</v>
      </c>
      <c r="B175" s="81" t="s">
        <v>1143</v>
      </c>
      <c r="C175" s="82" t="s">
        <v>640</v>
      </c>
      <c r="D175" s="13">
        <v>791117</v>
      </c>
      <c r="E175" s="86">
        <v>2206968</v>
      </c>
      <c r="F175" s="86">
        <v>0</v>
      </c>
      <c r="G175" s="87">
        <v>2206968</v>
      </c>
      <c r="H175" s="88">
        <v>1470561</v>
      </c>
      <c r="I175" s="88">
        <v>0</v>
      </c>
      <c r="J175" s="89">
        <f t="shared" si="4"/>
        <v>1470561</v>
      </c>
      <c r="K175" s="90">
        <v>0</v>
      </c>
      <c r="L175" s="16">
        <f t="shared" si="5"/>
        <v>4468646</v>
      </c>
      <c r="M175" s="98" t="s">
        <v>926</v>
      </c>
      <c r="N175" s="6"/>
      <c r="O175" s="6"/>
      <c r="P175" s="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s="8" customFormat="1" ht="12.75" x14ac:dyDescent="0.25">
      <c r="A176" s="81" t="s">
        <v>220</v>
      </c>
      <c r="B176" s="81" t="s">
        <v>1144</v>
      </c>
      <c r="C176" s="82" t="s">
        <v>641</v>
      </c>
      <c r="D176" s="13">
        <v>62033</v>
      </c>
      <c r="E176" s="86">
        <v>345457</v>
      </c>
      <c r="F176" s="86">
        <v>0</v>
      </c>
      <c r="G176" s="87">
        <v>345457</v>
      </c>
      <c r="H176" s="88">
        <v>244335</v>
      </c>
      <c r="I176" s="88">
        <v>0</v>
      </c>
      <c r="J176" s="89">
        <f t="shared" si="4"/>
        <v>244335</v>
      </c>
      <c r="K176" s="90">
        <v>4000</v>
      </c>
      <c r="L176" s="16">
        <f t="shared" si="5"/>
        <v>655825</v>
      </c>
      <c r="M176" s="98" t="s">
        <v>926</v>
      </c>
      <c r="N176" s="6"/>
      <c r="O176" s="6"/>
      <c r="P176" s="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s="8" customFormat="1" ht="12.75" x14ac:dyDescent="0.25">
      <c r="A177" s="81" t="s">
        <v>221</v>
      </c>
      <c r="B177" s="81" t="s">
        <v>1146</v>
      </c>
      <c r="C177" s="82" t="s">
        <v>642</v>
      </c>
      <c r="D177" s="13">
        <v>8738610</v>
      </c>
      <c r="E177" s="86">
        <v>0</v>
      </c>
      <c r="F177" s="86">
        <v>0</v>
      </c>
      <c r="G177" s="87">
        <v>0</v>
      </c>
      <c r="H177" s="88">
        <v>0</v>
      </c>
      <c r="I177" s="88">
        <v>0</v>
      </c>
      <c r="J177" s="89">
        <f t="shared" si="4"/>
        <v>0</v>
      </c>
      <c r="K177" s="90">
        <v>80000</v>
      </c>
      <c r="L177" s="16">
        <f t="shared" si="5"/>
        <v>8818610</v>
      </c>
      <c r="M177" s="98" t="s">
        <v>926</v>
      </c>
      <c r="N177" s="6"/>
      <c r="O177" s="6"/>
      <c r="P177" s="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s="8" customFormat="1" ht="12.75" x14ac:dyDescent="0.25">
      <c r="A178" s="81" t="s">
        <v>223</v>
      </c>
      <c r="B178" s="81" t="s">
        <v>1147</v>
      </c>
      <c r="C178" s="82" t="s">
        <v>644</v>
      </c>
      <c r="D178" s="13">
        <v>1244351</v>
      </c>
      <c r="E178" s="86">
        <v>0</v>
      </c>
      <c r="F178" s="86">
        <v>0</v>
      </c>
      <c r="G178" s="87">
        <v>0</v>
      </c>
      <c r="H178" s="88">
        <v>0</v>
      </c>
      <c r="I178" s="88">
        <v>0</v>
      </c>
      <c r="J178" s="89">
        <f t="shared" si="4"/>
        <v>0</v>
      </c>
      <c r="K178" s="90">
        <v>0</v>
      </c>
      <c r="L178" s="16">
        <f t="shared" si="5"/>
        <v>1244351</v>
      </c>
      <c r="M178" s="98" t="s">
        <v>927</v>
      </c>
      <c r="N178" s="6"/>
      <c r="O178" s="6"/>
      <c r="P178" s="6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s="8" customFormat="1" ht="12.75" x14ac:dyDescent="0.25">
      <c r="A179" s="81" t="s">
        <v>150</v>
      </c>
      <c r="B179" s="81" t="s">
        <v>1148</v>
      </c>
      <c r="C179" s="82" t="s">
        <v>571</v>
      </c>
      <c r="D179" s="13">
        <v>2768403</v>
      </c>
      <c r="E179" s="86">
        <v>0</v>
      </c>
      <c r="F179" s="86">
        <v>0</v>
      </c>
      <c r="G179" s="87">
        <v>0</v>
      </c>
      <c r="H179" s="88">
        <v>0</v>
      </c>
      <c r="I179" s="88">
        <v>0</v>
      </c>
      <c r="J179" s="89">
        <f t="shared" si="4"/>
        <v>0</v>
      </c>
      <c r="K179" s="90">
        <v>0</v>
      </c>
      <c r="L179" s="16">
        <f t="shared" si="5"/>
        <v>2768403</v>
      </c>
      <c r="M179" s="98" t="s">
        <v>927</v>
      </c>
      <c r="N179" s="6"/>
      <c r="O179" s="6"/>
      <c r="P179" s="6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s="8" customFormat="1" ht="12.75" x14ac:dyDescent="0.25">
      <c r="A180" s="81" t="s">
        <v>222</v>
      </c>
      <c r="B180" s="81" t="s">
        <v>1149</v>
      </c>
      <c r="C180" s="82" t="s">
        <v>643</v>
      </c>
      <c r="D180" s="13">
        <v>1591276</v>
      </c>
      <c r="E180" s="86">
        <v>0</v>
      </c>
      <c r="F180" s="86">
        <v>0</v>
      </c>
      <c r="G180" s="87">
        <v>0</v>
      </c>
      <c r="H180" s="88">
        <v>0</v>
      </c>
      <c r="I180" s="88">
        <v>0</v>
      </c>
      <c r="J180" s="89">
        <f t="shared" si="4"/>
        <v>0</v>
      </c>
      <c r="K180" s="90">
        <v>4000</v>
      </c>
      <c r="L180" s="16">
        <f t="shared" si="5"/>
        <v>1595276</v>
      </c>
      <c r="M180" s="98" t="s">
        <v>926</v>
      </c>
      <c r="N180" s="6"/>
      <c r="O180" s="6"/>
      <c r="P180" s="6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s="8" customFormat="1" ht="12.75" x14ac:dyDescent="0.25">
      <c r="A181" s="81" t="s">
        <v>285</v>
      </c>
      <c r="B181" s="81" t="s">
        <v>1150</v>
      </c>
      <c r="C181" s="82" t="s">
        <v>706</v>
      </c>
      <c r="D181" s="13">
        <v>172585</v>
      </c>
      <c r="E181" s="86">
        <v>118149</v>
      </c>
      <c r="F181" s="86">
        <v>32340</v>
      </c>
      <c r="G181" s="87">
        <v>150489</v>
      </c>
      <c r="H181" s="88">
        <v>44912</v>
      </c>
      <c r="I181" s="88">
        <v>0</v>
      </c>
      <c r="J181" s="89">
        <f t="shared" si="4"/>
        <v>44912</v>
      </c>
      <c r="K181" s="90">
        <v>7000</v>
      </c>
      <c r="L181" s="16">
        <f t="shared" si="5"/>
        <v>374986</v>
      </c>
      <c r="M181" s="98" t="s">
        <v>926</v>
      </c>
      <c r="N181" s="6"/>
      <c r="O181" s="6"/>
      <c r="P181" s="6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s="8" customFormat="1" ht="12.75" x14ac:dyDescent="0.25">
      <c r="A182" s="81" t="s">
        <v>225</v>
      </c>
      <c r="B182" s="81" t="s">
        <v>1151</v>
      </c>
      <c r="C182" s="82" t="s">
        <v>646</v>
      </c>
      <c r="D182" s="13">
        <v>1962927</v>
      </c>
      <c r="E182" s="86">
        <v>0</v>
      </c>
      <c r="F182" s="86">
        <v>0</v>
      </c>
      <c r="G182" s="87">
        <v>0</v>
      </c>
      <c r="H182" s="88">
        <v>0</v>
      </c>
      <c r="I182" s="88">
        <v>0</v>
      </c>
      <c r="J182" s="89">
        <f t="shared" si="4"/>
        <v>0</v>
      </c>
      <c r="K182" s="90">
        <v>4000</v>
      </c>
      <c r="L182" s="16">
        <f t="shared" si="5"/>
        <v>1966927</v>
      </c>
      <c r="M182" s="98" t="s">
        <v>926</v>
      </c>
      <c r="N182" s="6"/>
      <c r="O182" s="6"/>
      <c r="P182" s="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s="8" customFormat="1" ht="12.75" x14ac:dyDescent="0.25">
      <c r="A183" s="81" t="s">
        <v>224</v>
      </c>
      <c r="B183" s="81" t="s">
        <v>1152</v>
      </c>
      <c r="C183" s="82" t="s">
        <v>645</v>
      </c>
      <c r="D183" s="13">
        <v>1143618</v>
      </c>
      <c r="E183" s="86">
        <v>0</v>
      </c>
      <c r="F183" s="86">
        <v>0</v>
      </c>
      <c r="G183" s="87">
        <v>0</v>
      </c>
      <c r="H183" s="88">
        <v>0</v>
      </c>
      <c r="I183" s="88">
        <v>0</v>
      </c>
      <c r="J183" s="89">
        <f t="shared" si="4"/>
        <v>0</v>
      </c>
      <c r="K183" s="90">
        <v>4000</v>
      </c>
      <c r="L183" s="16">
        <f t="shared" si="5"/>
        <v>1147618</v>
      </c>
      <c r="M183" s="98" t="s">
        <v>926</v>
      </c>
      <c r="N183" s="6"/>
      <c r="O183" s="6"/>
      <c r="P183" s="6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s="8" customFormat="1" ht="12.75" x14ac:dyDescent="0.25">
      <c r="A184" s="81" t="s">
        <v>226</v>
      </c>
      <c r="B184" s="81" t="s">
        <v>1153</v>
      </c>
      <c r="C184" s="82" t="s">
        <v>647</v>
      </c>
      <c r="D184" s="13">
        <v>779891</v>
      </c>
      <c r="E184" s="86">
        <v>0</v>
      </c>
      <c r="F184" s="86">
        <v>0</v>
      </c>
      <c r="G184" s="87">
        <v>0</v>
      </c>
      <c r="H184" s="88">
        <v>0</v>
      </c>
      <c r="I184" s="88">
        <v>0</v>
      </c>
      <c r="J184" s="89">
        <f t="shared" si="4"/>
        <v>0</v>
      </c>
      <c r="K184" s="90">
        <v>0</v>
      </c>
      <c r="L184" s="16">
        <f t="shared" si="5"/>
        <v>779891</v>
      </c>
      <c r="M184" s="98" t="s">
        <v>927</v>
      </c>
      <c r="N184" s="6"/>
      <c r="O184" s="6"/>
      <c r="P184" s="6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s="8" customFormat="1" ht="12.75" x14ac:dyDescent="0.25">
      <c r="A185" s="81" t="s">
        <v>227</v>
      </c>
      <c r="B185" s="81" t="s">
        <v>1154</v>
      </c>
      <c r="C185" s="82" t="s">
        <v>648</v>
      </c>
      <c r="D185" s="13">
        <v>714814</v>
      </c>
      <c r="E185" s="86">
        <v>196114</v>
      </c>
      <c r="F185" s="86">
        <v>0</v>
      </c>
      <c r="G185" s="87">
        <v>196114</v>
      </c>
      <c r="H185" s="88">
        <v>46548</v>
      </c>
      <c r="I185" s="88">
        <v>0</v>
      </c>
      <c r="J185" s="89">
        <f t="shared" si="4"/>
        <v>46548</v>
      </c>
      <c r="K185" s="90">
        <v>4000</v>
      </c>
      <c r="L185" s="16">
        <f t="shared" si="5"/>
        <v>961476</v>
      </c>
      <c r="M185" s="98" t="s">
        <v>926</v>
      </c>
      <c r="N185" s="6"/>
      <c r="O185" s="6"/>
      <c r="P185" s="6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s="8" customFormat="1" ht="12.75" x14ac:dyDescent="0.25">
      <c r="A186" s="81" t="s">
        <v>272</v>
      </c>
      <c r="B186" s="81" t="s">
        <v>1155</v>
      </c>
      <c r="C186" s="82" t="s">
        <v>693</v>
      </c>
      <c r="D186" s="13">
        <v>1060939</v>
      </c>
      <c r="E186" s="86">
        <v>0</v>
      </c>
      <c r="F186" s="86">
        <v>0</v>
      </c>
      <c r="G186" s="87">
        <v>0</v>
      </c>
      <c r="H186" s="88">
        <v>0</v>
      </c>
      <c r="I186" s="88">
        <v>0</v>
      </c>
      <c r="J186" s="89">
        <f t="shared" si="4"/>
        <v>0</v>
      </c>
      <c r="K186" s="90">
        <v>0</v>
      </c>
      <c r="L186" s="16">
        <f t="shared" si="5"/>
        <v>1060939</v>
      </c>
      <c r="M186" s="98" t="s">
        <v>927</v>
      </c>
      <c r="N186" s="6"/>
      <c r="O186" s="6"/>
      <c r="P186" s="6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s="8" customFormat="1" ht="12.75" x14ac:dyDescent="0.25">
      <c r="A187" s="81" t="s">
        <v>228</v>
      </c>
      <c r="B187" s="81" t="s">
        <v>1156</v>
      </c>
      <c r="C187" s="82" t="s">
        <v>649</v>
      </c>
      <c r="D187" s="13">
        <v>1277156</v>
      </c>
      <c r="E187" s="86">
        <v>0</v>
      </c>
      <c r="F187" s="86">
        <v>0</v>
      </c>
      <c r="G187" s="87">
        <v>0</v>
      </c>
      <c r="H187" s="88">
        <v>0</v>
      </c>
      <c r="I187" s="88">
        <v>0</v>
      </c>
      <c r="J187" s="89">
        <f t="shared" si="4"/>
        <v>0</v>
      </c>
      <c r="K187" s="90">
        <v>0</v>
      </c>
      <c r="L187" s="16">
        <f t="shared" si="5"/>
        <v>1277156</v>
      </c>
      <c r="M187" s="98" t="s">
        <v>926</v>
      </c>
      <c r="N187" s="6"/>
      <c r="O187" s="6"/>
      <c r="P187" s="6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s="8" customFormat="1" ht="12.75" x14ac:dyDescent="0.25">
      <c r="A188" s="81" t="s">
        <v>229</v>
      </c>
      <c r="B188" s="81" t="s">
        <v>1157</v>
      </c>
      <c r="C188" s="82" t="s">
        <v>650</v>
      </c>
      <c r="D188" s="13">
        <v>350443</v>
      </c>
      <c r="E188" s="86">
        <v>0</v>
      </c>
      <c r="F188" s="86">
        <v>0</v>
      </c>
      <c r="G188" s="87">
        <v>0</v>
      </c>
      <c r="H188" s="88">
        <v>0</v>
      </c>
      <c r="I188" s="88">
        <v>0</v>
      </c>
      <c r="J188" s="89">
        <f t="shared" si="4"/>
        <v>0</v>
      </c>
      <c r="K188" s="90">
        <v>0</v>
      </c>
      <c r="L188" s="16">
        <f t="shared" si="5"/>
        <v>350443</v>
      </c>
      <c r="M188" s="98" t="s">
        <v>927</v>
      </c>
      <c r="N188" s="6"/>
      <c r="O188" s="6"/>
      <c r="P188" s="6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s="8" customFormat="1" ht="12.75" x14ac:dyDescent="0.25">
      <c r="A189" s="81" t="s">
        <v>230</v>
      </c>
      <c r="B189" s="81" t="s">
        <v>1158</v>
      </c>
      <c r="C189" s="82" t="s">
        <v>651</v>
      </c>
      <c r="D189" s="13">
        <v>354634</v>
      </c>
      <c r="E189" s="86">
        <v>0</v>
      </c>
      <c r="F189" s="86">
        <v>0</v>
      </c>
      <c r="G189" s="87">
        <v>0</v>
      </c>
      <c r="H189" s="88">
        <v>0</v>
      </c>
      <c r="I189" s="88">
        <v>0</v>
      </c>
      <c r="J189" s="89">
        <f t="shared" si="4"/>
        <v>0</v>
      </c>
      <c r="K189" s="90">
        <v>0</v>
      </c>
      <c r="L189" s="16">
        <f t="shared" si="5"/>
        <v>354634</v>
      </c>
      <c r="M189" s="98" t="s">
        <v>927</v>
      </c>
      <c r="N189" s="6"/>
      <c r="O189" s="6"/>
      <c r="P189" s="6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s="8" customFormat="1" ht="12.75" x14ac:dyDescent="0.25">
      <c r="A190" s="81" t="s">
        <v>231</v>
      </c>
      <c r="B190" s="81" t="s">
        <v>1159</v>
      </c>
      <c r="C190" s="82" t="s">
        <v>652</v>
      </c>
      <c r="D190" s="13">
        <v>97482</v>
      </c>
      <c r="E190" s="86">
        <v>0</v>
      </c>
      <c r="F190" s="86">
        <v>225592</v>
      </c>
      <c r="G190" s="87">
        <v>225592</v>
      </c>
      <c r="H190" s="88">
        <v>0</v>
      </c>
      <c r="I190" s="88">
        <v>0</v>
      </c>
      <c r="J190" s="89">
        <f t="shared" si="4"/>
        <v>0</v>
      </c>
      <c r="K190" s="90">
        <v>4000</v>
      </c>
      <c r="L190" s="16">
        <f t="shared" si="5"/>
        <v>327074</v>
      </c>
      <c r="M190" s="98" t="s">
        <v>927</v>
      </c>
      <c r="N190" s="6"/>
      <c r="O190" s="6"/>
      <c r="P190" s="6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s="8" customFormat="1" ht="12.75" x14ac:dyDescent="0.25">
      <c r="A191" s="81" t="s">
        <v>232</v>
      </c>
      <c r="B191" s="81" t="s">
        <v>1160</v>
      </c>
      <c r="C191" s="82" t="s">
        <v>653</v>
      </c>
      <c r="D191" s="13">
        <v>11315</v>
      </c>
      <c r="E191" s="86">
        <v>89835</v>
      </c>
      <c r="F191" s="86">
        <v>221924</v>
      </c>
      <c r="G191" s="87">
        <v>311759</v>
      </c>
      <c r="H191" s="88">
        <v>65405</v>
      </c>
      <c r="I191" s="88">
        <v>0</v>
      </c>
      <c r="J191" s="89">
        <f t="shared" si="4"/>
        <v>65405</v>
      </c>
      <c r="K191" s="90">
        <v>4000</v>
      </c>
      <c r="L191" s="16">
        <f t="shared" si="5"/>
        <v>392479</v>
      </c>
      <c r="M191" s="98" t="s">
        <v>927</v>
      </c>
      <c r="N191" s="6"/>
      <c r="O191" s="6"/>
      <c r="P191" s="6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s="8" customFormat="1" ht="12.75" x14ac:dyDescent="0.25">
      <c r="A192" s="81" t="s">
        <v>234</v>
      </c>
      <c r="B192" s="81" t="s">
        <v>1161</v>
      </c>
      <c r="C192" s="82" t="s">
        <v>655</v>
      </c>
      <c r="D192" s="13">
        <v>1274275</v>
      </c>
      <c r="E192" s="86">
        <v>0</v>
      </c>
      <c r="F192" s="86">
        <v>0</v>
      </c>
      <c r="G192" s="87">
        <v>0</v>
      </c>
      <c r="H192" s="88">
        <v>0</v>
      </c>
      <c r="I192" s="88">
        <v>0</v>
      </c>
      <c r="J192" s="89">
        <f t="shared" si="4"/>
        <v>0</v>
      </c>
      <c r="K192" s="90">
        <v>4000</v>
      </c>
      <c r="L192" s="16">
        <f t="shared" si="5"/>
        <v>1278275</v>
      </c>
      <c r="M192" s="98" t="s">
        <v>926</v>
      </c>
      <c r="N192" s="6"/>
      <c r="O192" s="6"/>
      <c r="P192" s="6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s="8" customFormat="1" ht="12.75" x14ac:dyDescent="0.25">
      <c r="A193" s="81" t="s">
        <v>235</v>
      </c>
      <c r="B193" s="81" t="s">
        <v>1162</v>
      </c>
      <c r="C193" s="82" t="s">
        <v>656</v>
      </c>
      <c r="D193" s="13">
        <v>863555</v>
      </c>
      <c r="E193" s="86">
        <v>0</v>
      </c>
      <c r="F193" s="86">
        <v>0</v>
      </c>
      <c r="G193" s="87">
        <v>0</v>
      </c>
      <c r="H193" s="88">
        <v>17796</v>
      </c>
      <c r="I193" s="88">
        <v>0</v>
      </c>
      <c r="J193" s="89">
        <f t="shared" si="4"/>
        <v>17796</v>
      </c>
      <c r="K193" s="90">
        <v>4000</v>
      </c>
      <c r="L193" s="16">
        <f t="shared" si="5"/>
        <v>885351</v>
      </c>
      <c r="M193" s="98" t="s">
        <v>926</v>
      </c>
      <c r="N193" s="6"/>
      <c r="O193" s="6"/>
      <c r="P193" s="6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s="8" customFormat="1" ht="12.75" x14ac:dyDescent="0.25">
      <c r="A194" s="81" t="s">
        <v>236</v>
      </c>
      <c r="B194" s="81" t="s">
        <v>1163</v>
      </c>
      <c r="C194" s="82" t="s">
        <v>657</v>
      </c>
      <c r="D194" s="13">
        <v>776559</v>
      </c>
      <c r="E194" s="86">
        <v>0</v>
      </c>
      <c r="F194" s="86">
        <v>0</v>
      </c>
      <c r="G194" s="87">
        <v>0</v>
      </c>
      <c r="H194" s="88">
        <v>45705</v>
      </c>
      <c r="I194" s="88">
        <v>0</v>
      </c>
      <c r="J194" s="89">
        <f t="shared" si="4"/>
        <v>45705</v>
      </c>
      <c r="K194" s="90">
        <v>4000</v>
      </c>
      <c r="L194" s="16">
        <f t="shared" si="5"/>
        <v>826264</v>
      </c>
      <c r="M194" s="98" t="s">
        <v>926</v>
      </c>
      <c r="N194" s="6"/>
      <c r="O194" s="6"/>
      <c r="P194" s="6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s="8" customFormat="1" ht="12.75" x14ac:dyDescent="0.25">
      <c r="A195" s="81" t="s">
        <v>237</v>
      </c>
      <c r="B195" s="81" t="s">
        <v>1164</v>
      </c>
      <c r="C195" s="82" t="s">
        <v>658</v>
      </c>
      <c r="D195" s="13">
        <v>1896066</v>
      </c>
      <c r="E195" s="86">
        <v>0</v>
      </c>
      <c r="F195" s="86">
        <v>0</v>
      </c>
      <c r="G195" s="87">
        <v>0</v>
      </c>
      <c r="H195" s="88">
        <v>0</v>
      </c>
      <c r="I195" s="88">
        <v>0</v>
      </c>
      <c r="J195" s="89">
        <f t="shared" si="4"/>
        <v>0</v>
      </c>
      <c r="K195" s="90">
        <v>4000</v>
      </c>
      <c r="L195" s="16">
        <f t="shared" si="5"/>
        <v>1900066</v>
      </c>
      <c r="M195" s="98" t="s">
        <v>927</v>
      </c>
      <c r="N195" s="6"/>
      <c r="O195" s="6"/>
      <c r="P195" s="6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s="8" customFormat="1" ht="12.75" x14ac:dyDescent="0.25">
      <c r="A196" s="81" t="s">
        <v>238</v>
      </c>
      <c r="B196" s="81" t="s">
        <v>1165</v>
      </c>
      <c r="C196" s="82" t="s">
        <v>659</v>
      </c>
      <c r="D196" s="13">
        <v>682979</v>
      </c>
      <c r="E196" s="86">
        <v>0</v>
      </c>
      <c r="F196" s="86">
        <v>0</v>
      </c>
      <c r="G196" s="87">
        <v>0</v>
      </c>
      <c r="H196" s="88">
        <v>0</v>
      </c>
      <c r="I196" s="88">
        <v>0</v>
      </c>
      <c r="J196" s="89">
        <f t="shared" ref="J196:J259" si="6">SUM(H196:I196)</f>
        <v>0</v>
      </c>
      <c r="K196" s="90">
        <v>4000</v>
      </c>
      <c r="L196" s="16">
        <f t="shared" ref="L196:L259" si="7">SUM(D196+G196+J196+K196)</f>
        <v>686979</v>
      </c>
      <c r="M196" s="98" t="s">
        <v>927</v>
      </c>
      <c r="N196" s="6"/>
      <c r="O196" s="6"/>
      <c r="P196" s="6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s="8" customFormat="1" ht="12.75" x14ac:dyDescent="0.25">
      <c r="A197" s="81" t="s">
        <v>239</v>
      </c>
      <c r="B197" s="81" t="s">
        <v>1166</v>
      </c>
      <c r="C197" s="82" t="s">
        <v>660</v>
      </c>
      <c r="D197" s="13">
        <v>1063435</v>
      </c>
      <c r="E197" s="86">
        <v>13379</v>
      </c>
      <c r="F197" s="86">
        <v>0</v>
      </c>
      <c r="G197" s="87">
        <v>13379</v>
      </c>
      <c r="H197" s="88">
        <v>62018</v>
      </c>
      <c r="I197" s="88">
        <v>0</v>
      </c>
      <c r="J197" s="89">
        <f t="shared" si="6"/>
        <v>62018</v>
      </c>
      <c r="K197" s="90">
        <v>4000</v>
      </c>
      <c r="L197" s="16">
        <f t="shared" si="7"/>
        <v>1142832</v>
      </c>
      <c r="M197" s="98" t="s">
        <v>926</v>
      </c>
      <c r="N197" s="6"/>
      <c r="O197" s="6"/>
      <c r="P197" s="6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s="8" customFormat="1" ht="12.75" x14ac:dyDescent="0.25">
      <c r="A198" s="81" t="s">
        <v>240</v>
      </c>
      <c r="B198" s="81" t="s">
        <v>1167</v>
      </c>
      <c r="C198" s="82" t="s">
        <v>661</v>
      </c>
      <c r="D198" s="13">
        <v>42535075</v>
      </c>
      <c r="E198" s="86">
        <v>0</v>
      </c>
      <c r="F198" s="86">
        <v>0</v>
      </c>
      <c r="G198" s="87">
        <v>0</v>
      </c>
      <c r="H198" s="88">
        <v>0</v>
      </c>
      <c r="I198" s="88">
        <v>0</v>
      </c>
      <c r="J198" s="89">
        <f t="shared" si="6"/>
        <v>0</v>
      </c>
      <c r="K198" s="90">
        <v>0</v>
      </c>
      <c r="L198" s="16">
        <f t="shared" si="7"/>
        <v>42535075</v>
      </c>
      <c r="M198" s="98" t="s">
        <v>926</v>
      </c>
      <c r="N198" s="6"/>
      <c r="O198" s="6"/>
      <c r="P198" s="6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s="8" customFormat="1" ht="12.75" x14ac:dyDescent="0.25">
      <c r="A199" s="81" t="s">
        <v>241</v>
      </c>
      <c r="B199" s="81" t="s">
        <v>1168</v>
      </c>
      <c r="C199" s="82" t="s">
        <v>662</v>
      </c>
      <c r="D199" s="13">
        <v>811111</v>
      </c>
      <c r="E199" s="86">
        <v>0</v>
      </c>
      <c r="F199" s="86">
        <v>0</v>
      </c>
      <c r="G199" s="87">
        <v>0</v>
      </c>
      <c r="H199" s="88">
        <v>0</v>
      </c>
      <c r="I199" s="88">
        <v>0</v>
      </c>
      <c r="J199" s="89">
        <f t="shared" si="6"/>
        <v>0</v>
      </c>
      <c r="K199" s="90">
        <v>0</v>
      </c>
      <c r="L199" s="16">
        <f t="shared" si="7"/>
        <v>811111</v>
      </c>
      <c r="M199" s="98" t="s">
        <v>927</v>
      </c>
      <c r="N199" s="6"/>
      <c r="O199" s="6"/>
      <c r="P199" s="6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s="8" customFormat="1" ht="12.75" x14ac:dyDescent="0.25">
      <c r="A200" s="81" t="s">
        <v>242</v>
      </c>
      <c r="B200" s="81" t="s">
        <v>1169</v>
      </c>
      <c r="C200" s="82" t="s">
        <v>663</v>
      </c>
      <c r="D200" s="13">
        <v>7517964</v>
      </c>
      <c r="E200" s="86">
        <v>0</v>
      </c>
      <c r="F200" s="86">
        <v>0</v>
      </c>
      <c r="G200" s="87">
        <v>0</v>
      </c>
      <c r="H200" s="88">
        <v>0</v>
      </c>
      <c r="I200" s="88">
        <v>0</v>
      </c>
      <c r="J200" s="89">
        <f t="shared" si="6"/>
        <v>0</v>
      </c>
      <c r="K200" s="90">
        <v>0</v>
      </c>
      <c r="L200" s="16">
        <f t="shared" si="7"/>
        <v>7517964</v>
      </c>
      <c r="M200" s="98" t="s">
        <v>926</v>
      </c>
      <c r="N200" s="6"/>
      <c r="O200" s="6"/>
      <c r="P200" s="6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s="8" customFormat="1" ht="12.75" x14ac:dyDescent="0.25">
      <c r="A201" s="81" t="s">
        <v>156</v>
      </c>
      <c r="B201" s="81" t="s">
        <v>1170</v>
      </c>
      <c r="C201" s="82" t="s">
        <v>577</v>
      </c>
      <c r="D201" s="13">
        <v>278050</v>
      </c>
      <c r="E201" s="86">
        <v>0</v>
      </c>
      <c r="F201" s="86">
        <v>45024</v>
      </c>
      <c r="G201" s="87">
        <v>45024</v>
      </c>
      <c r="H201" s="88">
        <v>12351</v>
      </c>
      <c r="I201" s="88">
        <v>0</v>
      </c>
      <c r="J201" s="89">
        <f t="shared" si="6"/>
        <v>12351</v>
      </c>
      <c r="K201" s="90">
        <v>0</v>
      </c>
      <c r="L201" s="16">
        <f t="shared" si="7"/>
        <v>335425</v>
      </c>
      <c r="M201" s="98" t="s">
        <v>926</v>
      </c>
      <c r="N201" s="6"/>
      <c r="O201" s="6"/>
      <c r="P201" s="6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s="8" customFormat="1" ht="12.75" x14ac:dyDescent="0.25">
      <c r="A202" s="81" t="s">
        <v>243</v>
      </c>
      <c r="B202" s="81" t="s">
        <v>1171</v>
      </c>
      <c r="C202" s="82" t="s">
        <v>664</v>
      </c>
      <c r="D202" s="13">
        <v>1151149</v>
      </c>
      <c r="E202" s="86">
        <v>0</v>
      </c>
      <c r="F202" s="86">
        <v>0</v>
      </c>
      <c r="G202" s="87">
        <v>0</v>
      </c>
      <c r="H202" s="88">
        <v>0</v>
      </c>
      <c r="I202" s="88">
        <v>0</v>
      </c>
      <c r="J202" s="89">
        <f t="shared" si="6"/>
        <v>0</v>
      </c>
      <c r="K202" s="90">
        <v>4000</v>
      </c>
      <c r="L202" s="16">
        <f t="shared" si="7"/>
        <v>1155149</v>
      </c>
      <c r="M202" s="98" t="s">
        <v>926</v>
      </c>
      <c r="N202" s="6"/>
      <c r="O202" s="6"/>
      <c r="P202" s="6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s="8" customFormat="1" ht="12.75" x14ac:dyDescent="0.25">
      <c r="A203" s="81" t="s">
        <v>244</v>
      </c>
      <c r="B203" s="81" t="s">
        <v>1172</v>
      </c>
      <c r="C203" s="82" t="s">
        <v>665</v>
      </c>
      <c r="D203" s="13">
        <v>155612</v>
      </c>
      <c r="E203" s="86">
        <v>269796</v>
      </c>
      <c r="F203" s="86">
        <v>0</v>
      </c>
      <c r="G203" s="87">
        <v>269796</v>
      </c>
      <c r="H203" s="88">
        <v>162523</v>
      </c>
      <c r="I203" s="88">
        <v>0</v>
      </c>
      <c r="J203" s="89">
        <f t="shared" si="6"/>
        <v>162523</v>
      </c>
      <c r="K203" s="90">
        <v>0</v>
      </c>
      <c r="L203" s="16">
        <f t="shared" si="7"/>
        <v>587931</v>
      </c>
      <c r="M203" s="98" t="s">
        <v>927</v>
      </c>
      <c r="N203" s="6"/>
      <c r="O203" s="6"/>
      <c r="P203" s="6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s="8" customFormat="1" ht="12.75" x14ac:dyDescent="0.25">
      <c r="A204" s="81" t="s">
        <v>245</v>
      </c>
      <c r="B204" s="81" t="s">
        <v>1173</v>
      </c>
      <c r="C204" s="82" t="s">
        <v>666</v>
      </c>
      <c r="D204" s="13">
        <v>3561934</v>
      </c>
      <c r="E204" s="86">
        <v>0</v>
      </c>
      <c r="F204" s="86">
        <v>0</v>
      </c>
      <c r="G204" s="87">
        <v>0</v>
      </c>
      <c r="H204" s="88">
        <v>0</v>
      </c>
      <c r="I204" s="88">
        <v>0</v>
      </c>
      <c r="J204" s="89">
        <f t="shared" si="6"/>
        <v>0</v>
      </c>
      <c r="K204" s="90">
        <v>4000</v>
      </c>
      <c r="L204" s="16">
        <f t="shared" si="7"/>
        <v>3565934</v>
      </c>
      <c r="M204" s="98" t="s">
        <v>926</v>
      </c>
      <c r="N204" s="6"/>
      <c r="O204" s="6"/>
      <c r="P204" s="6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s="8" customFormat="1" ht="12.75" x14ac:dyDescent="0.25">
      <c r="A205" s="81" t="s">
        <v>246</v>
      </c>
      <c r="B205" s="81" t="s">
        <v>1174</v>
      </c>
      <c r="C205" s="82" t="s">
        <v>667</v>
      </c>
      <c r="D205" s="13">
        <v>1507997</v>
      </c>
      <c r="E205" s="86">
        <v>0</v>
      </c>
      <c r="F205" s="86">
        <v>0</v>
      </c>
      <c r="G205" s="87">
        <v>0</v>
      </c>
      <c r="H205" s="88">
        <v>0</v>
      </c>
      <c r="I205" s="88">
        <v>0</v>
      </c>
      <c r="J205" s="89">
        <f t="shared" si="6"/>
        <v>0</v>
      </c>
      <c r="K205" s="90">
        <v>4000</v>
      </c>
      <c r="L205" s="16">
        <f t="shared" si="7"/>
        <v>1511997</v>
      </c>
      <c r="M205" s="98" t="s">
        <v>927</v>
      </c>
      <c r="N205" s="6"/>
      <c r="O205" s="6"/>
      <c r="P205" s="6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s="8" customFormat="1" ht="12.75" x14ac:dyDescent="0.25">
      <c r="A206" s="81" t="s">
        <v>247</v>
      </c>
      <c r="B206" s="81" t="s">
        <v>1175</v>
      </c>
      <c r="C206" s="82" t="s">
        <v>668</v>
      </c>
      <c r="D206" s="13">
        <v>2284859</v>
      </c>
      <c r="E206" s="86">
        <v>0</v>
      </c>
      <c r="F206" s="86">
        <v>0</v>
      </c>
      <c r="G206" s="87">
        <v>0</v>
      </c>
      <c r="H206" s="88">
        <v>0</v>
      </c>
      <c r="I206" s="88">
        <v>0</v>
      </c>
      <c r="J206" s="89">
        <f t="shared" si="6"/>
        <v>0</v>
      </c>
      <c r="K206" s="90">
        <v>4000</v>
      </c>
      <c r="L206" s="16">
        <f t="shared" si="7"/>
        <v>2288859</v>
      </c>
      <c r="M206" s="98" t="s">
        <v>926</v>
      </c>
      <c r="N206" s="6"/>
      <c r="O206" s="6"/>
      <c r="P206" s="6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s="8" customFormat="1" ht="12.75" x14ac:dyDescent="0.25">
      <c r="A207" s="81" t="s">
        <v>248</v>
      </c>
      <c r="B207" s="81" t="s">
        <v>1176</v>
      </c>
      <c r="C207" s="82" t="s">
        <v>669</v>
      </c>
      <c r="D207" s="13">
        <v>1866200</v>
      </c>
      <c r="E207" s="86">
        <v>0</v>
      </c>
      <c r="F207" s="86">
        <v>0</v>
      </c>
      <c r="G207" s="87">
        <v>0</v>
      </c>
      <c r="H207" s="88">
        <v>0</v>
      </c>
      <c r="I207" s="88">
        <v>0</v>
      </c>
      <c r="J207" s="89">
        <f t="shared" si="6"/>
        <v>0</v>
      </c>
      <c r="K207" s="90">
        <v>4000</v>
      </c>
      <c r="L207" s="16">
        <f t="shared" si="7"/>
        <v>1870200</v>
      </c>
      <c r="M207" s="98" t="s">
        <v>926</v>
      </c>
      <c r="N207" s="6"/>
      <c r="O207" s="6"/>
      <c r="P207" s="6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s="8" customFormat="1" ht="12.75" x14ac:dyDescent="0.25">
      <c r="A208" s="81" t="s">
        <v>249</v>
      </c>
      <c r="B208" s="81" t="s">
        <v>1177</v>
      </c>
      <c r="C208" s="82" t="s">
        <v>670</v>
      </c>
      <c r="D208" s="13">
        <v>3320903</v>
      </c>
      <c r="E208" s="86">
        <v>0</v>
      </c>
      <c r="F208" s="86">
        <v>0</v>
      </c>
      <c r="G208" s="87">
        <v>0</v>
      </c>
      <c r="H208" s="88">
        <v>0</v>
      </c>
      <c r="I208" s="88">
        <v>0</v>
      </c>
      <c r="J208" s="89">
        <f t="shared" si="6"/>
        <v>0</v>
      </c>
      <c r="K208" s="90">
        <v>4000</v>
      </c>
      <c r="L208" s="16">
        <f t="shared" si="7"/>
        <v>3324903</v>
      </c>
      <c r="M208" s="98" t="s">
        <v>926</v>
      </c>
      <c r="N208" s="6"/>
      <c r="O208" s="6"/>
      <c r="P208" s="6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s="8" customFormat="1" ht="12.75" x14ac:dyDescent="0.25">
      <c r="A209" s="81" t="s">
        <v>250</v>
      </c>
      <c r="B209" s="81" t="s">
        <v>1178</v>
      </c>
      <c r="C209" s="82" t="s">
        <v>671</v>
      </c>
      <c r="D209" s="13">
        <v>2402254</v>
      </c>
      <c r="E209" s="86">
        <v>0</v>
      </c>
      <c r="F209" s="86">
        <v>0</v>
      </c>
      <c r="G209" s="87">
        <v>0</v>
      </c>
      <c r="H209" s="88">
        <v>0</v>
      </c>
      <c r="I209" s="88">
        <v>0</v>
      </c>
      <c r="J209" s="89">
        <f t="shared" si="6"/>
        <v>0</v>
      </c>
      <c r="K209" s="90">
        <v>0</v>
      </c>
      <c r="L209" s="16">
        <f t="shared" si="7"/>
        <v>2402254</v>
      </c>
      <c r="M209" s="98" t="s">
        <v>926</v>
      </c>
      <c r="N209" s="6"/>
      <c r="O209" s="6"/>
      <c r="P209" s="6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s="8" customFormat="1" ht="12.75" x14ac:dyDescent="0.25">
      <c r="A210" s="81" t="s">
        <v>251</v>
      </c>
      <c r="B210" s="81" t="s">
        <v>1179</v>
      </c>
      <c r="C210" s="82" t="s">
        <v>672</v>
      </c>
      <c r="D210" s="13">
        <v>813947</v>
      </c>
      <c r="E210" s="86">
        <v>0</v>
      </c>
      <c r="F210" s="86">
        <v>0</v>
      </c>
      <c r="G210" s="87">
        <v>0</v>
      </c>
      <c r="H210" s="88">
        <v>0</v>
      </c>
      <c r="I210" s="88">
        <v>0</v>
      </c>
      <c r="J210" s="89">
        <f t="shared" si="6"/>
        <v>0</v>
      </c>
      <c r="K210" s="90">
        <v>0</v>
      </c>
      <c r="L210" s="16">
        <f t="shared" si="7"/>
        <v>813947</v>
      </c>
      <c r="M210" s="98" t="s">
        <v>926</v>
      </c>
      <c r="N210" s="6"/>
      <c r="O210" s="6"/>
      <c r="P210" s="6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s="8" customFormat="1" ht="12.75" x14ac:dyDescent="0.25">
      <c r="A211" s="81" t="s">
        <v>252</v>
      </c>
      <c r="B211" s="81" t="s">
        <v>1180</v>
      </c>
      <c r="C211" s="82" t="s">
        <v>673</v>
      </c>
      <c r="D211" s="13">
        <v>419999</v>
      </c>
      <c r="E211" s="86">
        <v>3111002</v>
      </c>
      <c r="F211" s="86">
        <v>0</v>
      </c>
      <c r="G211" s="87">
        <v>3111002</v>
      </c>
      <c r="H211" s="88">
        <v>2061309</v>
      </c>
      <c r="I211" s="88">
        <v>0</v>
      </c>
      <c r="J211" s="89">
        <f t="shared" si="6"/>
        <v>2061309</v>
      </c>
      <c r="K211" s="90">
        <v>20760</v>
      </c>
      <c r="L211" s="16">
        <f t="shared" si="7"/>
        <v>5613070</v>
      </c>
      <c r="M211" s="98" t="s">
        <v>926</v>
      </c>
      <c r="N211" s="6"/>
      <c r="O211" s="6"/>
      <c r="P211" s="6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s="8" customFormat="1" ht="12.75" x14ac:dyDescent="0.25">
      <c r="A212" s="81" t="s">
        <v>253</v>
      </c>
      <c r="B212" s="81" t="s">
        <v>1181</v>
      </c>
      <c r="C212" s="82" t="s">
        <v>674</v>
      </c>
      <c r="D212" s="13">
        <v>2419315</v>
      </c>
      <c r="E212" s="86">
        <v>0</v>
      </c>
      <c r="F212" s="86">
        <v>0</v>
      </c>
      <c r="G212" s="87">
        <v>0</v>
      </c>
      <c r="H212" s="88">
        <v>0</v>
      </c>
      <c r="I212" s="88">
        <v>0</v>
      </c>
      <c r="J212" s="89">
        <f t="shared" si="6"/>
        <v>0</v>
      </c>
      <c r="K212" s="90">
        <v>4000</v>
      </c>
      <c r="L212" s="16">
        <f t="shared" si="7"/>
        <v>2423315</v>
      </c>
      <c r="M212" s="98" t="s">
        <v>926</v>
      </c>
      <c r="N212" s="6"/>
      <c r="O212" s="6"/>
      <c r="P212" s="6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s="8" customFormat="1" ht="12.75" x14ac:dyDescent="0.25">
      <c r="A213" s="81" t="s">
        <v>254</v>
      </c>
      <c r="B213" s="81" t="s">
        <v>1182</v>
      </c>
      <c r="C213" s="82" t="s">
        <v>675</v>
      </c>
      <c r="D213" s="13">
        <v>729832</v>
      </c>
      <c r="E213" s="86">
        <v>0</v>
      </c>
      <c r="F213" s="86">
        <v>0</v>
      </c>
      <c r="G213" s="87">
        <v>0</v>
      </c>
      <c r="H213" s="88">
        <v>0</v>
      </c>
      <c r="I213" s="88">
        <v>0</v>
      </c>
      <c r="J213" s="89">
        <f t="shared" si="6"/>
        <v>0</v>
      </c>
      <c r="K213" s="90">
        <v>4000</v>
      </c>
      <c r="L213" s="16">
        <f t="shared" si="7"/>
        <v>733832</v>
      </c>
      <c r="M213" s="98" t="s">
        <v>927</v>
      </c>
      <c r="N213" s="6"/>
      <c r="O213" s="6"/>
      <c r="P213" s="6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s="8" customFormat="1" ht="12.75" x14ac:dyDescent="0.25">
      <c r="A214" s="81" t="s">
        <v>255</v>
      </c>
      <c r="B214" s="81" t="s">
        <v>1183</v>
      </c>
      <c r="C214" s="82" t="s">
        <v>676</v>
      </c>
      <c r="D214" s="13">
        <v>1027424</v>
      </c>
      <c r="E214" s="86">
        <v>0</v>
      </c>
      <c r="F214" s="86">
        <v>0</v>
      </c>
      <c r="G214" s="87">
        <v>0</v>
      </c>
      <c r="H214" s="88">
        <v>0</v>
      </c>
      <c r="I214" s="88">
        <v>0</v>
      </c>
      <c r="J214" s="89">
        <f t="shared" si="6"/>
        <v>0</v>
      </c>
      <c r="K214" s="90">
        <v>4000</v>
      </c>
      <c r="L214" s="16">
        <f t="shared" si="7"/>
        <v>1031424</v>
      </c>
      <c r="M214" s="98" t="s">
        <v>926</v>
      </c>
      <c r="N214" s="6"/>
      <c r="O214" s="6"/>
      <c r="P214" s="6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s="8" customFormat="1" ht="12.75" x14ac:dyDescent="0.25">
      <c r="A215" s="81" t="s">
        <v>256</v>
      </c>
      <c r="B215" s="81" t="s">
        <v>1184</v>
      </c>
      <c r="C215" s="82" t="s">
        <v>677</v>
      </c>
      <c r="D215" s="13">
        <v>5965069</v>
      </c>
      <c r="E215" s="86">
        <v>0</v>
      </c>
      <c r="F215" s="86">
        <v>0</v>
      </c>
      <c r="G215" s="87">
        <v>0</v>
      </c>
      <c r="H215" s="88">
        <v>0</v>
      </c>
      <c r="I215" s="88">
        <v>0</v>
      </c>
      <c r="J215" s="89">
        <f t="shared" si="6"/>
        <v>0</v>
      </c>
      <c r="K215" s="90">
        <v>4000</v>
      </c>
      <c r="L215" s="16">
        <f t="shared" si="7"/>
        <v>5969069</v>
      </c>
      <c r="M215" s="98" t="s">
        <v>926</v>
      </c>
      <c r="N215" s="6"/>
      <c r="O215" s="6"/>
      <c r="P215" s="6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s="8" customFormat="1" ht="12.75" x14ac:dyDescent="0.25">
      <c r="A216" s="81" t="s">
        <v>257</v>
      </c>
      <c r="B216" s="81" t="s">
        <v>1185</v>
      </c>
      <c r="C216" s="82" t="s">
        <v>678</v>
      </c>
      <c r="D216" s="13">
        <v>6835088</v>
      </c>
      <c r="E216" s="86">
        <v>0</v>
      </c>
      <c r="F216" s="86">
        <v>0</v>
      </c>
      <c r="G216" s="87">
        <v>0</v>
      </c>
      <c r="H216" s="88">
        <v>0</v>
      </c>
      <c r="I216" s="88">
        <v>0</v>
      </c>
      <c r="J216" s="89">
        <f t="shared" si="6"/>
        <v>0</v>
      </c>
      <c r="K216" s="90">
        <v>0</v>
      </c>
      <c r="L216" s="16">
        <f t="shared" si="7"/>
        <v>6835088</v>
      </c>
      <c r="M216" s="98" t="s">
        <v>926</v>
      </c>
      <c r="N216" s="6"/>
      <c r="O216" s="6"/>
      <c r="P216" s="6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s="8" customFormat="1" ht="12.75" x14ac:dyDescent="0.25">
      <c r="A217" s="81" t="s">
        <v>258</v>
      </c>
      <c r="B217" s="81" t="s">
        <v>1186</v>
      </c>
      <c r="C217" s="82" t="s">
        <v>679</v>
      </c>
      <c r="D217" s="13">
        <v>778869</v>
      </c>
      <c r="E217" s="86">
        <v>1472440</v>
      </c>
      <c r="F217" s="86">
        <v>0</v>
      </c>
      <c r="G217" s="87">
        <v>1472440</v>
      </c>
      <c r="H217" s="88">
        <v>877000</v>
      </c>
      <c r="I217" s="88">
        <v>0</v>
      </c>
      <c r="J217" s="89">
        <f t="shared" si="6"/>
        <v>877000</v>
      </c>
      <c r="K217" s="90">
        <v>0</v>
      </c>
      <c r="L217" s="16">
        <f t="shared" si="7"/>
        <v>3128309</v>
      </c>
      <c r="M217" s="98" t="s">
        <v>926</v>
      </c>
      <c r="N217" s="6"/>
      <c r="O217" s="6"/>
      <c r="P217" s="6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s="8" customFormat="1" ht="12.75" x14ac:dyDescent="0.25">
      <c r="A218" s="81" t="s">
        <v>259</v>
      </c>
      <c r="B218" s="81" t="s">
        <v>1187</v>
      </c>
      <c r="C218" s="82" t="s">
        <v>680</v>
      </c>
      <c r="D218" s="13">
        <v>3875698</v>
      </c>
      <c r="E218" s="86">
        <v>0</v>
      </c>
      <c r="F218" s="86">
        <v>0</v>
      </c>
      <c r="G218" s="87">
        <v>0</v>
      </c>
      <c r="H218" s="88">
        <v>0</v>
      </c>
      <c r="I218" s="88">
        <v>0</v>
      </c>
      <c r="J218" s="89">
        <f t="shared" si="6"/>
        <v>0</v>
      </c>
      <c r="K218" s="90">
        <v>4000</v>
      </c>
      <c r="L218" s="16">
        <f t="shared" si="7"/>
        <v>3879698</v>
      </c>
      <c r="M218" s="98" t="s">
        <v>926</v>
      </c>
      <c r="N218" s="6"/>
      <c r="O218" s="6"/>
      <c r="P218" s="6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s="8" customFormat="1" ht="12.75" x14ac:dyDescent="0.25">
      <c r="A219" s="81" t="s">
        <v>260</v>
      </c>
      <c r="B219" s="81" t="s">
        <v>1188</v>
      </c>
      <c r="C219" s="82" t="s">
        <v>681</v>
      </c>
      <c r="D219" s="13">
        <v>607387</v>
      </c>
      <c r="E219" s="86">
        <v>1431218</v>
      </c>
      <c r="F219" s="86">
        <v>0</v>
      </c>
      <c r="G219" s="87">
        <v>1431218</v>
      </c>
      <c r="H219" s="88">
        <v>898653</v>
      </c>
      <c r="I219" s="88">
        <v>0</v>
      </c>
      <c r="J219" s="89">
        <f t="shared" si="6"/>
        <v>898653</v>
      </c>
      <c r="K219" s="90">
        <v>0</v>
      </c>
      <c r="L219" s="16">
        <f t="shared" si="7"/>
        <v>2937258</v>
      </c>
      <c r="M219" s="98" t="s">
        <v>926</v>
      </c>
      <c r="N219" s="6"/>
      <c r="O219" s="6"/>
      <c r="P219" s="6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s="8" customFormat="1" ht="12.75" x14ac:dyDescent="0.25">
      <c r="A220" s="81" t="s">
        <v>261</v>
      </c>
      <c r="B220" s="81" t="s">
        <v>1189</v>
      </c>
      <c r="C220" s="82" t="s">
        <v>682</v>
      </c>
      <c r="D220" s="13">
        <v>227198</v>
      </c>
      <c r="E220" s="86">
        <v>0</v>
      </c>
      <c r="F220" s="86">
        <v>95876</v>
      </c>
      <c r="G220" s="87">
        <v>95876</v>
      </c>
      <c r="H220" s="88">
        <v>0</v>
      </c>
      <c r="I220" s="88">
        <v>0</v>
      </c>
      <c r="J220" s="89">
        <f t="shared" si="6"/>
        <v>0</v>
      </c>
      <c r="K220" s="90">
        <v>4000</v>
      </c>
      <c r="L220" s="16">
        <f t="shared" si="7"/>
        <v>327074</v>
      </c>
      <c r="M220" s="98" t="s">
        <v>927</v>
      </c>
      <c r="N220" s="6"/>
      <c r="O220" s="6"/>
      <c r="P220" s="6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s="8" customFormat="1" ht="12.75" x14ac:dyDescent="0.25">
      <c r="A221" s="81" t="s">
        <v>262</v>
      </c>
      <c r="B221" s="81" t="s">
        <v>1190</v>
      </c>
      <c r="C221" s="82" t="s">
        <v>683</v>
      </c>
      <c r="D221" s="13">
        <v>2857265</v>
      </c>
      <c r="E221" s="86">
        <v>0</v>
      </c>
      <c r="F221" s="86">
        <v>0</v>
      </c>
      <c r="G221" s="87">
        <v>0</v>
      </c>
      <c r="H221" s="88">
        <v>0</v>
      </c>
      <c r="I221" s="88">
        <v>0</v>
      </c>
      <c r="J221" s="89">
        <f t="shared" si="6"/>
        <v>0</v>
      </c>
      <c r="K221" s="90">
        <v>4000</v>
      </c>
      <c r="L221" s="16">
        <f t="shared" si="7"/>
        <v>2861265</v>
      </c>
      <c r="M221" s="98" t="s">
        <v>926</v>
      </c>
      <c r="N221" s="6"/>
      <c r="O221" s="6"/>
      <c r="P221" s="6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s="8" customFormat="1" ht="12.75" x14ac:dyDescent="0.25">
      <c r="A222" s="81" t="s">
        <v>265</v>
      </c>
      <c r="B222" s="81" t="s">
        <v>1191</v>
      </c>
      <c r="C222" s="82" t="s">
        <v>686</v>
      </c>
      <c r="D222" s="13">
        <v>270319</v>
      </c>
      <c r="E222" s="86">
        <v>208265</v>
      </c>
      <c r="F222" s="86">
        <v>0</v>
      </c>
      <c r="G222" s="87">
        <v>208265</v>
      </c>
      <c r="H222" s="88">
        <v>93417</v>
      </c>
      <c r="I222" s="88">
        <v>0</v>
      </c>
      <c r="J222" s="89">
        <f t="shared" si="6"/>
        <v>93417</v>
      </c>
      <c r="K222" s="90">
        <v>4000</v>
      </c>
      <c r="L222" s="16">
        <f t="shared" si="7"/>
        <v>576001</v>
      </c>
      <c r="M222" s="98" t="s">
        <v>926</v>
      </c>
      <c r="N222" s="6"/>
      <c r="O222" s="6"/>
      <c r="P222" s="6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s="8" customFormat="1" ht="12.75" x14ac:dyDescent="0.25">
      <c r="A223" s="81" t="s">
        <v>267</v>
      </c>
      <c r="B223" s="81" t="s">
        <v>1192</v>
      </c>
      <c r="C223" s="82" t="s">
        <v>688</v>
      </c>
      <c r="D223" s="13">
        <v>1612270</v>
      </c>
      <c r="E223" s="86">
        <v>2652213</v>
      </c>
      <c r="F223" s="86">
        <v>0</v>
      </c>
      <c r="G223" s="87">
        <v>2652213</v>
      </c>
      <c r="H223" s="88">
        <v>1387628</v>
      </c>
      <c r="I223" s="88">
        <v>0</v>
      </c>
      <c r="J223" s="89">
        <f t="shared" si="6"/>
        <v>1387628</v>
      </c>
      <c r="K223" s="90">
        <v>26760</v>
      </c>
      <c r="L223" s="16">
        <f t="shared" si="7"/>
        <v>5678871</v>
      </c>
      <c r="M223" s="98" t="s">
        <v>926</v>
      </c>
      <c r="N223" s="6"/>
      <c r="O223" s="6"/>
      <c r="P223" s="6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s="8" customFormat="1" ht="12.75" x14ac:dyDescent="0.25">
      <c r="A224" s="81" t="s">
        <v>268</v>
      </c>
      <c r="B224" s="81" t="s">
        <v>1194</v>
      </c>
      <c r="C224" s="82" t="s">
        <v>689</v>
      </c>
      <c r="D224" s="13">
        <v>1976219</v>
      </c>
      <c r="E224" s="86">
        <v>33487</v>
      </c>
      <c r="F224" s="86">
        <v>0</v>
      </c>
      <c r="G224" s="87">
        <v>33487</v>
      </c>
      <c r="H224" s="88">
        <v>84334</v>
      </c>
      <c r="I224" s="88">
        <v>0</v>
      </c>
      <c r="J224" s="89">
        <f t="shared" si="6"/>
        <v>84334</v>
      </c>
      <c r="K224" s="90">
        <v>10000</v>
      </c>
      <c r="L224" s="16">
        <f t="shared" si="7"/>
        <v>2104040</v>
      </c>
      <c r="M224" s="98" t="s">
        <v>926</v>
      </c>
      <c r="N224" s="6"/>
      <c r="O224" s="6"/>
      <c r="P224" s="6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s="8" customFormat="1" ht="12.75" x14ac:dyDescent="0.25">
      <c r="A225" s="81" t="s">
        <v>269</v>
      </c>
      <c r="B225" s="81" t="s">
        <v>1198</v>
      </c>
      <c r="C225" s="82" t="s">
        <v>690</v>
      </c>
      <c r="D225" s="13">
        <v>505523567</v>
      </c>
      <c r="E225" s="86">
        <v>0</v>
      </c>
      <c r="F225" s="86">
        <v>0</v>
      </c>
      <c r="G225" s="87">
        <v>0</v>
      </c>
      <c r="H225" s="88">
        <v>0</v>
      </c>
      <c r="I225" s="88">
        <v>0</v>
      </c>
      <c r="J225" s="89">
        <f t="shared" si="6"/>
        <v>0</v>
      </c>
      <c r="K225" s="90">
        <v>204017</v>
      </c>
      <c r="L225" s="16">
        <f t="shared" si="7"/>
        <v>505727584</v>
      </c>
      <c r="M225" s="98" t="s">
        <v>926</v>
      </c>
      <c r="N225" s="6"/>
      <c r="O225" s="6"/>
      <c r="P225" s="6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s="8" customFormat="1" ht="12.75" x14ac:dyDescent="0.25">
      <c r="A226" s="81" t="s">
        <v>270</v>
      </c>
      <c r="B226" s="81" t="s">
        <v>1199</v>
      </c>
      <c r="C226" s="82" t="s">
        <v>691</v>
      </c>
      <c r="D226" s="13">
        <v>577715</v>
      </c>
      <c r="E226" s="86">
        <v>0</v>
      </c>
      <c r="F226" s="86">
        <v>0</v>
      </c>
      <c r="G226" s="87">
        <v>0</v>
      </c>
      <c r="H226" s="88">
        <v>15039</v>
      </c>
      <c r="I226" s="88">
        <v>0</v>
      </c>
      <c r="J226" s="89">
        <f t="shared" si="6"/>
        <v>15039</v>
      </c>
      <c r="K226" s="90">
        <v>0</v>
      </c>
      <c r="L226" s="16">
        <f t="shared" si="7"/>
        <v>592754</v>
      </c>
      <c r="M226" s="98" t="s">
        <v>927</v>
      </c>
      <c r="N226" s="6"/>
      <c r="O226" s="6"/>
      <c r="P226" s="6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s="8" customFormat="1" ht="12.75" x14ac:dyDescent="0.25">
      <c r="A227" s="81" t="s">
        <v>271</v>
      </c>
      <c r="B227" s="81" t="s">
        <v>1200</v>
      </c>
      <c r="C227" s="82" t="s">
        <v>692</v>
      </c>
      <c r="D227" s="13">
        <v>486905</v>
      </c>
      <c r="E227" s="86">
        <v>0</v>
      </c>
      <c r="F227" s="86">
        <v>0</v>
      </c>
      <c r="G227" s="87">
        <v>0</v>
      </c>
      <c r="H227" s="88">
        <v>0</v>
      </c>
      <c r="I227" s="88">
        <v>0</v>
      </c>
      <c r="J227" s="89">
        <f t="shared" si="6"/>
        <v>0</v>
      </c>
      <c r="K227" s="90">
        <v>4000</v>
      </c>
      <c r="L227" s="16">
        <f t="shared" si="7"/>
        <v>490905</v>
      </c>
      <c r="M227" s="98" t="s">
        <v>927</v>
      </c>
      <c r="N227" s="6"/>
      <c r="O227" s="6"/>
      <c r="P227" s="6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s="8" customFormat="1" ht="12.75" x14ac:dyDescent="0.25">
      <c r="A228" s="81" t="s">
        <v>274</v>
      </c>
      <c r="B228" s="81" t="s">
        <v>1201</v>
      </c>
      <c r="C228" s="82" t="s">
        <v>695</v>
      </c>
      <c r="D228" s="13">
        <v>651544</v>
      </c>
      <c r="E228" s="86">
        <v>0</v>
      </c>
      <c r="F228" s="86">
        <v>0</v>
      </c>
      <c r="G228" s="87">
        <v>0</v>
      </c>
      <c r="H228" s="88">
        <v>32956</v>
      </c>
      <c r="I228" s="88">
        <v>0</v>
      </c>
      <c r="J228" s="89">
        <f t="shared" si="6"/>
        <v>32956</v>
      </c>
      <c r="K228" s="90">
        <v>0</v>
      </c>
      <c r="L228" s="16">
        <f t="shared" si="7"/>
        <v>684500</v>
      </c>
      <c r="M228" s="98" t="s">
        <v>926</v>
      </c>
      <c r="N228" s="6"/>
      <c r="O228" s="6"/>
      <c r="P228" s="6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s="8" customFormat="1" ht="12.75" x14ac:dyDescent="0.25">
      <c r="A229" s="81" t="s">
        <v>275</v>
      </c>
      <c r="B229" s="81" t="s">
        <v>1202</v>
      </c>
      <c r="C229" s="82" t="s">
        <v>696</v>
      </c>
      <c r="D229" s="13">
        <v>1286035</v>
      </c>
      <c r="E229" s="86">
        <v>0</v>
      </c>
      <c r="F229" s="86">
        <v>0</v>
      </c>
      <c r="G229" s="87">
        <v>0</v>
      </c>
      <c r="H229" s="88">
        <v>0</v>
      </c>
      <c r="I229" s="88">
        <v>0</v>
      </c>
      <c r="J229" s="89">
        <f t="shared" si="6"/>
        <v>0</v>
      </c>
      <c r="K229" s="90">
        <v>4000</v>
      </c>
      <c r="L229" s="16">
        <f t="shared" si="7"/>
        <v>1290035</v>
      </c>
      <c r="M229" s="98" t="s">
        <v>926</v>
      </c>
      <c r="N229" s="6"/>
      <c r="O229" s="6"/>
      <c r="P229" s="6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s="8" customFormat="1" ht="12.75" x14ac:dyDescent="0.25">
      <c r="A230" s="81" t="s">
        <v>276</v>
      </c>
      <c r="B230" s="81" t="s">
        <v>1203</v>
      </c>
      <c r="C230" s="82" t="s">
        <v>697</v>
      </c>
      <c r="D230" s="13">
        <v>658757</v>
      </c>
      <c r="E230" s="86">
        <v>1330718</v>
      </c>
      <c r="F230" s="86">
        <v>0</v>
      </c>
      <c r="G230" s="87">
        <v>1330718</v>
      </c>
      <c r="H230" s="88">
        <v>737682</v>
      </c>
      <c r="I230" s="88">
        <v>0</v>
      </c>
      <c r="J230" s="89">
        <f t="shared" si="6"/>
        <v>737682</v>
      </c>
      <c r="K230" s="90">
        <v>4000</v>
      </c>
      <c r="L230" s="16">
        <f t="shared" si="7"/>
        <v>2731157</v>
      </c>
      <c r="M230" s="98" t="s">
        <v>926</v>
      </c>
      <c r="N230" s="6"/>
      <c r="O230" s="6"/>
      <c r="P230" s="6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s="8" customFormat="1" ht="12.75" x14ac:dyDescent="0.25">
      <c r="A231" s="81" t="s">
        <v>277</v>
      </c>
      <c r="B231" s="81" t="s">
        <v>1204</v>
      </c>
      <c r="C231" s="82" t="s">
        <v>698</v>
      </c>
      <c r="D231" s="13">
        <v>2135134</v>
      </c>
      <c r="E231" s="86">
        <v>0</v>
      </c>
      <c r="F231" s="86">
        <v>0</v>
      </c>
      <c r="G231" s="87">
        <v>0</v>
      </c>
      <c r="H231" s="88">
        <v>0</v>
      </c>
      <c r="I231" s="88">
        <v>0</v>
      </c>
      <c r="J231" s="89">
        <f t="shared" si="6"/>
        <v>0</v>
      </c>
      <c r="K231" s="90">
        <v>10000</v>
      </c>
      <c r="L231" s="16">
        <f t="shared" si="7"/>
        <v>2145134</v>
      </c>
      <c r="M231" s="98" t="s">
        <v>926</v>
      </c>
      <c r="N231" s="6"/>
      <c r="O231" s="6"/>
      <c r="P231" s="6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s="8" customFormat="1" ht="12.75" x14ac:dyDescent="0.25">
      <c r="A232" s="81" t="s">
        <v>278</v>
      </c>
      <c r="B232" s="81" t="s">
        <v>1205</v>
      </c>
      <c r="C232" s="82" t="s">
        <v>699</v>
      </c>
      <c r="D232" s="13">
        <v>1552117</v>
      </c>
      <c r="E232" s="86">
        <v>0</v>
      </c>
      <c r="F232" s="86">
        <v>0</v>
      </c>
      <c r="G232" s="87">
        <v>0</v>
      </c>
      <c r="H232" s="88">
        <v>0</v>
      </c>
      <c r="I232" s="88">
        <v>0</v>
      </c>
      <c r="J232" s="89">
        <f t="shared" si="6"/>
        <v>0</v>
      </c>
      <c r="K232" s="90">
        <v>4000</v>
      </c>
      <c r="L232" s="16">
        <f t="shared" si="7"/>
        <v>1556117</v>
      </c>
      <c r="M232" s="98" t="s">
        <v>927</v>
      </c>
      <c r="N232" s="6"/>
      <c r="O232" s="6"/>
      <c r="P232" s="6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s="8" customFormat="1" ht="12.75" x14ac:dyDescent="0.25">
      <c r="A233" s="81" t="s">
        <v>279</v>
      </c>
      <c r="B233" s="81" t="s">
        <v>1206</v>
      </c>
      <c r="C233" s="82" t="s">
        <v>700</v>
      </c>
      <c r="D233" s="13">
        <v>184041</v>
      </c>
      <c r="E233" s="86">
        <v>1497</v>
      </c>
      <c r="F233" s="86">
        <v>137536</v>
      </c>
      <c r="G233" s="87">
        <v>139033</v>
      </c>
      <c r="H233" s="88">
        <v>9412</v>
      </c>
      <c r="I233" s="88">
        <v>0</v>
      </c>
      <c r="J233" s="89">
        <f t="shared" si="6"/>
        <v>9412</v>
      </c>
      <c r="K233" s="90">
        <v>7000</v>
      </c>
      <c r="L233" s="16">
        <f t="shared" si="7"/>
        <v>339486</v>
      </c>
      <c r="M233" s="98" t="s">
        <v>927</v>
      </c>
      <c r="N233" s="6"/>
      <c r="O233" s="6"/>
      <c r="P233" s="6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s="8" customFormat="1" ht="12.75" x14ac:dyDescent="0.25">
      <c r="A234" s="81" t="s">
        <v>280</v>
      </c>
      <c r="B234" s="81" t="s">
        <v>1207</v>
      </c>
      <c r="C234" s="82" t="s">
        <v>701</v>
      </c>
      <c r="D234" s="13">
        <v>1088879</v>
      </c>
      <c r="E234" s="86">
        <v>45735</v>
      </c>
      <c r="F234" s="86">
        <v>0</v>
      </c>
      <c r="G234" s="87">
        <v>45735</v>
      </c>
      <c r="H234" s="88">
        <v>82600</v>
      </c>
      <c r="I234" s="88">
        <v>0</v>
      </c>
      <c r="J234" s="89">
        <f t="shared" si="6"/>
        <v>82600</v>
      </c>
      <c r="K234" s="90">
        <v>4000</v>
      </c>
      <c r="L234" s="16">
        <f t="shared" si="7"/>
        <v>1221214</v>
      </c>
      <c r="M234" s="98" t="s">
        <v>926</v>
      </c>
      <c r="N234" s="6"/>
      <c r="O234" s="6"/>
      <c r="P234" s="6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s="8" customFormat="1" ht="12.75" x14ac:dyDescent="0.25">
      <c r="A235" s="81" t="s">
        <v>281</v>
      </c>
      <c r="B235" s="81" t="s">
        <v>1208</v>
      </c>
      <c r="C235" s="82" t="s">
        <v>702</v>
      </c>
      <c r="D235" s="13">
        <v>616311</v>
      </c>
      <c r="E235" s="86">
        <v>791119</v>
      </c>
      <c r="F235" s="86">
        <v>0</v>
      </c>
      <c r="G235" s="87">
        <v>791119</v>
      </c>
      <c r="H235" s="88">
        <v>386858</v>
      </c>
      <c r="I235" s="88">
        <v>0</v>
      </c>
      <c r="J235" s="89">
        <f t="shared" si="6"/>
        <v>386858</v>
      </c>
      <c r="K235" s="90">
        <v>4000</v>
      </c>
      <c r="L235" s="16">
        <f t="shared" si="7"/>
        <v>1798288</v>
      </c>
      <c r="M235" s="98" t="s">
        <v>926</v>
      </c>
      <c r="N235" s="6"/>
      <c r="O235" s="6"/>
      <c r="P235" s="6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s="8" customFormat="1" ht="12.75" x14ac:dyDescent="0.25">
      <c r="A236" s="81" t="s">
        <v>282</v>
      </c>
      <c r="B236" s="81" t="s">
        <v>1209</v>
      </c>
      <c r="C236" s="82" t="s">
        <v>703</v>
      </c>
      <c r="D236" s="13">
        <v>886466</v>
      </c>
      <c r="E236" s="86">
        <v>2003533</v>
      </c>
      <c r="F236" s="86">
        <v>0</v>
      </c>
      <c r="G236" s="87">
        <v>2003533</v>
      </c>
      <c r="H236" s="88">
        <v>1290375</v>
      </c>
      <c r="I236" s="88">
        <v>0</v>
      </c>
      <c r="J236" s="89">
        <f t="shared" si="6"/>
        <v>1290375</v>
      </c>
      <c r="K236" s="90">
        <v>72823</v>
      </c>
      <c r="L236" s="16">
        <f t="shared" si="7"/>
        <v>4253197</v>
      </c>
      <c r="M236" s="98" t="s">
        <v>926</v>
      </c>
      <c r="N236" s="6"/>
      <c r="O236" s="6"/>
      <c r="P236" s="6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s="8" customFormat="1" ht="12.75" x14ac:dyDescent="0.25">
      <c r="A237" s="81" t="s">
        <v>284</v>
      </c>
      <c r="B237" s="81" t="s">
        <v>1210</v>
      </c>
      <c r="C237" s="82" t="s">
        <v>705</v>
      </c>
      <c r="D237" s="13">
        <v>1008859</v>
      </c>
      <c r="E237" s="86">
        <v>1797330</v>
      </c>
      <c r="F237" s="86">
        <v>0</v>
      </c>
      <c r="G237" s="87">
        <v>1797330</v>
      </c>
      <c r="H237" s="88">
        <v>1108053</v>
      </c>
      <c r="I237" s="88">
        <v>0</v>
      </c>
      <c r="J237" s="89">
        <f t="shared" si="6"/>
        <v>1108053</v>
      </c>
      <c r="K237" s="90">
        <v>4000</v>
      </c>
      <c r="L237" s="16">
        <f t="shared" si="7"/>
        <v>3918242</v>
      </c>
      <c r="M237" s="98" t="s">
        <v>926</v>
      </c>
      <c r="N237" s="6"/>
      <c r="O237" s="6"/>
      <c r="P237" s="6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s="8" customFormat="1" ht="12.75" x14ac:dyDescent="0.25">
      <c r="A238" s="81" t="s">
        <v>286</v>
      </c>
      <c r="B238" s="81" t="s">
        <v>1211</v>
      </c>
      <c r="C238" s="82" t="s">
        <v>707</v>
      </c>
      <c r="D238" s="13">
        <v>1991511</v>
      </c>
      <c r="E238" s="86">
        <v>0</v>
      </c>
      <c r="F238" s="86">
        <v>0</v>
      </c>
      <c r="G238" s="87">
        <v>0</v>
      </c>
      <c r="H238" s="88">
        <v>0</v>
      </c>
      <c r="I238" s="88">
        <v>0</v>
      </c>
      <c r="J238" s="89">
        <f t="shared" si="6"/>
        <v>0</v>
      </c>
      <c r="K238" s="90">
        <v>4000</v>
      </c>
      <c r="L238" s="16">
        <f t="shared" si="7"/>
        <v>1995511</v>
      </c>
      <c r="M238" s="98" t="s">
        <v>927</v>
      </c>
      <c r="N238" s="6"/>
      <c r="O238" s="6"/>
      <c r="P238" s="6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s="8" customFormat="1" ht="12.75" x14ac:dyDescent="0.25">
      <c r="A239" s="81" t="s">
        <v>287</v>
      </c>
      <c r="B239" s="81" t="s">
        <v>1212</v>
      </c>
      <c r="C239" s="82" t="s">
        <v>708</v>
      </c>
      <c r="D239" s="13">
        <v>5104491</v>
      </c>
      <c r="E239" s="86">
        <v>0</v>
      </c>
      <c r="F239" s="86">
        <v>0</v>
      </c>
      <c r="G239" s="87">
        <v>0</v>
      </c>
      <c r="H239" s="88">
        <v>158905</v>
      </c>
      <c r="I239" s="88">
        <v>0</v>
      </c>
      <c r="J239" s="89">
        <f t="shared" si="6"/>
        <v>158905</v>
      </c>
      <c r="K239" s="90">
        <v>4000</v>
      </c>
      <c r="L239" s="16">
        <f t="shared" si="7"/>
        <v>5267396</v>
      </c>
      <c r="M239" s="98" t="s">
        <v>926</v>
      </c>
      <c r="N239" s="6"/>
      <c r="O239" s="6"/>
      <c r="P239" s="6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s="8" customFormat="1" ht="12.75" x14ac:dyDescent="0.25">
      <c r="A240" s="81" t="s">
        <v>288</v>
      </c>
      <c r="B240" s="81" t="s">
        <v>1213</v>
      </c>
      <c r="C240" s="82" t="s">
        <v>709</v>
      </c>
      <c r="D240" s="13">
        <v>1471297</v>
      </c>
      <c r="E240" s="86">
        <v>0</v>
      </c>
      <c r="F240" s="86">
        <v>0</v>
      </c>
      <c r="G240" s="87">
        <v>0</v>
      </c>
      <c r="H240" s="88">
        <v>0</v>
      </c>
      <c r="I240" s="88">
        <v>0</v>
      </c>
      <c r="J240" s="89">
        <f t="shared" si="6"/>
        <v>0</v>
      </c>
      <c r="K240" s="90">
        <v>4000</v>
      </c>
      <c r="L240" s="16">
        <f t="shared" si="7"/>
        <v>1475297</v>
      </c>
      <c r="M240" s="98" t="s">
        <v>926</v>
      </c>
      <c r="N240" s="6"/>
      <c r="O240" s="6"/>
      <c r="P240" s="6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s="8" customFormat="1" ht="12.75" x14ac:dyDescent="0.25">
      <c r="A241" s="81" t="s">
        <v>289</v>
      </c>
      <c r="B241" s="81" t="s">
        <v>1214</v>
      </c>
      <c r="C241" s="82" t="s">
        <v>710</v>
      </c>
      <c r="D241" s="13">
        <v>1684618</v>
      </c>
      <c r="E241" s="86">
        <v>0</v>
      </c>
      <c r="F241" s="86">
        <v>0</v>
      </c>
      <c r="G241" s="87">
        <v>0</v>
      </c>
      <c r="H241" s="88">
        <v>0</v>
      </c>
      <c r="I241" s="88">
        <v>0</v>
      </c>
      <c r="J241" s="89">
        <f t="shared" si="6"/>
        <v>0</v>
      </c>
      <c r="K241" s="90">
        <v>0</v>
      </c>
      <c r="L241" s="16">
        <f t="shared" si="7"/>
        <v>1684618</v>
      </c>
      <c r="M241" s="98" t="s">
        <v>926</v>
      </c>
      <c r="N241" s="6"/>
      <c r="O241" s="6"/>
      <c r="P241" s="6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s="8" customFormat="1" ht="12.75" x14ac:dyDescent="0.25">
      <c r="A242" s="81" t="s">
        <v>290</v>
      </c>
      <c r="B242" s="81" t="s">
        <v>1215</v>
      </c>
      <c r="C242" s="82" t="s">
        <v>711</v>
      </c>
      <c r="D242" s="13">
        <v>598383</v>
      </c>
      <c r="E242" s="86">
        <v>0</v>
      </c>
      <c r="F242" s="86">
        <v>0</v>
      </c>
      <c r="G242" s="87">
        <v>0</v>
      </c>
      <c r="H242" s="88">
        <v>0</v>
      </c>
      <c r="I242" s="88">
        <v>0</v>
      </c>
      <c r="J242" s="89">
        <f t="shared" si="6"/>
        <v>0</v>
      </c>
      <c r="K242" s="90">
        <v>4000</v>
      </c>
      <c r="L242" s="16">
        <f t="shared" si="7"/>
        <v>602383</v>
      </c>
      <c r="M242" s="98" t="s">
        <v>927</v>
      </c>
      <c r="N242" s="6"/>
      <c r="O242" s="6"/>
      <c r="P242" s="6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s="8" customFormat="1" ht="12.75" x14ac:dyDescent="0.25">
      <c r="A243" s="81" t="s">
        <v>291</v>
      </c>
      <c r="B243" s="81" t="s">
        <v>1216</v>
      </c>
      <c r="C243" s="82" t="s">
        <v>712</v>
      </c>
      <c r="D243" s="13">
        <v>775018</v>
      </c>
      <c r="E243" s="86">
        <v>1665875</v>
      </c>
      <c r="F243" s="86">
        <v>0</v>
      </c>
      <c r="G243" s="87">
        <v>1665875</v>
      </c>
      <c r="H243" s="88">
        <v>1051178</v>
      </c>
      <c r="I243" s="88">
        <v>0</v>
      </c>
      <c r="J243" s="89">
        <f t="shared" si="6"/>
        <v>1051178</v>
      </c>
      <c r="K243" s="90">
        <v>4000</v>
      </c>
      <c r="L243" s="16">
        <f t="shared" si="7"/>
        <v>3496071</v>
      </c>
      <c r="M243" s="98" t="s">
        <v>926</v>
      </c>
      <c r="N243" s="6"/>
      <c r="O243" s="6"/>
      <c r="P243" s="6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s="8" customFormat="1" ht="12.75" x14ac:dyDescent="0.25">
      <c r="A244" s="81" t="s">
        <v>292</v>
      </c>
      <c r="B244" s="81" t="s">
        <v>1217</v>
      </c>
      <c r="C244" s="82" t="s">
        <v>713</v>
      </c>
      <c r="D244" s="13">
        <v>185729</v>
      </c>
      <c r="E244" s="86">
        <v>403831</v>
      </c>
      <c r="F244" s="86">
        <v>0</v>
      </c>
      <c r="G244" s="87">
        <v>403831</v>
      </c>
      <c r="H244" s="88">
        <v>237730</v>
      </c>
      <c r="I244" s="88">
        <v>0</v>
      </c>
      <c r="J244" s="89">
        <f t="shared" si="6"/>
        <v>237730</v>
      </c>
      <c r="K244" s="90">
        <v>0</v>
      </c>
      <c r="L244" s="16">
        <f t="shared" si="7"/>
        <v>827290</v>
      </c>
      <c r="M244" s="98" t="s">
        <v>926</v>
      </c>
      <c r="N244" s="6"/>
      <c r="O244" s="6"/>
      <c r="P244" s="6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s="8" customFormat="1" ht="12.75" x14ac:dyDescent="0.25">
      <c r="A245" s="81" t="s">
        <v>293</v>
      </c>
      <c r="B245" s="81" t="s">
        <v>1218</v>
      </c>
      <c r="C245" s="82" t="s">
        <v>714</v>
      </c>
      <c r="D245" s="13">
        <v>820893</v>
      </c>
      <c r="E245" s="86">
        <v>0</v>
      </c>
      <c r="F245" s="86">
        <v>0</v>
      </c>
      <c r="G245" s="87">
        <v>0</v>
      </c>
      <c r="H245" s="88">
        <v>0</v>
      </c>
      <c r="I245" s="88">
        <v>0</v>
      </c>
      <c r="J245" s="89">
        <f t="shared" si="6"/>
        <v>0</v>
      </c>
      <c r="K245" s="90">
        <v>4000</v>
      </c>
      <c r="L245" s="16">
        <f t="shared" si="7"/>
        <v>824893</v>
      </c>
      <c r="M245" s="98" t="s">
        <v>926</v>
      </c>
      <c r="N245" s="6"/>
      <c r="O245" s="6"/>
      <c r="P245" s="6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s="8" customFormat="1" ht="12.75" x14ac:dyDescent="0.25">
      <c r="A246" s="81" t="s">
        <v>294</v>
      </c>
      <c r="B246" s="81" t="s">
        <v>1219</v>
      </c>
      <c r="C246" s="82" t="s">
        <v>715</v>
      </c>
      <c r="D246" s="13">
        <v>1005023</v>
      </c>
      <c r="E246" s="86">
        <v>0</v>
      </c>
      <c r="F246" s="86">
        <v>0</v>
      </c>
      <c r="G246" s="87">
        <v>0</v>
      </c>
      <c r="H246" s="88">
        <v>0</v>
      </c>
      <c r="I246" s="88">
        <v>0</v>
      </c>
      <c r="J246" s="89">
        <f t="shared" si="6"/>
        <v>0</v>
      </c>
      <c r="K246" s="90">
        <v>0</v>
      </c>
      <c r="L246" s="16">
        <f t="shared" si="7"/>
        <v>1005023</v>
      </c>
      <c r="M246" s="98" t="s">
        <v>927</v>
      </c>
      <c r="N246" s="6"/>
      <c r="O246" s="6"/>
      <c r="P246" s="6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s="8" customFormat="1" ht="12.75" x14ac:dyDescent="0.25">
      <c r="A247" s="81" t="s">
        <v>295</v>
      </c>
      <c r="B247" s="81" t="s">
        <v>1220</v>
      </c>
      <c r="C247" s="82" t="s">
        <v>716</v>
      </c>
      <c r="D247" s="13">
        <v>1914186</v>
      </c>
      <c r="E247" s="86">
        <v>0</v>
      </c>
      <c r="F247" s="86">
        <v>0</v>
      </c>
      <c r="G247" s="87">
        <v>0</v>
      </c>
      <c r="H247" s="88">
        <v>0</v>
      </c>
      <c r="I247" s="88">
        <v>0</v>
      </c>
      <c r="J247" s="89">
        <f t="shared" si="6"/>
        <v>0</v>
      </c>
      <c r="K247" s="90">
        <v>4000</v>
      </c>
      <c r="L247" s="16">
        <f t="shared" si="7"/>
        <v>1918186</v>
      </c>
      <c r="M247" s="98" t="s">
        <v>926</v>
      </c>
      <c r="N247" s="6"/>
      <c r="O247" s="6"/>
      <c r="P247" s="6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s="8" customFormat="1" ht="12.75" x14ac:dyDescent="0.25">
      <c r="A248" s="81" t="s">
        <v>296</v>
      </c>
      <c r="B248" s="81" t="s">
        <v>1221</v>
      </c>
      <c r="C248" s="82" t="s">
        <v>717</v>
      </c>
      <c r="D248" s="13">
        <v>1537996</v>
      </c>
      <c r="E248" s="86">
        <v>464774</v>
      </c>
      <c r="F248" s="86">
        <v>0</v>
      </c>
      <c r="G248" s="87">
        <v>464774</v>
      </c>
      <c r="H248" s="88">
        <v>125676</v>
      </c>
      <c r="I248" s="88">
        <v>0</v>
      </c>
      <c r="J248" s="89">
        <f t="shared" si="6"/>
        <v>125676</v>
      </c>
      <c r="K248" s="90">
        <v>8000</v>
      </c>
      <c r="L248" s="16">
        <f t="shared" si="7"/>
        <v>2136446</v>
      </c>
      <c r="M248" s="98" t="s">
        <v>926</v>
      </c>
      <c r="N248" s="6"/>
      <c r="O248" s="6"/>
      <c r="P248" s="6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s="8" customFormat="1" ht="12.75" x14ac:dyDescent="0.25">
      <c r="A249" s="81" t="s">
        <v>297</v>
      </c>
      <c r="B249" s="81" t="s">
        <v>1222</v>
      </c>
      <c r="C249" s="82" t="s">
        <v>718</v>
      </c>
      <c r="D249" s="13">
        <v>702640</v>
      </c>
      <c r="E249" s="86">
        <v>0</v>
      </c>
      <c r="F249" s="86">
        <v>0</v>
      </c>
      <c r="G249" s="87">
        <v>0</v>
      </c>
      <c r="H249" s="88">
        <v>0</v>
      </c>
      <c r="I249" s="88">
        <v>0</v>
      </c>
      <c r="J249" s="89">
        <f t="shared" si="6"/>
        <v>0</v>
      </c>
      <c r="K249" s="90">
        <v>0</v>
      </c>
      <c r="L249" s="16">
        <f t="shared" si="7"/>
        <v>702640</v>
      </c>
      <c r="M249" s="98" t="s">
        <v>927</v>
      </c>
      <c r="N249" s="6"/>
      <c r="O249" s="6"/>
      <c r="P249" s="6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s="8" customFormat="1" ht="12.75" x14ac:dyDescent="0.25">
      <c r="A250" s="81" t="s">
        <v>170</v>
      </c>
      <c r="B250" s="81" t="s">
        <v>1223</v>
      </c>
      <c r="C250" s="82" t="s">
        <v>591</v>
      </c>
      <c r="D250" s="13">
        <v>688644</v>
      </c>
      <c r="E250" s="86">
        <v>0</v>
      </c>
      <c r="F250" s="86">
        <v>0</v>
      </c>
      <c r="G250" s="87">
        <v>0</v>
      </c>
      <c r="H250" s="88">
        <v>9503</v>
      </c>
      <c r="I250" s="88">
        <v>0</v>
      </c>
      <c r="J250" s="89">
        <f t="shared" si="6"/>
        <v>9503</v>
      </c>
      <c r="K250" s="90">
        <v>0</v>
      </c>
      <c r="L250" s="16">
        <f t="shared" si="7"/>
        <v>698147</v>
      </c>
      <c r="M250" s="98" t="s">
        <v>926</v>
      </c>
      <c r="N250" s="6"/>
      <c r="O250" s="6"/>
      <c r="P250" s="6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s="8" customFormat="1" ht="12.75" x14ac:dyDescent="0.25">
      <c r="A251" s="81" t="s">
        <v>298</v>
      </c>
      <c r="B251" s="81" t="s">
        <v>1224</v>
      </c>
      <c r="C251" s="82" t="s">
        <v>719</v>
      </c>
      <c r="D251" s="13">
        <v>0</v>
      </c>
      <c r="E251" s="86">
        <v>34680</v>
      </c>
      <c r="F251" s="86">
        <v>288394</v>
      </c>
      <c r="G251" s="87">
        <v>323074</v>
      </c>
      <c r="H251" s="88">
        <v>24893</v>
      </c>
      <c r="I251" s="88">
        <v>0</v>
      </c>
      <c r="J251" s="89">
        <f t="shared" si="6"/>
        <v>24893</v>
      </c>
      <c r="K251" s="90">
        <v>0</v>
      </c>
      <c r="L251" s="16">
        <f t="shared" si="7"/>
        <v>347967</v>
      </c>
      <c r="M251" s="98" t="s">
        <v>926</v>
      </c>
      <c r="N251" s="6"/>
      <c r="O251" s="6"/>
      <c r="P251" s="6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s="8" customFormat="1" ht="12.75" x14ac:dyDescent="0.25">
      <c r="A252" s="81" t="s">
        <v>347</v>
      </c>
      <c r="B252" s="81" t="s">
        <v>1225</v>
      </c>
      <c r="C252" s="82" t="s">
        <v>768</v>
      </c>
      <c r="D252" s="13">
        <v>31324</v>
      </c>
      <c r="E252" s="86">
        <v>81964</v>
      </c>
      <c r="F252" s="86">
        <v>209786</v>
      </c>
      <c r="G252" s="87">
        <v>291750</v>
      </c>
      <c r="H252" s="88">
        <v>55082</v>
      </c>
      <c r="I252" s="88">
        <v>0</v>
      </c>
      <c r="J252" s="89">
        <f t="shared" si="6"/>
        <v>55082</v>
      </c>
      <c r="K252" s="90">
        <v>4000</v>
      </c>
      <c r="L252" s="16">
        <f t="shared" si="7"/>
        <v>382156</v>
      </c>
      <c r="M252" s="98" t="s">
        <v>927</v>
      </c>
      <c r="N252" s="6"/>
      <c r="O252" s="6"/>
      <c r="P252" s="6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s="8" customFormat="1" ht="12.75" x14ac:dyDescent="0.25">
      <c r="A253" s="81" t="s">
        <v>162</v>
      </c>
      <c r="B253" s="81" t="s">
        <v>1226</v>
      </c>
      <c r="C253" s="82" t="s">
        <v>583</v>
      </c>
      <c r="D253" s="13">
        <v>1031445</v>
      </c>
      <c r="E253" s="86">
        <v>0</v>
      </c>
      <c r="F253" s="86">
        <v>0</v>
      </c>
      <c r="G253" s="87">
        <v>0</v>
      </c>
      <c r="H253" s="88">
        <v>0</v>
      </c>
      <c r="I253" s="88">
        <v>0</v>
      </c>
      <c r="J253" s="89">
        <f t="shared" si="6"/>
        <v>0</v>
      </c>
      <c r="K253" s="90">
        <v>4000</v>
      </c>
      <c r="L253" s="16">
        <f t="shared" si="7"/>
        <v>1035445</v>
      </c>
      <c r="M253" s="98" t="s">
        <v>927</v>
      </c>
      <c r="N253" s="6"/>
      <c r="O253" s="6"/>
      <c r="P253" s="6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s="8" customFormat="1" ht="12.75" x14ac:dyDescent="0.25">
      <c r="A254" s="81" t="s">
        <v>299</v>
      </c>
      <c r="B254" s="81" t="s">
        <v>1227</v>
      </c>
      <c r="C254" s="82" t="s">
        <v>720</v>
      </c>
      <c r="D254" s="13">
        <v>1058918</v>
      </c>
      <c r="E254" s="86">
        <v>0</v>
      </c>
      <c r="F254" s="86">
        <v>0</v>
      </c>
      <c r="G254" s="87">
        <v>0</v>
      </c>
      <c r="H254" s="88">
        <v>29009</v>
      </c>
      <c r="I254" s="88">
        <v>0</v>
      </c>
      <c r="J254" s="89">
        <f t="shared" si="6"/>
        <v>29009</v>
      </c>
      <c r="K254" s="90">
        <v>4000</v>
      </c>
      <c r="L254" s="16">
        <f t="shared" si="7"/>
        <v>1091927</v>
      </c>
      <c r="M254" s="98" t="s">
        <v>926</v>
      </c>
      <c r="N254" s="6"/>
      <c r="O254" s="6"/>
      <c r="P254" s="6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s="8" customFormat="1" ht="12.75" x14ac:dyDescent="0.25">
      <c r="A255" s="81" t="s">
        <v>264</v>
      </c>
      <c r="B255" s="81" t="s">
        <v>1228</v>
      </c>
      <c r="C255" s="82" t="s">
        <v>685</v>
      </c>
      <c r="D255" s="13">
        <v>0</v>
      </c>
      <c r="E255" s="86">
        <v>177446</v>
      </c>
      <c r="F255" s="86">
        <v>145628</v>
      </c>
      <c r="G255" s="87">
        <v>323074</v>
      </c>
      <c r="H255" s="88">
        <v>133799</v>
      </c>
      <c r="I255" s="88">
        <v>0</v>
      </c>
      <c r="J255" s="89">
        <f t="shared" si="6"/>
        <v>133799</v>
      </c>
      <c r="K255" s="90">
        <v>0</v>
      </c>
      <c r="L255" s="16">
        <f t="shared" si="7"/>
        <v>456873</v>
      </c>
      <c r="M255" s="98" t="s">
        <v>926</v>
      </c>
      <c r="N255" s="6"/>
      <c r="O255" s="6"/>
      <c r="P255" s="6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s="8" customFormat="1" ht="12.75" x14ac:dyDescent="0.25">
      <c r="A256" s="81" t="s">
        <v>80</v>
      </c>
      <c r="B256" s="81" t="s">
        <v>1229</v>
      </c>
      <c r="C256" s="82" t="s">
        <v>501</v>
      </c>
      <c r="D256" s="13">
        <v>228887</v>
      </c>
      <c r="E256" s="86">
        <v>0</v>
      </c>
      <c r="F256" s="86">
        <v>94187</v>
      </c>
      <c r="G256" s="87">
        <v>94187</v>
      </c>
      <c r="H256" s="88">
        <v>0</v>
      </c>
      <c r="I256" s="88">
        <v>0</v>
      </c>
      <c r="J256" s="89">
        <f t="shared" si="6"/>
        <v>0</v>
      </c>
      <c r="K256" s="90">
        <v>4000</v>
      </c>
      <c r="L256" s="16">
        <f t="shared" si="7"/>
        <v>327074</v>
      </c>
      <c r="M256" s="98" t="s">
        <v>927</v>
      </c>
      <c r="N256" s="6"/>
      <c r="O256" s="6"/>
      <c r="P256" s="6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s="8" customFormat="1" ht="12.75" x14ac:dyDescent="0.25">
      <c r="A257" s="81" t="s">
        <v>159</v>
      </c>
      <c r="B257" s="81" t="s">
        <v>1230</v>
      </c>
      <c r="C257" s="82" t="s">
        <v>580</v>
      </c>
      <c r="D257" s="13">
        <v>281574</v>
      </c>
      <c r="E257" s="86">
        <v>412604</v>
      </c>
      <c r="F257" s="86">
        <v>0</v>
      </c>
      <c r="G257" s="87">
        <v>412604</v>
      </c>
      <c r="H257" s="88">
        <v>227959</v>
      </c>
      <c r="I257" s="88">
        <v>0</v>
      </c>
      <c r="J257" s="89">
        <f t="shared" si="6"/>
        <v>227959</v>
      </c>
      <c r="K257" s="90">
        <v>0</v>
      </c>
      <c r="L257" s="16">
        <f t="shared" si="7"/>
        <v>922137</v>
      </c>
      <c r="M257" s="98" t="s">
        <v>926</v>
      </c>
      <c r="N257" s="6"/>
      <c r="O257" s="6"/>
      <c r="P257" s="6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s="8" customFormat="1" ht="12.75" x14ac:dyDescent="0.25">
      <c r="A258" s="81" t="s">
        <v>132</v>
      </c>
      <c r="B258" s="81" t="s">
        <v>1231</v>
      </c>
      <c r="C258" s="82" t="s">
        <v>553</v>
      </c>
      <c r="D258" s="13">
        <v>1898169</v>
      </c>
      <c r="E258" s="86">
        <v>0</v>
      </c>
      <c r="F258" s="86">
        <v>0</v>
      </c>
      <c r="G258" s="87">
        <v>0</v>
      </c>
      <c r="H258" s="88">
        <v>0</v>
      </c>
      <c r="I258" s="88">
        <v>0</v>
      </c>
      <c r="J258" s="89">
        <f t="shared" si="6"/>
        <v>0</v>
      </c>
      <c r="K258" s="90">
        <v>4000</v>
      </c>
      <c r="L258" s="16">
        <f t="shared" si="7"/>
        <v>1902169</v>
      </c>
      <c r="M258" s="98" t="s">
        <v>926</v>
      </c>
      <c r="N258" s="6"/>
      <c r="O258" s="6"/>
      <c r="P258" s="6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s="8" customFormat="1" ht="12.75" x14ac:dyDescent="0.25">
      <c r="A259" s="81" t="s">
        <v>273</v>
      </c>
      <c r="B259" s="81" t="s">
        <v>1232</v>
      </c>
      <c r="C259" s="82" t="s">
        <v>694</v>
      </c>
      <c r="D259" s="13">
        <v>706594</v>
      </c>
      <c r="E259" s="86">
        <v>0</v>
      </c>
      <c r="F259" s="86">
        <v>0</v>
      </c>
      <c r="G259" s="87">
        <v>0</v>
      </c>
      <c r="H259" s="88">
        <v>0</v>
      </c>
      <c r="I259" s="88">
        <v>0</v>
      </c>
      <c r="J259" s="89">
        <f t="shared" si="6"/>
        <v>0</v>
      </c>
      <c r="K259" s="90">
        <v>4000</v>
      </c>
      <c r="L259" s="16">
        <f t="shared" si="7"/>
        <v>710594</v>
      </c>
      <c r="M259" s="98" t="s">
        <v>927</v>
      </c>
      <c r="N259" s="6"/>
      <c r="O259" s="6"/>
      <c r="P259" s="6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s="8" customFormat="1" ht="12.75" x14ac:dyDescent="0.25">
      <c r="A260" s="81" t="s">
        <v>300</v>
      </c>
      <c r="B260" s="81" t="s">
        <v>1233</v>
      </c>
      <c r="C260" s="82" t="s">
        <v>721</v>
      </c>
      <c r="D260" s="13">
        <v>3054679</v>
      </c>
      <c r="E260" s="86">
        <v>0</v>
      </c>
      <c r="F260" s="86">
        <v>0</v>
      </c>
      <c r="G260" s="87">
        <v>0</v>
      </c>
      <c r="H260" s="88">
        <v>0</v>
      </c>
      <c r="I260" s="88">
        <v>0</v>
      </c>
      <c r="J260" s="89">
        <f t="shared" ref="J260:J323" si="8">SUM(H260:I260)</f>
        <v>0</v>
      </c>
      <c r="K260" s="90">
        <v>0</v>
      </c>
      <c r="L260" s="16">
        <f t="shared" ref="L260:L323" si="9">SUM(D260+G260+J260+K260)</f>
        <v>3054679</v>
      </c>
      <c r="M260" s="98" t="s">
        <v>927</v>
      </c>
      <c r="N260" s="6"/>
      <c r="O260" s="6"/>
      <c r="P260" s="6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s="8" customFormat="1" ht="12.75" x14ac:dyDescent="0.25">
      <c r="A261" s="81" t="s">
        <v>301</v>
      </c>
      <c r="B261" s="81" t="s">
        <v>1234</v>
      </c>
      <c r="C261" s="82" t="s">
        <v>722</v>
      </c>
      <c r="D261" s="13">
        <v>0</v>
      </c>
      <c r="E261" s="86">
        <v>53176</v>
      </c>
      <c r="F261" s="86">
        <v>269898</v>
      </c>
      <c r="G261" s="87">
        <v>323074</v>
      </c>
      <c r="H261" s="88">
        <v>40146</v>
      </c>
      <c r="I261" s="88">
        <v>0</v>
      </c>
      <c r="J261" s="89">
        <f t="shared" si="8"/>
        <v>40146</v>
      </c>
      <c r="K261" s="90">
        <v>4000</v>
      </c>
      <c r="L261" s="16">
        <f t="shared" si="9"/>
        <v>367220</v>
      </c>
      <c r="M261" s="98" t="s">
        <v>926</v>
      </c>
      <c r="N261" s="6"/>
      <c r="O261" s="6"/>
      <c r="P261" s="6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s="8" customFormat="1" ht="12.75" x14ac:dyDescent="0.25">
      <c r="A262" s="81" t="s">
        <v>302</v>
      </c>
      <c r="B262" s="81" t="s">
        <v>1235</v>
      </c>
      <c r="C262" s="82" t="s">
        <v>723</v>
      </c>
      <c r="D262" s="13">
        <v>4053067</v>
      </c>
      <c r="E262" s="86">
        <v>0</v>
      </c>
      <c r="F262" s="86">
        <v>0</v>
      </c>
      <c r="G262" s="87">
        <v>0</v>
      </c>
      <c r="H262" s="88">
        <v>120341</v>
      </c>
      <c r="I262" s="88">
        <v>0</v>
      </c>
      <c r="J262" s="89">
        <f t="shared" si="8"/>
        <v>120341</v>
      </c>
      <c r="K262" s="90">
        <v>4000</v>
      </c>
      <c r="L262" s="16">
        <f t="shared" si="9"/>
        <v>4177408</v>
      </c>
      <c r="M262" s="98" t="s">
        <v>926</v>
      </c>
      <c r="N262" s="6"/>
      <c r="O262" s="6"/>
      <c r="P262" s="6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s="8" customFormat="1" ht="12.75" x14ac:dyDescent="0.25">
      <c r="A263" s="81" t="s">
        <v>303</v>
      </c>
      <c r="B263" s="81" t="s">
        <v>1236</v>
      </c>
      <c r="C263" s="82" t="s">
        <v>724</v>
      </c>
      <c r="D263" s="13">
        <v>385973</v>
      </c>
      <c r="E263" s="86">
        <v>0</v>
      </c>
      <c r="F263" s="86">
        <v>0</v>
      </c>
      <c r="G263" s="87">
        <v>0</v>
      </c>
      <c r="H263" s="88">
        <v>17334</v>
      </c>
      <c r="I263" s="88">
        <v>0</v>
      </c>
      <c r="J263" s="89">
        <f t="shared" si="8"/>
        <v>17334</v>
      </c>
      <c r="K263" s="90">
        <v>4000</v>
      </c>
      <c r="L263" s="16">
        <f t="shared" si="9"/>
        <v>407307</v>
      </c>
      <c r="M263" s="98" t="s">
        <v>927</v>
      </c>
      <c r="N263" s="6"/>
      <c r="O263" s="6"/>
      <c r="P263" s="6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s="8" customFormat="1" ht="12.75" x14ac:dyDescent="0.25">
      <c r="A264" s="81" t="s">
        <v>304</v>
      </c>
      <c r="B264" s="81" t="s">
        <v>1237</v>
      </c>
      <c r="C264" s="82" t="s">
        <v>725</v>
      </c>
      <c r="D264" s="13">
        <v>2334370</v>
      </c>
      <c r="E264" s="86">
        <v>621522</v>
      </c>
      <c r="F264" s="86">
        <v>0</v>
      </c>
      <c r="G264" s="87">
        <v>621522</v>
      </c>
      <c r="H264" s="88">
        <v>150397</v>
      </c>
      <c r="I264" s="88">
        <v>0</v>
      </c>
      <c r="J264" s="89">
        <f t="shared" si="8"/>
        <v>150397</v>
      </c>
      <c r="K264" s="90">
        <v>4000</v>
      </c>
      <c r="L264" s="16">
        <f t="shared" si="9"/>
        <v>3110289</v>
      </c>
      <c r="M264" s="98" t="s">
        <v>926</v>
      </c>
      <c r="N264" s="6"/>
      <c r="O264" s="6"/>
      <c r="P264" s="6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s="8" customFormat="1" ht="12.75" x14ac:dyDescent="0.25">
      <c r="A265" s="81" t="s">
        <v>306</v>
      </c>
      <c r="B265" s="81" t="s">
        <v>1238</v>
      </c>
      <c r="C265" s="82" t="s">
        <v>727</v>
      </c>
      <c r="D265" s="13">
        <v>1284161</v>
      </c>
      <c r="E265" s="86">
        <v>0</v>
      </c>
      <c r="F265" s="86">
        <v>0</v>
      </c>
      <c r="G265" s="87">
        <v>0</v>
      </c>
      <c r="H265" s="88">
        <v>0</v>
      </c>
      <c r="I265" s="88">
        <v>0</v>
      </c>
      <c r="J265" s="89">
        <f t="shared" si="8"/>
        <v>0</v>
      </c>
      <c r="K265" s="90">
        <v>4000</v>
      </c>
      <c r="L265" s="16">
        <f t="shared" si="9"/>
        <v>1288161</v>
      </c>
      <c r="M265" s="98" t="s">
        <v>926</v>
      </c>
      <c r="N265" s="6"/>
      <c r="O265" s="6"/>
      <c r="P265" s="6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s="8" customFormat="1" ht="12.75" x14ac:dyDescent="0.25">
      <c r="A266" s="81" t="s">
        <v>305</v>
      </c>
      <c r="B266" s="81" t="s">
        <v>1239</v>
      </c>
      <c r="C266" s="82" t="s">
        <v>726</v>
      </c>
      <c r="D266" s="13">
        <v>1546378</v>
      </c>
      <c r="E266" s="86">
        <v>0</v>
      </c>
      <c r="F266" s="86">
        <v>0</v>
      </c>
      <c r="G266" s="87">
        <v>0</v>
      </c>
      <c r="H266" s="88">
        <v>0</v>
      </c>
      <c r="I266" s="88">
        <v>0</v>
      </c>
      <c r="J266" s="89">
        <f t="shared" si="8"/>
        <v>0</v>
      </c>
      <c r="K266" s="90">
        <v>4000</v>
      </c>
      <c r="L266" s="16">
        <f t="shared" si="9"/>
        <v>1550378</v>
      </c>
      <c r="M266" s="98" t="s">
        <v>926</v>
      </c>
      <c r="N266" s="6"/>
      <c r="O266" s="6"/>
      <c r="P266" s="6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s="8" customFormat="1" ht="12.75" x14ac:dyDescent="0.25">
      <c r="A267" s="81" t="s">
        <v>307</v>
      </c>
      <c r="B267" s="81" t="s">
        <v>1240</v>
      </c>
      <c r="C267" s="82" t="s">
        <v>728</v>
      </c>
      <c r="D267" s="13">
        <v>1170706</v>
      </c>
      <c r="E267" s="86">
        <v>0</v>
      </c>
      <c r="F267" s="86">
        <v>0</v>
      </c>
      <c r="G267" s="87">
        <v>0</v>
      </c>
      <c r="H267" s="88">
        <v>0</v>
      </c>
      <c r="I267" s="88">
        <v>0</v>
      </c>
      <c r="J267" s="89">
        <f t="shared" si="8"/>
        <v>0</v>
      </c>
      <c r="K267" s="90">
        <v>4000</v>
      </c>
      <c r="L267" s="16">
        <f t="shared" si="9"/>
        <v>1174706</v>
      </c>
      <c r="M267" s="98" t="s">
        <v>926</v>
      </c>
      <c r="N267" s="6"/>
      <c r="O267" s="6"/>
      <c r="P267" s="6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s="8" customFormat="1" ht="12.75" x14ac:dyDescent="0.25">
      <c r="A268" s="81" t="s">
        <v>308</v>
      </c>
      <c r="B268" s="81" t="s">
        <v>1241</v>
      </c>
      <c r="C268" s="82" t="s">
        <v>729</v>
      </c>
      <c r="D268" s="13">
        <v>1695496</v>
      </c>
      <c r="E268" s="86">
        <v>61046</v>
      </c>
      <c r="F268" s="86">
        <v>0</v>
      </c>
      <c r="G268" s="87">
        <v>61046</v>
      </c>
      <c r="H268" s="88">
        <v>71342</v>
      </c>
      <c r="I268" s="88">
        <v>0</v>
      </c>
      <c r="J268" s="89">
        <f t="shared" si="8"/>
        <v>71342</v>
      </c>
      <c r="K268" s="90">
        <v>0</v>
      </c>
      <c r="L268" s="16">
        <f t="shared" si="9"/>
        <v>1827884</v>
      </c>
      <c r="M268" s="98" t="s">
        <v>926</v>
      </c>
      <c r="N268" s="6"/>
      <c r="O268" s="6"/>
      <c r="P268" s="6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s="8" customFormat="1" ht="12.75" x14ac:dyDescent="0.25">
      <c r="A269" s="81" t="s">
        <v>309</v>
      </c>
      <c r="B269" s="81" t="s">
        <v>1243</v>
      </c>
      <c r="C269" s="82" t="s">
        <v>730</v>
      </c>
      <c r="D269" s="13">
        <v>502412</v>
      </c>
      <c r="E269" s="86">
        <v>90616</v>
      </c>
      <c r="F269" s="86">
        <v>0</v>
      </c>
      <c r="G269" s="87">
        <v>90616</v>
      </c>
      <c r="H269" s="88">
        <v>41341</v>
      </c>
      <c r="I269" s="88">
        <v>0</v>
      </c>
      <c r="J269" s="89">
        <f t="shared" si="8"/>
        <v>41341</v>
      </c>
      <c r="K269" s="90">
        <v>4000</v>
      </c>
      <c r="L269" s="16">
        <f t="shared" si="9"/>
        <v>638369</v>
      </c>
      <c r="M269" s="98" t="s">
        <v>926</v>
      </c>
      <c r="N269" s="6"/>
      <c r="O269" s="6"/>
      <c r="P269" s="6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s="8" customFormat="1" ht="12.75" x14ac:dyDescent="0.25">
      <c r="A270" s="81" t="s">
        <v>310</v>
      </c>
      <c r="B270" s="81" t="s">
        <v>1244</v>
      </c>
      <c r="C270" s="82" t="s">
        <v>731</v>
      </c>
      <c r="D270" s="13">
        <v>1043174</v>
      </c>
      <c r="E270" s="86">
        <v>1340497</v>
      </c>
      <c r="F270" s="86">
        <v>0</v>
      </c>
      <c r="G270" s="87">
        <v>1340497</v>
      </c>
      <c r="H270" s="88">
        <v>639901</v>
      </c>
      <c r="I270" s="88">
        <v>0</v>
      </c>
      <c r="J270" s="89">
        <f t="shared" si="8"/>
        <v>639901</v>
      </c>
      <c r="K270" s="90">
        <v>0</v>
      </c>
      <c r="L270" s="16">
        <f t="shared" si="9"/>
        <v>3023572</v>
      </c>
      <c r="M270" s="98" t="s">
        <v>926</v>
      </c>
      <c r="N270" s="6"/>
      <c r="O270" s="6"/>
      <c r="P270" s="6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s="8" customFormat="1" ht="12.75" x14ac:dyDescent="0.25">
      <c r="A271" s="81" t="s">
        <v>312</v>
      </c>
      <c r="B271" s="81" t="s">
        <v>1245</v>
      </c>
      <c r="C271" s="82" t="s">
        <v>733</v>
      </c>
      <c r="D271" s="13">
        <v>864599</v>
      </c>
      <c r="E271" s="86">
        <v>30145</v>
      </c>
      <c r="F271" s="86">
        <v>0</v>
      </c>
      <c r="G271" s="87">
        <v>30145</v>
      </c>
      <c r="H271" s="88">
        <v>46332</v>
      </c>
      <c r="I271" s="88">
        <v>0</v>
      </c>
      <c r="J271" s="89">
        <f t="shared" si="8"/>
        <v>46332</v>
      </c>
      <c r="K271" s="90">
        <v>4000</v>
      </c>
      <c r="L271" s="16">
        <f t="shared" si="9"/>
        <v>945076</v>
      </c>
      <c r="M271" s="98" t="s">
        <v>926</v>
      </c>
      <c r="N271" s="6"/>
      <c r="O271" s="6"/>
      <c r="P271" s="6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s="8" customFormat="1" ht="12.75" x14ac:dyDescent="0.25">
      <c r="A272" s="81" t="s">
        <v>313</v>
      </c>
      <c r="B272" s="81" t="s">
        <v>1246</v>
      </c>
      <c r="C272" s="82" t="s">
        <v>734</v>
      </c>
      <c r="D272" s="13">
        <v>13404930</v>
      </c>
      <c r="E272" s="86">
        <v>0</v>
      </c>
      <c r="F272" s="86">
        <v>0</v>
      </c>
      <c r="G272" s="87">
        <v>0</v>
      </c>
      <c r="H272" s="88">
        <v>0</v>
      </c>
      <c r="I272" s="88">
        <v>0</v>
      </c>
      <c r="J272" s="89">
        <f t="shared" si="8"/>
        <v>0</v>
      </c>
      <c r="K272" s="90">
        <v>0</v>
      </c>
      <c r="L272" s="16">
        <f t="shared" si="9"/>
        <v>13404930</v>
      </c>
      <c r="M272" s="98" t="s">
        <v>926</v>
      </c>
      <c r="N272" s="6"/>
      <c r="O272" s="6"/>
      <c r="P272" s="6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s="8" customFormat="1" ht="12.75" x14ac:dyDescent="0.25">
      <c r="A273" s="81" t="s">
        <v>314</v>
      </c>
      <c r="B273" s="81" t="s">
        <v>1247</v>
      </c>
      <c r="C273" s="82" t="s">
        <v>735</v>
      </c>
      <c r="D273" s="13">
        <v>1553184</v>
      </c>
      <c r="E273" s="86">
        <v>0</v>
      </c>
      <c r="F273" s="86">
        <v>0</v>
      </c>
      <c r="G273" s="87">
        <v>0</v>
      </c>
      <c r="H273" s="88">
        <v>0</v>
      </c>
      <c r="I273" s="88">
        <v>0</v>
      </c>
      <c r="J273" s="89">
        <f t="shared" si="8"/>
        <v>0</v>
      </c>
      <c r="K273" s="90">
        <v>4000</v>
      </c>
      <c r="L273" s="16">
        <f t="shared" si="9"/>
        <v>1557184</v>
      </c>
      <c r="M273" s="98" t="s">
        <v>926</v>
      </c>
      <c r="N273" s="6"/>
      <c r="O273" s="6"/>
      <c r="P273" s="6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s="8" customFormat="1" ht="12.75" x14ac:dyDescent="0.25">
      <c r="A274" s="81" t="s">
        <v>315</v>
      </c>
      <c r="B274" s="81" t="s">
        <v>1248</v>
      </c>
      <c r="C274" s="82" t="s">
        <v>736</v>
      </c>
      <c r="D274" s="13">
        <v>1778738</v>
      </c>
      <c r="E274" s="86">
        <v>0</v>
      </c>
      <c r="F274" s="86">
        <v>0</v>
      </c>
      <c r="G274" s="87">
        <v>0</v>
      </c>
      <c r="H274" s="88">
        <v>0</v>
      </c>
      <c r="I274" s="88">
        <v>0</v>
      </c>
      <c r="J274" s="89">
        <f t="shared" si="8"/>
        <v>0</v>
      </c>
      <c r="K274" s="90">
        <v>4000</v>
      </c>
      <c r="L274" s="16">
        <f t="shared" si="9"/>
        <v>1782738</v>
      </c>
      <c r="M274" s="98" t="s">
        <v>927</v>
      </c>
      <c r="N274" s="6"/>
      <c r="O274" s="6"/>
      <c r="P274" s="6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s="8" customFormat="1" ht="12.75" x14ac:dyDescent="0.25">
      <c r="A275" s="81" t="s">
        <v>316</v>
      </c>
      <c r="B275" s="81" t="s">
        <v>1249</v>
      </c>
      <c r="C275" s="82" t="s">
        <v>737</v>
      </c>
      <c r="D275" s="13">
        <v>812888</v>
      </c>
      <c r="E275" s="86">
        <v>0</v>
      </c>
      <c r="F275" s="86">
        <v>0</v>
      </c>
      <c r="G275" s="87">
        <v>0</v>
      </c>
      <c r="H275" s="88">
        <v>0</v>
      </c>
      <c r="I275" s="88">
        <v>0</v>
      </c>
      <c r="J275" s="89">
        <f t="shared" si="8"/>
        <v>0</v>
      </c>
      <c r="K275" s="90">
        <v>4000</v>
      </c>
      <c r="L275" s="16">
        <f t="shared" si="9"/>
        <v>816888</v>
      </c>
      <c r="M275" s="98" t="s">
        <v>926</v>
      </c>
      <c r="N275" s="6"/>
      <c r="O275" s="6"/>
      <c r="P275" s="6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s="8" customFormat="1" ht="12.75" x14ac:dyDescent="0.25">
      <c r="A276" s="81" t="s">
        <v>317</v>
      </c>
      <c r="B276" s="81" t="s">
        <v>1250</v>
      </c>
      <c r="C276" s="82" t="s">
        <v>738</v>
      </c>
      <c r="D276" s="13">
        <v>987576</v>
      </c>
      <c r="E276" s="86">
        <v>0</v>
      </c>
      <c r="F276" s="86">
        <v>0</v>
      </c>
      <c r="G276" s="87">
        <v>0</v>
      </c>
      <c r="H276" s="88">
        <v>0</v>
      </c>
      <c r="I276" s="88">
        <v>0</v>
      </c>
      <c r="J276" s="89">
        <f t="shared" si="8"/>
        <v>0</v>
      </c>
      <c r="K276" s="90">
        <v>0</v>
      </c>
      <c r="L276" s="16">
        <f t="shared" si="9"/>
        <v>987576</v>
      </c>
      <c r="M276" s="98" t="s">
        <v>926</v>
      </c>
      <c r="N276" s="6"/>
      <c r="O276" s="6"/>
      <c r="P276" s="6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s="8" customFormat="1" ht="12.75" x14ac:dyDescent="0.25">
      <c r="A277" s="81" t="s">
        <v>318</v>
      </c>
      <c r="B277" s="81" t="s">
        <v>1251</v>
      </c>
      <c r="C277" s="82" t="s">
        <v>739</v>
      </c>
      <c r="D277" s="13">
        <v>0</v>
      </c>
      <c r="E277" s="86">
        <v>0</v>
      </c>
      <c r="F277" s="86">
        <v>0</v>
      </c>
      <c r="G277" s="87">
        <v>0</v>
      </c>
      <c r="H277" s="88">
        <v>0</v>
      </c>
      <c r="I277" s="88">
        <v>0</v>
      </c>
      <c r="J277" s="89">
        <f t="shared" si="8"/>
        <v>0</v>
      </c>
      <c r="K277" s="90">
        <v>4000</v>
      </c>
      <c r="L277" s="16">
        <v>0</v>
      </c>
      <c r="M277" s="98" t="s">
        <v>927</v>
      </c>
      <c r="N277" s="6"/>
      <c r="O277" s="6"/>
      <c r="P277" s="6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s="8" customFormat="1" ht="12.75" x14ac:dyDescent="0.25">
      <c r="A278" s="81" t="s">
        <v>311</v>
      </c>
      <c r="B278" s="81" t="s">
        <v>1252</v>
      </c>
      <c r="C278" s="82" t="s">
        <v>732</v>
      </c>
      <c r="D278" s="13">
        <v>645583</v>
      </c>
      <c r="E278" s="86">
        <v>0</v>
      </c>
      <c r="F278" s="86">
        <v>0</v>
      </c>
      <c r="G278" s="87">
        <v>0</v>
      </c>
      <c r="H278" s="88">
        <v>0</v>
      </c>
      <c r="I278" s="88">
        <v>0</v>
      </c>
      <c r="J278" s="89">
        <f t="shared" si="8"/>
        <v>0</v>
      </c>
      <c r="K278" s="90">
        <v>4000</v>
      </c>
      <c r="L278" s="16">
        <f t="shared" si="9"/>
        <v>649583</v>
      </c>
      <c r="M278" s="98" t="s">
        <v>926</v>
      </c>
      <c r="N278" s="6"/>
      <c r="O278" s="6"/>
      <c r="P278" s="6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s="8" customFormat="1" ht="12.75" x14ac:dyDescent="0.25">
      <c r="A279" s="81" t="s">
        <v>76</v>
      </c>
      <c r="B279" s="81" t="s">
        <v>1254</v>
      </c>
      <c r="C279" s="82" t="s">
        <v>497</v>
      </c>
      <c r="D279" s="13">
        <v>336758</v>
      </c>
      <c r="E279" s="86">
        <v>0</v>
      </c>
      <c r="F279" s="86">
        <v>0</v>
      </c>
      <c r="G279" s="87">
        <v>0</v>
      </c>
      <c r="H279" s="88">
        <v>0</v>
      </c>
      <c r="I279" s="88">
        <v>0</v>
      </c>
      <c r="J279" s="89">
        <f t="shared" si="8"/>
        <v>0</v>
      </c>
      <c r="K279" s="90">
        <v>4000</v>
      </c>
      <c r="L279" s="16">
        <f t="shared" si="9"/>
        <v>340758</v>
      </c>
      <c r="M279" s="98" t="s">
        <v>927</v>
      </c>
      <c r="N279" s="6"/>
      <c r="O279" s="6"/>
      <c r="P279" s="6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s="8" customFormat="1" ht="12.75" x14ac:dyDescent="0.25">
      <c r="A280" s="81" t="s">
        <v>320</v>
      </c>
      <c r="B280" s="81" t="s">
        <v>1256</v>
      </c>
      <c r="C280" s="82" t="s">
        <v>741</v>
      </c>
      <c r="D280" s="13">
        <v>305538</v>
      </c>
      <c r="E280" s="86">
        <v>0</v>
      </c>
      <c r="F280" s="86">
        <v>17536</v>
      </c>
      <c r="G280" s="87">
        <v>17536</v>
      </c>
      <c r="H280" s="88">
        <v>0</v>
      </c>
      <c r="I280" s="88">
        <v>0</v>
      </c>
      <c r="J280" s="89">
        <f t="shared" si="8"/>
        <v>0</v>
      </c>
      <c r="K280" s="90">
        <v>4000</v>
      </c>
      <c r="L280" s="16">
        <f t="shared" si="9"/>
        <v>327074</v>
      </c>
      <c r="M280" s="98" t="s">
        <v>927</v>
      </c>
      <c r="N280" s="6"/>
      <c r="O280" s="6"/>
      <c r="P280" s="6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s="8" customFormat="1" ht="12.75" x14ac:dyDescent="0.25">
      <c r="A281" s="81" t="s">
        <v>321</v>
      </c>
      <c r="B281" s="81" t="s">
        <v>1257</v>
      </c>
      <c r="C281" s="82" t="s">
        <v>742</v>
      </c>
      <c r="D281" s="13">
        <v>1047566</v>
      </c>
      <c r="E281" s="86">
        <v>0</v>
      </c>
      <c r="F281" s="86">
        <v>0</v>
      </c>
      <c r="G281" s="87">
        <v>0</v>
      </c>
      <c r="H281" s="88">
        <v>0</v>
      </c>
      <c r="I281" s="88">
        <v>0</v>
      </c>
      <c r="J281" s="89">
        <f t="shared" si="8"/>
        <v>0</v>
      </c>
      <c r="K281" s="90">
        <v>4000</v>
      </c>
      <c r="L281" s="16">
        <f t="shared" si="9"/>
        <v>1051566</v>
      </c>
      <c r="M281" s="98" t="s">
        <v>926</v>
      </c>
      <c r="N281" s="6"/>
      <c r="O281" s="6"/>
      <c r="P281" s="6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s="8" customFormat="1" ht="12.75" x14ac:dyDescent="0.25">
      <c r="A282" s="81" t="s">
        <v>322</v>
      </c>
      <c r="B282" s="81" t="s">
        <v>1258</v>
      </c>
      <c r="C282" s="82" t="s">
        <v>743</v>
      </c>
      <c r="D282" s="13">
        <v>418333</v>
      </c>
      <c r="E282" s="86">
        <v>1245728</v>
      </c>
      <c r="F282" s="86">
        <v>0</v>
      </c>
      <c r="G282" s="87">
        <v>1245728</v>
      </c>
      <c r="H282" s="88">
        <v>820170</v>
      </c>
      <c r="I282" s="88">
        <v>0</v>
      </c>
      <c r="J282" s="89">
        <f t="shared" si="8"/>
        <v>820170</v>
      </c>
      <c r="K282" s="90">
        <v>0</v>
      </c>
      <c r="L282" s="16">
        <f t="shared" si="9"/>
        <v>2484231</v>
      </c>
      <c r="M282" s="98" t="s">
        <v>926</v>
      </c>
      <c r="N282" s="6"/>
      <c r="O282" s="6"/>
      <c r="P282" s="6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s="8" customFormat="1" ht="12.75" x14ac:dyDescent="0.25">
      <c r="A283" s="81" t="s">
        <v>323</v>
      </c>
      <c r="B283" s="81" t="s">
        <v>1259</v>
      </c>
      <c r="C283" s="82" t="s">
        <v>744</v>
      </c>
      <c r="D283" s="13">
        <v>220393</v>
      </c>
      <c r="E283" s="86">
        <v>0</v>
      </c>
      <c r="F283" s="86">
        <v>102681</v>
      </c>
      <c r="G283" s="87">
        <v>102681</v>
      </c>
      <c r="H283" s="88">
        <v>0</v>
      </c>
      <c r="I283" s="88">
        <v>0</v>
      </c>
      <c r="J283" s="89">
        <f t="shared" si="8"/>
        <v>0</v>
      </c>
      <c r="K283" s="90">
        <v>4000</v>
      </c>
      <c r="L283" s="16">
        <f t="shared" si="9"/>
        <v>327074</v>
      </c>
      <c r="M283" s="98" t="s">
        <v>927</v>
      </c>
      <c r="N283" s="6"/>
      <c r="O283" s="6"/>
      <c r="P283" s="6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s="8" customFormat="1" ht="12.75" x14ac:dyDescent="0.25">
      <c r="A284" s="81" t="s">
        <v>324</v>
      </c>
      <c r="B284" s="81" t="s">
        <v>1260</v>
      </c>
      <c r="C284" s="82" t="s">
        <v>745</v>
      </c>
      <c r="D284" s="13">
        <v>1127875</v>
      </c>
      <c r="E284" s="86">
        <v>0</v>
      </c>
      <c r="F284" s="86">
        <v>0</v>
      </c>
      <c r="G284" s="87">
        <v>0</v>
      </c>
      <c r="H284" s="88">
        <v>0</v>
      </c>
      <c r="I284" s="88">
        <v>0</v>
      </c>
      <c r="J284" s="89">
        <f t="shared" si="8"/>
        <v>0</v>
      </c>
      <c r="K284" s="90">
        <v>4000</v>
      </c>
      <c r="L284" s="16">
        <f t="shared" si="9"/>
        <v>1131875</v>
      </c>
      <c r="M284" s="98" t="s">
        <v>926</v>
      </c>
      <c r="N284" s="6"/>
      <c r="O284" s="6"/>
      <c r="P284" s="6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s="8" customFormat="1" ht="12.75" x14ac:dyDescent="0.25">
      <c r="A285" s="81" t="s">
        <v>325</v>
      </c>
      <c r="B285" s="81" t="s">
        <v>1261</v>
      </c>
      <c r="C285" s="82" t="s">
        <v>746</v>
      </c>
      <c r="D285" s="13">
        <v>480537</v>
      </c>
      <c r="E285" s="86">
        <v>0</v>
      </c>
      <c r="F285" s="86">
        <v>0</v>
      </c>
      <c r="G285" s="87">
        <v>0</v>
      </c>
      <c r="H285" s="88">
        <v>0</v>
      </c>
      <c r="I285" s="88">
        <v>0</v>
      </c>
      <c r="J285" s="89">
        <f t="shared" si="8"/>
        <v>0</v>
      </c>
      <c r="K285" s="90">
        <v>0</v>
      </c>
      <c r="L285" s="16">
        <f t="shared" si="9"/>
        <v>480537</v>
      </c>
      <c r="M285" s="98" t="s">
        <v>927</v>
      </c>
      <c r="N285" s="6"/>
      <c r="O285" s="6"/>
      <c r="P285" s="6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s="8" customFormat="1" ht="12.75" x14ac:dyDescent="0.25">
      <c r="A286" s="81" t="s">
        <v>327</v>
      </c>
      <c r="B286" s="81" t="s">
        <v>1262</v>
      </c>
      <c r="C286" s="82" t="s">
        <v>748</v>
      </c>
      <c r="D286" s="13">
        <v>2086682</v>
      </c>
      <c r="E286" s="86">
        <v>0</v>
      </c>
      <c r="F286" s="86">
        <v>0</v>
      </c>
      <c r="G286" s="87">
        <v>0</v>
      </c>
      <c r="H286" s="88">
        <v>0</v>
      </c>
      <c r="I286" s="88">
        <v>0</v>
      </c>
      <c r="J286" s="89">
        <f t="shared" si="8"/>
        <v>0</v>
      </c>
      <c r="K286" s="90">
        <v>0</v>
      </c>
      <c r="L286" s="16">
        <f t="shared" si="9"/>
        <v>2086682</v>
      </c>
      <c r="M286" s="98" t="s">
        <v>926</v>
      </c>
      <c r="N286" s="6"/>
      <c r="O286" s="6"/>
      <c r="P286" s="6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s="8" customFormat="1" ht="12.75" x14ac:dyDescent="0.25">
      <c r="A287" s="81" t="s">
        <v>328</v>
      </c>
      <c r="B287" s="81" t="s">
        <v>1263</v>
      </c>
      <c r="C287" s="82" t="s">
        <v>749</v>
      </c>
      <c r="D287" s="13">
        <v>197511</v>
      </c>
      <c r="E287" s="86">
        <v>0</v>
      </c>
      <c r="F287" s="86">
        <v>125563</v>
      </c>
      <c r="G287" s="87">
        <v>125563</v>
      </c>
      <c r="H287" s="88">
        <v>9756</v>
      </c>
      <c r="I287" s="88">
        <v>0</v>
      </c>
      <c r="J287" s="89">
        <f t="shared" si="8"/>
        <v>9756</v>
      </c>
      <c r="K287" s="90">
        <v>4000</v>
      </c>
      <c r="L287" s="16">
        <f t="shared" si="9"/>
        <v>336830</v>
      </c>
      <c r="M287" s="98" t="s">
        <v>927</v>
      </c>
      <c r="N287" s="6"/>
      <c r="O287" s="6"/>
      <c r="P287" s="6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s="8" customFormat="1" ht="12.75" x14ac:dyDescent="0.25">
      <c r="A288" s="81" t="s">
        <v>329</v>
      </c>
      <c r="B288" s="81" t="s">
        <v>1264</v>
      </c>
      <c r="C288" s="82" t="s">
        <v>750</v>
      </c>
      <c r="D288" s="13">
        <v>1546482</v>
      </c>
      <c r="E288" s="86">
        <v>0</v>
      </c>
      <c r="F288" s="86">
        <v>0</v>
      </c>
      <c r="G288" s="87">
        <v>0</v>
      </c>
      <c r="H288" s="88">
        <v>68935</v>
      </c>
      <c r="I288" s="88">
        <v>0</v>
      </c>
      <c r="J288" s="89">
        <f t="shared" si="8"/>
        <v>68935</v>
      </c>
      <c r="K288" s="90">
        <v>4000</v>
      </c>
      <c r="L288" s="16">
        <f t="shared" si="9"/>
        <v>1619417</v>
      </c>
      <c r="M288" s="98" t="s">
        <v>926</v>
      </c>
      <c r="N288" s="6"/>
      <c r="O288" s="6"/>
      <c r="P288" s="6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s="8" customFormat="1" ht="12.75" x14ac:dyDescent="0.25">
      <c r="A289" s="81" t="s">
        <v>331</v>
      </c>
      <c r="B289" s="81" t="s">
        <v>1265</v>
      </c>
      <c r="C289" s="82" t="s">
        <v>752</v>
      </c>
      <c r="D289" s="13">
        <v>566503</v>
      </c>
      <c r="E289" s="86">
        <v>0</v>
      </c>
      <c r="F289" s="86">
        <v>0</v>
      </c>
      <c r="G289" s="87">
        <v>0</v>
      </c>
      <c r="H289" s="88">
        <v>0</v>
      </c>
      <c r="I289" s="88">
        <v>0</v>
      </c>
      <c r="J289" s="89">
        <f t="shared" si="8"/>
        <v>0</v>
      </c>
      <c r="K289" s="90">
        <v>4000</v>
      </c>
      <c r="L289" s="16">
        <f t="shared" si="9"/>
        <v>570503</v>
      </c>
      <c r="M289" s="98" t="s">
        <v>927</v>
      </c>
      <c r="N289" s="6"/>
      <c r="O289" s="6"/>
      <c r="P289" s="6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s="8" customFormat="1" ht="12.75" x14ac:dyDescent="0.25">
      <c r="A290" s="81" t="s">
        <v>332</v>
      </c>
      <c r="B290" s="81" t="s">
        <v>1266</v>
      </c>
      <c r="C290" s="82" t="s">
        <v>753</v>
      </c>
      <c r="D290" s="13">
        <v>1302711</v>
      </c>
      <c r="E290" s="86">
        <v>153849</v>
      </c>
      <c r="F290" s="86">
        <v>0</v>
      </c>
      <c r="G290" s="87">
        <v>153849</v>
      </c>
      <c r="H290" s="88">
        <v>74481</v>
      </c>
      <c r="I290" s="88">
        <v>0</v>
      </c>
      <c r="J290" s="89">
        <f t="shared" si="8"/>
        <v>74481</v>
      </c>
      <c r="K290" s="90">
        <v>0</v>
      </c>
      <c r="L290" s="16">
        <f t="shared" si="9"/>
        <v>1531041</v>
      </c>
      <c r="M290" s="98" t="s">
        <v>926</v>
      </c>
      <c r="N290" s="6"/>
      <c r="O290" s="6"/>
      <c r="P290" s="6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s="8" customFormat="1" ht="12.75" x14ac:dyDescent="0.25">
      <c r="A291" s="81" t="s">
        <v>330</v>
      </c>
      <c r="B291" s="81" t="s">
        <v>1267</v>
      </c>
      <c r="C291" s="82" t="s">
        <v>751</v>
      </c>
      <c r="D291" s="13">
        <v>2250936</v>
      </c>
      <c r="E291" s="86">
        <v>0</v>
      </c>
      <c r="F291" s="86">
        <v>0</v>
      </c>
      <c r="G291" s="87">
        <v>0</v>
      </c>
      <c r="H291" s="88">
        <v>0</v>
      </c>
      <c r="I291" s="88">
        <v>0</v>
      </c>
      <c r="J291" s="89">
        <f t="shared" si="8"/>
        <v>0</v>
      </c>
      <c r="K291" s="90">
        <v>5900</v>
      </c>
      <c r="L291" s="16">
        <f t="shared" si="9"/>
        <v>2256836</v>
      </c>
      <c r="M291" s="98" t="s">
        <v>926</v>
      </c>
      <c r="N291" s="6"/>
      <c r="O291" s="6"/>
      <c r="P291" s="6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s="8" customFormat="1" ht="12.75" x14ac:dyDescent="0.25">
      <c r="A292" s="81" t="s">
        <v>334</v>
      </c>
      <c r="B292" s="81" t="s">
        <v>1268</v>
      </c>
      <c r="C292" s="82" t="s">
        <v>755</v>
      </c>
      <c r="D292" s="13">
        <v>430085</v>
      </c>
      <c r="E292" s="86">
        <v>0</v>
      </c>
      <c r="F292" s="86">
        <v>0</v>
      </c>
      <c r="G292" s="87">
        <v>0</v>
      </c>
      <c r="H292" s="88">
        <v>0</v>
      </c>
      <c r="I292" s="88">
        <v>0</v>
      </c>
      <c r="J292" s="89">
        <f t="shared" si="8"/>
        <v>0</v>
      </c>
      <c r="K292" s="90">
        <v>4000</v>
      </c>
      <c r="L292" s="16">
        <f t="shared" si="9"/>
        <v>434085</v>
      </c>
      <c r="M292" s="98" t="s">
        <v>927</v>
      </c>
      <c r="N292" s="6"/>
      <c r="O292" s="6"/>
      <c r="P292" s="6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s="8" customFormat="1" ht="12.75" x14ac:dyDescent="0.25">
      <c r="A293" s="81" t="s">
        <v>335</v>
      </c>
      <c r="B293" s="81" t="s">
        <v>1269</v>
      </c>
      <c r="C293" s="82" t="s">
        <v>756</v>
      </c>
      <c r="D293" s="13">
        <v>482758</v>
      </c>
      <c r="E293" s="86">
        <v>111426</v>
      </c>
      <c r="F293" s="86">
        <v>0</v>
      </c>
      <c r="G293" s="87">
        <v>111426</v>
      </c>
      <c r="H293" s="88">
        <v>20403</v>
      </c>
      <c r="I293" s="88">
        <v>0</v>
      </c>
      <c r="J293" s="89">
        <f t="shared" si="8"/>
        <v>20403</v>
      </c>
      <c r="K293" s="90">
        <v>0</v>
      </c>
      <c r="L293" s="16">
        <f t="shared" si="9"/>
        <v>614587</v>
      </c>
      <c r="M293" s="98" t="s">
        <v>926</v>
      </c>
      <c r="N293" s="6"/>
      <c r="O293" s="6"/>
      <c r="P293" s="6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s="8" customFormat="1" ht="12.75" x14ac:dyDescent="0.25">
      <c r="A294" s="81" t="s">
        <v>336</v>
      </c>
      <c r="B294" s="81" t="s">
        <v>1270</v>
      </c>
      <c r="C294" s="82" t="s">
        <v>757</v>
      </c>
      <c r="D294" s="13">
        <v>1739994</v>
      </c>
      <c r="E294" s="86">
        <v>0</v>
      </c>
      <c r="F294" s="86">
        <v>0</v>
      </c>
      <c r="G294" s="87">
        <v>0</v>
      </c>
      <c r="H294" s="88">
        <v>0</v>
      </c>
      <c r="I294" s="88">
        <v>0</v>
      </c>
      <c r="J294" s="89">
        <f t="shared" si="8"/>
        <v>0</v>
      </c>
      <c r="K294" s="90">
        <v>4000</v>
      </c>
      <c r="L294" s="16">
        <f t="shared" si="9"/>
        <v>1743994</v>
      </c>
      <c r="M294" s="98" t="s">
        <v>926</v>
      </c>
      <c r="N294" s="6"/>
      <c r="O294" s="6"/>
      <c r="P294" s="6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s="8" customFormat="1" ht="12.75" x14ac:dyDescent="0.25">
      <c r="A295" s="81" t="s">
        <v>337</v>
      </c>
      <c r="B295" s="81" t="s">
        <v>1271</v>
      </c>
      <c r="C295" s="82" t="s">
        <v>758</v>
      </c>
      <c r="D295" s="13">
        <v>372910</v>
      </c>
      <c r="E295" s="86">
        <v>0</v>
      </c>
      <c r="F295" s="86">
        <v>0</v>
      </c>
      <c r="G295" s="87">
        <v>0</v>
      </c>
      <c r="H295" s="88">
        <v>0</v>
      </c>
      <c r="I295" s="88">
        <v>0</v>
      </c>
      <c r="J295" s="89">
        <f t="shared" si="8"/>
        <v>0</v>
      </c>
      <c r="K295" s="90">
        <v>4000</v>
      </c>
      <c r="L295" s="16">
        <f t="shared" si="9"/>
        <v>376910</v>
      </c>
      <c r="M295" s="98" t="s">
        <v>927</v>
      </c>
      <c r="N295" s="6"/>
      <c r="O295" s="6"/>
      <c r="P295" s="6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s="8" customFormat="1" ht="12.75" x14ac:dyDescent="0.25">
      <c r="A296" s="81" t="s">
        <v>338</v>
      </c>
      <c r="B296" s="81" t="s">
        <v>1272</v>
      </c>
      <c r="C296" s="82" t="s">
        <v>759</v>
      </c>
      <c r="D296" s="13">
        <v>700722</v>
      </c>
      <c r="E296" s="86">
        <v>0</v>
      </c>
      <c r="F296" s="86">
        <v>0</v>
      </c>
      <c r="G296" s="87">
        <v>0</v>
      </c>
      <c r="H296" s="88">
        <v>0</v>
      </c>
      <c r="I296" s="88">
        <v>0</v>
      </c>
      <c r="J296" s="89">
        <f t="shared" si="8"/>
        <v>0</v>
      </c>
      <c r="K296" s="90">
        <v>4000</v>
      </c>
      <c r="L296" s="16">
        <f t="shared" si="9"/>
        <v>704722</v>
      </c>
      <c r="M296" s="98" t="s">
        <v>927</v>
      </c>
      <c r="N296" s="6"/>
      <c r="O296" s="6"/>
      <c r="P296" s="6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s="8" customFormat="1" ht="12.75" x14ac:dyDescent="0.25">
      <c r="A297" s="81" t="s">
        <v>339</v>
      </c>
      <c r="B297" s="81" t="s">
        <v>1273</v>
      </c>
      <c r="C297" s="82" t="s">
        <v>760</v>
      </c>
      <c r="D297" s="13">
        <v>316779</v>
      </c>
      <c r="E297" s="86">
        <v>420171</v>
      </c>
      <c r="F297" s="86">
        <v>0</v>
      </c>
      <c r="G297" s="87">
        <v>420171</v>
      </c>
      <c r="H297" s="88">
        <v>228027</v>
      </c>
      <c r="I297" s="88">
        <v>0</v>
      </c>
      <c r="J297" s="89">
        <f t="shared" si="8"/>
        <v>228027</v>
      </c>
      <c r="K297" s="90">
        <v>0</v>
      </c>
      <c r="L297" s="16">
        <f t="shared" si="9"/>
        <v>964977</v>
      </c>
      <c r="M297" s="98" t="s">
        <v>926</v>
      </c>
      <c r="N297" s="6"/>
      <c r="O297" s="6"/>
      <c r="P297" s="6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s="8" customFormat="1" ht="12.75" x14ac:dyDescent="0.25">
      <c r="A298" s="81" t="s">
        <v>340</v>
      </c>
      <c r="B298" s="81" t="s">
        <v>1274</v>
      </c>
      <c r="C298" s="82" t="s">
        <v>761</v>
      </c>
      <c r="D298" s="13">
        <v>399354</v>
      </c>
      <c r="E298" s="86">
        <v>0</v>
      </c>
      <c r="F298" s="86">
        <v>0</v>
      </c>
      <c r="G298" s="87">
        <v>0</v>
      </c>
      <c r="H298" s="88">
        <v>0</v>
      </c>
      <c r="I298" s="88">
        <v>0</v>
      </c>
      <c r="J298" s="89">
        <f t="shared" si="8"/>
        <v>0</v>
      </c>
      <c r="K298" s="90">
        <v>4000</v>
      </c>
      <c r="L298" s="16">
        <f t="shared" si="9"/>
        <v>403354</v>
      </c>
      <c r="M298" s="98" t="s">
        <v>927</v>
      </c>
      <c r="N298" s="6"/>
      <c r="O298" s="6"/>
      <c r="P298" s="6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s="8" customFormat="1" ht="12.75" x14ac:dyDescent="0.25">
      <c r="A299" s="81" t="s">
        <v>341</v>
      </c>
      <c r="B299" s="81" t="s">
        <v>1275</v>
      </c>
      <c r="C299" s="82" t="s">
        <v>762</v>
      </c>
      <c r="D299" s="13">
        <v>1941837</v>
      </c>
      <c r="E299" s="86">
        <v>189249</v>
      </c>
      <c r="F299" s="86">
        <v>0</v>
      </c>
      <c r="G299" s="87">
        <v>189249</v>
      </c>
      <c r="H299" s="88">
        <v>85312</v>
      </c>
      <c r="I299" s="88">
        <v>0</v>
      </c>
      <c r="J299" s="89">
        <f t="shared" si="8"/>
        <v>85312</v>
      </c>
      <c r="K299" s="90">
        <v>4000</v>
      </c>
      <c r="L299" s="16">
        <f t="shared" si="9"/>
        <v>2220398</v>
      </c>
      <c r="M299" s="98" t="s">
        <v>926</v>
      </c>
      <c r="N299" s="6"/>
      <c r="O299" s="6"/>
      <c r="P299" s="6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s="8" customFormat="1" ht="12.75" x14ac:dyDescent="0.25">
      <c r="A300" s="81" t="s">
        <v>342</v>
      </c>
      <c r="B300" s="81" t="s">
        <v>1276</v>
      </c>
      <c r="C300" s="82" t="s">
        <v>763</v>
      </c>
      <c r="D300" s="13">
        <v>53054504</v>
      </c>
      <c r="E300" s="86">
        <v>0</v>
      </c>
      <c r="F300" s="86">
        <v>0</v>
      </c>
      <c r="G300" s="87">
        <v>0</v>
      </c>
      <c r="H300" s="88">
        <v>0</v>
      </c>
      <c r="I300" s="88">
        <v>0</v>
      </c>
      <c r="J300" s="89">
        <f t="shared" si="8"/>
        <v>0</v>
      </c>
      <c r="K300" s="90">
        <v>0</v>
      </c>
      <c r="L300" s="16">
        <f t="shared" si="9"/>
        <v>53054504</v>
      </c>
      <c r="M300" s="98" t="s">
        <v>926</v>
      </c>
      <c r="N300" s="6"/>
      <c r="O300" s="6"/>
      <c r="P300" s="6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s="8" customFormat="1" ht="12.75" x14ac:dyDescent="0.25">
      <c r="A301" s="81" t="s">
        <v>343</v>
      </c>
      <c r="B301" s="81" t="s">
        <v>1277</v>
      </c>
      <c r="C301" s="82" t="s">
        <v>764</v>
      </c>
      <c r="D301" s="13">
        <v>546243</v>
      </c>
      <c r="E301" s="86">
        <v>0</v>
      </c>
      <c r="F301" s="86">
        <v>0</v>
      </c>
      <c r="G301" s="87">
        <v>0</v>
      </c>
      <c r="H301" s="88">
        <v>0</v>
      </c>
      <c r="I301" s="88">
        <v>0</v>
      </c>
      <c r="J301" s="89">
        <f t="shared" si="8"/>
        <v>0</v>
      </c>
      <c r="K301" s="90">
        <v>4000</v>
      </c>
      <c r="L301" s="16">
        <f t="shared" si="9"/>
        <v>550243</v>
      </c>
      <c r="M301" s="98" t="s">
        <v>926</v>
      </c>
      <c r="N301" s="6"/>
      <c r="O301" s="6"/>
      <c r="P301" s="6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s="8" customFormat="1" ht="12.75" x14ac:dyDescent="0.25">
      <c r="A302" s="81" t="s">
        <v>344</v>
      </c>
      <c r="B302" s="81" t="s">
        <v>1278</v>
      </c>
      <c r="C302" s="82" t="s">
        <v>765</v>
      </c>
      <c r="D302" s="13">
        <v>588408</v>
      </c>
      <c r="E302" s="86">
        <v>0</v>
      </c>
      <c r="F302" s="86">
        <v>0</v>
      </c>
      <c r="G302" s="87">
        <v>0</v>
      </c>
      <c r="H302" s="88">
        <v>0</v>
      </c>
      <c r="I302" s="88">
        <v>0</v>
      </c>
      <c r="J302" s="89">
        <f t="shared" si="8"/>
        <v>0</v>
      </c>
      <c r="K302" s="90">
        <v>4000</v>
      </c>
      <c r="L302" s="16">
        <f t="shared" si="9"/>
        <v>592408</v>
      </c>
      <c r="M302" s="98" t="s">
        <v>927</v>
      </c>
      <c r="N302" s="6"/>
      <c r="O302" s="6"/>
      <c r="P302" s="6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s="8" customFormat="1" ht="12.75" x14ac:dyDescent="0.25">
      <c r="A303" s="81" t="s">
        <v>345</v>
      </c>
      <c r="B303" s="81" t="s">
        <v>1279</v>
      </c>
      <c r="C303" s="82" t="s">
        <v>766</v>
      </c>
      <c r="D303" s="13">
        <v>523442</v>
      </c>
      <c r="E303" s="86">
        <v>0</v>
      </c>
      <c r="F303" s="86">
        <v>0</v>
      </c>
      <c r="G303" s="87">
        <v>0</v>
      </c>
      <c r="H303" s="88">
        <v>22131</v>
      </c>
      <c r="I303" s="88">
        <v>0</v>
      </c>
      <c r="J303" s="89">
        <f t="shared" si="8"/>
        <v>22131</v>
      </c>
      <c r="K303" s="90">
        <v>4000</v>
      </c>
      <c r="L303" s="16">
        <f t="shared" si="9"/>
        <v>549573</v>
      </c>
      <c r="M303" s="98" t="s">
        <v>926</v>
      </c>
      <c r="N303" s="6"/>
      <c r="O303" s="6"/>
      <c r="P303" s="6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s="8" customFormat="1" ht="12.75" x14ac:dyDescent="0.25">
      <c r="A304" s="81" t="s">
        <v>346</v>
      </c>
      <c r="B304" s="81" t="s">
        <v>1280</v>
      </c>
      <c r="C304" s="82" t="s">
        <v>767</v>
      </c>
      <c r="D304" s="13">
        <v>125607</v>
      </c>
      <c r="E304" s="86">
        <v>110217</v>
      </c>
      <c r="F304" s="86">
        <v>87250</v>
      </c>
      <c r="G304" s="87">
        <v>197467</v>
      </c>
      <c r="H304" s="88">
        <v>51573</v>
      </c>
      <c r="I304" s="88">
        <v>0</v>
      </c>
      <c r="J304" s="89">
        <f t="shared" si="8"/>
        <v>51573</v>
      </c>
      <c r="K304" s="90">
        <v>4000</v>
      </c>
      <c r="L304" s="16">
        <f t="shared" si="9"/>
        <v>378647</v>
      </c>
      <c r="M304" s="98" t="s">
        <v>926</v>
      </c>
      <c r="N304" s="6"/>
      <c r="O304" s="6"/>
      <c r="P304" s="6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s="8" customFormat="1" ht="12.75" x14ac:dyDescent="0.25">
      <c r="A305" s="81" t="s">
        <v>348</v>
      </c>
      <c r="B305" s="81" t="s">
        <v>1281</v>
      </c>
      <c r="C305" s="82" t="s">
        <v>769</v>
      </c>
      <c r="D305" s="13">
        <v>3239098</v>
      </c>
      <c r="E305" s="86">
        <v>0</v>
      </c>
      <c r="F305" s="86">
        <v>0</v>
      </c>
      <c r="G305" s="87">
        <v>0</v>
      </c>
      <c r="H305" s="88">
        <v>0</v>
      </c>
      <c r="I305" s="88">
        <v>0</v>
      </c>
      <c r="J305" s="89">
        <f t="shared" si="8"/>
        <v>0</v>
      </c>
      <c r="K305" s="90">
        <v>4000</v>
      </c>
      <c r="L305" s="16">
        <f t="shared" si="9"/>
        <v>3243098</v>
      </c>
      <c r="M305" s="98" t="s">
        <v>926</v>
      </c>
      <c r="N305" s="6"/>
      <c r="O305" s="6"/>
      <c r="P305" s="6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s="8" customFormat="1" ht="12.75" x14ac:dyDescent="0.25">
      <c r="A306" s="81" t="s">
        <v>349</v>
      </c>
      <c r="B306" s="81" t="s">
        <v>1282</v>
      </c>
      <c r="C306" s="82" t="s">
        <v>770</v>
      </c>
      <c r="D306" s="13">
        <v>797574</v>
      </c>
      <c r="E306" s="86">
        <v>0</v>
      </c>
      <c r="F306" s="86">
        <v>0</v>
      </c>
      <c r="G306" s="87">
        <v>0</v>
      </c>
      <c r="H306" s="88">
        <v>0</v>
      </c>
      <c r="I306" s="88">
        <v>0</v>
      </c>
      <c r="J306" s="89">
        <f t="shared" si="8"/>
        <v>0</v>
      </c>
      <c r="K306" s="90">
        <v>4000</v>
      </c>
      <c r="L306" s="16">
        <f t="shared" si="9"/>
        <v>801574</v>
      </c>
      <c r="M306" s="98" t="s">
        <v>927</v>
      </c>
      <c r="N306" s="6"/>
      <c r="O306" s="6"/>
      <c r="P306" s="6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s="8" customFormat="1" ht="12.75" x14ac:dyDescent="0.25">
      <c r="A307" s="81" t="s">
        <v>350</v>
      </c>
      <c r="B307" s="81" t="s">
        <v>1283</v>
      </c>
      <c r="C307" s="82" t="s">
        <v>771</v>
      </c>
      <c r="D307" s="13">
        <v>3448264</v>
      </c>
      <c r="E307" s="86">
        <v>0</v>
      </c>
      <c r="F307" s="86">
        <v>0</v>
      </c>
      <c r="G307" s="87">
        <v>0</v>
      </c>
      <c r="H307" s="88">
        <v>0</v>
      </c>
      <c r="I307" s="88">
        <v>0</v>
      </c>
      <c r="J307" s="89">
        <f t="shared" si="8"/>
        <v>0</v>
      </c>
      <c r="K307" s="90">
        <v>29000</v>
      </c>
      <c r="L307" s="16">
        <f t="shared" si="9"/>
        <v>3477264</v>
      </c>
      <c r="M307" s="98" t="s">
        <v>926</v>
      </c>
      <c r="N307" s="6"/>
      <c r="O307" s="6"/>
      <c r="P307" s="6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s="8" customFormat="1" ht="12.75" x14ac:dyDescent="0.25">
      <c r="A308" s="81" t="s">
        <v>351</v>
      </c>
      <c r="B308" s="81" t="s">
        <v>1284</v>
      </c>
      <c r="C308" s="82" t="s">
        <v>772</v>
      </c>
      <c r="D308" s="13">
        <v>664200</v>
      </c>
      <c r="E308" s="86">
        <v>0</v>
      </c>
      <c r="F308" s="86">
        <v>0</v>
      </c>
      <c r="G308" s="87">
        <v>0</v>
      </c>
      <c r="H308" s="88">
        <v>0</v>
      </c>
      <c r="I308" s="88">
        <v>0</v>
      </c>
      <c r="J308" s="89">
        <f t="shared" si="8"/>
        <v>0</v>
      </c>
      <c r="K308" s="90">
        <v>4000</v>
      </c>
      <c r="L308" s="16">
        <f t="shared" si="9"/>
        <v>668200</v>
      </c>
      <c r="M308" s="98" t="s">
        <v>927</v>
      </c>
      <c r="N308" s="6"/>
      <c r="O308" s="6"/>
      <c r="P308" s="6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s="8" customFormat="1" ht="12.75" x14ac:dyDescent="0.25">
      <c r="A309" s="81" t="s">
        <v>352</v>
      </c>
      <c r="B309" s="81" t="s">
        <v>1285</v>
      </c>
      <c r="C309" s="82" t="s">
        <v>773</v>
      </c>
      <c r="D309" s="13">
        <v>3123910</v>
      </c>
      <c r="E309" s="86">
        <v>0</v>
      </c>
      <c r="F309" s="86">
        <v>0</v>
      </c>
      <c r="G309" s="87">
        <v>0</v>
      </c>
      <c r="H309" s="88">
        <v>0</v>
      </c>
      <c r="I309" s="88">
        <v>0</v>
      </c>
      <c r="J309" s="89">
        <f t="shared" si="8"/>
        <v>0</v>
      </c>
      <c r="K309" s="90">
        <v>16564</v>
      </c>
      <c r="L309" s="16">
        <f t="shared" si="9"/>
        <v>3140474</v>
      </c>
      <c r="M309" s="98" t="s">
        <v>926</v>
      </c>
      <c r="N309" s="6"/>
      <c r="O309" s="6"/>
      <c r="P309" s="6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s="8" customFormat="1" ht="12.75" x14ac:dyDescent="0.25">
      <c r="A310" s="81" t="s">
        <v>353</v>
      </c>
      <c r="B310" s="81" t="s">
        <v>1286</v>
      </c>
      <c r="C310" s="82" t="s">
        <v>774</v>
      </c>
      <c r="D310" s="13">
        <v>3096748</v>
      </c>
      <c r="E310" s="86">
        <v>0</v>
      </c>
      <c r="F310" s="86">
        <v>0</v>
      </c>
      <c r="G310" s="87">
        <v>0</v>
      </c>
      <c r="H310" s="88">
        <v>0</v>
      </c>
      <c r="I310" s="88">
        <v>0</v>
      </c>
      <c r="J310" s="89">
        <f t="shared" si="8"/>
        <v>0</v>
      </c>
      <c r="K310" s="90">
        <v>0</v>
      </c>
      <c r="L310" s="16">
        <f t="shared" si="9"/>
        <v>3096748</v>
      </c>
      <c r="M310" s="98" t="s">
        <v>926</v>
      </c>
      <c r="N310" s="6"/>
      <c r="O310" s="6"/>
      <c r="P310" s="6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s="8" customFormat="1" ht="12.75" x14ac:dyDescent="0.25">
      <c r="A311" s="81" t="s">
        <v>233</v>
      </c>
      <c r="B311" s="81" t="s">
        <v>1287</v>
      </c>
      <c r="C311" s="82" t="s">
        <v>654</v>
      </c>
      <c r="D311" s="13">
        <v>0</v>
      </c>
      <c r="E311" s="86">
        <v>246806</v>
      </c>
      <c r="F311" s="86">
        <v>76268</v>
      </c>
      <c r="G311" s="87">
        <v>323074</v>
      </c>
      <c r="H311" s="88">
        <v>189554</v>
      </c>
      <c r="I311" s="88">
        <v>0</v>
      </c>
      <c r="J311" s="89">
        <f t="shared" si="8"/>
        <v>189554</v>
      </c>
      <c r="K311" s="90">
        <v>0</v>
      </c>
      <c r="L311" s="16">
        <f t="shared" si="9"/>
        <v>512628</v>
      </c>
      <c r="M311" s="98" t="s">
        <v>926</v>
      </c>
      <c r="N311" s="6"/>
      <c r="O311" s="6"/>
      <c r="P311" s="6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s="8" customFormat="1" ht="12.75" x14ac:dyDescent="0.25">
      <c r="A312" s="81" t="s">
        <v>354</v>
      </c>
      <c r="B312" s="81" t="s">
        <v>1288</v>
      </c>
      <c r="C312" s="82" t="s">
        <v>775</v>
      </c>
      <c r="D312" s="13">
        <v>308692</v>
      </c>
      <c r="E312" s="86">
        <v>0</v>
      </c>
      <c r="F312" s="86">
        <v>14382</v>
      </c>
      <c r="G312" s="87">
        <v>14382</v>
      </c>
      <c r="H312" s="88">
        <v>0</v>
      </c>
      <c r="I312" s="88">
        <v>0</v>
      </c>
      <c r="J312" s="89">
        <f t="shared" si="8"/>
        <v>0</v>
      </c>
      <c r="K312" s="90">
        <v>4000</v>
      </c>
      <c r="L312" s="16">
        <f t="shared" si="9"/>
        <v>327074</v>
      </c>
      <c r="M312" s="98" t="s">
        <v>927</v>
      </c>
      <c r="N312" s="6"/>
      <c r="O312" s="6"/>
      <c r="P312" s="6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s="8" customFormat="1" ht="12.75" x14ac:dyDescent="0.25">
      <c r="A313" s="81" t="s">
        <v>355</v>
      </c>
      <c r="B313" s="81" t="s">
        <v>1289</v>
      </c>
      <c r="C313" s="82" t="s">
        <v>776</v>
      </c>
      <c r="D313" s="13">
        <v>1371387</v>
      </c>
      <c r="E313" s="86">
        <v>0</v>
      </c>
      <c r="F313" s="86">
        <v>0</v>
      </c>
      <c r="G313" s="87">
        <v>0</v>
      </c>
      <c r="H313" s="88">
        <v>40454</v>
      </c>
      <c r="I313" s="88">
        <v>0</v>
      </c>
      <c r="J313" s="89">
        <f t="shared" si="8"/>
        <v>40454</v>
      </c>
      <c r="K313" s="90">
        <v>4000</v>
      </c>
      <c r="L313" s="16">
        <f t="shared" si="9"/>
        <v>1415841</v>
      </c>
      <c r="M313" s="98" t="s">
        <v>926</v>
      </c>
      <c r="N313" s="6"/>
      <c r="O313" s="6"/>
      <c r="P313" s="6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s="8" customFormat="1" ht="12.75" x14ac:dyDescent="0.25">
      <c r="A314" s="81" t="s">
        <v>356</v>
      </c>
      <c r="B314" s="81" t="s">
        <v>1290</v>
      </c>
      <c r="C314" s="82" t="s">
        <v>777</v>
      </c>
      <c r="D314" s="13">
        <v>1536078</v>
      </c>
      <c r="E314" s="86">
        <v>448774</v>
      </c>
      <c r="F314" s="86">
        <v>0</v>
      </c>
      <c r="G314" s="87">
        <v>448774</v>
      </c>
      <c r="H314" s="88">
        <v>87124</v>
      </c>
      <c r="I314" s="88">
        <v>0</v>
      </c>
      <c r="J314" s="89">
        <f t="shared" si="8"/>
        <v>87124</v>
      </c>
      <c r="K314" s="90">
        <v>4000</v>
      </c>
      <c r="L314" s="16">
        <f t="shared" si="9"/>
        <v>2075976</v>
      </c>
      <c r="M314" s="98" t="s">
        <v>926</v>
      </c>
      <c r="N314" s="6"/>
      <c r="O314" s="6"/>
      <c r="P314" s="6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s="8" customFormat="1" ht="12.75" x14ac:dyDescent="0.25">
      <c r="A315" s="81" t="s">
        <v>357</v>
      </c>
      <c r="B315" s="81" t="s">
        <v>1291</v>
      </c>
      <c r="C315" s="82" t="s">
        <v>778</v>
      </c>
      <c r="D315" s="13">
        <v>1292810</v>
      </c>
      <c r="E315" s="86">
        <v>0</v>
      </c>
      <c r="F315" s="86">
        <v>0</v>
      </c>
      <c r="G315" s="87">
        <v>0</v>
      </c>
      <c r="H315" s="88">
        <v>0</v>
      </c>
      <c r="I315" s="88">
        <v>0</v>
      </c>
      <c r="J315" s="89">
        <f t="shared" si="8"/>
        <v>0</v>
      </c>
      <c r="K315" s="90">
        <v>0</v>
      </c>
      <c r="L315" s="16">
        <f t="shared" si="9"/>
        <v>1292810</v>
      </c>
      <c r="M315" s="98" t="s">
        <v>927</v>
      </c>
      <c r="N315" s="6"/>
      <c r="O315" s="6"/>
      <c r="P315" s="6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s="8" customFormat="1" ht="12.75" x14ac:dyDescent="0.25">
      <c r="A316" s="81" t="s">
        <v>387</v>
      </c>
      <c r="B316" s="81" t="s">
        <v>1292</v>
      </c>
      <c r="C316" s="82" t="s">
        <v>808</v>
      </c>
      <c r="D316" s="13">
        <v>1280133</v>
      </c>
      <c r="E316" s="86">
        <v>0</v>
      </c>
      <c r="F316" s="86">
        <v>0</v>
      </c>
      <c r="G316" s="87">
        <v>0</v>
      </c>
      <c r="H316" s="88">
        <v>0</v>
      </c>
      <c r="I316" s="88">
        <v>0</v>
      </c>
      <c r="J316" s="89">
        <f t="shared" si="8"/>
        <v>0</v>
      </c>
      <c r="K316" s="90">
        <v>0</v>
      </c>
      <c r="L316" s="16">
        <f t="shared" si="9"/>
        <v>1280133</v>
      </c>
      <c r="M316" s="98" t="s">
        <v>926</v>
      </c>
      <c r="N316" s="6"/>
      <c r="O316" s="6"/>
      <c r="P316" s="6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s="8" customFormat="1" ht="12.75" x14ac:dyDescent="0.25">
      <c r="A317" s="81" t="s">
        <v>283</v>
      </c>
      <c r="B317" s="81" t="s">
        <v>1293</v>
      </c>
      <c r="C317" s="82" t="s">
        <v>704</v>
      </c>
      <c r="D317" s="13">
        <v>1376681</v>
      </c>
      <c r="E317" s="86">
        <v>0</v>
      </c>
      <c r="F317" s="86">
        <v>0</v>
      </c>
      <c r="G317" s="87">
        <v>0</v>
      </c>
      <c r="H317" s="88">
        <v>0</v>
      </c>
      <c r="I317" s="88">
        <v>0</v>
      </c>
      <c r="J317" s="89">
        <f t="shared" si="8"/>
        <v>0</v>
      </c>
      <c r="K317" s="90">
        <v>0</v>
      </c>
      <c r="L317" s="16">
        <f t="shared" si="9"/>
        <v>1376681</v>
      </c>
      <c r="M317" s="98" t="s">
        <v>927</v>
      </c>
      <c r="N317" s="6"/>
      <c r="O317" s="6"/>
      <c r="P317" s="6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s="8" customFormat="1" ht="12.75" x14ac:dyDescent="0.25">
      <c r="A318" s="81" t="s">
        <v>358</v>
      </c>
      <c r="B318" s="81" t="s">
        <v>1295</v>
      </c>
      <c r="C318" s="82" t="s">
        <v>779</v>
      </c>
      <c r="D318" s="13">
        <v>239809</v>
      </c>
      <c r="E318" s="86">
        <v>324319</v>
      </c>
      <c r="F318" s="86">
        <v>0</v>
      </c>
      <c r="G318" s="87">
        <v>324319</v>
      </c>
      <c r="H318" s="88">
        <v>183979</v>
      </c>
      <c r="I318" s="88">
        <v>0</v>
      </c>
      <c r="J318" s="89">
        <f t="shared" si="8"/>
        <v>183979</v>
      </c>
      <c r="K318" s="90">
        <v>5000</v>
      </c>
      <c r="L318" s="16">
        <f t="shared" si="9"/>
        <v>753107</v>
      </c>
      <c r="M318" s="98" t="s">
        <v>926</v>
      </c>
      <c r="N318" s="6"/>
      <c r="O318" s="6"/>
      <c r="P318" s="6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s="8" customFormat="1" ht="12.75" x14ac:dyDescent="0.25">
      <c r="A319" s="81" t="s">
        <v>359</v>
      </c>
      <c r="B319" s="81" t="s">
        <v>1296</v>
      </c>
      <c r="C319" s="82" t="s">
        <v>780</v>
      </c>
      <c r="D319" s="13">
        <v>364231</v>
      </c>
      <c r="E319" s="86">
        <v>0</v>
      </c>
      <c r="F319" s="86">
        <v>0</v>
      </c>
      <c r="G319" s="87">
        <v>0</v>
      </c>
      <c r="H319" s="88">
        <v>13366</v>
      </c>
      <c r="I319" s="88">
        <v>0</v>
      </c>
      <c r="J319" s="89">
        <f t="shared" si="8"/>
        <v>13366</v>
      </c>
      <c r="K319" s="90">
        <v>4000</v>
      </c>
      <c r="L319" s="16">
        <f t="shared" si="9"/>
        <v>381597</v>
      </c>
      <c r="M319" s="98" t="s">
        <v>927</v>
      </c>
      <c r="N319" s="6"/>
      <c r="O319" s="6"/>
      <c r="P319" s="6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s="8" customFormat="1" ht="12.75" x14ac:dyDescent="0.25">
      <c r="A320" s="81" t="s">
        <v>144</v>
      </c>
      <c r="B320" s="81" t="s">
        <v>1297</v>
      </c>
      <c r="C320" s="82" t="s">
        <v>565</v>
      </c>
      <c r="D320" s="13">
        <v>1779886</v>
      </c>
      <c r="E320" s="86">
        <v>0</v>
      </c>
      <c r="F320" s="86">
        <v>0</v>
      </c>
      <c r="G320" s="87">
        <v>0</v>
      </c>
      <c r="H320" s="88">
        <v>0</v>
      </c>
      <c r="I320" s="88">
        <v>0</v>
      </c>
      <c r="J320" s="89">
        <f t="shared" si="8"/>
        <v>0</v>
      </c>
      <c r="K320" s="90">
        <v>0</v>
      </c>
      <c r="L320" s="16">
        <f t="shared" si="9"/>
        <v>1779886</v>
      </c>
      <c r="M320" s="98" t="s">
        <v>927</v>
      </c>
      <c r="N320" s="6"/>
      <c r="O320" s="6"/>
      <c r="P320" s="6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s="8" customFormat="1" ht="12.75" x14ac:dyDescent="0.25">
      <c r="A321" s="81" t="s">
        <v>364</v>
      </c>
      <c r="B321" s="81" t="s">
        <v>1298</v>
      </c>
      <c r="C321" s="82" t="s">
        <v>785</v>
      </c>
      <c r="D321" s="13">
        <v>981415</v>
      </c>
      <c r="E321" s="86">
        <v>0</v>
      </c>
      <c r="F321" s="86">
        <v>0</v>
      </c>
      <c r="G321" s="87">
        <v>0</v>
      </c>
      <c r="H321" s="88">
        <v>0</v>
      </c>
      <c r="I321" s="88">
        <v>0</v>
      </c>
      <c r="J321" s="89">
        <f t="shared" si="8"/>
        <v>0</v>
      </c>
      <c r="K321" s="90">
        <v>4000</v>
      </c>
      <c r="L321" s="16">
        <f t="shared" si="9"/>
        <v>985415</v>
      </c>
      <c r="M321" s="98" t="s">
        <v>926</v>
      </c>
      <c r="N321" s="6"/>
      <c r="O321" s="6"/>
      <c r="P321" s="6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s="8" customFormat="1" ht="12.75" x14ac:dyDescent="0.25">
      <c r="A322" s="81" t="s">
        <v>365</v>
      </c>
      <c r="B322" s="81" t="s">
        <v>1299</v>
      </c>
      <c r="C322" s="82" t="s">
        <v>786</v>
      </c>
      <c r="D322" s="13">
        <v>2066503</v>
      </c>
      <c r="E322" s="86">
        <v>0</v>
      </c>
      <c r="F322" s="86">
        <v>0</v>
      </c>
      <c r="G322" s="87">
        <v>0</v>
      </c>
      <c r="H322" s="88">
        <v>60027</v>
      </c>
      <c r="I322" s="88">
        <v>0</v>
      </c>
      <c r="J322" s="89">
        <f t="shared" si="8"/>
        <v>60027</v>
      </c>
      <c r="K322" s="90">
        <v>10000</v>
      </c>
      <c r="L322" s="16">
        <f t="shared" si="9"/>
        <v>2136530</v>
      </c>
      <c r="M322" s="98" t="s">
        <v>926</v>
      </c>
      <c r="N322" s="6"/>
      <c r="O322" s="6"/>
      <c r="P322" s="6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s="8" customFormat="1" ht="12.75" x14ac:dyDescent="0.25">
      <c r="A323" s="81" t="s">
        <v>366</v>
      </c>
      <c r="B323" s="81" t="s">
        <v>1301</v>
      </c>
      <c r="C323" s="82" t="s">
        <v>787</v>
      </c>
      <c r="D323" s="13">
        <v>608861</v>
      </c>
      <c r="E323" s="86">
        <v>0</v>
      </c>
      <c r="F323" s="86">
        <v>0</v>
      </c>
      <c r="G323" s="87">
        <v>0</v>
      </c>
      <c r="H323" s="88">
        <v>0</v>
      </c>
      <c r="I323" s="88">
        <v>0</v>
      </c>
      <c r="J323" s="89">
        <f t="shared" si="8"/>
        <v>0</v>
      </c>
      <c r="K323" s="90">
        <v>0</v>
      </c>
      <c r="L323" s="16">
        <f t="shared" si="9"/>
        <v>608861</v>
      </c>
      <c r="M323" s="98" t="s">
        <v>927</v>
      </c>
      <c r="N323" s="6"/>
      <c r="O323" s="6"/>
      <c r="P323" s="6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s="8" customFormat="1" ht="12.75" x14ac:dyDescent="0.25">
      <c r="A324" s="81" t="s">
        <v>367</v>
      </c>
      <c r="B324" s="81" t="s">
        <v>1302</v>
      </c>
      <c r="C324" s="82" t="s">
        <v>788</v>
      </c>
      <c r="D324" s="13">
        <v>446406</v>
      </c>
      <c r="E324" s="86">
        <v>0</v>
      </c>
      <c r="F324" s="86">
        <v>0</v>
      </c>
      <c r="G324" s="87">
        <v>0</v>
      </c>
      <c r="H324" s="88">
        <v>14322</v>
      </c>
      <c r="I324" s="88">
        <v>0</v>
      </c>
      <c r="J324" s="89">
        <f t="shared" ref="J324:J387" si="10">SUM(H324:I324)</f>
        <v>14322</v>
      </c>
      <c r="K324" s="90">
        <v>4000</v>
      </c>
      <c r="L324" s="16">
        <f t="shared" ref="L324:L387" si="11">SUM(D324+G324+J324+K324)</f>
        <v>464728</v>
      </c>
      <c r="M324" s="98" t="s">
        <v>927</v>
      </c>
      <c r="N324" s="6"/>
      <c r="O324" s="6"/>
      <c r="P324" s="6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s="8" customFormat="1" ht="12.75" x14ac:dyDescent="0.25">
      <c r="A325" s="81" t="s">
        <v>368</v>
      </c>
      <c r="B325" s="81" t="s">
        <v>1303</v>
      </c>
      <c r="C325" s="82" t="s">
        <v>789</v>
      </c>
      <c r="D325" s="13">
        <v>2356978</v>
      </c>
      <c r="E325" s="86">
        <v>0</v>
      </c>
      <c r="F325" s="86">
        <v>0</v>
      </c>
      <c r="G325" s="87">
        <v>0</v>
      </c>
      <c r="H325" s="88">
        <v>0</v>
      </c>
      <c r="I325" s="88">
        <v>0</v>
      </c>
      <c r="J325" s="89">
        <f t="shared" si="10"/>
        <v>0</v>
      </c>
      <c r="K325" s="90">
        <v>4000</v>
      </c>
      <c r="L325" s="16">
        <f t="shared" si="11"/>
        <v>2360978</v>
      </c>
      <c r="M325" s="98" t="s">
        <v>926</v>
      </c>
      <c r="N325" s="6"/>
      <c r="O325" s="6"/>
      <c r="P325" s="6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s="8" customFormat="1" ht="12.75" x14ac:dyDescent="0.25">
      <c r="A326" s="81" t="s">
        <v>369</v>
      </c>
      <c r="B326" s="81" t="s">
        <v>1304</v>
      </c>
      <c r="C326" s="82" t="s">
        <v>790</v>
      </c>
      <c r="D326" s="13">
        <v>504892</v>
      </c>
      <c r="E326" s="86">
        <v>0</v>
      </c>
      <c r="F326" s="86">
        <v>0</v>
      </c>
      <c r="G326" s="87">
        <v>0</v>
      </c>
      <c r="H326" s="88">
        <v>0</v>
      </c>
      <c r="I326" s="88">
        <v>0</v>
      </c>
      <c r="J326" s="89">
        <f t="shared" si="10"/>
        <v>0</v>
      </c>
      <c r="K326" s="90">
        <v>4000</v>
      </c>
      <c r="L326" s="16">
        <f t="shared" si="11"/>
        <v>508892</v>
      </c>
      <c r="M326" s="98" t="s">
        <v>926</v>
      </c>
      <c r="N326" s="6"/>
      <c r="O326" s="6"/>
      <c r="P326" s="6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s="8" customFormat="1" ht="12.75" x14ac:dyDescent="0.25">
      <c r="A327" s="81" t="s">
        <v>370</v>
      </c>
      <c r="B327" s="81" t="s">
        <v>1305</v>
      </c>
      <c r="C327" s="82" t="s">
        <v>791</v>
      </c>
      <c r="D327" s="13">
        <v>3427063</v>
      </c>
      <c r="E327" s="86">
        <v>0</v>
      </c>
      <c r="F327" s="86">
        <v>0</v>
      </c>
      <c r="G327" s="87">
        <v>0</v>
      </c>
      <c r="H327" s="88">
        <v>0</v>
      </c>
      <c r="I327" s="88">
        <v>0</v>
      </c>
      <c r="J327" s="89">
        <f t="shared" si="10"/>
        <v>0</v>
      </c>
      <c r="K327" s="90">
        <v>4000</v>
      </c>
      <c r="L327" s="16">
        <f t="shared" si="11"/>
        <v>3431063</v>
      </c>
      <c r="M327" s="98" t="s">
        <v>926</v>
      </c>
      <c r="N327" s="6"/>
      <c r="O327" s="6"/>
      <c r="P327" s="6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s="8" customFormat="1" ht="12.75" x14ac:dyDescent="0.25">
      <c r="A328" s="81" t="s">
        <v>371</v>
      </c>
      <c r="B328" s="81" t="s">
        <v>1306</v>
      </c>
      <c r="C328" s="82" t="s">
        <v>792</v>
      </c>
      <c r="D328" s="13">
        <v>12937419</v>
      </c>
      <c r="E328" s="86">
        <v>0</v>
      </c>
      <c r="F328" s="86">
        <v>0</v>
      </c>
      <c r="G328" s="87">
        <v>0</v>
      </c>
      <c r="H328" s="88">
        <v>0</v>
      </c>
      <c r="I328" s="88">
        <v>0</v>
      </c>
      <c r="J328" s="89">
        <f t="shared" si="10"/>
        <v>0</v>
      </c>
      <c r="K328" s="90">
        <v>4000</v>
      </c>
      <c r="L328" s="16">
        <f t="shared" si="11"/>
        <v>12941419</v>
      </c>
      <c r="M328" s="98" t="s">
        <v>926</v>
      </c>
      <c r="N328" s="6"/>
      <c r="O328" s="6"/>
      <c r="P328" s="6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s="8" customFormat="1" ht="12.75" x14ac:dyDescent="0.25">
      <c r="A329" s="81" t="s">
        <v>372</v>
      </c>
      <c r="B329" s="81" t="s">
        <v>1307</v>
      </c>
      <c r="C329" s="82" t="s">
        <v>793</v>
      </c>
      <c r="D329" s="13">
        <v>875743</v>
      </c>
      <c r="E329" s="86">
        <v>57149</v>
      </c>
      <c r="F329" s="86">
        <v>0</v>
      </c>
      <c r="G329" s="87">
        <v>57149</v>
      </c>
      <c r="H329" s="88">
        <v>49401</v>
      </c>
      <c r="I329" s="88">
        <v>0</v>
      </c>
      <c r="J329" s="89">
        <f t="shared" si="10"/>
        <v>49401</v>
      </c>
      <c r="K329" s="90">
        <v>0</v>
      </c>
      <c r="L329" s="16">
        <f t="shared" si="11"/>
        <v>982293</v>
      </c>
      <c r="M329" s="98" t="s">
        <v>926</v>
      </c>
      <c r="N329" s="6"/>
      <c r="O329" s="6"/>
      <c r="P329" s="6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s="8" customFormat="1" ht="12.75" x14ac:dyDescent="0.25">
      <c r="A330" s="81" t="s">
        <v>373</v>
      </c>
      <c r="B330" s="81" t="s">
        <v>1308</v>
      </c>
      <c r="C330" s="82" t="s">
        <v>794</v>
      </c>
      <c r="D330" s="13">
        <v>930520</v>
      </c>
      <c r="E330" s="86">
        <v>0</v>
      </c>
      <c r="F330" s="86">
        <v>0</v>
      </c>
      <c r="G330" s="87">
        <v>0</v>
      </c>
      <c r="H330" s="88">
        <v>0</v>
      </c>
      <c r="I330" s="88">
        <v>0</v>
      </c>
      <c r="J330" s="89">
        <f t="shared" si="10"/>
        <v>0</v>
      </c>
      <c r="K330" s="90">
        <v>4000</v>
      </c>
      <c r="L330" s="16">
        <f t="shared" si="11"/>
        <v>934520</v>
      </c>
      <c r="M330" s="98" t="s">
        <v>927</v>
      </c>
      <c r="N330" s="6"/>
      <c r="O330" s="6"/>
      <c r="P330" s="6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s="8" customFormat="1" ht="12.75" x14ac:dyDescent="0.25">
      <c r="A331" s="81" t="s">
        <v>374</v>
      </c>
      <c r="B331" s="81" t="s">
        <v>1309</v>
      </c>
      <c r="C331" s="82" t="s">
        <v>795</v>
      </c>
      <c r="D331" s="13">
        <v>421221</v>
      </c>
      <c r="E331" s="86">
        <v>0</v>
      </c>
      <c r="F331" s="86">
        <v>0</v>
      </c>
      <c r="G331" s="87">
        <v>0</v>
      </c>
      <c r="H331" s="88">
        <v>24888</v>
      </c>
      <c r="I331" s="88">
        <v>0</v>
      </c>
      <c r="J331" s="89">
        <f t="shared" si="10"/>
        <v>24888</v>
      </c>
      <c r="K331" s="90">
        <v>0</v>
      </c>
      <c r="L331" s="16">
        <f t="shared" si="11"/>
        <v>446109</v>
      </c>
      <c r="M331" s="98" t="s">
        <v>927</v>
      </c>
      <c r="N331" s="6"/>
      <c r="O331" s="6"/>
      <c r="P331" s="6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s="8" customFormat="1" ht="12.75" x14ac:dyDescent="0.25">
      <c r="A332" s="81" t="s">
        <v>375</v>
      </c>
      <c r="B332" s="81" t="s">
        <v>1310</v>
      </c>
      <c r="C332" s="82" t="s">
        <v>796</v>
      </c>
      <c r="D332" s="13">
        <v>1321431</v>
      </c>
      <c r="E332" s="86">
        <v>0</v>
      </c>
      <c r="F332" s="86">
        <v>0</v>
      </c>
      <c r="G332" s="87">
        <v>0</v>
      </c>
      <c r="H332" s="88">
        <v>17778</v>
      </c>
      <c r="I332" s="88">
        <v>0</v>
      </c>
      <c r="J332" s="89">
        <f t="shared" si="10"/>
        <v>17778</v>
      </c>
      <c r="K332" s="90">
        <v>8800</v>
      </c>
      <c r="L332" s="16">
        <f t="shared" si="11"/>
        <v>1348009</v>
      </c>
      <c r="M332" s="98" t="s">
        <v>926</v>
      </c>
      <c r="N332" s="6"/>
      <c r="O332" s="6"/>
      <c r="P332" s="6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s="8" customFormat="1" ht="12.75" x14ac:dyDescent="0.25">
      <c r="A333" s="81" t="s">
        <v>376</v>
      </c>
      <c r="B333" s="81" t="s">
        <v>1311</v>
      </c>
      <c r="C333" s="82" t="s">
        <v>797</v>
      </c>
      <c r="D333" s="13">
        <v>510291</v>
      </c>
      <c r="E333" s="86">
        <v>0</v>
      </c>
      <c r="F333" s="86">
        <v>0</v>
      </c>
      <c r="G333" s="87">
        <v>0</v>
      </c>
      <c r="H333" s="88">
        <v>0</v>
      </c>
      <c r="I333" s="88">
        <v>0</v>
      </c>
      <c r="J333" s="89">
        <f t="shared" si="10"/>
        <v>0</v>
      </c>
      <c r="K333" s="90">
        <v>4000</v>
      </c>
      <c r="L333" s="16">
        <f t="shared" si="11"/>
        <v>514291</v>
      </c>
      <c r="M333" s="98" t="s">
        <v>927</v>
      </c>
      <c r="N333" s="6"/>
      <c r="O333" s="6"/>
      <c r="P333" s="6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s="8" customFormat="1" ht="12.75" x14ac:dyDescent="0.25">
      <c r="A334" s="81" t="s">
        <v>377</v>
      </c>
      <c r="B334" s="81" t="s">
        <v>1312</v>
      </c>
      <c r="C334" s="82" t="s">
        <v>798</v>
      </c>
      <c r="D334" s="13">
        <v>369044</v>
      </c>
      <c r="E334" s="86">
        <v>0</v>
      </c>
      <c r="F334" s="86">
        <v>0</v>
      </c>
      <c r="G334" s="87">
        <v>0</v>
      </c>
      <c r="H334" s="88">
        <v>0</v>
      </c>
      <c r="I334" s="88">
        <v>0</v>
      </c>
      <c r="J334" s="89">
        <f t="shared" si="10"/>
        <v>0</v>
      </c>
      <c r="K334" s="90">
        <v>4000</v>
      </c>
      <c r="L334" s="16">
        <f t="shared" si="11"/>
        <v>373044</v>
      </c>
      <c r="M334" s="98" t="s">
        <v>926</v>
      </c>
      <c r="N334" s="6"/>
      <c r="O334" s="6"/>
      <c r="P334" s="6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s="8" customFormat="1" ht="12.75" x14ac:dyDescent="0.25">
      <c r="A335" s="81" t="s">
        <v>378</v>
      </c>
      <c r="B335" s="81" t="s">
        <v>1313</v>
      </c>
      <c r="C335" s="82" t="s">
        <v>799</v>
      </c>
      <c r="D335" s="13">
        <v>875573</v>
      </c>
      <c r="E335" s="86">
        <v>0</v>
      </c>
      <c r="F335" s="86">
        <v>0</v>
      </c>
      <c r="G335" s="87">
        <v>0</v>
      </c>
      <c r="H335" s="88">
        <v>0</v>
      </c>
      <c r="I335" s="88">
        <v>0</v>
      </c>
      <c r="J335" s="89">
        <f t="shared" si="10"/>
        <v>0</v>
      </c>
      <c r="K335" s="90">
        <v>0</v>
      </c>
      <c r="L335" s="16">
        <f t="shared" si="11"/>
        <v>875573</v>
      </c>
      <c r="M335" s="98" t="s">
        <v>927</v>
      </c>
      <c r="N335" s="6"/>
      <c r="O335" s="6"/>
      <c r="P335" s="6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s="8" customFormat="1" ht="12.75" x14ac:dyDescent="0.25">
      <c r="A336" s="81" t="s">
        <v>379</v>
      </c>
      <c r="B336" s="81" t="s">
        <v>1314</v>
      </c>
      <c r="C336" s="82" t="s">
        <v>800</v>
      </c>
      <c r="D336" s="13">
        <v>476871</v>
      </c>
      <c r="E336" s="86">
        <v>1431684</v>
      </c>
      <c r="F336" s="86">
        <v>0</v>
      </c>
      <c r="G336" s="87">
        <v>1431684</v>
      </c>
      <c r="H336" s="88">
        <v>967345</v>
      </c>
      <c r="I336" s="88">
        <v>0</v>
      </c>
      <c r="J336" s="89">
        <f t="shared" si="10"/>
        <v>967345</v>
      </c>
      <c r="K336" s="90">
        <v>4000</v>
      </c>
      <c r="L336" s="16">
        <f t="shared" si="11"/>
        <v>2879900</v>
      </c>
      <c r="M336" s="98" t="s">
        <v>926</v>
      </c>
      <c r="N336" s="6"/>
      <c r="O336" s="6"/>
      <c r="P336" s="6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s="8" customFormat="1" ht="12.75" x14ac:dyDescent="0.25">
      <c r="A337" s="81" t="s">
        <v>380</v>
      </c>
      <c r="B337" s="81" t="s">
        <v>1315</v>
      </c>
      <c r="C337" s="82" t="s">
        <v>801</v>
      </c>
      <c r="D337" s="13">
        <v>337321</v>
      </c>
      <c r="E337" s="86">
        <v>0</v>
      </c>
      <c r="F337" s="86">
        <v>0</v>
      </c>
      <c r="G337" s="87">
        <v>0</v>
      </c>
      <c r="H337" s="88">
        <v>0</v>
      </c>
      <c r="I337" s="88">
        <v>0</v>
      </c>
      <c r="J337" s="89">
        <f t="shared" si="10"/>
        <v>0</v>
      </c>
      <c r="K337" s="90">
        <v>4000</v>
      </c>
      <c r="L337" s="16">
        <f t="shared" si="11"/>
        <v>341321</v>
      </c>
      <c r="M337" s="98" t="s">
        <v>927</v>
      </c>
      <c r="N337" s="6"/>
      <c r="O337" s="6"/>
      <c r="P337" s="6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s="8" customFormat="1" ht="12.75" x14ac:dyDescent="0.25">
      <c r="A338" s="81" t="s">
        <v>381</v>
      </c>
      <c r="B338" s="81" t="s">
        <v>1316</v>
      </c>
      <c r="C338" s="82" t="s">
        <v>802</v>
      </c>
      <c r="D338" s="13">
        <v>321259</v>
      </c>
      <c r="E338" s="86">
        <v>523199</v>
      </c>
      <c r="F338" s="86">
        <v>0</v>
      </c>
      <c r="G338" s="87">
        <v>523199</v>
      </c>
      <c r="H338" s="88">
        <v>322927</v>
      </c>
      <c r="I338" s="88">
        <v>0</v>
      </c>
      <c r="J338" s="89">
        <f t="shared" si="10"/>
        <v>322927</v>
      </c>
      <c r="K338" s="90">
        <v>6000</v>
      </c>
      <c r="L338" s="16">
        <f t="shared" si="11"/>
        <v>1173385</v>
      </c>
      <c r="M338" s="98" t="s">
        <v>926</v>
      </c>
      <c r="N338" s="6"/>
      <c r="O338" s="6"/>
      <c r="P338" s="6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s="8" customFormat="1" ht="12.75" x14ac:dyDescent="0.25">
      <c r="A339" s="81" t="s">
        <v>382</v>
      </c>
      <c r="B339" s="81" t="s">
        <v>1317</v>
      </c>
      <c r="C339" s="82" t="s">
        <v>803</v>
      </c>
      <c r="D339" s="13">
        <v>5591381</v>
      </c>
      <c r="E339" s="86">
        <v>0</v>
      </c>
      <c r="F339" s="86">
        <v>0</v>
      </c>
      <c r="G339" s="87">
        <v>0</v>
      </c>
      <c r="H339" s="88">
        <v>0</v>
      </c>
      <c r="I339" s="88">
        <v>0</v>
      </c>
      <c r="J339" s="89">
        <f t="shared" si="10"/>
        <v>0</v>
      </c>
      <c r="K339" s="90">
        <v>0</v>
      </c>
      <c r="L339" s="16">
        <f t="shared" si="11"/>
        <v>5591381</v>
      </c>
      <c r="M339" s="98" t="s">
        <v>926</v>
      </c>
      <c r="N339" s="6"/>
      <c r="O339" s="6"/>
      <c r="P339" s="6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s="8" customFormat="1" ht="12.75" x14ac:dyDescent="0.25">
      <c r="A340" s="81" t="s">
        <v>333</v>
      </c>
      <c r="B340" s="81" t="s">
        <v>1318</v>
      </c>
      <c r="C340" s="82" t="s">
        <v>754</v>
      </c>
      <c r="D340" s="13">
        <v>336832</v>
      </c>
      <c r="E340" s="86">
        <v>0</v>
      </c>
      <c r="F340" s="86">
        <v>0</v>
      </c>
      <c r="G340" s="87">
        <v>0</v>
      </c>
      <c r="H340" s="88">
        <v>0</v>
      </c>
      <c r="I340" s="88">
        <v>0</v>
      </c>
      <c r="J340" s="89">
        <f t="shared" si="10"/>
        <v>0</v>
      </c>
      <c r="K340" s="90">
        <v>0</v>
      </c>
      <c r="L340" s="16">
        <f t="shared" si="11"/>
        <v>336832</v>
      </c>
      <c r="M340" s="98" t="s">
        <v>927</v>
      </c>
      <c r="N340" s="6"/>
      <c r="O340" s="6"/>
      <c r="P340" s="6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s="8" customFormat="1" ht="12.75" x14ac:dyDescent="0.25">
      <c r="A341" s="81" t="s">
        <v>383</v>
      </c>
      <c r="B341" s="81" t="s">
        <v>1319</v>
      </c>
      <c r="C341" s="82" t="s">
        <v>804</v>
      </c>
      <c r="D341" s="13">
        <v>942235</v>
      </c>
      <c r="E341" s="86">
        <v>0</v>
      </c>
      <c r="F341" s="86">
        <v>0</v>
      </c>
      <c r="G341" s="87">
        <v>0</v>
      </c>
      <c r="H341" s="88">
        <v>0</v>
      </c>
      <c r="I341" s="88">
        <v>0</v>
      </c>
      <c r="J341" s="89">
        <f t="shared" si="10"/>
        <v>0</v>
      </c>
      <c r="K341" s="90">
        <v>0</v>
      </c>
      <c r="L341" s="16">
        <f t="shared" si="11"/>
        <v>942235</v>
      </c>
      <c r="M341" s="98" t="s">
        <v>926</v>
      </c>
      <c r="N341" s="6"/>
      <c r="O341" s="6"/>
      <c r="P341" s="6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s="8" customFormat="1" ht="12.75" x14ac:dyDescent="0.25">
      <c r="A342" s="81" t="s">
        <v>191</v>
      </c>
      <c r="B342" s="81" t="s">
        <v>1320</v>
      </c>
      <c r="C342" s="82" t="s">
        <v>612</v>
      </c>
      <c r="D342" s="13">
        <v>354478</v>
      </c>
      <c r="E342" s="86">
        <v>0</v>
      </c>
      <c r="F342" s="86">
        <v>0</v>
      </c>
      <c r="G342" s="87">
        <v>0</v>
      </c>
      <c r="H342" s="88">
        <v>20510</v>
      </c>
      <c r="I342" s="88">
        <v>0</v>
      </c>
      <c r="J342" s="89">
        <f t="shared" si="10"/>
        <v>20510</v>
      </c>
      <c r="K342" s="90">
        <v>4000</v>
      </c>
      <c r="L342" s="16">
        <f t="shared" si="11"/>
        <v>378988</v>
      </c>
      <c r="M342" s="98" t="s">
        <v>927</v>
      </c>
      <c r="N342" s="6"/>
      <c r="O342" s="6"/>
      <c r="P342" s="6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s="8" customFormat="1" ht="12.75" x14ac:dyDescent="0.25">
      <c r="A343" s="81" t="s">
        <v>384</v>
      </c>
      <c r="B343" s="81" t="s">
        <v>1321</v>
      </c>
      <c r="C343" s="82" t="s">
        <v>805</v>
      </c>
      <c r="D343" s="13">
        <v>4451021</v>
      </c>
      <c r="E343" s="86">
        <v>0</v>
      </c>
      <c r="F343" s="86">
        <v>0</v>
      </c>
      <c r="G343" s="87">
        <v>0</v>
      </c>
      <c r="H343" s="88">
        <v>0</v>
      </c>
      <c r="I343" s="88">
        <v>0</v>
      </c>
      <c r="J343" s="89">
        <f t="shared" si="10"/>
        <v>0</v>
      </c>
      <c r="K343" s="90">
        <v>0</v>
      </c>
      <c r="L343" s="16">
        <f t="shared" si="11"/>
        <v>4451021</v>
      </c>
      <c r="M343" s="98" t="s">
        <v>926</v>
      </c>
      <c r="N343" s="6"/>
      <c r="O343" s="6"/>
      <c r="P343" s="6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s="8" customFormat="1" ht="12.75" x14ac:dyDescent="0.25">
      <c r="A344" s="81" t="s">
        <v>385</v>
      </c>
      <c r="B344" s="81" t="s">
        <v>1322</v>
      </c>
      <c r="C344" s="82" t="s">
        <v>806</v>
      </c>
      <c r="D344" s="13">
        <v>608950</v>
      </c>
      <c r="E344" s="86">
        <v>0</v>
      </c>
      <c r="F344" s="86">
        <v>0</v>
      </c>
      <c r="G344" s="87">
        <v>0</v>
      </c>
      <c r="H344" s="88">
        <v>0</v>
      </c>
      <c r="I344" s="88">
        <v>0</v>
      </c>
      <c r="J344" s="89">
        <f t="shared" si="10"/>
        <v>0</v>
      </c>
      <c r="K344" s="90">
        <v>4000</v>
      </c>
      <c r="L344" s="16">
        <f t="shared" si="11"/>
        <v>612950</v>
      </c>
      <c r="M344" s="98" t="s">
        <v>927</v>
      </c>
      <c r="N344" s="6"/>
      <c r="O344" s="6"/>
      <c r="P344" s="6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s="8" customFormat="1" ht="12.75" x14ac:dyDescent="0.25">
      <c r="A345" s="81" t="s">
        <v>386</v>
      </c>
      <c r="B345" s="81" t="s">
        <v>1323</v>
      </c>
      <c r="C345" s="82" t="s">
        <v>807</v>
      </c>
      <c r="D345" s="13">
        <v>2199530</v>
      </c>
      <c r="E345" s="86">
        <v>0</v>
      </c>
      <c r="F345" s="86">
        <v>0</v>
      </c>
      <c r="G345" s="87">
        <v>0</v>
      </c>
      <c r="H345" s="88">
        <v>0</v>
      </c>
      <c r="I345" s="88">
        <v>0</v>
      </c>
      <c r="J345" s="89">
        <f t="shared" si="10"/>
        <v>0</v>
      </c>
      <c r="K345" s="90">
        <v>4000</v>
      </c>
      <c r="L345" s="16">
        <f t="shared" si="11"/>
        <v>2203530</v>
      </c>
      <c r="M345" s="98" t="s">
        <v>926</v>
      </c>
      <c r="N345" s="6"/>
      <c r="O345" s="6"/>
      <c r="P345" s="6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s="8" customFormat="1" ht="12.75" x14ac:dyDescent="0.25">
      <c r="A346" s="81" t="s">
        <v>388</v>
      </c>
      <c r="B346" s="81" t="s">
        <v>1324</v>
      </c>
      <c r="C346" s="82" t="s">
        <v>809</v>
      </c>
      <c r="D346" s="13">
        <v>580166</v>
      </c>
      <c r="E346" s="86">
        <v>0</v>
      </c>
      <c r="F346" s="86">
        <v>0</v>
      </c>
      <c r="G346" s="87">
        <v>0</v>
      </c>
      <c r="H346" s="88">
        <v>0</v>
      </c>
      <c r="I346" s="88">
        <v>0</v>
      </c>
      <c r="J346" s="89">
        <f t="shared" si="10"/>
        <v>0</v>
      </c>
      <c r="K346" s="90">
        <v>4000</v>
      </c>
      <c r="L346" s="16">
        <f t="shared" si="11"/>
        <v>584166</v>
      </c>
      <c r="M346" s="98" t="s">
        <v>926</v>
      </c>
      <c r="N346" s="6"/>
      <c r="O346" s="6"/>
      <c r="P346" s="6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s="8" customFormat="1" ht="12.75" x14ac:dyDescent="0.25">
      <c r="A347" s="81" t="s">
        <v>185</v>
      </c>
      <c r="B347" s="81" t="s">
        <v>1325</v>
      </c>
      <c r="C347" s="82" t="s">
        <v>606</v>
      </c>
      <c r="D347" s="13">
        <v>306204</v>
      </c>
      <c r="E347" s="86">
        <v>796620</v>
      </c>
      <c r="F347" s="86">
        <v>0</v>
      </c>
      <c r="G347" s="87">
        <v>796620</v>
      </c>
      <c r="H347" s="88">
        <v>506098</v>
      </c>
      <c r="I347" s="88">
        <v>0</v>
      </c>
      <c r="J347" s="89">
        <f t="shared" si="10"/>
        <v>506098</v>
      </c>
      <c r="K347" s="90">
        <v>0</v>
      </c>
      <c r="L347" s="16">
        <f t="shared" si="11"/>
        <v>1608922</v>
      </c>
      <c r="M347" s="98" t="s">
        <v>926</v>
      </c>
      <c r="N347" s="6"/>
      <c r="O347" s="6"/>
      <c r="P347" s="6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s="8" customFormat="1" ht="12.75" x14ac:dyDescent="0.25">
      <c r="A348" s="81" t="s">
        <v>361</v>
      </c>
      <c r="B348" s="81" t="s">
        <v>1326</v>
      </c>
      <c r="C348" s="82" t="s">
        <v>782</v>
      </c>
      <c r="D348" s="13">
        <v>850944</v>
      </c>
      <c r="E348" s="86">
        <v>0</v>
      </c>
      <c r="F348" s="86">
        <v>0</v>
      </c>
      <c r="G348" s="87">
        <v>0</v>
      </c>
      <c r="H348" s="88">
        <v>0</v>
      </c>
      <c r="I348" s="88">
        <v>0</v>
      </c>
      <c r="J348" s="89">
        <f t="shared" si="10"/>
        <v>0</v>
      </c>
      <c r="K348" s="90">
        <v>0</v>
      </c>
      <c r="L348" s="16">
        <f t="shared" si="11"/>
        <v>850944</v>
      </c>
      <c r="M348" s="98" t="s">
        <v>926</v>
      </c>
      <c r="N348" s="6"/>
      <c r="O348" s="6"/>
      <c r="P348" s="6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s="8" customFormat="1" ht="12.75" x14ac:dyDescent="0.25">
      <c r="A349" s="81" t="s">
        <v>362</v>
      </c>
      <c r="B349" s="81" t="s">
        <v>1327</v>
      </c>
      <c r="C349" s="82" t="s">
        <v>783</v>
      </c>
      <c r="D349" s="13">
        <v>993234</v>
      </c>
      <c r="E349" s="86">
        <v>0</v>
      </c>
      <c r="F349" s="86">
        <v>0</v>
      </c>
      <c r="G349" s="87">
        <v>0</v>
      </c>
      <c r="H349" s="88">
        <v>0</v>
      </c>
      <c r="I349" s="88">
        <v>0</v>
      </c>
      <c r="J349" s="89">
        <f t="shared" si="10"/>
        <v>0</v>
      </c>
      <c r="K349" s="90">
        <v>4000</v>
      </c>
      <c r="L349" s="16">
        <f t="shared" si="11"/>
        <v>997234</v>
      </c>
      <c r="M349" s="98" t="s">
        <v>926</v>
      </c>
      <c r="N349" s="6"/>
      <c r="O349" s="6"/>
      <c r="P349" s="6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s="8" customFormat="1" ht="12.75" x14ac:dyDescent="0.25">
      <c r="A350" s="81" t="s">
        <v>389</v>
      </c>
      <c r="B350" s="81" t="s">
        <v>1328</v>
      </c>
      <c r="C350" s="82" t="s">
        <v>810</v>
      </c>
      <c r="D350" s="13">
        <v>1735070</v>
      </c>
      <c r="E350" s="86">
        <v>0</v>
      </c>
      <c r="F350" s="86">
        <v>0</v>
      </c>
      <c r="G350" s="87">
        <v>0</v>
      </c>
      <c r="H350" s="88">
        <v>0</v>
      </c>
      <c r="I350" s="88">
        <v>0</v>
      </c>
      <c r="J350" s="89">
        <f t="shared" si="10"/>
        <v>0</v>
      </c>
      <c r="K350" s="90">
        <v>4000</v>
      </c>
      <c r="L350" s="16">
        <f t="shared" si="11"/>
        <v>1739070</v>
      </c>
      <c r="M350" s="98" t="s">
        <v>926</v>
      </c>
      <c r="N350" s="6"/>
      <c r="O350" s="6"/>
      <c r="P350" s="6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s="8" customFormat="1" ht="12.75" x14ac:dyDescent="0.25">
      <c r="A351" s="81" t="s">
        <v>390</v>
      </c>
      <c r="B351" s="81" t="s">
        <v>1330</v>
      </c>
      <c r="C351" s="82" t="s">
        <v>811</v>
      </c>
      <c r="D351" s="13">
        <v>6199561</v>
      </c>
      <c r="E351" s="86">
        <v>0</v>
      </c>
      <c r="F351" s="86">
        <v>0</v>
      </c>
      <c r="G351" s="87">
        <v>0</v>
      </c>
      <c r="H351" s="88">
        <v>0</v>
      </c>
      <c r="I351" s="88">
        <v>0</v>
      </c>
      <c r="J351" s="89">
        <f t="shared" si="10"/>
        <v>0</v>
      </c>
      <c r="K351" s="90">
        <v>8000</v>
      </c>
      <c r="L351" s="16">
        <f t="shared" si="11"/>
        <v>6207561</v>
      </c>
      <c r="M351" s="98" t="s">
        <v>926</v>
      </c>
      <c r="N351" s="6"/>
      <c r="O351" s="6"/>
      <c r="P351" s="6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s="8" customFormat="1" ht="12.75" x14ac:dyDescent="0.25">
      <c r="A352" s="81" t="s">
        <v>391</v>
      </c>
      <c r="B352" s="81" t="s">
        <v>1331</v>
      </c>
      <c r="C352" s="82" t="s">
        <v>812</v>
      </c>
      <c r="D352" s="13">
        <v>81353</v>
      </c>
      <c r="E352" s="86">
        <v>31357</v>
      </c>
      <c r="F352" s="86">
        <v>210364</v>
      </c>
      <c r="G352" s="87">
        <v>241721</v>
      </c>
      <c r="H352" s="88">
        <v>7433</v>
      </c>
      <c r="I352" s="88">
        <v>0</v>
      </c>
      <c r="J352" s="89">
        <f t="shared" si="10"/>
        <v>7433</v>
      </c>
      <c r="K352" s="90">
        <v>4000</v>
      </c>
      <c r="L352" s="16">
        <f t="shared" si="11"/>
        <v>334507</v>
      </c>
      <c r="M352" s="98" t="s">
        <v>927</v>
      </c>
      <c r="N352" s="6"/>
      <c r="O352" s="6"/>
      <c r="P352" s="6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s="8" customFormat="1" ht="12.75" x14ac:dyDescent="0.25">
      <c r="A353" s="81" t="s">
        <v>266</v>
      </c>
      <c r="B353" s="81" t="s">
        <v>1332</v>
      </c>
      <c r="C353" s="82" t="s">
        <v>687</v>
      </c>
      <c r="D353" s="13">
        <v>355411</v>
      </c>
      <c r="E353" s="86">
        <v>0</v>
      </c>
      <c r="F353" s="86">
        <v>0</v>
      </c>
      <c r="G353" s="87">
        <v>0</v>
      </c>
      <c r="H353" s="88">
        <v>0</v>
      </c>
      <c r="I353" s="88">
        <v>0</v>
      </c>
      <c r="J353" s="89">
        <f t="shared" si="10"/>
        <v>0</v>
      </c>
      <c r="K353" s="90">
        <v>0</v>
      </c>
      <c r="L353" s="16">
        <f t="shared" si="11"/>
        <v>355411</v>
      </c>
      <c r="M353" s="98" t="s">
        <v>926</v>
      </c>
      <c r="N353" s="6"/>
      <c r="O353" s="6"/>
      <c r="P353" s="6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s="8" customFormat="1" ht="12.75" x14ac:dyDescent="0.25">
      <c r="A354" s="81" t="s">
        <v>392</v>
      </c>
      <c r="B354" s="81" t="s">
        <v>1333</v>
      </c>
      <c r="C354" s="82" t="s">
        <v>813</v>
      </c>
      <c r="D354" s="13">
        <v>2289725</v>
      </c>
      <c r="E354" s="86">
        <v>0</v>
      </c>
      <c r="F354" s="86">
        <v>0</v>
      </c>
      <c r="G354" s="87">
        <v>0</v>
      </c>
      <c r="H354" s="88">
        <v>0</v>
      </c>
      <c r="I354" s="88">
        <v>0</v>
      </c>
      <c r="J354" s="89">
        <f t="shared" si="10"/>
        <v>0</v>
      </c>
      <c r="K354" s="90">
        <v>4000</v>
      </c>
      <c r="L354" s="16">
        <f t="shared" si="11"/>
        <v>2293725</v>
      </c>
      <c r="M354" s="98" t="s">
        <v>926</v>
      </c>
      <c r="N354" s="6"/>
      <c r="O354" s="6"/>
      <c r="P354" s="6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s="8" customFormat="1" ht="12.75" x14ac:dyDescent="0.25">
      <c r="A355" s="81" t="s">
        <v>393</v>
      </c>
      <c r="B355" s="81" t="s">
        <v>1334</v>
      </c>
      <c r="C355" s="82" t="s">
        <v>814</v>
      </c>
      <c r="D355" s="13">
        <v>576026</v>
      </c>
      <c r="E355" s="86">
        <v>0</v>
      </c>
      <c r="F355" s="86">
        <v>0</v>
      </c>
      <c r="G355" s="87">
        <v>0</v>
      </c>
      <c r="H355" s="88">
        <v>28662</v>
      </c>
      <c r="I355" s="88">
        <v>0</v>
      </c>
      <c r="J355" s="89">
        <f t="shared" si="10"/>
        <v>28662</v>
      </c>
      <c r="K355" s="90">
        <v>4000</v>
      </c>
      <c r="L355" s="16">
        <f t="shared" si="11"/>
        <v>608688</v>
      </c>
      <c r="M355" s="98" t="s">
        <v>926</v>
      </c>
      <c r="N355" s="6"/>
      <c r="O355" s="6"/>
      <c r="P355" s="6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s="8" customFormat="1" ht="12.75" x14ac:dyDescent="0.25">
      <c r="A356" s="81" t="s">
        <v>394</v>
      </c>
      <c r="B356" s="81" t="s">
        <v>1335</v>
      </c>
      <c r="C356" s="82" t="s">
        <v>815</v>
      </c>
      <c r="D356" s="13">
        <v>1342632</v>
      </c>
      <c r="E356" s="86">
        <v>0</v>
      </c>
      <c r="F356" s="86">
        <v>0</v>
      </c>
      <c r="G356" s="87">
        <v>0</v>
      </c>
      <c r="H356" s="88">
        <v>0</v>
      </c>
      <c r="I356" s="88">
        <v>0</v>
      </c>
      <c r="J356" s="89">
        <f t="shared" si="10"/>
        <v>0</v>
      </c>
      <c r="K356" s="90">
        <v>0</v>
      </c>
      <c r="L356" s="16">
        <f t="shared" si="11"/>
        <v>1342632</v>
      </c>
      <c r="M356" s="98" t="s">
        <v>926</v>
      </c>
      <c r="N356" s="6"/>
      <c r="O356" s="6"/>
      <c r="P356" s="6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s="8" customFormat="1" ht="12.75" x14ac:dyDescent="0.25">
      <c r="A357" s="81" t="s">
        <v>395</v>
      </c>
      <c r="B357" s="81" t="s">
        <v>1336</v>
      </c>
      <c r="C357" s="82" t="s">
        <v>816</v>
      </c>
      <c r="D357" s="13">
        <v>5017421</v>
      </c>
      <c r="E357" s="86">
        <v>0</v>
      </c>
      <c r="F357" s="86">
        <v>0</v>
      </c>
      <c r="G357" s="87">
        <v>0</v>
      </c>
      <c r="H357" s="88">
        <v>60782</v>
      </c>
      <c r="I357" s="88">
        <v>0</v>
      </c>
      <c r="J357" s="89">
        <f t="shared" si="10"/>
        <v>60782</v>
      </c>
      <c r="K357" s="90">
        <v>4000</v>
      </c>
      <c r="L357" s="16">
        <f t="shared" si="11"/>
        <v>5082203</v>
      </c>
      <c r="M357" s="98" t="s">
        <v>926</v>
      </c>
      <c r="N357" s="6"/>
      <c r="O357" s="6"/>
      <c r="P357" s="6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s="8" customFormat="1" ht="12.75" x14ac:dyDescent="0.25">
      <c r="A358" s="81" t="s">
        <v>396</v>
      </c>
      <c r="B358" s="81" t="s">
        <v>1337</v>
      </c>
      <c r="C358" s="82" t="s">
        <v>817</v>
      </c>
      <c r="D358" s="13">
        <v>6998557</v>
      </c>
      <c r="E358" s="86">
        <v>0</v>
      </c>
      <c r="F358" s="86">
        <v>0</v>
      </c>
      <c r="G358" s="87">
        <v>0</v>
      </c>
      <c r="H358" s="88">
        <v>0</v>
      </c>
      <c r="I358" s="88">
        <v>0</v>
      </c>
      <c r="J358" s="89">
        <f t="shared" si="10"/>
        <v>0</v>
      </c>
      <c r="K358" s="90">
        <v>0</v>
      </c>
      <c r="L358" s="16">
        <f t="shared" si="11"/>
        <v>6998557</v>
      </c>
      <c r="M358" s="98" t="s">
        <v>926</v>
      </c>
      <c r="N358" s="6"/>
      <c r="O358" s="6"/>
      <c r="P358" s="6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s="8" customFormat="1" ht="12.75" x14ac:dyDescent="0.25">
      <c r="A359" s="81" t="s">
        <v>397</v>
      </c>
      <c r="B359" s="81" t="s">
        <v>1338</v>
      </c>
      <c r="C359" s="82" t="s">
        <v>818</v>
      </c>
      <c r="D359" s="13">
        <v>772886</v>
      </c>
      <c r="E359" s="86">
        <v>0</v>
      </c>
      <c r="F359" s="86">
        <v>0</v>
      </c>
      <c r="G359" s="87">
        <v>0</v>
      </c>
      <c r="H359" s="88">
        <v>0</v>
      </c>
      <c r="I359" s="88">
        <v>0</v>
      </c>
      <c r="J359" s="89">
        <f t="shared" si="10"/>
        <v>0</v>
      </c>
      <c r="K359" s="90">
        <v>4000</v>
      </c>
      <c r="L359" s="16">
        <f t="shared" si="11"/>
        <v>776886</v>
      </c>
      <c r="M359" s="98" t="s">
        <v>927</v>
      </c>
      <c r="N359" s="6"/>
      <c r="O359" s="6"/>
      <c r="P359" s="6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s="8" customFormat="1" ht="12.75" x14ac:dyDescent="0.25">
      <c r="A360" s="81" t="s">
        <v>263</v>
      </c>
      <c r="B360" s="81" t="s">
        <v>1339</v>
      </c>
      <c r="C360" s="82" t="s">
        <v>684</v>
      </c>
      <c r="D360" s="13">
        <v>0</v>
      </c>
      <c r="E360" s="86">
        <v>260678</v>
      </c>
      <c r="F360" s="86">
        <v>62396</v>
      </c>
      <c r="G360" s="87">
        <v>323074</v>
      </c>
      <c r="H360" s="88">
        <v>197715</v>
      </c>
      <c r="I360" s="88">
        <v>0</v>
      </c>
      <c r="J360" s="89">
        <f t="shared" si="10"/>
        <v>197715</v>
      </c>
      <c r="K360" s="90">
        <v>4000</v>
      </c>
      <c r="L360" s="16">
        <f t="shared" si="11"/>
        <v>524789</v>
      </c>
      <c r="M360" s="98" t="s">
        <v>926</v>
      </c>
      <c r="N360" s="6"/>
      <c r="O360" s="6"/>
      <c r="P360" s="6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s="8" customFormat="1" ht="12.75" x14ac:dyDescent="0.25">
      <c r="A361" s="81" t="s">
        <v>398</v>
      </c>
      <c r="B361" s="81" t="s">
        <v>1340</v>
      </c>
      <c r="C361" s="82" t="s">
        <v>819</v>
      </c>
      <c r="D361" s="13">
        <v>1706271</v>
      </c>
      <c r="E361" s="86">
        <v>0</v>
      </c>
      <c r="F361" s="86">
        <v>0</v>
      </c>
      <c r="G361" s="87">
        <v>0</v>
      </c>
      <c r="H361" s="88">
        <v>0</v>
      </c>
      <c r="I361" s="88">
        <v>0</v>
      </c>
      <c r="J361" s="89">
        <f t="shared" si="10"/>
        <v>0</v>
      </c>
      <c r="K361" s="90">
        <v>4000</v>
      </c>
      <c r="L361" s="16">
        <f t="shared" si="11"/>
        <v>1710271</v>
      </c>
      <c r="M361" s="98" t="s">
        <v>927</v>
      </c>
      <c r="N361" s="6"/>
      <c r="O361" s="6"/>
      <c r="P361" s="6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s="8" customFormat="1" ht="12.75" x14ac:dyDescent="0.25">
      <c r="A362" s="81" t="s">
        <v>399</v>
      </c>
      <c r="B362" s="81" t="s">
        <v>1341</v>
      </c>
      <c r="C362" s="82" t="s">
        <v>820</v>
      </c>
      <c r="D362" s="13">
        <v>648693</v>
      </c>
      <c r="E362" s="86">
        <v>0</v>
      </c>
      <c r="F362" s="86">
        <v>0</v>
      </c>
      <c r="G362" s="87">
        <v>0</v>
      </c>
      <c r="H362" s="88">
        <v>0</v>
      </c>
      <c r="I362" s="88">
        <v>0</v>
      </c>
      <c r="J362" s="89">
        <f t="shared" si="10"/>
        <v>0</v>
      </c>
      <c r="K362" s="90">
        <v>18000</v>
      </c>
      <c r="L362" s="16">
        <f t="shared" si="11"/>
        <v>666693</v>
      </c>
      <c r="M362" s="98" t="s">
        <v>927</v>
      </c>
      <c r="N362" s="6"/>
      <c r="O362" s="6"/>
      <c r="P362" s="6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s="8" customFormat="1" ht="12.75" x14ac:dyDescent="0.25">
      <c r="A363" s="81" t="s">
        <v>400</v>
      </c>
      <c r="B363" s="81" t="s">
        <v>1342</v>
      </c>
      <c r="C363" s="82" t="s">
        <v>821</v>
      </c>
      <c r="D363" s="13">
        <v>505344</v>
      </c>
      <c r="E363" s="86">
        <v>0</v>
      </c>
      <c r="F363" s="86">
        <v>0</v>
      </c>
      <c r="G363" s="87">
        <v>0</v>
      </c>
      <c r="H363" s="88">
        <v>0</v>
      </c>
      <c r="I363" s="88">
        <v>0</v>
      </c>
      <c r="J363" s="89">
        <f t="shared" si="10"/>
        <v>0</v>
      </c>
      <c r="K363" s="90">
        <v>4000</v>
      </c>
      <c r="L363" s="16">
        <f t="shared" si="11"/>
        <v>509344</v>
      </c>
      <c r="M363" s="98" t="s">
        <v>927</v>
      </c>
      <c r="N363" s="6"/>
      <c r="O363" s="6"/>
      <c r="P363" s="6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s="8" customFormat="1" ht="12.75" x14ac:dyDescent="0.25">
      <c r="A364" s="81" t="s">
        <v>401</v>
      </c>
      <c r="B364" s="81" t="s">
        <v>1343</v>
      </c>
      <c r="C364" s="82" t="s">
        <v>822</v>
      </c>
      <c r="D364" s="13">
        <v>4895680</v>
      </c>
      <c r="E364" s="86">
        <v>0</v>
      </c>
      <c r="F364" s="86">
        <v>0</v>
      </c>
      <c r="G364" s="87">
        <v>0</v>
      </c>
      <c r="H364" s="88">
        <v>0</v>
      </c>
      <c r="I364" s="88">
        <v>0</v>
      </c>
      <c r="J364" s="89">
        <f t="shared" si="10"/>
        <v>0</v>
      </c>
      <c r="K364" s="90">
        <v>0</v>
      </c>
      <c r="L364" s="16">
        <f t="shared" si="11"/>
        <v>4895680</v>
      </c>
      <c r="M364" s="98" t="s">
        <v>926</v>
      </c>
      <c r="N364" s="6"/>
      <c r="O364" s="6"/>
      <c r="P364" s="6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s="8" customFormat="1" ht="12.75" x14ac:dyDescent="0.25">
      <c r="A365" s="81" t="s">
        <v>402</v>
      </c>
      <c r="B365" s="81" t="s">
        <v>1344</v>
      </c>
      <c r="C365" s="82" t="s">
        <v>823</v>
      </c>
      <c r="D365" s="13">
        <v>1223224</v>
      </c>
      <c r="E365" s="86">
        <v>0</v>
      </c>
      <c r="F365" s="86">
        <v>0</v>
      </c>
      <c r="G365" s="87">
        <v>0</v>
      </c>
      <c r="H365" s="88">
        <v>0</v>
      </c>
      <c r="I365" s="88">
        <v>0</v>
      </c>
      <c r="J365" s="89">
        <f t="shared" si="10"/>
        <v>0</v>
      </c>
      <c r="K365" s="90">
        <v>4000</v>
      </c>
      <c r="L365" s="16">
        <f t="shared" si="11"/>
        <v>1227224</v>
      </c>
      <c r="M365" s="98" t="s">
        <v>926</v>
      </c>
      <c r="N365" s="6"/>
      <c r="O365" s="6"/>
      <c r="P365" s="6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s="8" customFormat="1" ht="12.75" x14ac:dyDescent="0.25">
      <c r="A366" s="81" t="s">
        <v>48</v>
      </c>
      <c r="B366" s="81" t="s">
        <v>1345</v>
      </c>
      <c r="C366" s="82" t="s">
        <v>469</v>
      </c>
      <c r="D366" s="13">
        <v>620339</v>
      </c>
      <c r="E366" s="86">
        <v>85399</v>
      </c>
      <c r="F366" s="86">
        <v>0</v>
      </c>
      <c r="G366" s="87">
        <v>85399</v>
      </c>
      <c r="H366" s="88">
        <v>31937</v>
      </c>
      <c r="I366" s="88">
        <v>0</v>
      </c>
      <c r="J366" s="89">
        <f t="shared" si="10"/>
        <v>31937</v>
      </c>
      <c r="K366" s="90">
        <v>4000</v>
      </c>
      <c r="L366" s="16">
        <f t="shared" si="11"/>
        <v>741675</v>
      </c>
      <c r="M366" s="98" t="s">
        <v>926</v>
      </c>
      <c r="N366" s="6"/>
      <c r="O366" s="6"/>
      <c r="P366" s="6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s="8" customFormat="1" ht="12.75" x14ac:dyDescent="0.25">
      <c r="A367" s="81" t="s">
        <v>404</v>
      </c>
      <c r="B367" s="81" t="s">
        <v>1346</v>
      </c>
      <c r="C367" s="82" t="s">
        <v>825</v>
      </c>
      <c r="D367" s="13">
        <v>452190</v>
      </c>
      <c r="E367" s="86">
        <v>0</v>
      </c>
      <c r="F367" s="86">
        <v>0</v>
      </c>
      <c r="G367" s="87">
        <v>0</v>
      </c>
      <c r="H367" s="88">
        <v>0</v>
      </c>
      <c r="I367" s="88">
        <v>0</v>
      </c>
      <c r="J367" s="89">
        <f t="shared" si="10"/>
        <v>0</v>
      </c>
      <c r="K367" s="90">
        <v>4000</v>
      </c>
      <c r="L367" s="16">
        <f t="shared" si="11"/>
        <v>456190</v>
      </c>
      <c r="M367" s="98" t="s">
        <v>926</v>
      </c>
      <c r="N367" s="6"/>
      <c r="O367" s="6"/>
      <c r="P367" s="6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s="8" customFormat="1" ht="12.75" x14ac:dyDescent="0.25">
      <c r="A368" s="81" t="s">
        <v>326</v>
      </c>
      <c r="B368" s="81" t="s">
        <v>1347</v>
      </c>
      <c r="C368" s="82" t="s">
        <v>747</v>
      </c>
      <c r="D368" s="13">
        <v>1286198</v>
      </c>
      <c r="E368" s="86">
        <v>0</v>
      </c>
      <c r="F368" s="86">
        <v>0</v>
      </c>
      <c r="G368" s="87">
        <v>0</v>
      </c>
      <c r="H368" s="88">
        <v>0</v>
      </c>
      <c r="I368" s="88">
        <v>0</v>
      </c>
      <c r="J368" s="89">
        <f t="shared" si="10"/>
        <v>0</v>
      </c>
      <c r="K368" s="90">
        <v>20000</v>
      </c>
      <c r="L368" s="16">
        <f t="shared" si="11"/>
        <v>1306198</v>
      </c>
      <c r="M368" s="98" t="s">
        <v>927</v>
      </c>
      <c r="N368" s="6"/>
      <c r="O368" s="6"/>
      <c r="P368" s="6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s="8" customFormat="1" ht="12.75" x14ac:dyDescent="0.25">
      <c r="A369" s="81" t="s">
        <v>405</v>
      </c>
      <c r="B369" s="81" t="s">
        <v>1348</v>
      </c>
      <c r="C369" s="82" t="s">
        <v>826</v>
      </c>
      <c r="D369" s="13">
        <v>664933</v>
      </c>
      <c r="E369" s="86">
        <v>0</v>
      </c>
      <c r="F369" s="86">
        <v>0</v>
      </c>
      <c r="G369" s="87">
        <v>0</v>
      </c>
      <c r="H369" s="88">
        <v>0</v>
      </c>
      <c r="I369" s="88">
        <v>0</v>
      </c>
      <c r="J369" s="89">
        <f t="shared" si="10"/>
        <v>0</v>
      </c>
      <c r="K369" s="90">
        <v>4000</v>
      </c>
      <c r="L369" s="16">
        <f t="shared" si="11"/>
        <v>668933</v>
      </c>
      <c r="M369" s="98" t="s">
        <v>927</v>
      </c>
      <c r="N369" s="6"/>
      <c r="O369" s="6"/>
      <c r="P369" s="6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s="8" customFormat="1" ht="12.75" x14ac:dyDescent="0.25">
      <c r="A370" s="81" t="s">
        <v>406</v>
      </c>
      <c r="B370" s="81" t="s">
        <v>1349</v>
      </c>
      <c r="C370" s="82" t="s">
        <v>827</v>
      </c>
      <c r="D370" s="13">
        <v>737800</v>
      </c>
      <c r="E370" s="86">
        <v>0</v>
      </c>
      <c r="F370" s="86">
        <v>0</v>
      </c>
      <c r="G370" s="87">
        <v>0</v>
      </c>
      <c r="H370" s="88">
        <v>0</v>
      </c>
      <c r="I370" s="88">
        <v>0</v>
      </c>
      <c r="J370" s="89">
        <f t="shared" si="10"/>
        <v>0</v>
      </c>
      <c r="K370" s="90">
        <v>0</v>
      </c>
      <c r="L370" s="16">
        <f t="shared" si="11"/>
        <v>737800</v>
      </c>
      <c r="M370" s="98" t="s">
        <v>926</v>
      </c>
      <c r="N370" s="6"/>
      <c r="O370" s="6"/>
      <c r="P370" s="6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s="8" customFormat="1" ht="12.75" x14ac:dyDescent="0.25">
      <c r="A371" s="81" t="s">
        <v>407</v>
      </c>
      <c r="B371" s="81" t="s">
        <v>1350</v>
      </c>
      <c r="C371" s="82" t="s">
        <v>828</v>
      </c>
      <c r="D371" s="13">
        <v>2263318</v>
      </c>
      <c r="E371" s="86">
        <v>0</v>
      </c>
      <c r="F371" s="86">
        <v>0</v>
      </c>
      <c r="G371" s="87">
        <v>0</v>
      </c>
      <c r="H371" s="88">
        <v>0</v>
      </c>
      <c r="I371" s="88">
        <v>0</v>
      </c>
      <c r="J371" s="89">
        <f t="shared" si="10"/>
        <v>0</v>
      </c>
      <c r="K371" s="90">
        <v>4000</v>
      </c>
      <c r="L371" s="16">
        <f t="shared" si="11"/>
        <v>2267318</v>
      </c>
      <c r="M371" s="98" t="s">
        <v>926</v>
      </c>
      <c r="N371" s="6"/>
      <c r="O371" s="6"/>
      <c r="P371" s="6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s="8" customFormat="1" ht="12.75" x14ac:dyDescent="0.25">
      <c r="A372" s="81" t="s">
        <v>409</v>
      </c>
      <c r="B372" s="81" t="s">
        <v>1352</v>
      </c>
      <c r="C372" s="82" t="s">
        <v>830</v>
      </c>
      <c r="D372" s="13">
        <v>540237</v>
      </c>
      <c r="E372" s="86">
        <v>0</v>
      </c>
      <c r="F372" s="86">
        <v>0</v>
      </c>
      <c r="G372" s="87">
        <v>0</v>
      </c>
      <c r="H372" s="88">
        <v>28051</v>
      </c>
      <c r="I372" s="88">
        <v>0</v>
      </c>
      <c r="J372" s="89">
        <f t="shared" si="10"/>
        <v>28051</v>
      </c>
      <c r="K372" s="90">
        <v>4000</v>
      </c>
      <c r="L372" s="16">
        <f t="shared" si="11"/>
        <v>572288</v>
      </c>
      <c r="M372" s="98" t="s">
        <v>926</v>
      </c>
      <c r="N372" s="6"/>
      <c r="O372" s="6"/>
      <c r="P372" s="6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s="8" customFormat="1" ht="12.75" x14ac:dyDescent="0.25">
      <c r="A373" s="81" t="s">
        <v>408</v>
      </c>
      <c r="B373" s="81" t="s">
        <v>1353</v>
      </c>
      <c r="C373" s="82" t="s">
        <v>829</v>
      </c>
      <c r="D373" s="13">
        <v>246570</v>
      </c>
      <c r="E373" s="86">
        <v>327384</v>
      </c>
      <c r="F373" s="86">
        <v>0</v>
      </c>
      <c r="G373" s="87">
        <v>327384</v>
      </c>
      <c r="H373" s="88">
        <v>173592</v>
      </c>
      <c r="I373" s="88">
        <v>0</v>
      </c>
      <c r="J373" s="89">
        <f t="shared" si="10"/>
        <v>173592</v>
      </c>
      <c r="K373" s="90">
        <v>0</v>
      </c>
      <c r="L373" s="16">
        <f t="shared" si="11"/>
        <v>747546</v>
      </c>
      <c r="M373" s="98" t="s">
        <v>927</v>
      </c>
      <c r="N373" s="6"/>
      <c r="O373" s="6"/>
      <c r="P373" s="6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s="8" customFormat="1" ht="12.75" x14ac:dyDescent="0.25">
      <c r="A374" s="81" t="s">
        <v>59</v>
      </c>
      <c r="B374" s="81" t="s">
        <v>1354</v>
      </c>
      <c r="C374" s="82" t="s">
        <v>480</v>
      </c>
      <c r="D374" s="13">
        <v>1389315</v>
      </c>
      <c r="E374" s="86">
        <v>0</v>
      </c>
      <c r="F374" s="86">
        <v>0</v>
      </c>
      <c r="G374" s="87">
        <v>0</v>
      </c>
      <c r="H374" s="88">
        <v>0</v>
      </c>
      <c r="I374" s="88">
        <v>0</v>
      </c>
      <c r="J374" s="89">
        <f t="shared" si="10"/>
        <v>0</v>
      </c>
      <c r="K374" s="90">
        <v>0</v>
      </c>
      <c r="L374" s="16">
        <f t="shared" si="11"/>
        <v>1389315</v>
      </c>
      <c r="M374" s="98" t="s">
        <v>926</v>
      </c>
      <c r="N374" s="6"/>
      <c r="O374" s="6"/>
      <c r="P374" s="6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s="8" customFormat="1" ht="12.75" x14ac:dyDescent="0.25">
      <c r="A375" s="81" t="s">
        <v>410</v>
      </c>
      <c r="B375" s="81" t="s">
        <v>1355</v>
      </c>
      <c r="C375" s="82" t="s">
        <v>831</v>
      </c>
      <c r="D375" s="13">
        <v>696953</v>
      </c>
      <c r="E375" s="86">
        <v>0</v>
      </c>
      <c r="F375" s="86">
        <v>0</v>
      </c>
      <c r="G375" s="87">
        <v>0</v>
      </c>
      <c r="H375" s="88">
        <v>33080</v>
      </c>
      <c r="I375" s="88">
        <v>0</v>
      </c>
      <c r="J375" s="89">
        <f t="shared" si="10"/>
        <v>33080</v>
      </c>
      <c r="K375" s="90">
        <v>4000</v>
      </c>
      <c r="L375" s="16">
        <f t="shared" si="11"/>
        <v>734033</v>
      </c>
      <c r="M375" s="98" t="s">
        <v>926</v>
      </c>
      <c r="N375" s="6"/>
      <c r="O375" s="6"/>
      <c r="P375" s="6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s="8" customFormat="1" ht="12.75" x14ac:dyDescent="0.25">
      <c r="A376" s="81" t="s">
        <v>411</v>
      </c>
      <c r="B376" s="81" t="s">
        <v>1356</v>
      </c>
      <c r="C376" s="82" t="s">
        <v>832</v>
      </c>
      <c r="D376" s="13">
        <v>3170311</v>
      </c>
      <c r="E376" s="86">
        <v>91343</v>
      </c>
      <c r="F376" s="86">
        <v>0</v>
      </c>
      <c r="G376" s="87">
        <v>91343</v>
      </c>
      <c r="H376" s="88">
        <v>59023</v>
      </c>
      <c r="I376" s="88">
        <v>0</v>
      </c>
      <c r="J376" s="89">
        <f t="shared" si="10"/>
        <v>59023</v>
      </c>
      <c r="K376" s="90">
        <v>0</v>
      </c>
      <c r="L376" s="16">
        <f t="shared" si="11"/>
        <v>3320677</v>
      </c>
      <c r="M376" s="98" t="s">
        <v>926</v>
      </c>
      <c r="N376" s="6"/>
      <c r="O376" s="6"/>
      <c r="P376" s="6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s="8" customFormat="1" ht="12.75" x14ac:dyDescent="0.25">
      <c r="A377" s="81" t="s">
        <v>413</v>
      </c>
      <c r="B377" s="81" t="s">
        <v>1357</v>
      </c>
      <c r="C377" s="82" t="s">
        <v>834</v>
      </c>
      <c r="D377" s="13">
        <v>3356174</v>
      </c>
      <c r="E377" s="86">
        <v>0</v>
      </c>
      <c r="F377" s="86">
        <v>0</v>
      </c>
      <c r="G377" s="87">
        <v>0</v>
      </c>
      <c r="H377" s="88">
        <v>0</v>
      </c>
      <c r="I377" s="88">
        <v>0</v>
      </c>
      <c r="J377" s="89">
        <f t="shared" si="10"/>
        <v>0</v>
      </c>
      <c r="K377" s="90">
        <v>6000</v>
      </c>
      <c r="L377" s="16">
        <f t="shared" si="11"/>
        <v>3362174</v>
      </c>
      <c r="M377" s="98" t="s">
        <v>926</v>
      </c>
      <c r="N377" s="6"/>
      <c r="O377" s="6"/>
      <c r="P377" s="6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s="8" customFormat="1" ht="12.75" x14ac:dyDescent="0.25">
      <c r="A378" s="81" t="s">
        <v>414</v>
      </c>
      <c r="B378" s="81" t="s">
        <v>1358</v>
      </c>
      <c r="C378" s="82" t="s">
        <v>835</v>
      </c>
      <c r="D378" s="13">
        <v>597672</v>
      </c>
      <c r="E378" s="86">
        <v>0</v>
      </c>
      <c r="F378" s="86">
        <v>0</v>
      </c>
      <c r="G378" s="87">
        <v>0</v>
      </c>
      <c r="H378" s="88">
        <v>0</v>
      </c>
      <c r="I378" s="88">
        <v>0</v>
      </c>
      <c r="J378" s="89">
        <f t="shared" si="10"/>
        <v>0</v>
      </c>
      <c r="K378" s="90">
        <v>4000</v>
      </c>
      <c r="L378" s="16">
        <f t="shared" si="11"/>
        <v>601672</v>
      </c>
      <c r="M378" s="98" t="s">
        <v>927</v>
      </c>
      <c r="N378" s="6"/>
      <c r="O378" s="6"/>
      <c r="P378" s="6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s="8" customFormat="1" ht="12.75" x14ac:dyDescent="0.25">
      <c r="A379" s="81" t="s">
        <v>416</v>
      </c>
      <c r="B379" s="81" t="s">
        <v>1359</v>
      </c>
      <c r="C379" s="82" t="s">
        <v>837</v>
      </c>
      <c r="D379" s="13">
        <v>799944</v>
      </c>
      <c r="E379" s="86">
        <v>0</v>
      </c>
      <c r="F379" s="86">
        <v>0</v>
      </c>
      <c r="G379" s="87">
        <v>0</v>
      </c>
      <c r="H379" s="88">
        <v>0</v>
      </c>
      <c r="I379" s="88">
        <v>0</v>
      </c>
      <c r="J379" s="89">
        <f t="shared" si="10"/>
        <v>0</v>
      </c>
      <c r="K379" s="90">
        <v>4000</v>
      </c>
      <c r="L379" s="16">
        <f t="shared" si="11"/>
        <v>803944</v>
      </c>
      <c r="M379" s="98" t="s">
        <v>926</v>
      </c>
      <c r="N379" s="6"/>
      <c r="O379" s="6"/>
      <c r="P379" s="6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s="8" customFormat="1" ht="12.75" x14ac:dyDescent="0.25">
      <c r="A380" s="81" t="s">
        <v>417</v>
      </c>
      <c r="B380" s="81" t="s">
        <v>1360</v>
      </c>
      <c r="C380" s="82" t="s">
        <v>838</v>
      </c>
      <c r="D380" s="13">
        <v>1063043</v>
      </c>
      <c r="E380" s="86">
        <v>0</v>
      </c>
      <c r="F380" s="86">
        <v>0</v>
      </c>
      <c r="G380" s="87">
        <v>0</v>
      </c>
      <c r="H380" s="88">
        <v>0</v>
      </c>
      <c r="I380" s="88">
        <v>0</v>
      </c>
      <c r="J380" s="89">
        <f t="shared" si="10"/>
        <v>0</v>
      </c>
      <c r="K380" s="90">
        <v>4000</v>
      </c>
      <c r="L380" s="16">
        <f t="shared" si="11"/>
        <v>1067043</v>
      </c>
      <c r="M380" s="98" t="s">
        <v>927</v>
      </c>
      <c r="N380" s="6"/>
      <c r="O380" s="6"/>
      <c r="P380" s="6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s="8" customFormat="1" ht="12.75" x14ac:dyDescent="0.25">
      <c r="A381" s="81" t="s">
        <v>418</v>
      </c>
      <c r="B381" s="81" t="s">
        <v>1361</v>
      </c>
      <c r="C381" s="82" t="s">
        <v>839</v>
      </c>
      <c r="D381" s="13">
        <v>140750</v>
      </c>
      <c r="E381" s="86">
        <v>0</v>
      </c>
      <c r="F381" s="86">
        <v>182324</v>
      </c>
      <c r="G381" s="87">
        <v>182324</v>
      </c>
      <c r="H381" s="88">
        <v>0</v>
      </c>
      <c r="I381" s="88">
        <v>0</v>
      </c>
      <c r="J381" s="89">
        <f t="shared" si="10"/>
        <v>0</v>
      </c>
      <c r="K381" s="90">
        <v>4000</v>
      </c>
      <c r="L381" s="16">
        <f t="shared" si="11"/>
        <v>327074</v>
      </c>
      <c r="M381" s="98" t="s">
        <v>927</v>
      </c>
      <c r="N381" s="6"/>
      <c r="O381" s="6"/>
      <c r="P381" s="6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s="8" customFormat="1" ht="12.75" x14ac:dyDescent="0.25">
      <c r="A382" s="81" t="s">
        <v>420</v>
      </c>
      <c r="B382" s="81" t="s">
        <v>1362</v>
      </c>
      <c r="C382" s="82" t="s">
        <v>841</v>
      </c>
      <c r="D382" s="13">
        <v>0</v>
      </c>
      <c r="E382" s="86">
        <v>99994</v>
      </c>
      <c r="F382" s="86">
        <v>223080</v>
      </c>
      <c r="G382" s="87">
        <v>323074</v>
      </c>
      <c r="H382" s="88">
        <v>76586</v>
      </c>
      <c r="I382" s="88">
        <v>0</v>
      </c>
      <c r="J382" s="89">
        <f t="shared" si="10"/>
        <v>76586</v>
      </c>
      <c r="K382" s="90">
        <v>4000</v>
      </c>
      <c r="L382" s="16">
        <f t="shared" si="11"/>
        <v>403660</v>
      </c>
      <c r="M382" s="98" t="s">
        <v>926</v>
      </c>
      <c r="N382" s="6"/>
      <c r="O382" s="6"/>
      <c r="P382" s="6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s="8" customFormat="1" ht="12.75" x14ac:dyDescent="0.25">
      <c r="A383" s="81" t="s">
        <v>421</v>
      </c>
      <c r="B383" s="81" t="s">
        <v>1363</v>
      </c>
      <c r="C383" s="82" t="s">
        <v>842</v>
      </c>
      <c r="D383" s="13">
        <v>815302</v>
      </c>
      <c r="E383" s="86">
        <v>17018</v>
      </c>
      <c r="F383" s="86">
        <v>0</v>
      </c>
      <c r="G383" s="87">
        <v>17018</v>
      </c>
      <c r="H383" s="88">
        <v>47682</v>
      </c>
      <c r="I383" s="88">
        <v>0</v>
      </c>
      <c r="J383" s="89">
        <f t="shared" si="10"/>
        <v>47682</v>
      </c>
      <c r="K383" s="90">
        <v>4000</v>
      </c>
      <c r="L383" s="16">
        <f t="shared" si="11"/>
        <v>884002</v>
      </c>
      <c r="M383" s="98" t="s">
        <v>926</v>
      </c>
      <c r="N383" s="6"/>
      <c r="O383" s="6"/>
      <c r="P383" s="6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s="8" customFormat="1" ht="12.75" x14ac:dyDescent="0.25">
      <c r="A384" s="81" t="s">
        <v>419</v>
      </c>
      <c r="B384" s="81" t="s">
        <v>1364</v>
      </c>
      <c r="C384" s="82" t="s">
        <v>840</v>
      </c>
      <c r="D384" s="13">
        <v>190750</v>
      </c>
      <c r="E384" s="86">
        <v>405746</v>
      </c>
      <c r="F384" s="86">
        <v>0</v>
      </c>
      <c r="G384" s="87">
        <v>405746</v>
      </c>
      <c r="H384" s="88">
        <v>246628</v>
      </c>
      <c r="I384" s="88">
        <v>0</v>
      </c>
      <c r="J384" s="89">
        <f t="shared" si="10"/>
        <v>246628</v>
      </c>
      <c r="K384" s="90">
        <v>0</v>
      </c>
      <c r="L384" s="16">
        <f t="shared" si="11"/>
        <v>843124</v>
      </c>
      <c r="M384" s="98" t="s">
        <v>926</v>
      </c>
      <c r="N384" s="6"/>
      <c r="O384" s="6"/>
      <c r="P384" s="6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s="8" customFormat="1" ht="12.75" x14ac:dyDescent="0.25">
      <c r="A385" s="81" t="s">
        <v>422</v>
      </c>
      <c r="B385" s="81" t="s">
        <v>1365</v>
      </c>
      <c r="C385" s="82" t="s">
        <v>843</v>
      </c>
      <c r="D385" s="13">
        <v>627441</v>
      </c>
      <c r="E385" s="86">
        <v>0</v>
      </c>
      <c r="F385" s="86">
        <v>0</v>
      </c>
      <c r="G385" s="87">
        <v>0</v>
      </c>
      <c r="H385" s="88">
        <v>0</v>
      </c>
      <c r="I385" s="88">
        <v>0</v>
      </c>
      <c r="J385" s="89">
        <f t="shared" si="10"/>
        <v>0</v>
      </c>
      <c r="K385" s="90">
        <v>4000</v>
      </c>
      <c r="L385" s="16">
        <f t="shared" si="11"/>
        <v>631441</v>
      </c>
      <c r="M385" s="98" t="s">
        <v>926</v>
      </c>
      <c r="N385" s="6"/>
      <c r="O385" s="6"/>
      <c r="P385" s="6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s="8" customFormat="1" ht="12.75" x14ac:dyDescent="0.25">
      <c r="A386" s="81" t="s">
        <v>423</v>
      </c>
      <c r="B386" s="81" t="s">
        <v>1366</v>
      </c>
      <c r="C386" s="82" t="s">
        <v>844</v>
      </c>
      <c r="D386" s="13">
        <v>4728005</v>
      </c>
      <c r="E386" s="86">
        <v>0</v>
      </c>
      <c r="F386" s="86">
        <v>0</v>
      </c>
      <c r="G386" s="87">
        <v>0</v>
      </c>
      <c r="H386" s="88">
        <v>0</v>
      </c>
      <c r="I386" s="88">
        <v>0</v>
      </c>
      <c r="J386" s="89">
        <f t="shared" si="10"/>
        <v>0</v>
      </c>
      <c r="K386" s="90">
        <v>4000</v>
      </c>
      <c r="L386" s="16">
        <f t="shared" si="11"/>
        <v>4732005</v>
      </c>
      <c r="M386" s="98" t="s">
        <v>926</v>
      </c>
      <c r="N386" s="6"/>
      <c r="O386" s="6"/>
      <c r="P386" s="6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s="8" customFormat="1" ht="12.75" x14ac:dyDescent="0.25">
      <c r="A387" s="81" t="s">
        <v>424</v>
      </c>
      <c r="B387" s="81" t="s">
        <v>1367</v>
      </c>
      <c r="C387" s="82" t="s">
        <v>845</v>
      </c>
      <c r="D387" s="13">
        <v>10790859</v>
      </c>
      <c r="E387" s="86">
        <v>0</v>
      </c>
      <c r="F387" s="86">
        <v>0</v>
      </c>
      <c r="G387" s="87">
        <v>0</v>
      </c>
      <c r="H387" s="88">
        <v>0</v>
      </c>
      <c r="I387" s="88">
        <v>0</v>
      </c>
      <c r="J387" s="89">
        <f t="shared" si="10"/>
        <v>0</v>
      </c>
      <c r="K387" s="90">
        <v>4000</v>
      </c>
      <c r="L387" s="16">
        <f t="shared" si="11"/>
        <v>10794859</v>
      </c>
      <c r="M387" s="98" t="s">
        <v>926</v>
      </c>
      <c r="N387" s="6"/>
      <c r="O387" s="6"/>
      <c r="P387" s="6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s="8" customFormat="1" ht="12.75" x14ac:dyDescent="0.25">
      <c r="A388" s="81" t="s">
        <v>425</v>
      </c>
      <c r="B388" s="81" t="s">
        <v>1368</v>
      </c>
      <c r="C388" s="82" t="s">
        <v>846</v>
      </c>
      <c r="D388" s="13">
        <v>558121</v>
      </c>
      <c r="E388" s="86">
        <v>1930746</v>
      </c>
      <c r="F388" s="86">
        <v>0</v>
      </c>
      <c r="G388" s="87">
        <v>1930746</v>
      </c>
      <c r="H388" s="88">
        <v>1218988</v>
      </c>
      <c r="I388" s="88">
        <v>0</v>
      </c>
      <c r="J388" s="89">
        <f t="shared" ref="J388:J424" si="12">SUM(H388:I388)</f>
        <v>1218988</v>
      </c>
      <c r="K388" s="90">
        <v>4000</v>
      </c>
      <c r="L388" s="16">
        <f t="shared" ref="L388:L424" si="13">SUM(D388+G388+J388+K388)</f>
        <v>3711855</v>
      </c>
      <c r="M388" s="98" t="s">
        <v>926</v>
      </c>
      <c r="N388" s="6"/>
      <c r="O388" s="6"/>
      <c r="P388" s="6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s="8" customFormat="1" ht="12.75" x14ac:dyDescent="0.25">
      <c r="A389" s="81" t="s">
        <v>426</v>
      </c>
      <c r="B389" s="81" t="s">
        <v>1369</v>
      </c>
      <c r="C389" s="82" t="s">
        <v>847</v>
      </c>
      <c r="D389" s="13">
        <v>2402735</v>
      </c>
      <c r="E389" s="86">
        <v>0</v>
      </c>
      <c r="F389" s="86">
        <v>0</v>
      </c>
      <c r="G389" s="87">
        <v>0</v>
      </c>
      <c r="H389" s="88">
        <v>0</v>
      </c>
      <c r="I389" s="88">
        <v>0</v>
      </c>
      <c r="J389" s="89">
        <f t="shared" si="12"/>
        <v>0</v>
      </c>
      <c r="K389" s="90">
        <v>0</v>
      </c>
      <c r="L389" s="16">
        <f t="shared" si="13"/>
        <v>2402735</v>
      </c>
      <c r="M389" s="98" t="s">
        <v>926</v>
      </c>
      <c r="N389" s="6"/>
      <c r="O389" s="6"/>
      <c r="P389" s="6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s="8" customFormat="1" ht="12.75" x14ac:dyDescent="0.25">
      <c r="A390" s="81" t="s">
        <v>427</v>
      </c>
      <c r="B390" s="81" t="s">
        <v>1370</v>
      </c>
      <c r="C390" s="82" t="s">
        <v>848</v>
      </c>
      <c r="D390" s="13">
        <v>1509123</v>
      </c>
      <c r="E390" s="86">
        <v>0</v>
      </c>
      <c r="F390" s="86">
        <v>0</v>
      </c>
      <c r="G390" s="87">
        <v>0</v>
      </c>
      <c r="H390" s="88">
        <v>0</v>
      </c>
      <c r="I390" s="88">
        <v>0</v>
      </c>
      <c r="J390" s="89">
        <f t="shared" si="12"/>
        <v>0</v>
      </c>
      <c r="K390" s="90">
        <v>4000</v>
      </c>
      <c r="L390" s="16">
        <f t="shared" si="13"/>
        <v>1513123</v>
      </c>
      <c r="M390" s="98" t="s">
        <v>926</v>
      </c>
      <c r="N390" s="6"/>
      <c r="O390" s="6"/>
      <c r="P390" s="6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s="8" customFormat="1" ht="12.75" x14ac:dyDescent="0.25">
      <c r="A391" s="81" t="s">
        <v>428</v>
      </c>
      <c r="B391" s="81" t="s">
        <v>1371</v>
      </c>
      <c r="C391" s="82" t="s">
        <v>849</v>
      </c>
      <c r="D391" s="13">
        <v>10538083</v>
      </c>
      <c r="E391" s="86">
        <v>0</v>
      </c>
      <c r="F391" s="86">
        <v>0</v>
      </c>
      <c r="G391" s="87">
        <v>0</v>
      </c>
      <c r="H391" s="88">
        <v>0</v>
      </c>
      <c r="I391" s="88">
        <v>0</v>
      </c>
      <c r="J391" s="89">
        <f t="shared" si="12"/>
        <v>0</v>
      </c>
      <c r="K391" s="90">
        <v>4000</v>
      </c>
      <c r="L391" s="16">
        <f t="shared" si="13"/>
        <v>10542083</v>
      </c>
      <c r="M391" s="98" t="s">
        <v>926</v>
      </c>
      <c r="N391" s="6"/>
      <c r="O391" s="6"/>
      <c r="P391" s="6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s="8" customFormat="1" ht="12.75" x14ac:dyDescent="0.25">
      <c r="A392" s="81" t="s">
        <v>429</v>
      </c>
      <c r="B392" s="81" t="s">
        <v>1372</v>
      </c>
      <c r="C392" s="82" t="s">
        <v>850</v>
      </c>
      <c r="D392" s="13">
        <v>946604</v>
      </c>
      <c r="E392" s="86">
        <v>0</v>
      </c>
      <c r="F392" s="86">
        <v>0</v>
      </c>
      <c r="G392" s="87">
        <v>0</v>
      </c>
      <c r="H392" s="88">
        <v>0</v>
      </c>
      <c r="I392" s="88">
        <v>0</v>
      </c>
      <c r="J392" s="89">
        <f t="shared" si="12"/>
        <v>0</v>
      </c>
      <c r="K392" s="90">
        <v>0</v>
      </c>
      <c r="L392" s="16">
        <f t="shared" si="13"/>
        <v>946604</v>
      </c>
      <c r="M392" s="98" t="s">
        <v>927</v>
      </c>
      <c r="N392" s="6"/>
      <c r="O392" s="6"/>
      <c r="P392" s="6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s="8" customFormat="1" ht="12.75" x14ac:dyDescent="0.25">
      <c r="A393" s="81" t="s">
        <v>430</v>
      </c>
      <c r="B393" s="81" t="s">
        <v>1373</v>
      </c>
      <c r="C393" s="82" t="s">
        <v>851</v>
      </c>
      <c r="D393" s="13">
        <v>2705133</v>
      </c>
      <c r="E393" s="86">
        <v>0</v>
      </c>
      <c r="F393" s="86">
        <v>0</v>
      </c>
      <c r="G393" s="87">
        <v>0</v>
      </c>
      <c r="H393" s="88">
        <v>0</v>
      </c>
      <c r="I393" s="88">
        <v>0</v>
      </c>
      <c r="J393" s="89">
        <f t="shared" si="12"/>
        <v>0</v>
      </c>
      <c r="K393" s="90">
        <v>0</v>
      </c>
      <c r="L393" s="16">
        <f t="shared" si="13"/>
        <v>2705133</v>
      </c>
      <c r="M393" s="98" t="s">
        <v>926</v>
      </c>
      <c r="N393" s="6"/>
      <c r="O393" s="6"/>
      <c r="P393" s="6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s="8" customFormat="1" ht="12.75" x14ac:dyDescent="0.25">
      <c r="A394" s="81" t="s">
        <v>431</v>
      </c>
      <c r="B394" s="81" t="s">
        <v>1374</v>
      </c>
      <c r="C394" s="82" t="s">
        <v>852</v>
      </c>
      <c r="D394" s="13">
        <v>3033197</v>
      </c>
      <c r="E394" s="86">
        <v>1020894</v>
      </c>
      <c r="F394" s="86">
        <v>0</v>
      </c>
      <c r="G394" s="87">
        <v>1020894</v>
      </c>
      <c r="H394" s="88">
        <v>179851</v>
      </c>
      <c r="I394" s="88">
        <v>0</v>
      </c>
      <c r="J394" s="89">
        <f t="shared" si="12"/>
        <v>179851</v>
      </c>
      <c r="K394" s="90">
        <v>4000</v>
      </c>
      <c r="L394" s="16">
        <f t="shared" si="13"/>
        <v>4237942</v>
      </c>
      <c r="M394" s="98" t="s">
        <v>926</v>
      </c>
      <c r="N394" s="6"/>
      <c r="O394" s="6"/>
      <c r="P394" s="6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s="8" customFormat="1" ht="12.75" x14ac:dyDescent="0.25">
      <c r="A395" s="81" t="s">
        <v>432</v>
      </c>
      <c r="B395" s="81" t="s">
        <v>1375</v>
      </c>
      <c r="C395" s="82" t="s">
        <v>853</v>
      </c>
      <c r="D395" s="13">
        <v>403056</v>
      </c>
      <c r="E395" s="86">
        <v>0</v>
      </c>
      <c r="F395" s="86">
        <v>0</v>
      </c>
      <c r="G395" s="87">
        <v>0</v>
      </c>
      <c r="H395" s="88">
        <v>0</v>
      </c>
      <c r="I395" s="88">
        <v>0</v>
      </c>
      <c r="J395" s="89">
        <f t="shared" si="12"/>
        <v>0</v>
      </c>
      <c r="K395" s="90">
        <v>7680</v>
      </c>
      <c r="L395" s="16">
        <f t="shared" si="13"/>
        <v>410736</v>
      </c>
      <c r="M395" s="98" t="s">
        <v>927</v>
      </c>
      <c r="N395" s="6"/>
      <c r="O395" s="6"/>
      <c r="P395" s="6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s="8" customFormat="1" ht="12.75" x14ac:dyDescent="0.25">
      <c r="A396" s="81" t="s">
        <v>433</v>
      </c>
      <c r="B396" s="81" t="s">
        <v>1376</v>
      </c>
      <c r="C396" s="82" t="s">
        <v>854</v>
      </c>
      <c r="D396" s="13">
        <v>1142359</v>
      </c>
      <c r="E396" s="86">
        <v>0</v>
      </c>
      <c r="F396" s="86">
        <v>0</v>
      </c>
      <c r="G396" s="87">
        <v>0</v>
      </c>
      <c r="H396" s="88">
        <v>0</v>
      </c>
      <c r="I396" s="88">
        <v>0</v>
      </c>
      <c r="J396" s="89">
        <f t="shared" si="12"/>
        <v>0</v>
      </c>
      <c r="K396" s="90">
        <v>4000</v>
      </c>
      <c r="L396" s="16">
        <f t="shared" si="13"/>
        <v>1146359</v>
      </c>
      <c r="M396" s="98" t="s">
        <v>927</v>
      </c>
      <c r="N396" s="6"/>
      <c r="O396" s="6"/>
      <c r="P396" s="6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s="8" customFormat="1" ht="12.75" x14ac:dyDescent="0.25">
      <c r="A397" s="81" t="s">
        <v>434</v>
      </c>
      <c r="B397" s="81" t="s">
        <v>1377</v>
      </c>
      <c r="C397" s="82" t="s">
        <v>855</v>
      </c>
      <c r="D397" s="13">
        <v>14856018</v>
      </c>
      <c r="E397" s="86">
        <v>0</v>
      </c>
      <c r="F397" s="86">
        <v>0</v>
      </c>
      <c r="G397" s="87">
        <v>0</v>
      </c>
      <c r="H397" s="88">
        <v>0</v>
      </c>
      <c r="I397" s="88">
        <v>0</v>
      </c>
      <c r="J397" s="89">
        <f t="shared" si="12"/>
        <v>0</v>
      </c>
      <c r="K397" s="90">
        <v>0</v>
      </c>
      <c r="L397" s="16">
        <f t="shared" si="13"/>
        <v>14856018</v>
      </c>
      <c r="M397" s="98" t="s">
        <v>926</v>
      </c>
      <c r="N397" s="6"/>
      <c r="O397" s="6"/>
      <c r="P397" s="6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s="8" customFormat="1" ht="12.75" x14ac:dyDescent="0.25">
      <c r="A398" s="81" t="s">
        <v>435</v>
      </c>
      <c r="B398" s="81" t="s">
        <v>1378</v>
      </c>
      <c r="C398" s="82" t="s">
        <v>856</v>
      </c>
      <c r="D398" s="13">
        <v>4076505</v>
      </c>
      <c r="E398" s="86">
        <v>0</v>
      </c>
      <c r="F398" s="86">
        <v>0</v>
      </c>
      <c r="G398" s="87">
        <v>0</v>
      </c>
      <c r="H398" s="88">
        <v>185314</v>
      </c>
      <c r="I398" s="88">
        <v>0</v>
      </c>
      <c r="J398" s="89">
        <f t="shared" si="12"/>
        <v>185314</v>
      </c>
      <c r="K398" s="90">
        <v>13800</v>
      </c>
      <c r="L398" s="16">
        <f t="shared" si="13"/>
        <v>4275619</v>
      </c>
      <c r="M398" s="98" t="s">
        <v>926</v>
      </c>
      <c r="N398" s="6"/>
      <c r="O398" s="6"/>
      <c r="P398" s="6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s="8" customFormat="1" ht="12.75" x14ac:dyDescent="0.25">
      <c r="A399" s="81" t="s">
        <v>437</v>
      </c>
      <c r="B399" s="81" t="s">
        <v>1379</v>
      </c>
      <c r="C399" s="82" t="s">
        <v>858</v>
      </c>
      <c r="D399" s="13">
        <v>1710359</v>
      </c>
      <c r="E399" s="86">
        <v>383735</v>
      </c>
      <c r="F399" s="86">
        <v>0</v>
      </c>
      <c r="G399" s="87">
        <v>383735</v>
      </c>
      <c r="H399" s="88">
        <v>101755</v>
      </c>
      <c r="I399" s="88">
        <v>0</v>
      </c>
      <c r="J399" s="89">
        <f t="shared" si="12"/>
        <v>101755</v>
      </c>
      <c r="K399" s="90">
        <v>4000</v>
      </c>
      <c r="L399" s="16">
        <f t="shared" si="13"/>
        <v>2199849</v>
      </c>
      <c r="M399" s="98" t="s">
        <v>926</v>
      </c>
      <c r="N399" s="6"/>
      <c r="O399" s="6"/>
      <c r="P399" s="6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s="8" customFormat="1" ht="12.75" x14ac:dyDescent="0.25">
      <c r="A400" s="81" t="s">
        <v>440</v>
      </c>
      <c r="B400" s="81" t="s">
        <v>1380</v>
      </c>
      <c r="C400" s="82" t="s">
        <v>861</v>
      </c>
      <c r="D400" s="13">
        <v>527967</v>
      </c>
      <c r="E400" s="86">
        <v>499717</v>
      </c>
      <c r="F400" s="86">
        <v>0</v>
      </c>
      <c r="G400" s="87">
        <v>499717</v>
      </c>
      <c r="H400" s="88">
        <v>231405</v>
      </c>
      <c r="I400" s="88">
        <v>0</v>
      </c>
      <c r="J400" s="89">
        <f t="shared" si="12"/>
        <v>231405</v>
      </c>
      <c r="K400" s="90">
        <v>4000</v>
      </c>
      <c r="L400" s="16">
        <f t="shared" si="13"/>
        <v>1263089</v>
      </c>
      <c r="M400" s="98" t="s">
        <v>926</v>
      </c>
      <c r="N400" s="6"/>
      <c r="O400" s="6"/>
      <c r="P400" s="6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s="8" customFormat="1" ht="12.75" x14ac:dyDescent="0.25">
      <c r="A401" s="81" t="s">
        <v>436</v>
      </c>
      <c r="B401" s="81" t="s">
        <v>1381</v>
      </c>
      <c r="C401" s="82" t="s">
        <v>857</v>
      </c>
      <c r="D401" s="13">
        <v>2891440</v>
      </c>
      <c r="E401" s="86">
        <v>0</v>
      </c>
      <c r="F401" s="86">
        <v>0</v>
      </c>
      <c r="G401" s="87">
        <v>0</v>
      </c>
      <c r="H401" s="88">
        <v>0</v>
      </c>
      <c r="I401" s="88">
        <v>0</v>
      </c>
      <c r="J401" s="89">
        <f t="shared" si="12"/>
        <v>0</v>
      </c>
      <c r="K401" s="90">
        <v>4000</v>
      </c>
      <c r="L401" s="16">
        <f t="shared" si="13"/>
        <v>2895440</v>
      </c>
      <c r="M401" s="98" t="s">
        <v>926</v>
      </c>
      <c r="N401" s="6"/>
      <c r="O401" s="6"/>
      <c r="P401" s="6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s="8" customFormat="1" ht="12.75" x14ac:dyDescent="0.25">
      <c r="A402" s="81" t="s">
        <v>438</v>
      </c>
      <c r="B402" s="81" t="s">
        <v>1382</v>
      </c>
      <c r="C402" s="82" t="s">
        <v>859</v>
      </c>
      <c r="D402" s="13">
        <v>2153714</v>
      </c>
      <c r="E402" s="86">
        <v>0</v>
      </c>
      <c r="F402" s="86">
        <v>0</v>
      </c>
      <c r="G402" s="87">
        <v>0</v>
      </c>
      <c r="H402" s="88">
        <v>0</v>
      </c>
      <c r="I402" s="88">
        <v>0</v>
      </c>
      <c r="J402" s="89">
        <f t="shared" si="12"/>
        <v>0</v>
      </c>
      <c r="K402" s="90">
        <v>0</v>
      </c>
      <c r="L402" s="16">
        <f t="shared" si="13"/>
        <v>2153714</v>
      </c>
      <c r="M402" s="98" t="s">
        <v>926</v>
      </c>
      <c r="N402" s="6"/>
      <c r="O402" s="6"/>
      <c r="P402" s="6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s="8" customFormat="1" ht="12.75" x14ac:dyDescent="0.25">
      <c r="A403" s="81" t="s">
        <v>439</v>
      </c>
      <c r="B403" s="81" t="s">
        <v>1383</v>
      </c>
      <c r="C403" s="82" t="s">
        <v>860</v>
      </c>
      <c r="D403" s="13">
        <v>977098</v>
      </c>
      <c r="E403" s="86">
        <v>0</v>
      </c>
      <c r="F403" s="86">
        <v>0</v>
      </c>
      <c r="G403" s="87">
        <v>0</v>
      </c>
      <c r="H403" s="88">
        <v>0</v>
      </c>
      <c r="I403" s="88">
        <v>0</v>
      </c>
      <c r="J403" s="89">
        <f t="shared" si="12"/>
        <v>0</v>
      </c>
      <c r="K403" s="90">
        <v>4000</v>
      </c>
      <c r="L403" s="16">
        <f t="shared" si="13"/>
        <v>981098</v>
      </c>
      <c r="M403" s="98" t="s">
        <v>927</v>
      </c>
      <c r="N403" s="6"/>
      <c r="O403" s="6"/>
      <c r="P403" s="6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s="8" customFormat="1" ht="12.75" x14ac:dyDescent="0.25">
      <c r="A404" s="81" t="s">
        <v>363</v>
      </c>
      <c r="B404" s="81" t="s">
        <v>1384</v>
      </c>
      <c r="C404" s="82" t="s">
        <v>784</v>
      </c>
      <c r="D404" s="13">
        <v>638504</v>
      </c>
      <c r="E404" s="86">
        <v>18104</v>
      </c>
      <c r="F404" s="86">
        <v>0</v>
      </c>
      <c r="G404" s="87">
        <v>18104</v>
      </c>
      <c r="H404" s="88">
        <v>31070</v>
      </c>
      <c r="I404" s="88">
        <v>0</v>
      </c>
      <c r="J404" s="89">
        <f t="shared" si="12"/>
        <v>31070</v>
      </c>
      <c r="K404" s="90">
        <v>4000</v>
      </c>
      <c r="L404" s="16">
        <f t="shared" si="13"/>
        <v>691678</v>
      </c>
      <c r="M404" s="98" t="s">
        <v>926</v>
      </c>
      <c r="N404" s="6"/>
      <c r="O404" s="6"/>
      <c r="P404" s="6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s="8" customFormat="1" ht="12.75" x14ac:dyDescent="0.25">
      <c r="A405" s="81" t="s">
        <v>441</v>
      </c>
      <c r="B405" s="81" t="s">
        <v>1385</v>
      </c>
      <c r="C405" s="82" t="s">
        <v>862</v>
      </c>
      <c r="D405" s="13">
        <v>870501</v>
      </c>
      <c r="E405" s="86">
        <v>0</v>
      </c>
      <c r="F405" s="86">
        <v>0</v>
      </c>
      <c r="G405" s="87">
        <v>0</v>
      </c>
      <c r="H405" s="88">
        <v>0</v>
      </c>
      <c r="I405" s="88">
        <v>0</v>
      </c>
      <c r="J405" s="89">
        <f t="shared" si="12"/>
        <v>0</v>
      </c>
      <c r="K405" s="90">
        <v>4000</v>
      </c>
      <c r="L405" s="16">
        <f t="shared" si="13"/>
        <v>874501</v>
      </c>
      <c r="M405" s="98" t="s">
        <v>926</v>
      </c>
      <c r="N405" s="6"/>
      <c r="O405" s="6"/>
      <c r="P405" s="6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s="8" customFormat="1" ht="12.75" x14ac:dyDescent="0.25">
      <c r="A406" s="81" t="s">
        <v>442</v>
      </c>
      <c r="B406" s="81" t="s">
        <v>1386</v>
      </c>
      <c r="C406" s="82" t="s">
        <v>863</v>
      </c>
      <c r="D406" s="13">
        <v>381063</v>
      </c>
      <c r="E406" s="86">
        <v>0</v>
      </c>
      <c r="F406" s="86">
        <v>0</v>
      </c>
      <c r="G406" s="87">
        <v>0</v>
      </c>
      <c r="H406" s="88">
        <v>13511</v>
      </c>
      <c r="I406" s="88">
        <v>0</v>
      </c>
      <c r="J406" s="89">
        <f t="shared" si="12"/>
        <v>13511</v>
      </c>
      <c r="K406" s="90">
        <v>4000</v>
      </c>
      <c r="L406" s="16">
        <f t="shared" si="13"/>
        <v>398574</v>
      </c>
      <c r="M406" s="98" t="s">
        <v>926</v>
      </c>
      <c r="N406" s="6"/>
      <c r="O406" s="6"/>
      <c r="P406" s="6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s="8" customFormat="1" ht="12.75" x14ac:dyDescent="0.25">
      <c r="A407" s="81" t="s">
        <v>445</v>
      </c>
      <c r="B407" s="81" t="s">
        <v>1387</v>
      </c>
      <c r="C407" s="82" t="s">
        <v>866</v>
      </c>
      <c r="D407" s="13">
        <v>453834</v>
      </c>
      <c r="E407" s="86">
        <v>0</v>
      </c>
      <c r="F407" s="86">
        <v>0</v>
      </c>
      <c r="G407" s="87">
        <v>0</v>
      </c>
      <c r="H407" s="88">
        <v>0</v>
      </c>
      <c r="I407" s="88">
        <v>0</v>
      </c>
      <c r="J407" s="89">
        <f t="shared" si="12"/>
        <v>0</v>
      </c>
      <c r="K407" s="90">
        <v>4000</v>
      </c>
      <c r="L407" s="16">
        <f t="shared" si="13"/>
        <v>457834</v>
      </c>
      <c r="M407" s="98" t="s">
        <v>927</v>
      </c>
      <c r="N407" s="6"/>
      <c r="O407" s="6"/>
      <c r="P407" s="6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s="8" customFormat="1" ht="12.75" x14ac:dyDescent="0.25">
      <c r="A408" s="81" t="s">
        <v>443</v>
      </c>
      <c r="B408" s="81" t="s">
        <v>1388</v>
      </c>
      <c r="C408" s="82" t="s">
        <v>864</v>
      </c>
      <c r="D408" s="13">
        <v>1574881</v>
      </c>
      <c r="E408" s="86">
        <v>64327</v>
      </c>
      <c r="F408" s="86">
        <v>0</v>
      </c>
      <c r="G408" s="87">
        <v>64327</v>
      </c>
      <c r="H408" s="88">
        <v>51431</v>
      </c>
      <c r="I408" s="88">
        <v>0</v>
      </c>
      <c r="J408" s="89">
        <f t="shared" si="12"/>
        <v>51431</v>
      </c>
      <c r="K408" s="90">
        <v>0</v>
      </c>
      <c r="L408" s="16">
        <f t="shared" si="13"/>
        <v>1690639</v>
      </c>
      <c r="M408" s="98" t="s">
        <v>926</v>
      </c>
      <c r="N408" s="6"/>
      <c r="O408" s="6"/>
      <c r="P408" s="6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s="8" customFormat="1" ht="12.75" x14ac:dyDescent="0.25">
      <c r="A409" s="81" t="s">
        <v>444</v>
      </c>
      <c r="B409" s="81" t="s">
        <v>1389</v>
      </c>
      <c r="C409" s="82" t="s">
        <v>865</v>
      </c>
      <c r="D409" s="13">
        <v>1111613</v>
      </c>
      <c r="E409" s="86">
        <v>0</v>
      </c>
      <c r="F409" s="86">
        <v>0</v>
      </c>
      <c r="G409" s="87">
        <v>0</v>
      </c>
      <c r="H409" s="88">
        <v>0</v>
      </c>
      <c r="I409" s="88">
        <v>0</v>
      </c>
      <c r="J409" s="89">
        <f t="shared" si="12"/>
        <v>0</v>
      </c>
      <c r="K409" s="90">
        <v>0</v>
      </c>
      <c r="L409" s="16">
        <f t="shared" si="13"/>
        <v>1111613</v>
      </c>
      <c r="M409" s="98" t="s">
        <v>926</v>
      </c>
      <c r="N409" s="6"/>
      <c r="O409" s="6"/>
      <c r="P409" s="6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s="8" customFormat="1" ht="12.75" x14ac:dyDescent="0.25">
      <c r="A410" s="81" t="s">
        <v>446</v>
      </c>
      <c r="B410" s="81" t="s">
        <v>1390</v>
      </c>
      <c r="C410" s="82" t="s">
        <v>867</v>
      </c>
      <c r="D410" s="13">
        <v>2067051</v>
      </c>
      <c r="E410" s="86">
        <v>0</v>
      </c>
      <c r="F410" s="86">
        <v>0</v>
      </c>
      <c r="G410" s="87">
        <v>0</v>
      </c>
      <c r="H410" s="88">
        <v>0</v>
      </c>
      <c r="I410" s="88">
        <v>0</v>
      </c>
      <c r="J410" s="89">
        <f t="shared" si="12"/>
        <v>0</v>
      </c>
      <c r="K410" s="90">
        <v>4000</v>
      </c>
      <c r="L410" s="16">
        <f t="shared" si="13"/>
        <v>2071051</v>
      </c>
      <c r="M410" s="98" t="s">
        <v>926</v>
      </c>
      <c r="N410" s="6"/>
      <c r="O410" s="6"/>
      <c r="P410" s="6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s="8" customFormat="1" ht="12.75" x14ac:dyDescent="0.25">
      <c r="A411" s="81" t="s">
        <v>447</v>
      </c>
      <c r="B411" s="81" t="s">
        <v>1391</v>
      </c>
      <c r="C411" s="82" t="s">
        <v>868</v>
      </c>
      <c r="D411" s="13">
        <v>1597963</v>
      </c>
      <c r="E411" s="86">
        <v>0</v>
      </c>
      <c r="F411" s="86">
        <v>0</v>
      </c>
      <c r="G411" s="87">
        <v>0</v>
      </c>
      <c r="H411" s="88">
        <v>76348</v>
      </c>
      <c r="I411" s="88">
        <v>0</v>
      </c>
      <c r="J411" s="89">
        <f t="shared" si="12"/>
        <v>76348</v>
      </c>
      <c r="K411" s="90">
        <v>4000</v>
      </c>
      <c r="L411" s="16">
        <f t="shared" si="13"/>
        <v>1678311</v>
      </c>
      <c r="M411" s="98" t="s">
        <v>926</v>
      </c>
      <c r="N411" s="6"/>
      <c r="O411" s="6"/>
      <c r="P411" s="6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s="8" customFormat="1" ht="12.75" x14ac:dyDescent="0.25">
      <c r="A412" s="81" t="s">
        <v>448</v>
      </c>
      <c r="B412" s="81" t="s">
        <v>1392</v>
      </c>
      <c r="C412" s="82" t="s">
        <v>869</v>
      </c>
      <c r="D412" s="13">
        <v>670487</v>
      </c>
      <c r="E412" s="86">
        <v>0</v>
      </c>
      <c r="F412" s="86">
        <v>0</v>
      </c>
      <c r="G412" s="87">
        <v>0</v>
      </c>
      <c r="H412" s="88">
        <v>0</v>
      </c>
      <c r="I412" s="88">
        <v>0</v>
      </c>
      <c r="J412" s="89">
        <f t="shared" si="12"/>
        <v>0</v>
      </c>
      <c r="K412" s="90">
        <v>0</v>
      </c>
      <c r="L412" s="16">
        <f t="shared" si="13"/>
        <v>670487</v>
      </c>
      <c r="M412" s="98" t="s">
        <v>927</v>
      </c>
      <c r="N412" s="6"/>
      <c r="O412" s="6"/>
      <c r="P412" s="6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s="8" customFormat="1" ht="12.75" x14ac:dyDescent="0.25">
      <c r="A413" s="81" t="s">
        <v>449</v>
      </c>
      <c r="B413" s="81" t="s">
        <v>1393</v>
      </c>
      <c r="C413" s="82" t="s">
        <v>870</v>
      </c>
      <c r="D413" s="13">
        <v>469732</v>
      </c>
      <c r="E413" s="86">
        <v>0</v>
      </c>
      <c r="F413" s="86">
        <v>0</v>
      </c>
      <c r="G413" s="87">
        <v>0</v>
      </c>
      <c r="H413" s="88">
        <v>22260</v>
      </c>
      <c r="I413" s="88">
        <v>0</v>
      </c>
      <c r="J413" s="89">
        <f t="shared" si="12"/>
        <v>22260</v>
      </c>
      <c r="K413" s="90">
        <v>0</v>
      </c>
      <c r="L413" s="16">
        <f t="shared" si="13"/>
        <v>491992</v>
      </c>
      <c r="M413" s="98" t="s">
        <v>926</v>
      </c>
      <c r="N413" s="6"/>
      <c r="O413" s="6"/>
      <c r="P413" s="6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s="8" customFormat="1" ht="12.75" x14ac:dyDescent="0.25">
      <c r="A414" s="81" t="s">
        <v>450</v>
      </c>
      <c r="B414" s="81" t="s">
        <v>1394</v>
      </c>
      <c r="C414" s="82" t="s">
        <v>871</v>
      </c>
      <c r="D414" s="13">
        <v>799352</v>
      </c>
      <c r="E414" s="86">
        <v>0</v>
      </c>
      <c r="F414" s="86">
        <v>0</v>
      </c>
      <c r="G414" s="87">
        <v>0</v>
      </c>
      <c r="H414" s="88">
        <v>0</v>
      </c>
      <c r="I414" s="88">
        <v>0</v>
      </c>
      <c r="J414" s="89">
        <f t="shared" si="12"/>
        <v>0</v>
      </c>
      <c r="K414" s="90">
        <v>0</v>
      </c>
      <c r="L414" s="16">
        <f t="shared" si="13"/>
        <v>799352</v>
      </c>
      <c r="M414" s="98" t="s">
        <v>926</v>
      </c>
      <c r="N414" s="6"/>
      <c r="O414" s="6"/>
      <c r="P414" s="6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s="8" customFormat="1" ht="12.75" x14ac:dyDescent="0.25">
      <c r="A415" s="81" t="s">
        <v>451</v>
      </c>
      <c r="B415" s="81" t="s">
        <v>1395</v>
      </c>
      <c r="C415" s="82" t="s">
        <v>872</v>
      </c>
      <c r="D415" s="13">
        <v>350457</v>
      </c>
      <c r="E415" s="86">
        <v>666245</v>
      </c>
      <c r="F415" s="86">
        <v>0</v>
      </c>
      <c r="G415" s="87">
        <v>666245</v>
      </c>
      <c r="H415" s="88">
        <v>412294</v>
      </c>
      <c r="I415" s="88">
        <v>0</v>
      </c>
      <c r="J415" s="89">
        <f t="shared" si="12"/>
        <v>412294</v>
      </c>
      <c r="K415" s="90">
        <v>4000</v>
      </c>
      <c r="L415" s="16">
        <f t="shared" si="13"/>
        <v>1432996</v>
      </c>
      <c r="M415" s="98" t="s">
        <v>926</v>
      </c>
      <c r="N415" s="6"/>
      <c r="O415" s="6"/>
      <c r="P415" s="6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s="8" customFormat="1" ht="12.75" x14ac:dyDescent="0.25">
      <c r="A416" s="81" t="s">
        <v>452</v>
      </c>
      <c r="B416" s="81" t="s">
        <v>1396</v>
      </c>
      <c r="C416" s="82" t="s">
        <v>873</v>
      </c>
      <c r="D416" s="13">
        <v>1061650</v>
      </c>
      <c r="E416" s="86">
        <v>0</v>
      </c>
      <c r="F416" s="86">
        <v>0</v>
      </c>
      <c r="G416" s="87">
        <v>0</v>
      </c>
      <c r="H416" s="88">
        <v>0</v>
      </c>
      <c r="I416" s="88">
        <v>0</v>
      </c>
      <c r="J416" s="89">
        <f t="shared" si="12"/>
        <v>0</v>
      </c>
      <c r="K416" s="90">
        <v>4000</v>
      </c>
      <c r="L416" s="16">
        <f t="shared" si="13"/>
        <v>1065650</v>
      </c>
      <c r="M416" s="98" t="s">
        <v>927</v>
      </c>
      <c r="N416" s="6"/>
      <c r="O416" s="6"/>
      <c r="P416" s="6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s="8" customFormat="1" ht="12.75" x14ac:dyDescent="0.25">
      <c r="A417" s="81" t="s">
        <v>453</v>
      </c>
      <c r="B417" s="81" t="s">
        <v>1397</v>
      </c>
      <c r="C417" s="82" t="s">
        <v>874</v>
      </c>
      <c r="D417" s="13">
        <v>2210860</v>
      </c>
      <c r="E417" s="86">
        <v>0</v>
      </c>
      <c r="F417" s="86">
        <v>0</v>
      </c>
      <c r="G417" s="87">
        <v>0</v>
      </c>
      <c r="H417" s="88">
        <v>0</v>
      </c>
      <c r="I417" s="88">
        <v>0</v>
      </c>
      <c r="J417" s="89">
        <f t="shared" si="12"/>
        <v>0</v>
      </c>
      <c r="K417" s="90">
        <v>4000</v>
      </c>
      <c r="L417" s="16">
        <f t="shared" si="13"/>
        <v>2214860</v>
      </c>
      <c r="M417" s="98" t="s">
        <v>926</v>
      </c>
      <c r="N417" s="6"/>
      <c r="O417" s="6"/>
      <c r="P417" s="6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s="8" customFormat="1" ht="12.75" x14ac:dyDescent="0.25">
      <c r="A418" s="81" t="s">
        <v>73</v>
      </c>
      <c r="B418" s="81" t="s">
        <v>1398</v>
      </c>
      <c r="C418" s="82" t="s">
        <v>494</v>
      </c>
      <c r="D418" s="13">
        <v>715036</v>
      </c>
      <c r="E418" s="86">
        <v>0</v>
      </c>
      <c r="F418" s="86">
        <v>0</v>
      </c>
      <c r="G418" s="87">
        <v>0</v>
      </c>
      <c r="H418" s="88">
        <v>0</v>
      </c>
      <c r="I418" s="88">
        <v>0</v>
      </c>
      <c r="J418" s="89">
        <f t="shared" si="12"/>
        <v>0</v>
      </c>
      <c r="K418" s="90">
        <v>4000</v>
      </c>
      <c r="L418" s="16">
        <f t="shared" si="13"/>
        <v>719036</v>
      </c>
      <c r="M418" s="98" t="s">
        <v>926</v>
      </c>
      <c r="N418" s="6"/>
      <c r="O418" s="6"/>
      <c r="P418" s="6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s="8" customFormat="1" ht="12.75" x14ac:dyDescent="0.25">
      <c r="A419" s="81" t="s">
        <v>454</v>
      </c>
      <c r="B419" s="81" t="s">
        <v>1399</v>
      </c>
      <c r="C419" s="82" t="s">
        <v>875</v>
      </c>
      <c r="D419" s="13">
        <v>7082465</v>
      </c>
      <c r="E419" s="86">
        <v>0</v>
      </c>
      <c r="F419" s="86">
        <v>0</v>
      </c>
      <c r="G419" s="87">
        <v>0</v>
      </c>
      <c r="H419" s="88">
        <v>0</v>
      </c>
      <c r="I419" s="88">
        <v>0</v>
      </c>
      <c r="J419" s="89">
        <f t="shared" si="12"/>
        <v>0</v>
      </c>
      <c r="K419" s="90">
        <v>4000</v>
      </c>
      <c r="L419" s="16">
        <f t="shared" si="13"/>
        <v>7086465</v>
      </c>
      <c r="M419" s="98" t="s">
        <v>926</v>
      </c>
      <c r="N419" s="6"/>
      <c r="O419" s="6"/>
      <c r="P419" s="6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s="8" customFormat="1" ht="12.75" x14ac:dyDescent="0.25">
      <c r="A420" s="81" t="s">
        <v>455</v>
      </c>
      <c r="B420" s="81" t="s">
        <v>1400</v>
      </c>
      <c r="C420" s="82" t="s">
        <v>876</v>
      </c>
      <c r="D420" s="13">
        <v>1400215</v>
      </c>
      <c r="E420" s="86">
        <v>0</v>
      </c>
      <c r="F420" s="86">
        <v>0</v>
      </c>
      <c r="G420" s="87">
        <v>0</v>
      </c>
      <c r="H420" s="88">
        <v>0</v>
      </c>
      <c r="I420" s="88">
        <v>0</v>
      </c>
      <c r="J420" s="89">
        <f t="shared" si="12"/>
        <v>0</v>
      </c>
      <c r="K420" s="90">
        <v>4000</v>
      </c>
      <c r="L420" s="16">
        <f t="shared" si="13"/>
        <v>1404215</v>
      </c>
      <c r="M420" s="98" t="s">
        <v>926</v>
      </c>
      <c r="N420" s="6"/>
      <c r="O420" s="6"/>
      <c r="P420" s="6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s="8" customFormat="1" ht="12.75" x14ac:dyDescent="0.25">
      <c r="A421" s="81" t="s">
        <v>456</v>
      </c>
      <c r="B421" s="81" t="s">
        <v>1401</v>
      </c>
      <c r="C421" s="82" t="s">
        <v>877</v>
      </c>
      <c r="D421" s="13">
        <v>765354</v>
      </c>
      <c r="E421" s="86">
        <v>0</v>
      </c>
      <c r="F421" s="86">
        <v>0</v>
      </c>
      <c r="G421" s="87">
        <v>0</v>
      </c>
      <c r="H421" s="88">
        <v>0</v>
      </c>
      <c r="I421" s="88">
        <v>0</v>
      </c>
      <c r="J421" s="89">
        <f t="shared" si="12"/>
        <v>0</v>
      </c>
      <c r="K421" s="90">
        <v>4000</v>
      </c>
      <c r="L421" s="16">
        <f t="shared" si="13"/>
        <v>769354</v>
      </c>
      <c r="M421" s="98" t="s">
        <v>927</v>
      </c>
      <c r="N421" s="6"/>
      <c r="O421" s="6"/>
      <c r="P421" s="6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s="8" customFormat="1" ht="12.75" x14ac:dyDescent="0.25">
      <c r="A422" s="81" t="s">
        <v>457</v>
      </c>
      <c r="B422" s="81" t="s">
        <v>1404</v>
      </c>
      <c r="C422" s="82" t="s">
        <v>878</v>
      </c>
      <c r="D422" s="13">
        <v>588363</v>
      </c>
      <c r="E422" s="86">
        <v>0</v>
      </c>
      <c r="F422" s="86">
        <v>0</v>
      </c>
      <c r="G422" s="87">
        <v>0</v>
      </c>
      <c r="H422" s="88">
        <v>0</v>
      </c>
      <c r="I422" s="88">
        <v>0</v>
      </c>
      <c r="J422" s="89">
        <f t="shared" si="12"/>
        <v>0</v>
      </c>
      <c r="K422" s="90">
        <v>4000</v>
      </c>
      <c r="L422" s="16">
        <f t="shared" si="13"/>
        <v>592363</v>
      </c>
      <c r="M422" s="98" t="s">
        <v>927</v>
      </c>
      <c r="N422" s="6"/>
      <c r="O422" s="6"/>
      <c r="P422" s="6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s="8" customFormat="1" ht="12.75" x14ac:dyDescent="0.25">
      <c r="A423" s="81" t="s">
        <v>458</v>
      </c>
      <c r="B423" s="81" t="s">
        <v>1405</v>
      </c>
      <c r="C423" s="82" t="s">
        <v>879</v>
      </c>
      <c r="D423" s="13">
        <v>351376</v>
      </c>
      <c r="E423" s="86">
        <v>411584</v>
      </c>
      <c r="F423" s="86">
        <v>0</v>
      </c>
      <c r="G423" s="87">
        <v>411584</v>
      </c>
      <c r="H423" s="88">
        <v>229268</v>
      </c>
      <c r="I423" s="88">
        <v>0</v>
      </c>
      <c r="J423" s="89">
        <f t="shared" si="12"/>
        <v>229268</v>
      </c>
      <c r="K423" s="90">
        <v>4000</v>
      </c>
      <c r="L423" s="16">
        <f t="shared" si="13"/>
        <v>996228</v>
      </c>
      <c r="M423" s="98" t="s">
        <v>926</v>
      </c>
      <c r="N423" s="6"/>
      <c r="O423" s="6"/>
      <c r="P423" s="6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s="8" customFormat="1" ht="12.75" x14ac:dyDescent="0.25">
      <c r="A424" s="81" t="s">
        <v>459</v>
      </c>
      <c r="B424" s="81" t="s">
        <v>1406</v>
      </c>
      <c r="C424" s="82" t="s">
        <v>880</v>
      </c>
      <c r="D424" s="13">
        <v>153280</v>
      </c>
      <c r="E424" s="86">
        <v>102774</v>
      </c>
      <c r="F424" s="86">
        <v>67020</v>
      </c>
      <c r="G424" s="87">
        <v>169794</v>
      </c>
      <c r="H424" s="88">
        <v>37284</v>
      </c>
      <c r="I424" s="88">
        <v>0</v>
      </c>
      <c r="J424" s="89">
        <f t="shared" si="12"/>
        <v>37284</v>
      </c>
      <c r="K424" s="90">
        <v>0</v>
      </c>
      <c r="L424" s="16">
        <f t="shared" si="13"/>
        <v>360358</v>
      </c>
      <c r="M424" s="98" t="s">
        <v>926</v>
      </c>
      <c r="N424" s="6"/>
      <c r="O424" s="6"/>
      <c r="P424" s="6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s="8" customFormat="1" ht="12.75" x14ac:dyDescent="0.25">
      <c r="A425" s="81" t="s">
        <v>938</v>
      </c>
      <c r="B425" s="81" t="s">
        <v>963</v>
      </c>
      <c r="C425" s="82" t="s">
        <v>887</v>
      </c>
      <c r="D425" s="13">
        <v>1561011</v>
      </c>
      <c r="E425" s="86">
        <v>0</v>
      </c>
      <c r="F425" s="86">
        <v>0</v>
      </c>
      <c r="G425" s="87">
        <v>0</v>
      </c>
      <c r="H425" s="88">
        <v>0</v>
      </c>
      <c r="I425" s="88">
        <v>0</v>
      </c>
      <c r="J425" s="89">
        <v>0</v>
      </c>
      <c r="K425" s="90">
        <v>0</v>
      </c>
      <c r="L425" s="16">
        <v>1565011</v>
      </c>
      <c r="M425" s="98" t="s">
        <v>926</v>
      </c>
      <c r="N425" s="6"/>
      <c r="O425" s="6"/>
      <c r="P425" s="6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s="8" customFormat="1" ht="12.75" x14ac:dyDescent="0.25">
      <c r="A426" s="81" t="s">
        <v>954</v>
      </c>
      <c r="B426" s="81" t="s">
        <v>966</v>
      </c>
      <c r="C426" s="82" t="s">
        <v>903</v>
      </c>
      <c r="D426" s="13">
        <v>191290</v>
      </c>
      <c r="E426" s="86">
        <v>0</v>
      </c>
      <c r="F426" s="86">
        <v>8710</v>
      </c>
      <c r="G426" s="87">
        <v>8710</v>
      </c>
      <c r="H426" s="88">
        <v>0</v>
      </c>
      <c r="I426" s="88">
        <v>0</v>
      </c>
      <c r="J426" s="89">
        <v>0</v>
      </c>
      <c r="K426" s="90">
        <v>0</v>
      </c>
      <c r="L426" s="16">
        <v>204000</v>
      </c>
      <c r="M426" s="98" t="s">
        <v>926</v>
      </c>
      <c r="N426" s="6"/>
      <c r="O426" s="6"/>
      <c r="P426" s="6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s="8" customFormat="1" ht="12.75" x14ac:dyDescent="0.25">
      <c r="A427" s="81" t="s">
        <v>940</v>
      </c>
      <c r="B427" s="81" t="s">
        <v>1013</v>
      </c>
      <c r="C427" s="82" t="s">
        <v>889</v>
      </c>
      <c r="D427" s="13">
        <v>4912401</v>
      </c>
      <c r="E427" s="86">
        <v>0</v>
      </c>
      <c r="F427" s="86">
        <v>0</v>
      </c>
      <c r="G427" s="87">
        <v>0</v>
      </c>
      <c r="H427" s="88">
        <v>0</v>
      </c>
      <c r="I427" s="88">
        <v>0</v>
      </c>
      <c r="J427" s="89">
        <v>0</v>
      </c>
      <c r="K427" s="90">
        <v>0</v>
      </c>
      <c r="L427" s="16">
        <v>4916401</v>
      </c>
      <c r="M427" s="98" t="s">
        <v>926</v>
      </c>
      <c r="N427" s="6"/>
      <c r="O427" s="6"/>
      <c r="P427" s="6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s="8" customFormat="1" ht="12.75" x14ac:dyDescent="0.25">
      <c r="A428" s="81" t="s">
        <v>935</v>
      </c>
      <c r="B428" s="81" t="s">
        <v>1026</v>
      </c>
      <c r="C428" s="82" t="s">
        <v>884</v>
      </c>
      <c r="D428" s="13">
        <v>2084964</v>
      </c>
      <c r="E428" s="86">
        <v>0</v>
      </c>
      <c r="F428" s="86">
        <v>0</v>
      </c>
      <c r="G428" s="87">
        <v>0</v>
      </c>
      <c r="H428" s="88">
        <v>0</v>
      </c>
      <c r="I428" s="88">
        <v>0</v>
      </c>
      <c r="J428" s="89">
        <v>0</v>
      </c>
      <c r="K428" s="90">
        <v>0</v>
      </c>
      <c r="L428" s="16">
        <v>2088964</v>
      </c>
      <c r="M428" s="98" t="s">
        <v>926</v>
      </c>
      <c r="N428" s="6"/>
      <c r="O428" s="6"/>
      <c r="P428" s="6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s="8" customFormat="1" ht="12.75" x14ac:dyDescent="0.25">
      <c r="A429" s="81" t="s">
        <v>937</v>
      </c>
      <c r="B429" s="81" t="s">
        <v>1048</v>
      </c>
      <c r="C429" s="82" t="s">
        <v>886</v>
      </c>
      <c r="D429" s="13">
        <v>1336227</v>
      </c>
      <c r="E429" s="86">
        <v>0</v>
      </c>
      <c r="F429" s="86">
        <v>0</v>
      </c>
      <c r="G429" s="87">
        <v>0</v>
      </c>
      <c r="H429" s="88">
        <v>0</v>
      </c>
      <c r="I429" s="88">
        <v>0</v>
      </c>
      <c r="J429" s="89">
        <v>0</v>
      </c>
      <c r="K429" s="90">
        <v>0</v>
      </c>
      <c r="L429" s="16">
        <v>1340227</v>
      </c>
      <c r="M429" s="98" t="s">
        <v>926</v>
      </c>
      <c r="N429" s="6"/>
      <c r="O429" s="6"/>
      <c r="P429" s="6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s="8" customFormat="1" ht="12.75" x14ac:dyDescent="0.25">
      <c r="A430" s="81" t="s">
        <v>934</v>
      </c>
      <c r="B430" s="81" t="s">
        <v>1058</v>
      </c>
      <c r="C430" s="82" t="s">
        <v>883</v>
      </c>
      <c r="D430" s="13">
        <v>226095</v>
      </c>
      <c r="E430" s="86">
        <v>0</v>
      </c>
      <c r="F430" s="86">
        <v>96979</v>
      </c>
      <c r="G430" s="87">
        <v>96979</v>
      </c>
      <c r="H430" s="88">
        <v>0</v>
      </c>
      <c r="I430" s="88">
        <v>0</v>
      </c>
      <c r="J430" s="89">
        <v>0</v>
      </c>
      <c r="K430" s="90">
        <v>0</v>
      </c>
      <c r="L430" s="16">
        <v>327073.51020408177</v>
      </c>
      <c r="M430" s="98" t="s">
        <v>926</v>
      </c>
      <c r="N430" s="6"/>
      <c r="O430" s="6"/>
      <c r="P430" s="6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s="8" customFormat="1" ht="12.75" x14ac:dyDescent="0.25">
      <c r="A431" s="81" t="s">
        <v>941</v>
      </c>
      <c r="B431" s="81" t="s">
        <v>1059</v>
      </c>
      <c r="C431" s="82" t="s">
        <v>890</v>
      </c>
      <c r="D431" s="13">
        <v>1544290</v>
      </c>
      <c r="E431" s="86">
        <v>0</v>
      </c>
      <c r="F431" s="86">
        <v>0</v>
      </c>
      <c r="G431" s="87">
        <v>0</v>
      </c>
      <c r="H431" s="88">
        <v>0</v>
      </c>
      <c r="I431" s="88">
        <v>0</v>
      </c>
      <c r="J431" s="89">
        <v>0</v>
      </c>
      <c r="K431" s="90">
        <v>0</v>
      </c>
      <c r="L431" s="16">
        <v>1548290</v>
      </c>
      <c r="M431" s="98" t="s">
        <v>926</v>
      </c>
      <c r="N431" s="6"/>
      <c r="O431" s="6"/>
      <c r="P431" s="6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s="8" customFormat="1" ht="12.75" x14ac:dyDescent="0.25">
      <c r="A432" s="81" t="s">
        <v>944</v>
      </c>
      <c r="B432" s="81" t="s">
        <v>1075</v>
      </c>
      <c r="C432" s="82" t="s">
        <v>893</v>
      </c>
      <c r="D432" s="13">
        <v>515371</v>
      </c>
      <c r="E432" s="86">
        <v>0</v>
      </c>
      <c r="F432" s="86">
        <v>0</v>
      </c>
      <c r="G432" s="87">
        <v>0</v>
      </c>
      <c r="H432" s="88">
        <v>0</v>
      </c>
      <c r="I432" s="88">
        <v>0</v>
      </c>
      <c r="J432" s="89">
        <v>0</v>
      </c>
      <c r="K432" s="90">
        <v>0</v>
      </c>
      <c r="L432" s="16">
        <v>519371</v>
      </c>
      <c r="M432" s="98" t="s">
        <v>926</v>
      </c>
      <c r="N432" s="6"/>
      <c r="O432" s="6"/>
      <c r="P432" s="6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s="8" customFormat="1" ht="12.75" x14ac:dyDescent="0.25">
      <c r="A433" s="81" t="s">
        <v>950</v>
      </c>
      <c r="B433" s="81" t="s">
        <v>1130</v>
      </c>
      <c r="C433" s="82" t="s">
        <v>899</v>
      </c>
      <c r="D433" s="13">
        <v>107501</v>
      </c>
      <c r="E433" s="86">
        <v>33531</v>
      </c>
      <c r="F433" s="86">
        <v>182042</v>
      </c>
      <c r="G433" s="87">
        <v>215573</v>
      </c>
      <c r="H433" s="88">
        <v>2109</v>
      </c>
      <c r="I433" s="88">
        <v>0</v>
      </c>
      <c r="J433" s="89">
        <v>2109</v>
      </c>
      <c r="K433" s="90">
        <v>0</v>
      </c>
      <c r="L433" s="16">
        <v>329182.51020408177</v>
      </c>
      <c r="M433" s="98" t="s">
        <v>926</v>
      </c>
      <c r="N433" s="6"/>
      <c r="O433" s="6"/>
      <c r="P433" s="6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s="8" customFormat="1" ht="12.75" x14ac:dyDescent="0.25">
      <c r="A434" s="81" t="s">
        <v>946</v>
      </c>
      <c r="B434" s="81" t="s">
        <v>1145</v>
      </c>
      <c r="C434" s="82" t="s">
        <v>895</v>
      </c>
      <c r="D434" s="13">
        <v>200169</v>
      </c>
      <c r="E434" s="86">
        <v>0</v>
      </c>
      <c r="F434" s="86">
        <v>122905</v>
      </c>
      <c r="G434" s="87">
        <v>122905</v>
      </c>
      <c r="H434" s="88">
        <v>0</v>
      </c>
      <c r="I434" s="88">
        <v>0</v>
      </c>
      <c r="J434" s="89">
        <v>0</v>
      </c>
      <c r="K434" s="90">
        <v>0</v>
      </c>
      <c r="L434" s="16">
        <v>327073.51020408177</v>
      </c>
      <c r="M434" s="98" t="s">
        <v>926</v>
      </c>
      <c r="N434" s="6"/>
      <c r="O434" s="6"/>
      <c r="P434" s="6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s="8" customFormat="1" ht="12.75" x14ac:dyDescent="0.25">
      <c r="A435" s="81" t="s">
        <v>953</v>
      </c>
      <c r="B435" s="81" t="s">
        <v>1193</v>
      </c>
      <c r="C435" s="82" t="s">
        <v>902</v>
      </c>
      <c r="D435" s="13">
        <v>130013</v>
      </c>
      <c r="E435" s="86">
        <v>0</v>
      </c>
      <c r="F435" s="86">
        <v>69987</v>
      </c>
      <c r="G435" s="87">
        <v>69987</v>
      </c>
      <c r="H435" s="88">
        <v>0</v>
      </c>
      <c r="I435" s="88">
        <v>0</v>
      </c>
      <c r="J435" s="89">
        <v>0</v>
      </c>
      <c r="K435" s="90">
        <v>0</v>
      </c>
      <c r="L435" s="16">
        <v>204000</v>
      </c>
      <c r="M435" s="98" t="s">
        <v>926</v>
      </c>
      <c r="N435" s="6"/>
      <c r="O435" s="6"/>
      <c r="P435" s="6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s="8" customFormat="1" ht="12.75" x14ac:dyDescent="0.25">
      <c r="A436" s="81" t="s">
        <v>936</v>
      </c>
      <c r="B436" s="81" t="s">
        <v>1195</v>
      </c>
      <c r="C436" s="82" t="s">
        <v>885</v>
      </c>
      <c r="D436" s="13">
        <v>5290472</v>
      </c>
      <c r="E436" s="86">
        <v>0</v>
      </c>
      <c r="F436" s="86">
        <v>0</v>
      </c>
      <c r="G436" s="87">
        <v>0</v>
      </c>
      <c r="H436" s="88">
        <v>0</v>
      </c>
      <c r="I436" s="88">
        <v>0</v>
      </c>
      <c r="J436" s="89">
        <v>0</v>
      </c>
      <c r="K436" s="90">
        <v>0</v>
      </c>
      <c r="L436" s="16">
        <v>5294472</v>
      </c>
      <c r="M436" s="98" t="s">
        <v>926</v>
      </c>
      <c r="N436" s="6"/>
      <c r="O436" s="6"/>
      <c r="P436" s="6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s="8" customFormat="1" ht="12.75" x14ac:dyDescent="0.25">
      <c r="A437" s="81" t="s">
        <v>942</v>
      </c>
      <c r="B437" s="81" t="s">
        <v>1196</v>
      </c>
      <c r="C437" s="82" t="s">
        <v>891</v>
      </c>
      <c r="D437" s="13">
        <v>1609389</v>
      </c>
      <c r="E437" s="86">
        <v>0</v>
      </c>
      <c r="F437" s="86">
        <v>0</v>
      </c>
      <c r="G437" s="87">
        <v>0</v>
      </c>
      <c r="H437" s="88">
        <v>0</v>
      </c>
      <c r="I437" s="88">
        <v>0</v>
      </c>
      <c r="J437" s="89">
        <v>0</v>
      </c>
      <c r="K437" s="90">
        <v>0</v>
      </c>
      <c r="L437" s="16">
        <v>1613389</v>
      </c>
      <c r="M437" s="98" t="s">
        <v>926</v>
      </c>
      <c r="N437" s="6"/>
      <c r="O437" s="6"/>
      <c r="P437" s="6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s="8" customFormat="1" ht="12.75" x14ac:dyDescent="0.25">
      <c r="A438" s="81" t="s">
        <v>943</v>
      </c>
      <c r="B438" s="81" t="s">
        <v>1197</v>
      </c>
      <c r="C438" s="82" t="s">
        <v>892</v>
      </c>
      <c r="D438" s="13">
        <v>3128235</v>
      </c>
      <c r="E438" s="86">
        <v>0</v>
      </c>
      <c r="F438" s="86">
        <v>0</v>
      </c>
      <c r="G438" s="87">
        <v>0</v>
      </c>
      <c r="H438" s="88">
        <v>0</v>
      </c>
      <c r="I438" s="88">
        <v>0</v>
      </c>
      <c r="J438" s="89">
        <v>0</v>
      </c>
      <c r="K438" s="90">
        <v>0</v>
      </c>
      <c r="L438" s="16">
        <v>3132235</v>
      </c>
      <c r="M438" s="98" t="s">
        <v>926</v>
      </c>
      <c r="N438" s="6"/>
      <c r="O438" s="6"/>
      <c r="P438" s="6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s="8" customFormat="1" ht="12.75" x14ac:dyDescent="0.25">
      <c r="A439" s="81" t="s">
        <v>951</v>
      </c>
      <c r="B439" s="81" t="s">
        <v>1242</v>
      </c>
      <c r="C439" s="82" t="s">
        <v>900</v>
      </c>
      <c r="D439" s="13">
        <v>33049</v>
      </c>
      <c r="E439" s="86">
        <v>42669</v>
      </c>
      <c r="F439" s="86">
        <v>247356</v>
      </c>
      <c r="G439" s="87">
        <v>290025</v>
      </c>
      <c r="H439" s="88">
        <v>24320</v>
      </c>
      <c r="I439" s="88">
        <v>0</v>
      </c>
      <c r="J439" s="89">
        <v>24320</v>
      </c>
      <c r="K439" s="90">
        <v>0</v>
      </c>
      <c r="L439" s="16">
        <v>351393.51020408177</v>
      </c>
      <c r="M439" s="98" t="s">
        <v>926</v>
      </c>
      <c r="N439" s="6"/>
      <c r="O439" s="6"/>
      <c r="P439" s="6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s="8" customFormat="1" ht="12.75" x14ac:dyDescent="0.25">
      <c r="A440" s="81" t="s">
        <v>949</v>
      </c>
      <c r="B440" s="81" t="s">
        <v>1253</v>
      </c>
      <c r="C440" s="82" t="s">
        <v>898</v>
      </c>
      <c r="D440" s="13">
        <v>327383</v>
      </c>
      <c r="E440" s="86">
        <v>0</v>
      </c>
      <c r="F440" s="86">
        <v>0</v>
      </c>
      <c r="G440" s="87">
        <v>0</v>
      </c>
      <c r="H440" s="88">
        <v>0</v>
      </c>
      <c r="I440" s="88">
        <v>0</v>
      </c>
      <c r="J440" s="89">
        <v>0</v>
      </c>
      <c r="K440" s="90">
        <v>0</v>
      </c>
      <c r="L440" s="16">
        <v>331383</v>
      </c>
      <c r="M440" s="98" t="s">
        <v>926</v>
      </c>
      <c r="N440" s="6"/>
      <c r="O440" s="6"/>
      <c r="P440" s="6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s="8" customFormat="1" ht="12.75" x14ac:dyDescent="0.25">
      <c r="A441" s="81" t="s">
        <v>948</v>
      </c>
      <c r="B441" s="81" t="s">
        <v>1255</v>
      </c>
      <c r="C441" s="82" t="s">
        <v>897</v>
      </c>
      <c r="D441" s="13">
        <v>223688</v>
      </c>
      <c r="E441" s="86">
        <v>0</v>
      </c>
      <c r="F441" s="86">
        <v>99386</v>
      </c>
      <c r="G441" s="87">
        <v>99386</v>
      </c>
      <c r="H441" s="88">
        <v>0</v>
      </c>
      <c r="I441" s="88">
        <v>0</v>
      </c>
      <c r="J441" s="89">
        <v>0</v>
      </c>
      <c r="K441" s="90">
        <v>0</v>
      </c>
      <c r="L441" s="16">
        <v>327073.51020408177</v>
      </c>
      <c r="M441" s="98" t="s">
        <v>926</v>
      </c>
      <c r="N441" s="6"/>
      <c r="O441" s="6"/>
      <c r="P441" s="6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s="8" customFormat="1" ht="12.75" x14ac:dyDescent="0.25">
      <c r="A442" s="81" t="s">
        <v>933</v>
      </c>
      <c r="B442" s="81" t="s">
        <v>1294</v>
      </c>
      <c r="C442" s="82" t="s">
        <v>882</v>
      </c>
      <c r="D442" s="13">
        <v>2337518</v>
      </c>
      <c r="E442" s="86">
        <v>0</v>
      </c>
      <c r="F442" s="86">
        <v>0</v>
      </c>
      <c r="G442" s="87">
        <v>0</v>
      </c>
      <c r="H442" s="88">
        <v>0</v>
      </c>
      <c r="I442" s="88">
        <v>0</v>
      </c>
      <c r="J442" s="89">
        <v>0</v>
      </c>
      <c r="K442" s="90">
        <v>0</v>
      </c>
      <c r="L442" s="16">
        <v>2341518</v>
      </c>
      <c r="M442" s="98" t="s">
        <v>926</v>
      </c>
      <c r="N442" s="6"/>
      <c r="O442" s="6"/>
      <c r="P442" s="6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s="8" customFormat="1" ht="12.75" x14ac:dyDescent="0.25">
      <c r="A443" s="81" t="s">
        <v>932</v>
      </c>
      <c r="B443" s="81" t="s">
        <v>1300</v>
      </c>
      <c r="C443" s="82" t="s">
        <v>881</v>
      </c>
      <c r="D443" s="13">
        <v>4593304</v>
      </c>
      <c r="E443" s="86">
        <v>0</v>
      </c>
      <c r="F443" s="86">
        <v>0</v>
      </c>
      <c r="G443" s="87">
        <v>0</v>
      </c>
      <c r="H443" s="88">
        <v>0</v>
      </c>
      <c r="I443" s="88">
        <v>0</v>
      </c>
      <c r="J443" s="89">
        <v>0</v>
      </c>
      <c r="K443" s="90">
        <v>0</v>
      </c>
      <c r="L443" s="16">
        <v>4597304</v>
      </c>
      <c r="M443" s="98" t="s">
        <v>926</v>
      </c>
      <c r="N443" s="6"/>
      <c r="O443" s="6"/>
      <c r="P443" s="6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s="8" customFormat="1" ht="12.75" x14ac:dyDescent="0.25">
      <c r="A444" s="81" t="s">
        <v>952</v>
      </c>
      <c r="B444" s="81" t="s">
        <v>1329</v>
      </c>
      <c r="C444" s="82" t="s">
        <v>901</v>
      </c>
      <c r="D444" s="13">
        <v>583891</v>
      </c>
      <c r="E444" s="86">
        <v>0</v>
      </c>
      <c r="F444" s="86">
        <v>0</v>
      </c>
      <c r="G444" s="87">
        <v>0</v>
      </c>
      <c r="H444" s="88">
        <v>0</v>
      </c>
      <c r="I444" s="88">
        <v>0</v>
      </c>
      <c r="J444" s="89">
        <v>0</v>
      </c>
      <c r="K444" s="90">
        <v>0</v>
      </c>
      <c r="L444" s="16">
        <v>587891</v>
      </c>
      <c r="M444" s="98" t="s">
        <v>926</v>
      </c>
      <c r="N444" s="6"/>
      <c r="O444" s="6"/>
      <c r="P444" s="6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s="8" customFormat="1" ht="12.75" x14ac:dyDescent="0.25">
      <c r="A445" s="81" t="s">
        <v>947</v>
      </c>
      <c r="B445" s="81" t="s">
        <v>1351</v>
      </c>
      <c r="C445" s="83" t="s">
        <v>896</v>
      </c>
      <c r="D445" s="18">
        <v>538704</v>
      </c>
      <c r="E445" s="91">
        <v>0</v>
      </c>
      <c r="F445" s="91">
        <v>0</v>
      </c>
      <c r="G445" s="92">
        <v>0</v>
      </c>
      <c r="H445" s="93">
        <v>0</v>
      </c>
      <c r="I445" s="93">
        <v>0</v>
      </c>
      <c r="J445" s="94">
        <v>0</v>
      </c>
      <c r="K445" s="90">
        <v>0</v>
      </c>
      <c r="L445" s="16">
        <v>542704</v>
      </c>
      <c r="M445" s="98" t="s">
        <v>926</v>
      </c>
      <c r="N445" s="6"/>
      <c r="O445" s="6"/>
      <c r="P445" s="6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s="8" customFormat="1" ht="12.75" x14ac:dyDescent="0.25">
      <c r="A446" s="81" t="s">
        <v>939</v>
      </c>
      <c r="B446" s="81" t="s">
        <v>1402</v>
      </c>
      <c r="C446" s="82" t="s">
        <v>888</v>
      </c>
      <c r="D446" s="13">
        <v>284611</v>
      </c>
      <c r="E446" s="86">
        <v>0</v>
      </c>
      <c r="F446" s="86">
        <v>38463</v>
      </c>
      <c r="G446" s="87">
        <v>38463</v>
      </c>
      <c r="H446" s="88">
        <v>0</v>
      </c>
      <c r="I446" s="88">
        <v>0</v>
      </c>
      <c r="J446" s="89">
        <v>0</v>
      </c>
      <c r="K446" s="90">
        <v>0</v>
      </c>
      <c r="L446" s="16">
        <v>327073.51020408177</v>
      </c>
      <c r="M446" s="98" t="s">
        <v>926</v>
      </c>
      <c r="N446" s="6"/>
      <c r="O446" s="6"/>
      <c r="P446" s="6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s="8" customFormat="1" ht="12.75" x14ac:dyDescent="0.25">
      <c r="A447" s="81" t="s">
        <v>945</v>
      </c>
      <c r="B447" s="81" t="s">
        <v>1403</v>
      </c>
      <c r="C447" s="82" t="s">
        <v>894</v>
      </c>
      <c r="D447" s="13">
        <v>781668</v>
      </c>
      <c r="E447" s="86">
        <v>0</v>
      </c>
      <c r="F447" s="86">
        <v>0</v>
      </c>
      <c r="G447" s="87">
        <v>0</v>
      </c>
      <c r="H447" s="88">
        <v>0</v>
      </c>
      <c r="I447" s="88">
        <v>0</v>
      </c>
      <c r="J447" s="89">
        <v>0</v>
      </c>
      <c r="K447" s="90">
        <v>0</v>
      </c>
      <c r="L447" s="16">
        <v>785668</v>
      </c>
      <c r="M447" s="98" t="s">
        <v>926</v>
      </c>
      <c r="N447" s="6"/>
      <c r="O447" s="6"/>
      <c r="P447" s="6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s="8" customFormat="1" ht="12.75" x14ac:dyDescent="0.25">
      <c r="A448" s="81" t="s">
        <v>956</v>
      </c>
      <c r="B448" s="81" t="s">
        <v>1407</v>
      </c>
      <c r="C448" s="82" t="s">
        <v>905</v>
      </c>
      <c r="D448" s="13">
        <v>0</v>
      </c>
      <c r="E448" s="86">
        <v>61268</v>
      </c>
      <c r="F448" s="86">
        <v>261806</v>
      </c>
      <c r="G448" s="87">
        <v>323074</v>
      </c>
      <c r="H448" s="88">
        <v>42400</v>
      </c>
      <c r="I448" s="88">
        <v>0</v>
      </c>
      <c r="J448" s="89">
        <v>42400</v>
      </c>
      <c r="K448" s="90">
        <v>0</v>
      </c>
      <c r="L448" s="16">
        <v>369473.51020408177</v>
      </c>
      <c r="M448" s="98" t="s">
        <v>926</v>
      </c>
      <c r="N448" s="6"/>
      <c r="O448" s="6"/>
      <c r="P448" s="6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s="8" customFormat="1" ht="12.75" x14ac:dyDescent="0.25">
      <c r="A449" s="81" t="s">
        <v>960</v>
      </c>
      <c r="B449" s="81" t="s">
        <v>1408</v>
      </c>
      <c r="C449" s="82" t="s">
        <v>909</v>
      </c>
      <c r="D449" s="13">
        <v>1061680</v>
      </c>
      <c r="E449" s="86">
        <v>0</v>
      </c>
      <c r="F449" s="86">
        <v>0</v>
      </c>
      <c r="G449" s="87">
        <v>0</v>
      </c>
      <c r="H449" s="88">
        <v>0</v>
      </c>
      <c r="I449" s="88">
        <v>0</v>
      </c>
      <c r="J449" s="89">
        <v>0</v>
      </c>
      <c r="K449" s="90">
        <v>0</v>
      </c>
      <c r="L449" s="16">
        <v>1065680</v>
      </c>
      <c r="M449" s="98" t="s">
        <v>926</v>
      </c>
      <c r="N449" s="6"/>
      <c r="O449" s="6"/>
      <c r="P449" s="6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s="8" customFormat="1" ht="12.75" x14ac:dyDescent="0.25">
      <c r="A450" s="81" t="s">
        <v>955</v>
      </c>
      <c r="B450" s="81" t="s">
        <v>1409</v>
      </c>
      <c r="C450" s="82" t="s">
        <v>904</v>
      </c>
      <c r="D450" s="13">
        <v>0</v>
      </c>
      <c r="E450" s="86">
        <v>121380</v>
      </c>
      <c r="F450" s="86">
        <v>201694</v>
      </c>
      <c r="G450" s="87">
        <v>323074</v>
      </c>
      <c r="H450" s="88">
        <v>84000</v>
      </c>
      <c r="I450" s="88">
        <v>0</v>
      </c>
      <c r="J450" s="89">
        <v>84000</v>
      </c>
      <c r="K450" s="90">
        <v>0</v>
      </c>
      <c r="L450" s="16">
        <v>411073.51020408177</v>
      </c>
      <c r="M450" s="98" t="s">
        <v>926</v>
      </c>
      <c r="N450" s="6"/>
      <c r="O450" s="6"/>
      <c r="P450" s="6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s="8" customFormat="1" ht="12.75" x14ac:dyDescent="0.25">
      <c r="A451" s="81" t="s">
        <v>958</v>
      </c>
      <c r="B451" s="81" t="s">
        <v>1410</v>
      </c>
      <c r="C451" s="82" t="s">
        <v>907</v>
      </c>
      <c r="D451" s="13">
        <v>0</v>
      </c>
      <c r="E451" s="86">
        <v>74562</v>
      </c>
      <c r="F451" s="86">
        <v>248512</v>
      </c>
      <c r="G451" s="87">
        <v>323074</v>
      </c>
      <c r="H451" s="88">
        <v>51600</v>
      </c>
      <c r="I451" s="88">
        <v>0</v>
      </c>
      <c r="J451" s="89">
        <v>51600</v>
      </c>
      <c r="K451" s="90">
        <v>0</v>
      </c>
      <c r="L451" s="16">
        <v>378673.51020408177</v>
      </c>
      <c r="M451" s="98" t="s">
        <v>926</v>
      </c>
      <c r="N451" s="6"/>
      <c r="O451" s="6"/>
      <c r="P451" s="6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s="8" customFormat="1" ht="12.75" x14ac:dyDescent="0.25">
      <c r="A452" s="81" t="s">
        <v>957</v>
      </c>
      <c r="B452" s="81" t="s">
        <v>1411</v>
      </c>
      <c r="C452" s="82" t="s">
        <v>906</v>
      </c>
      <c r="D452" s="13">
        <v>892405</v>
      </c>
      <c r="E452" s="86">
        <v>0</v>
      </c>
      <c r="F452" s="86">
        <v>0</v>
      </c>
      <c r="G452" s="87">
        <v>0</v>
      </c>
      <c r="H452" s="88">
        <v>0</v>
      </c>
      <c r="I452" s="88">
        <v>319429</v>
      </c>
      <c r="J452" s="89">
        <v>319429</v>
      </c>
      <c r="K452" s="90">
        <v>0</v>
      </c>
      <c r="L452" s="16">
        <v>1215834</v>
      </c>
      <c r="M452" s="98" t="s">
        <v>926</v>
      </c>
      <c r="N452" s="6"/>
      <c r="O452" s="6"/>
      <c r="P452" s="6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s="8" customFormat="1" ht="12.75" x14ac:dyDescent="0.25">
      <c r="A453" s="81" t="s">
        <v>959</v>
      </c>
      <c r="B453" s="81" t="s">
        <v>1412</v>
      </c>
      <c r="C453" s="82" t="s">
        <v>908</v>
      </c>
      <c r="D453" s="13">
        <v>0</v>
      </c>
      <c r="E453" s="86">
        <v>2890</v>
      </c>
      <c r="F453" s="86">
        <v>197110</v>
      </c>
      <c r="G453" s="87">
        <v>200000</v>
      </c>
      <c r="H453" s="88">
        <v>2000</v>
      </c>
      <c r="I453" s="88">
        <v>0</v>
      </c>
      <c r="J453" s="89">
        <v>2000</v>
      </c>
      <c r="K453" s="90">
        <v>0</v>
      </c>
      <c r="L453" s="16">
        <v>206000</v>
      </c>
      <c r="M453" s="98" t="s">
        <v>926</v>
      </c>
      <c r="N453" s="6"/>
      <c r="O453" s="6"/>
      <c r="P453" s="6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s="8" customFormat="1" ht="12.75" x14ac:dyDescent="0.2">
      <c r="A454" s="81" t="s">
        <v>1418</v>
      </c>
      <c r="B454" s="81" t="s">
        <v>1414</v>
      </c>
      <c r="C454" s="84" t="s">
        <v>16</v>
      </c>
      <c r="D454" s="13">
        <v>0</v>
      </c>
      <c r="E454" s="86">
        <v>0</v>
      </c>
      <c r="F454" s="86">
        <v>0</v>
      </c>
      <c r="G454" s="87">
        <v>0</v>
      </c>
      <c r="H454" s="88"/>
      <c r="I454" s="88">
        <v>700000</v>
      </c>
      <c r="J454" s="89">
        <v>700000</v>
      </c>
      <c r="K454" s="90">
        <v>0</v>
      </c>
      <c r="L454" s="16">
        <v>700000</v>
      </c>
      <c r="M454" s="98" t="s">
        <v>926</v>
      </c>
      <c r="N454" s="6"/>
      <c r="O454" s="6"/>
      <c r="P454" s="6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s="8" customFormat="1" ht="12.75" x14ac:dyDescent="0.2">
      <c r="A455" s="81" t="s">
        <v>1417</v>
      </c>
      <c r="B455" s="81" t="s">
        <v>1415</v>
      </c>
      <c r="C455" s="84" t="s">
        <v>15</v>
      </c>
      <c r="D455" s="13">
        <v>0</v>
      </c>
      <c r="E455" s="86">
        <v>0</v>
      </c>
      <c r="F455" s="86">
        <v>0</v>
      </c>
      <c r="G455" s="87">
        <v>0</v>
      </c>
      <c r="H455" s="88"/>
      <c r="I455" s="88">
        <v>700000</v>
      </c>
      <c r="J455" s="89">
        <v>700000</v>
      </c>
      <c r="K455" s="90">
        <v>0</v>
      </c>
      <c r="L455" s="16">
        <v>700000</v>
      </c>
      <c r="M455" s="98" t="s">
        <v>926</v>
      </c>
      <c r="N455" s="6"/>
      <c r="O455" s="6"/>
      <c r="P455" s="6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s="31" customFormat="1" ht="12.75" x14ac:dyDescent="0.2">
      <c r="A456" s="81" t="s">
        <v>1416</v>
      </c>
      <c r="B456" s="81" t="s">
        <v>1413</v>
      </c>
      <c r="C456" s="84" t="s">
        <v>12</v>
      </c>
      <c r="D456" s="13">
        <v>0</v>
      </c>
      <c r="E456" s="86">
        <v>0</v>
      </c>
      <c r="F456" s="86">
        <v>0</v>
      </c>
      <c r="G456" s="87">
        <v>0</v>
      </c>
      <c r="H456" s="88"/>
      <c r="I456" s="88">
        <v>300000</v>
      </c>
      <c r="J456" s="89">
        <v>300000</v>
      </c>
      <c r="K456" s="90">
        <v>0</v>
      </c>
      <c r="L456" s="16">
        <v>300000</v>
      </c>
      <c r="M456" s="98" t="s">
        <v>926</v>
      </c>
      <c r="N456" s="29"/>
      <c r="O456" s="6"/>
      <c r="P456" s="29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</row>
    <row r="457" spans="1:47" s="31" customFormat="1" ht="12.75" x14ac:dyDescent="0.2">
      <c r="A457" s="85"/>
      <c r="B457" s="81"/>
      <c r="C457" s="84" t="s">
        <v>11</v>
      </c>
      <c r="D457" s="13">
        <v>0</v>
      </c>
      <c r="E457" s="86">
        <v>0</v>
      </c>
      <c r="F457" s="86">
        <v>0</v>
      </c>
      <c r="G457" s="87">
        <v>0</v>
      </c>
      <c r="H457" s="88"/>
      <c r="I457" s="88">
        <v>400000</v>
      </c>
      <c r="J457" s="89">
        <v>400000</v>
      </c>
      <c r="K457" s="90">
        <v>0</v>
      </c>
      <c r="L457" s="16">
        <v>400000</v>
      </c>
      <c r="M457" s="98" t="s">
        <v>926</v>
      </c>
      <c r="N457" s="29"/>
      <c r="O457" s="6"/>
      <c r="P457" s="29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</row>
    <row r="458" spans="1:47" s="23" customFormat="1" ht="12.75" x14ac:dyDescent="0.25">
      <c r="A458" s="24"/>
      <c r="B458" s="24"/>
      <c r="C458" s="25" t="s">
        <v>13</v>
      </c>
      <c r="D458" s="26">
        <f t="shared" ref="D458:L458" si="14">SUM(D4:D457)</f>
        <v>1387680695</v>
      </c>
      <c r="E458" s="86">
        <f t="shared" si="14"/>
        <v>60775168</v>
      </c>
      <c r="F458" s="86">
        <f t="shared" si="14"/>
        <v>6318204</v>
      </c>
      <c r="G458" s="99">
        <f t="shared" si="14"/>
        <v>67093372</v>
      </c>
      <c r="H458" s="88">
        <f t="shared" si="14"/>
        <v>37643623</v>
      </c>
      <c r="I458" s="88">
        <f t="shared" si="14"/>
        <v>2419429</v>
      </c>
      <c r="J458" s="100">
        <f t="shared" si="14"/>
        <v>40063052</v>
      </c>
      <c r="K458" s="101">
        <f t="shared" si="14"/>
        <v>1828928</v>
      </c>
      <c r="L458" s="28">
        <f t="shared" si="14"/>
        <v>1496778042.5918367</v>
      </c>
      <c r="M458" s="98"/>
      <c r="N458" s="21"/>
      <c r="O458" s="6"/>
      <c r="P458" s="21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</row>
    <row r="459" spans="1:47" s="33" customFormat="1" x14ac:dyDescent="0.25">
      <c r="A459" s="32"/>
      <c r="B459" s="32"/>
      <c r="D459" s="34"/>
      <c r="E459" s="34"/>
      <c r="F459" s="34"/>
      <c r="G459" s="34"/>
      <c r="H459" s="34"/>
      <c r="I459" s="34"/>
      <c r="J459" s="34"/>
      <c r="K459" s="34"/>
      <c r="L459" s="34"/>
      <c r="M459" s="35"/>
      <c r="N459" s="35"/>
      <c r="O459" s="35"/>
      <c r="P459" s="35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</row>
    <row r="460" spans="1:47" s="11" customFormat="1" ht="27" customHeight="1" x14ac:dyDescent="0.25">
      <c r="A460" s="126" t="s">
        <v>2</v>
      </c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9"/>
      <c r="N460" s="9"/>
      <c r="O460" s="9"/>
      <c r="P460" s="9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</row>
    <row r="461" spans="1:47" s="11" customFormat="1" ht="15" customHeight="1" x14ac:dyDescent="0.25">
      <c r="A461" s="126" t="s">
        <v>3</v>
      </c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9"/>
      <c r="N461" s="9"/>
      <c r="O461" s="9"/>
      <c r="P461" s="9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</row>
    <row r="462" spans="1:47" s="11" customFormat="1" ht="27" customHeight="1" x14ac:dyDescent="0.25">
      <c r="A462" s="126" t="s">
        <v>4</v>
      </c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9"/>
      <c r="N462" s="9"/>
      <c r="O462" s="9"/>
      <c r="P462" s="9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</row>
    <row r="463" spans="1:47" s="8" customFormat="1" ht="15" customHeight="1" x14ac:dyDescent="0.25">
      <c r="A463" s="126" t="s">
        <v>37</v>
      </c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6"/>
      <c r="N463" s="6"/>
      <c r="O463" s="6"/>
      <c r="P463" s="6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s="8" customFormat="1" ht="12.75" customHeight="1" x14ac:dyDescent="0.25">
      <c r="A464" s="126" t="s">
        <v>1420</v>
      </c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6"/>
      <c r="N464" s="6"/>
      <c r="O464" s="6"/>
      <c r="P464" s="6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s="8" customFormat="1" ht="12.75" x14ac:dyDescent="0.25">
      <c r="A465" s="7"/>
      <c r="B465" s="7"/>
      <c r="D465" s="6"/>
      <c r="E465" s="6"/>
      <c r="F465" s="6"/>
      <c r="G465" s="6"/>
      <c r="H465" s="6"/>
      <c r="I465" s="6"/>
      <c r="J465" s="38"/>
      <c r="K465" s="38"/>
      <c r="L465" s="6"/>
      <c r="M465" s="6"/>
      <c r="N465" s="6"/>
      <c r="O465" s="6"/>
      <c r="P465" s="6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</sheetData>
  <autoFilter ref="A3:M458" xr:uid="{5C4C57FF-7D83-4BA5-B916-2FD8FF544DDB}">
    <sortState xmlns:xlrd2="http://schemas.microsoft.com/office/spreadsheetml/2017/richdata2" ref="A4:M457">
      <sortCondition ref="C3:C457"/>
    </sortState>
  </autoFilter>
  <sortState xmlns:xlrd2="http://schemas.microsoft.com/office/spreadsheetml/2017/richdata2" ref="A4:M451">
    <sortCondition ref="A4:A451"/>
  </sortState>
  <mergeCells count="7">
    <mergeCell ref="A463:L463"/>
    <mergeCell ref="A464:L464"/>
    <mergeCell ref="H2:J2"/>
    <mergeCell ref="E2:G2"/>
    <mergeCell ref="A460:L460"/>
    <mergeCell ref="A461:L461"/>
    <mergeCell ref="A462:L4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98B5-28F3-4249-8D82-27441405239A}">
  <dimension ref="A1:AT466"/>
  <sheetViews>
    <sheetView zoomScale="95" zoomScaleNormal="9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8.7109375" defaultRowHeight="14.25" x14ac:dyDescent="0.25"/>
  <cols>
    <col min="1" max="1" width="8" style="4" customWidth="1"/>
    <col min="2" max="2" width="49.7109375" style="2" bestFit="1" customWidth="1"/>
    <col min="3" max="13" width="15.85546875" style="3" customWidth="1"/>
    <col min="14" max="15" width="15.42578125" style="3" customWidth="1"/>
    <col min="16" max="46" width="8.7109375" style="4"/>
    <col min="47" max="16384" width="8.7109375" style="2"/>
  </cols>
  <sheetData>
    <row r="1" spans="1:46" x14ac:dyDescent="0.25">
      <c r="A1" s="1" t="s">
        <v>929</v>
      </c>
    </row>
    <row r="2" spans="1:46" x14ac:dyDescent="0.25">
      <c r="A2" s="5"/>
    </row>
    <row r="3" spans="1:46" s="72" customFormat="1" ht="72" x14ac:dyDescent="0.25">
      <c r="A3" s="44" t="s">
        <v>0</v>
      </c>
      <c r="B3" s="44" t="s">
        <v>14</v>
      </c>
      <c r="C3" s="45" t="s">
        <v>5</v>
      </c>
      <c r="D3" s="69" t="s">
        <v>6</v>
      </c>
      <c r="E3" s="69" t="s">
        <v>7</v>
      </c>
      <c r="F3" s="45" t="s">
        <v>8</v>
      </c>
      <c r="G3" s="70" t="s">
        <v>1</v>
      </c>
      <c r="H3" s="70" t="s">
        <v>9</v>
      </c>
      <c r="I3" s="45" t="s">
        <v>10</v>
      </c>
      <c r="J3" s="45" t="s">
        <v>30</v>
      </c>
      <c r="K3" s="46" t="s">
        <v>928</v>
      </c>
      <c r="L3" s="46" t="s">
        <v>924</v>
      </c>
      <c r="M3" s="71"/>
      <c r="N3" s="71"/>
      <c r="O3" s="71"/>
    </row>
    <row r="4" spans="1:46" s="8" customFormat="1" ht="12.75" x14ac:dyDescent="0.25">
      <c r="A4" s="67">
        <v>7</v>
      </c>
      <c r="B4" s="12" t="s">
        <v>460</v>
      </c>
      <c r="C4" s="13">
        <v>1035392</v>
      </c>
      <c r="D4" s="14">
        <v>0</v>
      </c>
      <c r="E4" s="14">
        <v>0</v>
      </c>
      <c r="F4" s="13">
        <f t="shared" ref="F4:F67" si="0">SUM(D4:E4)</f>
        <v>0</v>
      </c>
      <c r="G4" s="15">
        <v>0</v>
      </c>
      <c r="H4" s="15">
        <v>0</v>
      </c>
      <c r="I4" s="13">
        <f t="shared" ref="I4:I67" si="1">SUM(G4:H4)</f>
        <v>0</v>
      </c>
      <c r="J4" s="13">
        <v>4000</v>
      </c>
      <c r="K4" s="16">
        <f t="shared" ref="K4:K67" si="2">SUM(C4+F4+I4+J4)</f>
        <v>1039392</v>
      </c>
      <c r="L4" s="16" t="s">
        <v>926</v>
      </c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8" customFormat="1" ht="12.75" x14ac:dyDescent="0.25">
      <c r="A5" s="67">
        <v>14</v>
      </c>
      <c r="B5" s="12" t="s">
        <v>461</v>
      </c>
      <c r="C5" s="13">
        <v>4103147</v>
      </c>
      <c r="D5" s="14">
        <v>0</v>
      </c>
      <c r="E5" s="14">
        <v>0</v>
      </c>
      <c r="F5" s="13">
        <f t="shared" si="0"/>
        <v>0</v>
      </c>
      <c r="G5" s="15">
        <v>0</v>
      </c>
      <c r="H5" s="15">
        <v>0</v>
      </c>
      <c r="I5" s="13">
        <f t="shared" si="1"/>
        <v>0</v>
      </c>
      <c r="J5" s="13">
        <v>4000</v>
      </c>
      <c r="K5" s="16">
        <f t="shared" si="2"/>
        <v>4107147</v>
      </c>
      <c r="L5" s="16" t="s">
        <v>926</v>
      </c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8" customFormat="1" ht="12.75" x14ac:dyDescent="0.25">
      <c r="A6" s="67">
        <v>63</v>
      </c>
      <c r="B6" s="12" t="s">
        <v>462</v>
      </c>
      <c r="C6" s="13">
        <v>346051</v>
      </c>
      <c r="D6" s="14">
        <v>0</v>
      </c>
      <c r="E6" s="14">
        <v>0</v>
      </c>
      <c r="F6" s="13">
        <f t="shared" si="0"/>
        <v>0</v>
      </c>
      <c r="G6" s="15">
        <v>0</v>
      </c>
      <c r="H6" s="15">
        <v>0</v>
      </c>
      <c r="I6" s="13">
        <f t="shared" si="1"/>
        <v>0</v>
      </c>
      <c r="J6" s="13">
        <v>4000</v>
      </c>
      <c r="K6" s="16">
        <f t="shared" si="2"/>
        <v>350051</v>
      </c>
      <c r="L6" s="16" t="s">
        <v>927</v>
      </c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8" customFormat="1" ht="12.75" x14ac:dyDescent="0.25">
      <c r="A7" s="67">
        <v>70</v>
      </c>
      <c r="B7" s="12" t="s">
        <v>463</v>
      </c>
      <c r="C7" s="13">
        <v>862029</v>
      </c>
      <c r="D7" s="14">
        <v>0</v>
      </c>
      <c r="E7" s="14">
        <v>0</v>
      </c>
      <c r="F7" s="13">
        <f t="shared" si="0"/>
        <v>0</v>
      </c>
      <c r="G7" s="15">
        <v>0</v>
      </c>
      <c r="H7" s="15">
        <v>0</v>
      </c>
      <c r="I7" s="13">
        <f t="shared" si="1"/>
        <v>0</v>
      </c>
      <c r="J7" s="13">
        <v>4000</v>
      </c>
      <c r="K7" s="16">
        <f t="shared" si="2"/>
        <v>866029</v>
      </c>
      <c r="L7" s="16" t="s">
        <v>926</v>
      </c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8" customFormat="1" ht="12.75" x14ac:dyDescent="0.25">
      <c r="A8" s="67">
        <v>84</v>
      </c>
      <c r="B8" s="12" t="s">
        <v>464</v>
      </c>
      <c r="C8" s="13">
        <v>168350</v>
      </c>
      <c r="D8" s="14">
        <v>0</v>
      </c>
      <c r="E8" s="14">
        <v>152513.04081632767</v>
      </c>
      <c r="F8" s="13">
        <f t="shared" si="0"/>
        <v>152513.04081632767</v>
      </c>
      <c r="G8" s="15">
        <v>9026</v>
      </c>
      <c r="H8" s="15">
        <v>0</v>
      </c>
      <c r="I8" s="13">
        <f t="shared" si="1"/>
        <v>9026</v>
      </c>
      <c r="J8" s="13">
        <v>4000</v>
      </c>
      <c r="K8" s="16">
        <f t="shared" si="2"/>
        <v>333889.04081632767</v>
      </c>
      <c r="L8" s="16" t="s">
        <v>927</v>
      </c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8" customFormat="1" ht="12.75" x14ac:dyDescent="0.25">
      <c r="A9" s="67">
        <v>91</v>
      </c>
      <c r="B9" s="12" t="s">
        <v>465</v>
      </c>
      <c r="C9" s="13">
        <v>889905</v>
      </c>
      <c r="D9" s="14">
        <v>0</v>
      </c>
      <c r="E9" s="14">
        <v>0</v>
      </c>
      <c r="F9" s="13">
        <f t="shared" si="0"/>
        <v>0</v>
      </c>
      <c r="G9" s="15">
        <v>0</v>
      </c>
      <c r="H9" s="15">
        <v>0</v>
      </c>
      <c r="I9" s="13">
        <f t="shared" si="1"/>
        <v>0</v>
      </c>
      <c r="J9" s="13">
        <v>4000</v>
      </c>
      <c r="K9" s="16">
        <f t="shared" si="2"/>
        <v>893905</v>
      </c>
      <c r="L9" s="16" t="s">
        <v>927</v>
      </c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8" customFormat="1" ht="12.75" x14ac:dyDescent="0.25">
      <c r="A10" s="67">
        <v>105</v>
      </c>
      <c r="B10" s="12" t="s">
        <v>466</v>
      </c>
      <c r="C10" s="13">
        <v>701253</v>
      </c>
      <c r="D10" s="14">
        <v>0</v>
      </c>
      <c r="E10" s="14">
        <v>0</v>
      </c>
      <c r="F10" s="13">
        <f t="shared" si="0"/>
        <v>0</v>
      </c>
      <c r="G10" s="15">
        <v>0</v>
      </c>
      <c r="H10" s="15">
        <v>0</v>
      </c>
      <c r="I10" s="13">
        <f t="shared" si="1"/>
        <v>0</v>
      </c>
      <c r="J10" s="13">
        <v>4000</v>
      </c>
      <c r="K10" s="16">
        <f t="shared" si="2"/>
        <v>705253</v>
      </c>
      <c r="L10" s="16" t="s">
        <v>927</v>
      </c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8" customFormat="1" ht="12.75" x14ac:dyDescent="0.25">
      <c r="A11" s="67">
        <v>112</v>
      </c>
      <c r="B11" s="12" t="s">
        <v>467</v>
      </c>
      <c r="C11" s="13">
        <v>1497417</v>
      </c>
      <c r="D11" s="14">
        <v>0</v>
      </c>
      <c r="E11" s="14">
        <v>0</v>
      </c>
      <c r="F11" s="13">
        <f t="shared" si="0"/>
        <v>0</v>
      </c>
      <c r="G11" s="15">
        <v>0</v>
      </c>
      <c r="H11" s="15">
        <v>0</v>
      </c>
      <c r="I11" s="13">
        <f t="shared" si="1"/>
        <v>0</v>
      </c>
      <c r="J11" s="13">
        <v>4000</v>
      </c>
      <c r="K11" s="16">
        <f t="shared" si="2"/>
        <v>1501417</v>
      </c>
      <c r="L11" s="16" t="s">
        <v>926</v>
      </c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8" customFormat="1" ht="12.75" x14ac:dyDescent="0.25">
      <c r="A12" s="67">
        <v>119</v>
      </c>
      <c r="B12" s="12" t="s">
        <v>468</v>
      </c>
      <c r="C12" s="13">
        <v>1229433</v>
      </c>
      <c r="D12" s="14">
        <v>0</v>
      </c>
      <c r="E12" s="14">
        <v>0</v>
      </c>
      <c r="F12" s="13">
        <f t="shared" si="0"/>
        <v>0</v>
      </c>
      <c r="G12" s="15">
        <v>0</v>
      </c>
      <c r="H12" s="15">
        <v>0</v>
      </c>
      <c r="I12" s="13">
        <f t="shared" si="1"/>
        <v>0</v>
      </c>
      <c r="J12" s="13">
        <v>4000</v>
      </c>
      <c r="K12" s="16">
        <f t="shared" si="2"/>
        <v>1233433</v>
      </c>
      <c r="L12" s="16" t="s">
        <v>926</v>
      </c>
      <c r="M12" s="6"/>
      <c r="N12" s="6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8" customFormat="1" ht="12.75" x14ac:dyDescent="0.25">
      <c r="A13" s="67">
        <v>126</v>
      </c>
      <c r="B13" s="12" t="s">
        <v>469</v>
      </c>
      <c r="C13" s="13">
        <v>620232</v>
      </c>
      <c r="D13" s="14">
        <v>85506</v>
      </c>
      <c r="E13" s="14">
        <v>0</v>
      </c>
      <c r="F13" s="13">
        <f t="shared" si="0"/>
        <v>85506</v>
      </c>
      <c r="G13" s="15">
        <v>31917</v>
      </c>
      <c r="H13" s="15">
        <v>0</v>
      </c>
      <c r="I13" s="13">
        <f t="shared" si="1"/>
        <v>31917</v>
      </c>
      <c r="J13" s="13">
        <v>4000</v>
      </c>
      <c r="K13" s="16">
        <f t="shared" si="2"/>
        <v>741655</v>
      </c>
      <c r="L13" s="16" t="s">
        <v>926</v>
      </c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12.75" x14ac:dyDescent="0.25">
      <c r="A14" s="67">
        <v>140</v>
      </c>
      <c r="B14" s="12" t="s">
        <v>470</v>
      </c>
      <c r="C14" s="13">
        <v>4877248</v>
      </c>
      <c r="D14" s="14">
        <v>0</v>
      </c>
      <c r="E14" s="14">
        <v>0</v>
      </c>
      <c r="F14" s="13">
        <f t="shared" si="0"/>
        <v>0</v>
      </c>
      <c r="G14" s="15">
        <v>0</v>
      </c>
      <c r="H14" s="15">
        <v>0</v>
      </c>
      <c r="I14" s="13">
        <f t="shared" si="1"/>
        <v>0</v>
      </c>
      <c r="J14" s="13">
        <v>4000</v>
      </c>
      <c r="K14" s="16">
        <f t="shared" si="2"/>
        <v>4881248</v>
      </c>
      <c r="L14" s="16" t="s">
        <v>926</v>
      </c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8" customFormat="1" ht="12.75" x14ac:dyDescent="0.25">
      <c r="A15" s="67">
        <v>147</v>
      </c>
      <c r="B15" s="12" t="s">
        <v>471</v>
      </c>
      <c r="C15" s="13">
        <v>15049434</v>
      </c>
      <c r="D15" s="14">
        <v>0</v>
      </c>
      <c r="E15" s="14">
        <v>0</v>
      </c>
      <c r="F15" s="13">
        <f t="shared" si="0"/>
        <v>0</v>
      </c>
      <c r="G15" s="15">
        <v>0</v>
      </c>
      <c r="H15" s="15">
        <v>0</v>
      </c>
      <c r="I15" s="13">
        <f t="shared" si="1"/>
        <v>0</v>
      </c>
      <c r="J15" s="13">
        <v>4000</v>
      </c>
      <c r="K15" s="16">
        <f t="shared" si="2"/>
        <v>15053434</v>
      </c>
      <c r="L15" s="16" t="s">
        <v>926</v>
      </c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8" customFormat="1" ht="12.75" x14ac:dyDescent="0.25">
      <c r="A16" s="67">
        <v>154</v>
      </c>
      <c r="B16" s="12" t="s">
        <v>472</v>
      </c>
      <c r="C16" s="13">
        <v>837226</v>
      </c>
      <c r="D16" s="14">
        <v>0</v>
      </c>
      <c r="E16" s="14">
        <v>0</v>
      </c>
      <c r="F16" s="13">
        <f t="shared" si="0"/>
        <v>0</v>
      </c>
      <c r="G16" s="15">
        <v>44774</v>
      </c>
      <c r="H16" s="15">
        <v>0</v>
      </c>
      <c r="I16" s="13">
        <f t="shared" si="1"/>
        <v>44774</v>
      </c>
      <c r="J16" s="13">
        <v>4000</v>
      </c>
      <c r="K16" s="16">
        <f t="shared" si="2"/>
        <v>886000</v>
      </c>
      <c r="L16" s="16" t="s">
        <v>926</v>
      </c>
      <c r="M16" s="6"/>
      <c r="N16" s="6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s="8" customFormat="1" ht="12.75" x14ac:dyDescent="0.25">
      <c r="A17" s="67">
        <v>161</v>
      </c>
      <c r="B17" s="12" t="s">
        <v>473</v>
      </c>
      <c r="C17" s="13">
        <v>415885</v>
      </c>
      <c r="D17" s="14">
        <v>0</v>
      </c>
      <c r="E17" s="14">
        <v>0</v>
      </c>
      <c r="F17" s="13">
        <f t="shared" si="0"/>
        <v>0</v>
      </c>
      <c r="G17" s="15">
        <v>0</v>
      </c>
      <c r="H17" s="15">
        <v>0</v>
      </c>
      <c r="I17" s="13">
        <f t="shared" si="1"/>
        <v>0</v>
      </c>
      <c r="J17" s="13">
        <v>4000</v>
      </c>
      <c r="K17" s="16">
        <f t="shared" si="2"/>
        <v>419885</v>
      </c>
      <c r="L17" s="16" t="s">
        <v>927</v>
      </c>
      <c r="M17" s="6"/>
      <c r="N17" s="6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s="8" customFormat="1" ht="12.75" x14ac:dyDescent="0.25">
      <c r="A18" s="67">
        <v>170</v>
      </c>
      <c r="B18" s="12" t="s">
        <v>474</v>
      </c>
      <c r="C18" s="13">
        <v>4262309</v>
      </c>
      <c r="D18" s="14">
        <v>0</v>
      </c>
      <c r="E18" s="14">
        <v>0</v>
      </c>
      <c r="F18" s="13">
        <f t="shared" si="0"/>
        <v>0</v>
      </c>
      <c r="G18" s="15">
        <v>0</v>
      </c>
      <c r="H18" s="15">
        <v>0</v>
      </c>
      <c r="I18" s="13">
        <f t="shared" si="1"/>
        <v>0</v>
      </c>
      <c r="J18" s="13">
        <v>4000</v>
      </c>
      <c r="K18" s="16">
        <f t="shared" si="2"/>
        <v>4266309</v>
      </c>
      <c r="L18" s="16" t="s">
        <v>926</v>
      </c>
      <c r="M18" s="6"/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8" customFormat="1" ht="12.75" x14ac:dyDescent="0.25">
      <c r="A19" s="67">
        <v>182</v>
      </c>
      <c r="B19" s="12" t="s">
        <v>475</v>
      </c>
      <c r="C19" s="13">
        <v>1755843</v>
      </c>
      <c r="D19" s="14">
        <v>120923.0000000001</v>
      </c>
      <c r="E19" s="14">
        <v>0</v>
      </c>
      <c r="F19" s="13">
        <f t="shared" si="0"/>
        <v>120923.0000000001</v>
      </c>
      <c r="G19" s="15">
        <v>70654</v>
      </c>
      <c r="H19" s="15">
        <v>0</v>
      </c>
      <c r="I19" s="13">
        <f t="shared" si="1"/>
        <v>70654</v>
      </c>
      <c r="J19" s="13">
        <v>4000</v>
      </c>
      <c r="K19" s="16">
        <f t="shared" si="2"/>
        <v>1951420</v>
      </c>
      <c r="L19" s="16" t="s">
        <v>926</v>
      </c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8" customFormat="1" ht="12.75" x14ac:dyDescent="0.25">
      <c r="A20" s="67">
        <v>196</v>
      </c>
      <c r="B20" s="12" t="s">
        <v>476</v>
      </c>
      <c r="C20" s="13">
        <v>1246758</v>
      </c>
      <c r="D20" s="14">
        <v>0</v>
      </c>
      <c r="E20" s="14">
        <v>0</v>
      </c>
      <c r="F20" s="13">
        <f t="shared" si="0"/>
        <v>0</v>
      </c>
      <c r="G20" s="15">
        <v>0</v>
      </c>
      <c r="H20" s="15">
        <v>0</v>
      </c>
      <c r="I20" s="13">
        <f t="shared" si="1"/>
        <v>0</v>
      </c>
      <c r="J20" s="13">
        <v>4000</v>
      </c>
      <c r="K20" s="16">
        <f t="shared" si="2"/>
        <v>1250758</v>
      </c>
      <c r="L20" s="16" t="s">
        <v>927</v>
      </c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s="8" customFormat="1" ht="12.75" x14ac:dyDescent="0.25">
      <c r="A21" s="67">
        <v>203</v>
      </c>
      <c r="B21" s="12" t="s">
        <v>477</v>
      </c>
      <c r="C21" s="13">
        <v>967439</v>
      </c>
      <c r="D21" s="14">
        <v>0</v>
      </c>
      <c r="E21" s="14">
        <v>0</v>
      </c>
      <c r="F21" s="13">
        <f t="shared" si="0"/>
        <v>0</v>
      </c>
      <c r="G21" s="15">
        <v>0</v>
      </c>
      <c r="H21" s="15">
        <v>0</v>
      </c>
      <c r="I21" s="13">
        <f t="shared" si="1"/>
        <v>0</v>
      </c>
      <c r="J21" s="13">
        <v>4000</v>
      </c>
      <c r="K21" s="16">
        <f t="shared" si="2"/>
        <v>971439</v>
      </c>
      <c r="L21" s="16" t="s">
        <v>926</v>
      </c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s="8" customFormat="1" ht="12.75" x14ac:dyDescent="0.25">
      <c r="A22" s="67">
        <v>217</v>
      </c>
      <c r="B22" s="12" t="s">
        <v>478</v>
      </c>
      <c r="C22" s="13">
        <v>2590670</v>
      </c>
      <c r="D22" s="14">
        <v>0</v>
      </c>
      <c r="E22" s="14">
        <v>0</v>
      </c>
      <c r="F22" s="13">
        <f t="shared" si="0"/>
        <v>0</v>
      </c>
      <c r="G22" s="15">
        <v>0</v>
      </c>
      <c r="H22" s="15">
        <v>0</v>
      </c>
      <c r="I22" s="13">
        <f t="shared" si="1"/>
        <v>0</v>
      </c>
      <c r="J22" s="13">
        <v>4000</v>
      </c>
      <c r="K22" s="16">
        <f t="shared" si="2"/>
        <v>2594670</v>
      </c>
      <c r="L22" s="16" t="s">
        <v>927</v>
      </c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8" customFormat="1" ht="12.75" x14ac:dyDescent="0.25">
      <c r="A23" s="67">
        <v>231</v>
      </c>
      <c r="B23" s="12" t="s">
        <v>479</v>
      </c>
      <c r="C23" s="13">
        <v>820279</v>
      </c>
      <c r="D23" s="14">
        <v>149026.99999999997</v>
      </c>
      <c r="E23" s="14">
        <v>0</v>
      </c>
      <c r="F23" s="13">
        <f t="shared" si="0"/>
        <v>149026.99999999997</v>
      </c>
      <c r="G23" s="15">
        <v>58932</v>
      </c>
      <c r="H23" s="15">
        <v>0</v>
      </c>
      <c r="I23" s="13">
        <f t="shared" si="1"/>
        <v>58932</v>
      </c>
      <c r="J23" s="13">
        <v>4000</v>
      </c>
      <c r="K23" s="16">
        <f t="shared" si="2"/>
        <v>1032238</v>
      </c>
      <c r="L23" s="16" t="s">
        <v>926</v>
      </c>
      <c r="M23" s="6"/>
      <c r="N23" s="6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8" customFormat="1" ht="12.75" x14ac:dyDescent="0.25">
      <c r="A24" s="67">
        <v>238</v>
      </c>
      <c r="B24" s="12" t="s">
        <v>480</v>
      </c>
      <c r="C24" s="13">
        <v>1389076</v>
      </c>
      <c r="D24" s="14">
        <v>0</v>
      </c>
      <c r="E24" s="14">
        <v>0</v>
      </c>
      <c r="F24" s="13">
        <f t="shared" si="0"/>
        <v>0</v>
      </c>
      <c r="G24" s="15">
        <v>0</v>
      </c>
      <c r="H24" s="15">
        <v>0</v>
      </c>
      <c r="I24" s="13">
        <f t="shared" si="1"/>
        <v>0</v>
      </c>
      <c r="J24" s="13">
        <v>4000</v>
      </c>
      <c r="K24" s="16">
        <f t="shared" si="2"/>
        <v>1393076</v>
      </c>
      <c r="L24" s="16" t="s">
        <v>926</v>
      </c>
      <c r="M24" s="6"/>
      <c r="N24" s="6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s="8" customFormat="1" ht="12.75" x14ac:dyDescent="0.25">
      <c r="A25" s="67">
        <v>245</v>
      </c>
      <c r="B25" s="12" t="s">
        <v>481</v>
      </c>
      <c r="C25" s="13">
        <v>981499</v>
      </c>
      <c r="D25" s="14">
        <v>0</v>
      </c>
      <c r="E25" s="14">
        <v>0</v>
      </c>
      <c r="F25" s="13">
        <f t="shared" si="0"/>
        <v>0</v>
      </c>
      <c r="G25" s="15">
        <v>0</v>
      </c>
      <c r="H25" s="15">
        <v>0</v>
      </c>
      <c r="I25" s="13">
        <f t="shared" si="1"/>
        <v>0</v>
      </c>
      <c r="J25" s="13">
        <v>4000</v>
      </c>
      <c r="K25" s="16">
        <f t="shared" si="2"/>
        <v>985499</v>
      </c>
      <c r="L25" s="16" t="s">
        <v>927</v>
      </c>
      <c r="M25" s="6"/>
      <c r="N25" s="6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8" customFormat="1" ht="12.75" x14ac:dyDescent="0.25">
      <c r="A26" s="67">
        <v>280</v>
      </c>
      <c r="B26" s="12" t="s">
        <v>482</v>
      </c>
      <c r="C26" s="13">
        <v>3806221</v>
      </c>
      <c r="D26" s="14">
        <v>0</v>
      </c>
      <c r="E26" s="14">
        <v>0</v>
      </c>
      <c r="F26" s="13">
        <f t="shared" si="0"/>
        <v>0</v>
      </c>
      <c r="G26" s="15">
        <v>0</v>
      </c>
      <c r="H26" s="15">
        <v>0</v>
      </c>
      <c r="I26" s="13">
        <f t="shared" si="1"/>
        <v>0</v>
      </c>
      <c r="J26" s="13">
        <v>4000</v>
      </c>
      <c r="K26" s="16">
        <f t="shared" si="2"/>
        <v>3810221</v>
      </c>
      <c r="L26" s="16" t="s">
        <v>926</v>
      </c>
      <c r="M26" s="6"/>
      <c r="N26" s="6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s="8" customFormat="1" ht="12.75" x14ac:dyDescent="0.25">
      <c r="A27" s="67">
        <v>287</v>
      </c>
      <c r="B27" s="12" t="s">
        <v>483</v>
      </c>
      <c r="C27" s="13">
        <v>72677</v>
      </c>
      <c r="D27" s="14">
        <v>194937</v>
      </c>
      <c r="E27" s="14">
        <v>53249.040816327673</v>
      </c>
      <c r="F27" s="13">
        <f t="shared" si="0"/>
        <v>248186.04081632767</v>
      </c>
      <c r="G27" s="15">
        <v>124881</v>
      </c>
      <c r="H27" s="15">
        <v>0</v>
      </c>
      <c r="I27" s="13">
        <f t="shared" si="1"/>
        <v>124881</v>
      </c>
      <c r="J27" s="13">
        <v>4000</v>
      </c>
      <c r="K27" s="16">
        <f t="shared" si="2"/>
        <v>449744.04081632767</v>
      </c>
      <c r="L27" s="16" t="s">
        <v>927</v>
      </c>
      <c r="M27" s="6"/>
      <c r="N27" s="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8" customFormat="1" ht="12.75" x14ac:dyDescent="0.25">
      <c r="A28" s="67">
        <v>308</v>
      </c>
      <c r="B28" s="12" t="s">
        <v>484</v>
      </c>
      <c r="C28" s="13">
        <v>2174601</v>
      </c>
      <c r="D28" s="14">
        <v>0</v>
      </c>
      <c r="E28" s="14">
        <v>0</v>
      </c>
      <c r="F28" s="13">
        <f t="shared" si="0"/>
        <v>0</v>
      </c>
      <c r="G28" s="15">
        <v>0</v>
      </c>
      <c r="H28" s="15">
        <v>0</v>
      </c>
      <c r="I28" s="13">
        <f t="shared" si="1"/>
        <v>0</v>
      </c>
      <c r="J28" s="13">
        <v>4000</v>
      </c>
      <c r="K28" s="16">
        <f t="shared" si="2"/>
        <v>2178601</v>
      </c>
      <c r="L28" s="16" t="s">
        <v>926</v>
      </c>
      <c r="M28" s="6"/>
      <c r="N28" s="6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8" customFormat="1" ht="12.75" x14ac:dyDescent="0.25">
      <c r="A29" s="67">
        <v>315</v>
      </c>
      <c r="B29" s="12" t="s">
        <v>485</v>
      </c>
      <c r="C29" s="13">
        <v>1509323</v>
      </c>
      <c r="D29" s="14">
        <v>0</v>
      </c>
      <c r="E29" s="14">
        <v>0</v>
      </c>
      <c r="F29" s="13">
        <f t="shared" si="0"/>
        <v>0</v>
      </c>
      <c r="G29" s="15">
        <v>0</v>
      </c>
      <c r="H29" s="15">
        <v>0</v>
      </c>
      <c r="I29" s="13">
        <f t="shared" si="1"/>
        <v>0</v>
      </c>
      <c r="J29" s="13">
        <v>4000</v>
      </c>
      <c r="K29" s="16">
        <f t="shared" si="2"/>
        <v>1513323</v>
      </c>
      <c r="L29" s="16" t="s">
        <v>927</v>
      </c>
      <c r="M29" s="6"/>
      <c r="N29" s="6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s="8" customFormat="1" ht="12.75" x14ac:dyDescent="0.25">
      <c r="A30" s="67">
        <v>336</v>
      </c>
      <c r="B30" s="12" t="s">
        <v>486</v>
      </c>
      <c r="C30" s="13">
        <v>3278908</v>
      </c>
      <c r="D30" s="14">
        <v>0</v>
      </c>
      <c r="E30" s="14">
        <v>0</v>
      </c>
      <c r="F30" s="13">
        <f t="shared" si="0"/>
        <v>0</v>
      </c>
      <c r="G30" s="15">
        <v>0</v>
      </c>
      <c r="H30" s="15">
        <v>0</v>
      </c>
      <c r="I30" s="13">
        <f t="shared" si="1"/>
        <v>0</v>
      </c>
      <c r="J30" s="13">
        <v>4000</v>
      </c>
      <c r="K30" s="16">
        <f t="shared" si="2"/>
        <v>3282908</v>
      </c>
      <c r="L30" s="16" t="s">
        <v>926</v>
      </c>
      <c r="M30" s="6"/>
      <c r="N30" s="6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s="8" customFormat="1" ht="12.75" x14ac:dyDescent="0.25">
      <c r="A31" s="67">
        <v>350</v>
      </c>
      <c r="B31" s="12" t="s">
        <v>487</v>
      </c>
      <c r="C31" s="13">
        <v>320915</v>
      </c>
      <c r="D31" s="14">
        <v>213735.00000000003</v>
      </c>
      <c r="E31" s="14">
        <v>0</v>
      </c>
      <c r="F31" s="13">
        <f t="shared" si="0"/>
        <v>213735.00000000003</v>
      </c>
      <c r="G31" s="15">
        <v>65338</v>
      </c>
      <c r="H31" s="15">
        <v>0</v>
      </c>
      <c r="I31" s="13">
        <f t="shared" si="1"/>
        <v>65338</v>
      </c>
      <c r="J31" s="13">
        <v>4000</v>
      </c>
      <c r="K31" s="16">
        <f t="shared" si="2"/>
        <v>603988</v>
      </c>
      <c r="L31" s="16" t="s">
        <v>926</v>
      </c>
      <c r="M31" s="6"/>
      <c r="N31" s="6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8" customFormat="1" ht="12.75" x14ac:dyDescent="0.25">
      <c r="A32" s="67">
        <v>364</v>
      </c>
      <c r="B32" s="12" t="s">
        <v>488</v>
      </c>
      <c r="C32" s="13">
        <v>689000</v>
      </c>
      <c r="D32" s="14">
        <v>0</v>
      </c>
      <c r="E32" s="14">
        <v>0</v>
      </c>
      <c r="F32" s="13">
        <f t="shared" si="0"/>
        <v>0</v>
      </c>
      <c r="G32" s="15">
        <v>0</v>
      </c>
      <c r="H32" s="15">
        <v>0</v>
      </c>
      <c r="I32" s="13">
        <f t="shared" si="1"/>
        <v>0</v>
      </c>
      <c r="J32" s="13">
        <v>4000</v>
      </c>
      <c r="K32" s="16">
        <f t="shared" si="2"/>
        <v>693000</v>
      </c>
      <c r="L32" s="16" t="s">
        <v>927</v>
      </c>
      <c r="M32" s="6"/>
      <c r="N32" s="6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8" customFormat="1" ht="12.75" x14ac:dyDescent="0.25">
      <c r="A33" s="67">
        <v>413</v>
      </c>
      <c r="B33" s="12" t="s">
        <v>489</v>
      </c>
      <c r="C33" s="13">
        <v>18878535</v>
      </c>
      <c r="D33" s="14">
        <v>0</v>
      </c>
      <c r="E33" s="14">
        <v>0</v>
      </c>
      <c r="F33" s="13">
        <f t="shared" si="0"/>
        <v>0</v>
      </c>
      <c r="G33" s="15">
        <v>0</v>
      </c>
      <c r="H33" s="15">
        <v>0</v>
      </c>
      <c r="I33" s="13">
        <f t="shared" si="1"/>
        <v>0</v>
      </c>
      <c r="J33" s="13">
        <v>4000</v>
      </c>
      <c r="K33" s="16">
        <f t="shared" si="2"/>
        <v>18882535</v>
      </c>
      <c r="L33" s="16" t="s">
        <v>926</v>
      </c>
      <c r="M33" s="6"/>
      <c r="N33" s="6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8" customFormat="1" ht="12.75" x14ac:dyDescent="0.25">
      <c r="A34" s="67">
        <v>422</v>
      </c>
      <c r="B34" s="12" t="s">
        <v>490</v>
      </c>
      <c r="C34" s="13">
        <v>1526174</v>
      </c>
      <c r="D34" s="14">
        <v>0</v>
      </c>
      <c r="E34" s="14">
        <v>0</v>
      </c>
      <c r="F34" s="13">
        <f t="shared" si="0"/>
        <v>0</v>
      </c>
      <c r="G34" s="15">
        <v>0</v>
      </c>
      <c r="H34" s="15">
        <v>0</v>
      </c>
      <c r="I34" s="13">
        <f t="shared" si="1"/>
        <v>0</v>
      </c>
      <c r="J34" s="13">
        <v>4000</v>
      </c>
      <c r="K34" s="16">
        <f t="shared" si="2"/>
        <v>1530174</v>
      </c>
      <c r="L34" s="16" t="s">
        <v>926</v>
      </c>
      <c r="M34" s="6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s="8" customFormat="1" ht="12.75" x14ac:dyDescent="0.25">
      <c r="A35" s="67">
        <v>427</v>
      </c>
      <c r="B35" s="12" t="s">
        <v>491</v>
      </c>
      <c r="C35" s="13">
        <v>318005</v>
      </c>
      <c r="D35" s="14">
        <v>0</v>
      </c>
      <c r="E35" s="14">
        <v>2858.0408163276734</v>
      </c>
      <c r="F35" s="13">
        <f t="shared" si="0"/>
        <v>2858.0408163276734</v>
      </c>
      <c r="G35" s="15">
        <v>0</v>
      </c>
      <c r="H35" s="15">
        <v>0</v>
      </c>
      <c r="I35" s="13">
        <f t="shared" si="1"/>
        <v>0</v>
      </c>
      <c r="J35" s="13">
        <v>4000</v>
      </c>
      <c r="K35" s="16">
        <f t="shared" si="2"/>
        <v>324863.04081632767</v>
      </c>
      <c r="L35" s="16" t="s">
        <v>927</v>
      </c>
      <c r="M35" s="6"/>
      <c r="N35" s="6"/>
      <c r="O35" s="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8" customFormat="1" ht="12.75" x14ac:dyDescent="0.25">
      <c r="A36" s="67">
        <v>434</v>
      </c>
      <c r="B36" s="12" t="s">
        <v>492</v>
      </c>
      <c r="C36" s="13">
        <v>2306797</v>
      </c>
      <c r="D36" s="14">
        <v>0</v>
      </c>
      <c r="E36" s="14">
        <v>0</v>
      </c>
      <c r="F36" s="13">
        <f t="shared" si="0"/>
        <v>0</v>
      </c>
      <c r="G36" s="15">
        <v>0</v>
      </c>
      <c r="H36" s="15">
        <v>0</v>
      </c>
      <c r="I36" s="13">
        <f t="shared" si="1"/>
        <v>0</v>
      </c>
      <c r="J36" s="13">
        <v>4000</v>
      </c>
      <c r="K36" s="16">
        <f t="shared" si="2"/>
        <v>2310797</v>
      </c>
      <c r="L36" s="16" t="s">
        <v>926</v>
      </c>
      <c r="M36" s="6"/>
      <c r="N36" s="6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s="8" customFormat="1" ht="12.75" x14ac:dyDescent="0.25">
      <c r="A37" s="67">
        <v>441</v>
      </c>
      <c r="B37" s="12" t="s">
        <v>493</v>
      </c>
      <c r="C37" s="13">
        <v>440658</v>
      </c>
      <c r="D37" s="14">
        <v>0</v>
      </c>
      <c r="E37" s="14">
        <v>0</v>
      </c>
      <c r="F37" s="13">
        <f t="shared" si="0"/>
        <v>0</v>
      </c>
      <c r="G37" s="15">
        <v>0</v>
      </c>
      <c r="H37" s="15">
        <v>0</v>
      </c>
      <c r="I37" s="13">
        <f t="shared" si="1"/>
        <v>0</v>
      </c>
      <c r="J37" s="13">
        <v>4000</v>
      </c>
      <c r="K37" s="16">
        <f t="shared" si="2"/>
        <v>444658</v>
      </c>
      <c r="L37" s="16" t="s">
        <v>927</v>
      </c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s="8" customFormat="1" ht="12.75" x14ac:dyDescent="0.25">
      <c r="A38" s="67">
        <v>469</v>
      </c>
      <c r="B38" s="12" t="s">
        <v>494</v>
      </c>
      <c r="C38" s="13">
        <v>714914</v>
      </c>
      <c r="D38" s="14">
        <v>0</v>
      </c>
      <c r="E38" s="14">
        <v>0</v>
      </c>
      <c r="F38" s="13">
        <f t="shared" si="0"/>
        <v>0</v>
      </c>
      <c r="G38" s="15">
        <v>0</v>
      </c>
      <c r="H38" s="15">
        <v>0</v>
      </c>
      <c r="I38" s="13">
        <f t="shared" si="1"/>
        <v>0</v>
      </c>
      <c r="J38" s="13">
        <v>4000</v>
      </c>
      <c r="K38" s="16">
        <f t="shared" si="2"/>
        <v>718914</v>
      </c>
      <c r="L38" s="16" t="s">
        <v>926</v>
      </c>
      <c r="M38" s="6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8" customFormat="1" ht="12.75" x14ac:dyDescent="0.25">
      <c r="A39" s="67">
        <v>476</v>
      </c>
      <c r="B39" s="12" t="s">
        <v>495</v>
      </c>
      <c r="C39" s="13">
        <v>2789673</v>
      </c>
      <c r="D39" s="14">
        <v>0</v>
      </c>
      <c r="E39" s="14">
        <v>0</v>
      </c>
      <c r="F39" s="13">
        <f t="shared" si="0"/>
        <v>0</v>
      </c>
      <c r="G39" s="15">
        <v>0</v>
      </c>
      <c r="H39" s="15">
        <v>0</v>
      </c>
      <c r="I39" s="13">
        <f t="shared" si="1"/>
        <v>0</v>
      </c>
      <c r="J39" s="13">
        <v>4000</v>
      </c>
      <c r="K39" s="16">
        <f t="shared" si="2"/>
        <v>2793673</v>
      </c>
      <c r="L39" s="16" t="s">
        <v>926</v>
      </c>
      <c r="M39" s="6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8" customFormat="1" ht="12.75" x14ac:dyDescent="0.25">
      <c r="A40" s="67">
        <v>485</v>
      </c>
      <c r="B40" s="12" t="s">
        <v>496</v>
      </c>
      <c r="C40" s="13">
        <v>1056100</v>
      </c>
      <c r="D40" s="14">
        <v>0</v>
      </c>
      <c r="E40" s="14">
        <v>0</v>
      </c>
      <c r="F40" s="13">
        <f t="shared" si="0"/>
        <v>0</v>
      </c>
      <c r="G40" s="15">
        <v>0</v>
      </c>
      <c r="H40" s="15">
        <v>0</v>
      </c>
      <c r="I40" s="13">
        <f t="shared" si="1"/>
        <v>0</v>
      </c>
      <c r="J40" s="13">
        <v>4000</v>
      </c>
      <c r="K40" s="16">
        <f t="shared" si="2"/>
        <v>1060100</v>
      </c>
      <c r="L40" s="16" t="s">
        <v>927</v>
      </c>
      <c r="M40" s="6"/>
      <c r="N40" s="6"/>
      <c r="O40" s="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8" customFormat="1" ht="12.75" x14ac:dyDescent="0.25">
      <c r="A41" s="67">
        <v>490</v>
      </c>
      <c r="B41" s="12" t="s">
        <v>497</v>
      </c>
      <c r="C41" s="13">
        <v>336700</v>
      </c>
      <c r="D41" s="14">
        <v>0</v>
      </c>
      <c r="E41" s="14">
        <v>0</v>
      </c>
      <c r="F41" s="13">
        <f t="shared" si="0"/>
        <v>0</v>
      </c>
      <c r="G41" s="15">
        <v>0</v>
      </c>
      <c r="H41" s="15">
        <v>0</v>
      </c>
      <c r="I41" s="13">
        <f t="shared" si="1"/>
        <v>0</v>
      </c>
      <c r="J41" s="13">
        <v>4000</v>
      </c>
      <c r="K41" s="16">
        <f t="shared" si="2"/>
        <v>340700</v>
      </c>
      <c r="L41" s="16" t="s">
        <v>927</v>
      </c>
      <c r="M41" s="6"/>
      <c r="N41" s="6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8" customFormat="1" ht="12.75" x14ac:dyDescent="0.25">
      <c r="A42" s="67">
        <v>497</v>
      </c>
      <c r="B42" s="12" t="s">
        <v>498</v>
      </c>
      <c r="C42" s="13">
        <v>1107809</v>
      </c>
      <c r="D42" s="14">
        <v>0</v>
      </c>
      <c r="E42" s="14">
        <v>0</v>
      </c>
      <c r="F42" s="13">
        <f t="shared" si="0"/>
        <v>0</v>
      </c>
      <c r="G42" s="15">
        <v>0</v>
      </c>
      <c r="H42" s="15">
        <v>0</v>
      </c>
      <c r="I42" s="13">
        <f t="shared" si="1"/>
        <v>0</v>
      </c>
      <c r="J42" s="13">
        <v>4000</v>
      </c>
      <c r="K42" s="16">
        <f t="shared" si="2"/>
        <v>1111809</v>
      </c>
      <c r="L42" s="16" t="s">
        <v>926</v>
      </c>
      <c r="M42" s="6"/>
      <c r="N42" s="6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8" customFormat="1" ht="12.75" x14ac:dyDescent="0.25">
      <c r="A43" s="67">
        <v>602</v>
      </c>
      <c r="B43" s="12" t="s">
        <v>499</v>
      </c>
      <c r="C43" s="13">
        <v>1145043</v>
      </c>
      <c r="D43" s="14">
        <v>0</v>
      </c>
      <c r="E43" s="14">
        <v>0</v>
      </c>
      <c r="F43" s="13">
        <f t="shared" si="0"/>
        <v>0</v>
      </c>
      <c r="G43" s="15">
        <v>0</v>
      </c>
      <c r="H43" s="15">
        <v>0</v>
      </c>
      <c r="I43" s="13">
        <f t="shared" si="1"/>
        <v>0</v>
      </c>
      <c r="J43" s="13">
        <v>4000</v>
      </c>
      <c r="K43" s="16">
        <f t="shared" si="2"/>
        <v>1149043</v>
      </c>
      <c r="L43" s="16" t="s">
        <v>926</v>
      </c>
      <c r="M43" s="6"/>
      <c r="N43" s="6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8" customFormat="1" ht="12.75" x14ac:dyDescent="0.25">
      <c r="A44" s="67">
        <v>609</v>
      </c>
      <c r="B44" s="12" t="s">
        <v>500</v>
      </c>
      <c r="C44" s="13">
        <v>1485690</v>
      </c>
      <c r="D44" s="14">
        <v>0</v>
      </c>
      <c r="E44" s="14">
        <v>0</v>
      </c>
      <c r="F44" s="13">
        <f t="shared" si="0"/>
        <v>0</v>
      </c>
      <c r="G44" s="15">
        <v>0</v>
      </c>
      <c r="H44" s="15">
        <v>0</v>
      </c>
      <c r="I44" s="13">
        <f t="shared" si="1"/>
        <v>0</v>
      </c>
      <c r="J44" s="13">
        <v>4000</v>
      </c>
      <c r="K44" s="16">
        <f t="shared" si="2"/>
        <v>1489690</v>
      </c>
      <c r="L44" s="16" t="s">
        <v>926</v>
      </c>
      <c r="M44" s="6"/>
      <c r="N44" s="6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s="8" customFormat="1" ht="12.75" x14ac:dyDescent="0.25">
      <c r="A45" s="67">
        <v>616</v>
      </c>
      <c r="B45" s="12" t="s">
        <v>501</v>
      </c>
      <c r="C45" s="13">
        <v>228847</v>
      </c>
      <c r="D45" s="14">
        <v>0</v>
      </c>
      <c r="E45" s="14">
        <v>92016.040816327673</v>
      </c>
      <c r="F45" s="13">
        <f t="shared" si="0"/>
        <v>92016.040816327673</v>
      </c>
      <c r="G45" s="15">
        <v>0</v>
      </c>
      <c r="H45" s="15">
        <v>0</v>
      </c>
      <c r="I45" s="13">
        <f t="shared" si="1"/>
        <v>0</v>
      </c>
      <c r="J45" s="13">
        <v>4000</v>
      </c>
      <c r="K45" s="16">
        <f t="shared" si="2"/>
        <v>324863.04081632767</v>
      </c>
      <c r="L45" s="16" t="s">
        <v>927</v>
      </c>
      <c r="M45" s="6"/>
      <c r="N45" s="6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8" customFormat="1" ht="12.75" x14ac:dyDescent="0.25">
      <c r="A46" s="67">
        <v>623</v>
      </c>
      <c r="B46" s="12" t="s">
        <v>502</v>
      </c>
      <c r="C46" s="13">
        <v>849265</v>
      </c>
      <c r="D46" s="14">
        <v>0</v>
      </c>
      <c r="E46" s="14">
        <v>0</v>
      </c>
      <c r="F46" s="13">
        <f t="shared" si="0"/>
        <v>0</v>
      </c>
      <c r="G46" s="15">
        <v>0</v>
      </c>
      <c r="H46" s="15">
        <v>0</v>
      </c>
      <c r="I46" s="13">
        <f t="shared" si="1"/>
        <v>0</v>
      </c>
      <c r="J46" s="13">
        <v>4000</v>
      </c>
      <c r="K46" s="16">
        <f t="shared" si="2"/>
        <v>853265</v>
      </c>
      <c r="L46" s="16" t="s">
        <v>927</v>
      </c>
      <c r="M46" s="6"/>
      <c r="N46" s="6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8" customFormat="1" ht="12.75" x14ac:dyDescent="0.25">
      <c r="A47" s="67">
        <v>637</v>
      </c>
      <c r="B47" s="12" t="s">
        <v>503</v>
      </c>
      <c r="C47" s="13">
        <v>869159</v>
      </c>
      <c r="D47" s="14">
        <v>0</v>
      </c>
      <c r="E47" s="14">
        <v>0</v>
      </c>
      <c r="F47" s="13">
        <f t="shared" si="0"/>
        <v>0</v>
      </c>
      <c r="G47" s="15">
        <v>0</v>
      </c>
      <c r="H47" s="15">
        <v>0</v>
      </c>
      <c r="I47" s="13">
        <f t="shared" si="1"/>
        <v>0</v>
      </c>
      <c r="J47" s="13">
        <v>4000</v>
      </c>
      <c r="K47" s="16">
        <f t="shared" si="2"/>
        <v>873159</v>
      </c>
      <c r="L47" s="16" t="s">
        <v>927</v>
      </c>
      <c r="M47" s="6"/>
      <c r="N47" s="6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8" customFormat="1" ht="12.75" x14ac:dyDescent="0.25">
      <c r="A48" s="67">
        <v>657</v>
      </c>
      <c r="B48" s="12" t="s">
        <v>504</v>
      </c>
      <c r="C48" s="13">
        <v>121528</v>
      </c>
      <c r="D48" s="14">
        <v>0</v>
      </c>
      <c r="E48" s="14">
        <v>199335.04081632767</v>
      </c>
      <c r="F48" s="13">
        <f t="shared" si="0"/>
        <v>199335.04081632767</v>
      </c>
      <c r="G48" s="15">
        <v>8335</v>
      </c>
      <c r="H48" s="15">
        <v>0</v>
      </c>
      <c r="I48" s="13">
        <f t="shared" si="1"/>
        <v>8335</v>
      </c>
      <c r="J48" s="13">
        <v>4000</v>
      </c>
      <c r="K48" s="16">
        <f t="shared" si="2"/>
        <v>333198.04081632767</v>
      </c>
      <c r="L48" s="16" t="s">
        <v>927</v>
      </c>
      <c r="M48" s="6"/>
      <c r="N48" s="6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s="8" customFormat="1" ht="12.75" x14ac:dyDescent="0.25">
      <c r="A49" s="67">
        <v>658</v>
      </c>
      <c r="B49" s="12" t="s">
        <v>505</v>
      </c>
      <c r="C49" s="13">
        <v>522064</v>
      </c>
      <c r="D49" s="14">
        <v>16053.999999999993</v>
      </c>
      <c r="E49" s="14">
        <v>0</v>
      </c>
      <c r="F49" s="13">
        <f t="shared" si="0"/>
        <v>16053.999999999993</v>
      </c>
      <c r="G49" s="15">
        <v>34791</v>
      </c>
      <c r="H49" s="15">
        <v>0</v>
      </c>
      <c r="I49" s="13">
        <f t="shared" si="1"/>
        <v>34791</v>
      </c>
      <c r="J49" s="13">
        <v>4000</v>
      </c>
      <c r="K49" s="16">
        <f t="shared" si="2"/>
        <v>576909</v>
      </c>
      <c r="L49" s="16" t="s">
        <v>926</v>
      </c>
      <c r="M49" s="6"/>
      <c r="N49" s="6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8" customFormat="1" ht="12.75" x14ac:dyDescent="0.25">
      <c r="A50" s="67">
        <v>665</v>
      </c>
      <c r="B50" s="12" t="s">
        <v>506</v>
      </c>
      <c r="C50" s="13">
        <v>363280</v>
      </c>
      <c r="D50" s="14">
        <v>99698.000000000015</v>
      </c>
      <c r="E50" s="14">
        <v>0</v>
      </c>
      <c r="F50" s="13">
        <f t="shared" si="0"/>
        <v>99698.000000000015</v>
      </c>
      <c r="G50" s="15">
        <v>24337</v>
      </c>
      <c r="H50" s="15">
        <v>0</v>
      </c>
      <c r="I50" s="13">
        <f t="shared" si="1"/>
        <v>24337</v>
      </c>
      <c r="J50" s="13">
        <v>4000</v>
      </c>
      <c r="K50" s="16">
        <f t="shared" si="2"/>
        <v>491315</v>
      </c>
      <c r="L50" s="16" t="s">
        <v>926</v>
      </c>
      <c r="M50" s="6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8" customFormat="1" ht="12.75" x14ac:dyDescent="0.25">
      <c r="A51" s="67">
        <v>700</v>
      </c>
      <c r="B51" s="12" t="s">
        <v>507</v>
      </c>
      <c r="C51" s="13">
        <v>1313512</v>
      </c>
      <c r="D51" s="14">
        <v>0</v>
      </c>
      <c r="E51" s="14">
        <v>0</v>
      </c>
      <c r="F51" s="13">
        <f t="shared" si="0"/>
        <v>0</v>
      </c>
      <c r="G51" s="15">
        <v>0</v>
      </c>
      <c r="H51" s="15">
        <v>0</v>
      </c>
      <c r="I51" s="13">
        <f t="shared" si="1"/>
        <v>0</v>
      </c>
      <c r="J51" s="13">
        <v>4000</v>
      </c>
      <c r="K51" s="16">
        <f t="shared" si="2"/>
        <v>1317512</v>
      </c>
      <c r="L51" s="16" t="s">
        <v>926</v>
      </c>
      <c r="M51" s="6"/>
      <c r="N51" s="6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8" customFormat="1" ht="12.75" x14ac:dyDescent="0.25">
      <c r="A52" s="67">
        <v>714</v>
      </c>
      <c r="B52" s="12" t="s">
        <v>508</v>
      </c>
      <c r="C52" s="13">
        <v>945960</v>
      </c>
      <c r="D52" s="14">
        <v>3290780</v>
      </c>
      <c r="E52" s="14">
        <v>0</v>
      </c>
      <c r="F52" s="13">
        <f t="shared" si="0"/>
        <v>3290780</v>
      </c>
      <c r="G52" s="15">
        <v>2238230</v>
      </c>
      <c r="H52" s="15">
        <v>0</v>
      </c>
      <c r="I52" s="13">
        <f t="shared" si="1"/>
        <v>2238230</v>
      </c>
      <c r="J52" s="13">
        <v>4000</v>
      </c>
      <c r="K52" s="16">
        <f t="shared" si="2"/>
        <v>6478970</v>
      </c>
      <c r="L52" s="16" t="s">
        <v>926</v>
      </c>
      <c r="M52" s="6"/>
      <c r="N52" s="6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s="8" customFormat="1" ht="12.75" x14ac:dyDescent="0.25">
      <c r="A53" s="67">
        <v>721</v>
      </c>
      <c r="B53" s="12" t="s">
        <v>509</v>
      </c>
      <c r="C53" s="13">
        <v>1936239</v>
      </c>
      <c r="D53" s="14">
        <v>0</v>
      </c>
      <c r="E53" s="14">
        <v>0</v>
      </c>
      <c r="F53" s="13">
        <f t="shared" si="0"/>
        <v>0</v>
      </c>
      <c r="G53" s="15">
        <v>0</v>
      </c>
      <c r="H53" s="15">
        <v>0</v>
      </c>
      <c r="I53" s="13">
        <f t="shared" si="1"/>
        <v>0</v>
      </c>
      <c r="J53" s="13">
        <v>4000</v>
      </c>
      <c r="K53" s="16">
        <f t="shared" si="2"/>
        <v>1940239</v>
      </c>
      <c r="L53" s="16" t="s">
        <v>926</v>
      </c>
      <c r="M53" s="6"/>
      <c r="N53" s="6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s="8" customFormat="1" ht="12.75" x14ac:dyDescent="0.25">
      <c r="A54" s="67">
        <v>735</v>
      </c>
      <c r="B54" s="12" t="s">
        <v>510</v>
      </c>
      <c r="C54" s="13">
        <v>1116975</v>
      </c>
      <c r="D54" s="14">
        <v>0</v>
      </c>
      <c r="E54" s="14">
        <v>0</v>
      </c>
      <c r="F54" s="13">
        <f t="shared" si="0"/>
        <v>0</v>
      </c>
      <c r="G54" s="15">
        <v>0</v>
      </c>
      <c r="H54" s="15">
        <v>0</v>
      </c>
      <c r="I54" s="13">
        <f t="shared" si="1"/>
        <v>0</v>
      </c>
      <c r="J54" s="13">
        <v>4000</v>
      </c>
      <c r="K54" s="16">
        <f t="shared" si="2"/>
        <v>1120975</v>
      </c>
      <c r="L54" s="16" t="s">
        <v>927</v>
      </c>
      <c r="M54" s="6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s="8" customFormat="1" ht="12.75" x14ac:dyDescent="0.25">
      <c r="A55" s="67">
        <v>777</v>
      </c>
      <c r="B55" s="12" t="s">
        <v>511</v>
      </c>
      <c r="C55" s="13">
        <v>3442860</v>
      </c>
      <c r="D55" s="14">
        <v>0</v>
      </c>
      <c r="E55" s="14">
        <v>0</v>
      </c>
      <c r="F55" s="13">
        <f t="shared" si="0"/>
        <v>0</v>
      </c>
      <c r="G55" s="15">
        <v>0</v>
      </c>
      <c r="H55" s="15">
        <v>0</v>
      </c>
      <c r="I55" s="13">
        <f t="shared" si="1"/>
        <v>0</v>
      </c>
      <c r="J55" s="13">
        <v>4000</v>
      </c>
      <c r="K55" s="16">
        <f t="shared" si="2"/>
        <v>3446860</v>
      </c>
      <c r="L55" s="16" t="s">
        <v>926</v>
      </c>
      <c r="M55" s="6"/>
      <c r="N55" s="6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s="8" customFormat="1" ht="12.75" x14ac:dyDescent="0.25">
      <c r="A56" s="67">
        <v>840</v>
      </c>
      <c r="B56" s="12" t="s">
        <v>512</v>
      </c>
      <c r="C56" s="13">
        <v>290226</v>
      </c>
      <c r="D56" s="14">
        <v>0</v>
      </c>
      <c r="E56" s="14">
        <v>30637.040816327673</v>
      </c>
      <c r="F56" s="13">
        <f t="shared" si="0"/>
        <v>30637.040816327673</v>
      </c>
      <c r="G56" s="15">
        <v>0</v>
      </c>
      <c r="H56" s="15">
        <v>0</v>
      </c>
      <c r="I56" s="13">
        <f t="shared" si="1"/>
        <v>0</v>
      </c>
      <c r="J56" s="13">
        <v>4000</v>
      </c>
      <c r="K56" s="16">
        <f t="shared" si="2"/>
        <v>324863.04081632767</v>
      </c>
      <c r="L56" s="16" t="s">
        <v>927</v>
      </c>
      <c r="M56" s="6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s="8" customFormat="1" ht="12.75" x14ac:dyDescent="0.25">
      <c r="A57" s="67">
        <v>870</v>
      </c>
      <c r="B57" s="12" t="s">
        <v>513</v>
      </c>
      <c r="C57" s="13">
        <v>1084931</v>
      </c>
      <c r="D57" s="14">
        <v>0</v>
      </c>
      <c r="E57" s="14">
        <v>0</v>
      </c>
      <c r="F57" s="13">
        <f t="shared" si="0"/>
        <v>0</v>
      </c>
      <c r="G57" s="15">
        <v>0</v>
      </c>
      <c r="H57" s="15">
        <v>0</v>
      </c>
      <c r="I57" s="13">
        <f t="shared" si="1"/>
        <v>0</v>
      </c>
      <c r="J57" s="13">
        <v>4000</v>
      </c>
      <c r="K57" s="16">
        <f t="shared" si="2"/>
        <v>1088931</v>
      </c>
      <c r="L57" s="16" t="s">
        <v>926</v>
      </c>
      <c r="M57" s="6"/>
      <c r="N57" s="6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s="8" customFormat="1" ht="12.75" x14ac:dyDescent="0.25">
      <c r="A58" s="67">
        <v>882</v>
      </c>
      <c r="B58" s="12" t="s">
        <v>514</v>
      </c>
      <c r="C58" s="13">
        <v>885714</v>
      </c>
      <c r="D58" s="14">
        <v>0</v>
      </c>
      <c r="E58" s="14">
        <v>0</v>
      </c>
      <c r="F58" s="13">
        <f t="shared" si="0"/>
        <v>0</v>
      </c>
      <c r="G58" s="15">
        <v>0</v>
      </c>
      <c r="H58" s="15">
        <v>0</v>
      </c>
      <c r="I58" s="13">
        <f t="shared" si="1"/>
        <v>0</v>
      </c>
      <c r="J58" s="13">
        <v>4000</v>
      </c>
      <c r="K58" s="16">
        <f t="shared" si="2"/>
        <v>889714</v>
      </c>
      <c r="L58" s="16" t="s">
        <v>927</v>
      </c>
      <c r="M58" s="6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s="8" customFormat="1" ht="12.75" x14ac:dyDescent="0.25">
      <c r="A59" s="67">
        <v>896</v>
      </c>
      <c r="B59" s="12" t="s">
        <v>515</v>
      </c>
      <c r="C59" s="13">
        <v>515971</v>
      </c>
      <c r="D59" s="14">
        <v>12899.000000000051</v>
      </c>
      <c r="E59" s="14">
        <v>0</v>
      </c>
      <c r="F59" s="13">
        <f t="shared" si="0"/>
        <v>12899.000000000051</v>
      </c>
      <c r="G59" s="15">
        <v>18600</v>
      </c>
      <c r="H59" s="15">
        <v>0</v>
      </c>
      <c r="I59" s="13">
        <f t="shared" si="1"/>
        <v>18600</v>
      </c>
      <c r="J59" s="13">
        <v>4000</v>
      </c>
      <c r="K59" s="16">
        <f t="shared" si="2"/>
        <v>551470</v>
      </c>
      <c r="L59" s="16" t="s">
        <v>926</v>
      </c>
      <c r="M59" s="6"/>
      <c r="N59" s="6"/>
      <c r="O59" s="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s="8" customFormat="1" ht="12.75" x14ac:dyDescent="0.25">
      <c r="A60" s="67">
        <v>903</v>
      </c>
      <c r="B60" s="12" t="s">
        <v>516</v>
      </c>
      <c r="C60" s="13">
        <v>1013594</v>
      </c>
      <c r="D60" s="14">
        <v>0</v>
      </c>
      <c r="E60" s="14">
        <v>0</v>
      </c>
      <c r="F60" s="13">
        <f t="shared" si="0"/>
        <v>0</v>
      </c>
      <c r="G60" s="15">
        <v>0</v>
      </c>
      <c r="H60" s="15">
        <v>0</v>
      </c>
      <c r="I60" s="13">
        <f t="shared" si="1"/>
        <v>0</v>
      </c>
      <c r="J60" s="13">
        <v>4000</v>
      </c>
      <c r="K60" s="16">
        <f t="shared" si="2"/>
        <v>1017594</v>
      </c>
      <c r="L60" s="16" t="s">
        <v>926</v>
      </c>
      <c r="M60" s="6"/>
      <c r="N60" s="6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s="8" customFormat="1" ht="12.75" x14ac:dyDescent="0.25">
      <c r="A61" s="67">
        <v>910</v>
      </c>
      <c r="B61" s="12" t="s">
        <v>517</v>
      </c>
      <c r="C61" s="13">
        <v>870351</v>
      </c>
      <c r="D61" s="14">
        <v>0</v>
      </c>
      <c r="E61" s="14">
        <v>0</v>
      </c>
      <c r="F61" s="13">
        <f t="shared" si="0"/>
        <v>0</v>
      </c>
      <c r="G61" s="15">
        <v>36511</v>
      </c>
      <c r="H61" s="15">
        <v>0</v>
      </c>
      <c r="I61" s="13">
        <f t="shared" si="1"/>
        <v>36511</v>
      </c>
      <c r="J61" s="13">
        <v>4000</v>
      </c>
      <c r="K61" s="16">
        <f t="shared" si="2"/>
        <v>910862</v>
      </c>
      <c r="L61" s="16" t="s">
        <v>926</v>
      </c>
      <c r="M61" s="6"/>
      <c r="N61" s="6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s="8" customFormat="1" ht="12.75" x14ac:dyDescent="0.25">
      <c r="A62" s="67">
        <v>980</v>
      </c>
      <c r="B62" s="12" t="s">
        <v>518</v>
      </c>
      <c r="C62" s="13">
        <v>2591440</v>
      </c>
      <c r="D62" s="14">
        <v>0</v>
      </c>
      <c r="E62" s="14">
        <v>0</v>
      </c>
      <c r="F62" s="13">
        <f t="shared" si="0"/>
        <v>0</v>
      </c>
      <c r="G62" s="15">
        <v>0</v>
      </c>
      <c r="H62" s="15">
        <v>0</v>
      </c>
      <c r="I62" s="13">
        <f t="shared" si="1"/>
        <v>0</v>
      </c>
      <c r="J62" s="13">
        <v>4000</v>
      </c>
      <c r="K62" s="16">
        <f t="shared" si="2"/>
        <v>2595440</v>
      </c>
      <c r="L62" s="16" t="s">
        <v>927</v>
      </c>
      <c r="M62" s="6"/>
      <c r="N62" s="6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s="8" customFormat="1" ht="12.75" x14ac:dyDescent="0.25">
      <c r="A63" s="67">
        <v>994</v>
      </c>
      <c r="B63" s="12" t="s">
        <v>519</v>
      </c>
      <c r="C63" s="13">
        <v>492500</v>
      </c>
      <c r="D63" s="14">
        <v>0</v>
      </c>
      <c r="E63" s="14">
        <v>0</v>
      </c>
      <c r="F63" s="13">
        <f t="shared" si="0"/>
        <v>0</v>
      </c>
      <c r="G63" s="15">
        <v>0</v>
      </c>
      <c r="H63" s="15">
        <v>0</v>
      </c>
      <c r="I63" s="13">
        <f t="shared" si="1"/>
        <v>0</v>
      </c>
      <c r="J63" s="13">
        <v>4000</v>
      </c>
      <c r="K63" s="16">
        <f t="shared" si="2"/>
        <v>496500</v>
      </c>
      <c r="L63" s="16" t="s">
        <v>927</v>
      </c>
      <c r="M63" s="6"/>
      <c r="N63" s="6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s="8" customFormat="1" ht="12.75" x14ac:dyDescent="0.25">
      <c r="A64" s="67">
        <v>1015</v>
      </c>
      <c r="B64" s="12" t="s">
        <v>520</v>
      </c>
      <c r="C64" s="13">
        <v>475790</v>
      </c>
      <c r="D64" s="14">
        <v>1306762</v>
      </c>
      <c r="E64" s="14">
        <v>0</v>
      </c>
      <c r="F64" s="13">
        <f t="shared" si="0"/>
        <v>1306762</v>
      </c>
      <c r="G64" s="15">
        <v>849517</v>
      </c>
      <c r="H64" s="15">
        <v>0</v>
      </c>
      <c r="I64" s="13">
        <f t="shared" si="1"/>
        <v>849517</v>
      </c>
      <c r="J64" s="13">
        <v>4000</v>
      </c>
      <c r="K64" s="16">
        <f t="shared" si="2"/>
        <v>2636069</v>
      </c>
      <c r="L64" s="16" t="s">
        <v>926</v>
      </c>
      <c r="M64" s="6"/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s="8" customFormat="1" ht="12.75" x14ac:dyDescent="0.25">
      <c r="A65" s="67">
        <v>1029</v>
      </c>
      <c r="B65" s="12" t="s">
        <v>521</v>
      </c>
      <c r="C65" s="13">
        <v>523271</v>
      </c>
      <c r="D65" s="14">
        <v>6754.9999999999764</v>
      </c>
      <c r="E65" s="14">
        <v>0</v>
      </c>
      <c r="F65" s="13">
        <f t="shared" si="0"/>
        <v>6754.9999999999764</v>
      </c>
      <c r="G65" s="15">
        <v>36711</v>
      </c>
      <c r="H65" s="15">
        <v>0</v>
      </c>
      <c r="I65" s="13">
        <f t="shared" si="1"/>
        <v>36711</v>
      </c>
      <c r="J65" s="13">
        <v>4000</v>
      </c>
      <c r="K65" s="16">
        <f t="shared" si="2"/>
        <v>570737</v>
      </c>
      <c r="L65" s="16" t="s">
        <v>926</v>
      </c>
      <c r="M65" s="6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s="8" customFormat="1" ht="12.75" x14ac:dyDescent="0.25">
      <c r="A66" s="67">
        <v>1071</v>
      </c>
      <c r="B66" s="12" t="s">
        <v>522</v>
      </c>
      <c r="C66" s="13">
        <v>1361260</v>
      </c>
      <c r="D66" s="14">
        <v>0</v>
      </c>
      <c r="E66" s="14">
        <v>0</v>
      </c>
      <c r="F66" s="13">
        <f t="shared" si="0"/>
        <v>0</v>
      </c>
      <c r="G66" s="15">
        <v>0</v>
      </c>
      <c r="H66" s="15">
        <v>0</v>
      </c>
      <c r="I66" s="13">
        <f t="shared" si="1"/>
        <v>0</v>
      </c>
      <c r="J66" s="13">
        <v>4000</v>
      </c>
      <c r="K66" s="16">
        <f t="shared" si="2"/>
        <v>1365260</v>
      </c>
      <c r="L66" s="16" t="s">
        <v>926</v>
      </c>
      <c r="M66" s="6"/>
      <c r="N66" s="6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s="8" customFormat="1" ht="12.75" x14ac:dyDescent="0.25">
      <c r="A67" s="67">
        <v>1080</v>
      </c>
      <c r="B67" s="12" t="s">
        <v>523</v>
      </c>
      <c r="C67" s="13">
        <v>1869130</v>
      </c>
      <c r="D67" s="14">
        <v>0</v>
      </c>
      <c r="E67" s="14">
        <v>0</v>
      </c>
      <c r="F67" s="13">
        <f t="shared" si="0"/>
        <v>0</v>
      </c>
      <c r="G67" s="15">
        <v>0</v>
      </c>
      <c r="H67" s="15">
        <v>0</v>
      </c>
      <c r="I67" s="13">
        <f t="shared" si="1"/>
        <v>0</v>
      </c>
      <c r="J67" s="13">
        <v>4000</v>
      </c>
      <c r="K67" s="16">
        <f t="shared" si="2"/>
        <v>1873130</v>
      </c>
      <c r="L67" s="16" t="s">
        <v>926</v>
      </c>
      <c r="M67" s="6"/>
      <c r="N67" s="6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s="8" customFormat="1" ht="12.75" x14ac:dyDescent="0.25">
      <c r="A68" s="67">
        <v>1085</v>
      </c>
      <c r="B68" s="12" t="s">
        <v>524</v>
      </c>
      <c r="C68" s="13">
        <v>729359</v>
      </c>
      <c r="D68" s="14">
        <v>0</v>
      </c>
      <c r="E68" s="14">
        <v>0</v>
      </c>
      <c r="F68" s="13">
        <f t="shared" ref="F68:F131" si="3">SUM(D68:E68)</f>
        <v>0</v>
      </c>
      <c r="G68" s="15">
        <v>39902</v>
      </c>
      <c r="H68" s="15">
        <v>0</v>
      </c>
      <c r="I68" s="13">
        <f t="shared" ref="I68:I131" si="4">SUM(G68:H68)</f>
        <v>39902</v>
      </c>
      <c r="J68" s="13">
        <v>4000</v>
      </c>
      <c r="K68" s="16">
        <f t="shared" ref="K68:K131" si="5">SUM(C68+F68+I68+J68)</f>
        <v>773261</v>
      </c>
      <c r="L68" s="16" t="s">
        <v>926</v>
      </c>
      <c r="M68" s="6"/>
      <c r="N68" s="6"/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s="8" customFormat="1" ht="12.75" x14ac:dyDescent="0.25">
      <c r="A69" s="67">
        <v>1092</v>
      </c>
      <c r="B69" s="12" t="s">
        <v>525</v>
      </c>
      <c r="C69" s="13">
        <v>5270617</v>
      </c>
      <c r="D69" s="14">
        <v>0</v>
      </c>
      <c r="E69" s="14">
        <v>0</v>
      </c>
      <c r="F69" s="13">
        <f t="shared" si="3"/>
        <v>0</v>
      </c>
      <c r="G69" s="15">
        <v>0</v>
      </c>
      <c r="H69" s="15">
        <v>0</v>
      </c>
      <c r="I69" s="13">
        <f t="shared" si="4"/>
        <v>0</v>
      </c>
      <c r="J69" s="13">
        <v>4000</v>
      </c>
      <c r="K69" s="16">
        <f t="shared" si="5"/>
        <v>5274617</v>
      </c>
      <c r="L69" s="16" t="s">
        <v>926</v>
      </c>
      <c r="M69" s="6"/>
      <c r="N69" s="6"/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s="8" customFormat="1" ht="12.75" x14ac:dyDescent="0.25">
      <c r="A70" s="67">
        <v>1120</v>
      </c>
      <c r="B70" s="12" t="s">
        <v>526</v>
      </c>
      <c r="C70" s="13">
        <v>432255</v>
      </c>
      <c r="D70" s="14">
        <v>0</v>
      </c>
      <c r="E70" s="14">
        <v>0</v>
      </c>
      <c r="F70" s="13">
        <f t="shared" si="3"/>
        <v>0</v>
      </c>
      <c r="G70" s="15">
        <v>0</v>
      </c>
      <c r="H70" s="15">
        <v>0</v>
      </c>
      <c r="I70" s="13">
        <f t="shared" si="4"/>
        <v>0</v>
      </c>
      <c r="J70" s="13">
        <v>4000</v>
      </c>
      <c r="K70" s="16">
        <f t="shared" si="5"/>
        <v>436255</v>
      </c>
      <c r="L70" s="16" t="s">
        <v>927</v>
      </c>
      <c r="M70" s="6"/>
      <c r="N70" s="6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s="8" customFormat="1" ht="12.75" x14ac:dyDescent="0.25">
      <c r="A71" s="67">
        <v>1127</v>
      </c>
      <c r="B71" s="12" t="s">
        <v>527</v>
      </c>
      <c r="C71" s="13">
        <v>753355</v>
      </c>
      <c r="D71" s="14">
        <v>0</v>
      </c>
      <c r="E71" s="14">
        <v>0</v>
      </c>
      <c r="F71" s="13">
        <f t="shared" si="3"/>
        <v>0</v>
      </c>
      <c r="G71" s="15">
        <v>0</v>
      </c>
      <c r="H71" s="15">
        <v>0</v>
      </c>
      <c r="I71" s="13">
        <f t="shared" si="4"/>
        <v>0</v>
      </c>
      <c r="J71" s="13">
        <v>4000</v>
      </c>
      <c r="K71" s="16">
        <f t="shared" si="5"/>
        <v>757355</v>
      </c>
      <c r="L71" s="16" t="s">
        <v>927</v>
      </c>
      <c r="M71" s="6"/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s="8" customFormat="1" ht="12.75" x14ac:dyDescent="0.25">
      <c r="A72" s="67">
        <v>1134</v>
      </c>
      <c r="B72" s="12" t="s">
        <v>528</v>
      </c>
      <c r="C72" s="13">
        <v>828038</v>
      </c>
      <c r="D72" s="14">
        <v>0</v>
      </c>
      <c r="E72" s="14">
        <v>0</v>
      </c>
      <c r="F72" s="13">
        <f t="shared" si="3"/>
        <v>0</v>
      </c>
      <c r="G72" s="15">
        <v>19488</v>
      </c>
      <c r="H72" s="15">
        <v>0</v>
      </c>
      <c r="I72" s="13">
        <f t="shared" si="4"/>
        <v>19488</v>
      </c>
      <c r="J72" s="13">
        <v>4000</v>
      </c>
      <c r="K72" s="16">
        <f t="shared" si="5"/>
        <v>851526</v>
      </c>
      <c r="L72" s="16" t="s">
        <v>926</v>
      </c>
      <c r="M72" s="6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s="8" customFormat="1" ht="12.75" x14ac:dyDescent="0.25">
      <c r="A73" s="67">
        <v>1141</v>
      </c>
      <c r="B73" s="12" t="s">
        <v>529</v>
      </c>
      <c r="C73" s="13">
        <v>2180479</v>
      </c>
      <c r="D73" s="14">
        <v>0</v>
      </c>
      <c r="E73" s="14">
        <v>0</v>
      </c>
      <c r="F73" s="13">
        <f t="shared" si="3"/>
        <v>0</v>
      </c>
      <c r="G73" s="15">
        <v>0</v>
      </c>
      <c r="H73" s="15">
        <v>0</v>
      </c>
      <c r="I73" s="13">
        <f t="shared" si="4"/>
        <v>0</v>
      </c>
      <c r="J73" s="13">
        <v>4000</v>
      </c>
      <c r="K73" s="16">
        <f t="shared" si="5"/>
        <v>2184479</v>
      </c>
      <c r="L73" s="16" t="s">
        <v>926</v>
      </c>
      <c r="M73" s="6"/>
      <c r="N73" s="6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s="8" customFormat="1" ht="12.75" x14ac:dyDescent="0.25">
      <c r="A74" s="67">
        <v>1155</v>
      </c>
      <c r="B74" s="12" t="s">
        <v>530</v>
      </c>
      <c r="C74" s="13">
        <v>471732</v>
      </c>
      <c r="D74" s="14">
        <v>0</v>
      </c>
      <c r="E74" s="14">
        <v>0</v>
      </c>
      <c r="F74" s="13">
        <f t="shared" si="3"/>
        <v>0</v>
      </c>
      <c r="G74" s="15">
        <v>0</v>
      </c>
      <c r="H74" s="15">
        <v>0</v>
      </c>
      <c r="I74" s="13">
        <f t="shared" si="4"/>
        <v>0</v>
      </c>
      <c r="J74" s="13">
        <v>4000</v>
      </c>
      <c r="K74" s="16">
        <f t="shared" si="5"/>
        <v>475732</v>
      </c>
      <c r="L74" s="16" t="s">
        <v>927</v>
      </c>
      <c r="M74" s="6"/>
      <c r="N74" s="6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s="8" customFormat="1" ht="12.75" x14ac:dyDescent="0.25">
      <c r="A75" s="67">
        <v>1162</v>
      </c>
      <c r="B75" s="12" t="s">
        <v>531</v>
      </c>
      <c r="C75" s="13">
        <v>1863222</v>
      </c>
      <c r="D75" s="14">
        <v>0</v>
      </c>
      <c r="E75" s="14">
        <v>0</v>
      </c>
      <c r="F75" s="13">
        <f t="shared" si="3"/>
        <v>0</v>
      </c>
      <c r="G75" s="15">
        <v>0</v>
      </c>
      <c r="H75" s="15">
        <v>0</v>
      </c>
      <c r="I75" s="13">
        <f t="shared" si="4"/>
        <v>0</v>
      </c>
      <c r="J75" s="13">
        <v>4000</v>
      </c>
      <c r="K75" s="16">
        <f t="shared" si="5"/>
        <v>1867222</v>
      </c>
      <c r="L75" s="16" t="s">
        <v>926</v>
      </c>
      <c r="M75" s="6"/>
      <c r="N75" s="6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s="8" customFormat="1" ht="12.75" x14ac:dyDescent="0.25">
      <c r="A76" s="67">
        <v>1169</v>
      </c>
      <c r="B76" s="12" t="s">
        <v>532</v>
      </c>
      <c r="C76" s="13">
        <v>767822</v>
      </c>
      <c r="D76" s="14">
        <v>0</v>
      </c>
      <c r="E76" s="14">
        <v>0</v>
      </c>
      <c r="F76" s="13">
        <f t="shared" si="3"/>
        <v>0</v>
      </c>
      <c r="G76" s="15">
        <v>0</v>
      </c>
      <c r="H76" s="15">
        <v>0</v>
      </c>
      <c r="I76" s="13">
        <f t="shared" si="4"/>
        <v>0</v>
      </c>
      <c r="J76" s="13">
        <v>4000</v>
      </c>
      <c r="K76" s="16">
        <f t="shared" si="5"/>
        <v>771822</v>
      </c>
      <c r="L76" s="16" t="s">
        <v>927</v>
      </c>
      <c r="M76" s="6"/>
      <c r="N76" s="6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s="8" customFormat="1" ht="12.75" x14ac:dyDescent="0.25">
      <c r="A77" s="67">
        <v>1176</v>
      </c>
      <c r="B77" s="12" t="s">
        <v>533</v>
      </c>
      <c r="C77" s="13">
        <v>780379</v>
      </c>
      <c r="D77" s="14">
        <v>0</v>
      </c>
      <c r="E77" s="14">
        <v>0</v>
      </c>
      <c r="F77" s="13">
        <f t="shared" si="3"/>
        <v>0</v>
      </c>
      <c r="G77" s="15">
        <v>0</v>
      </c>
      <c r="H77" s="15">
        <v>0</v>
      </c>
      <c r="I77" s="13">
        <f t="shared" si="4"/>
        <v>0</v>
      </c>
      <c r="J77" s="13">
        <v>4000</v>
      </c>
      <c r="K77" s="16">
        <f t="shared" si="5"/>
        <v>784379</v>
      </c>
      <c r="L77" s="16" t="s">
        <v>926</v>
      </c>
      <c r="M77" s="6"/>
      <c r="N77" s="6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s="8" customFormat="1" ht="12.75" x14ac:dyDescent="0.25">
      <c r="A78" s="67">
        <v>1183</v>
      </c>
      <c r="B78" s="12" t="s">
        <v>534</v>
      </c>
      <c r="C78" s="13">
        <v>769110</v>
      </c>
      <c r="D78" s="14">
        <v>0</v>
      </c>
      <c r="E78" s="14">
        <v>0</v>
      </c>
      <c r="F78" s="13">
        <f t="shared" si="3"/>
        <v>0</v>
      </c>
      <c r="G78" s="15">
        <v>29857</v>
      </c>
      <c r="H78" s="15">
        <v>0</v>
      </c>
      <c r="I78" s="13">
        <f t="shared" si="4"/>
        <v>29857</v>
      </c>
      <c r="J78" s="13">
        <v>4000</v>
      </c>
      <c r="K78" s="16">
        <f t="shared" si="5"/>
        <v>802967</v>
      </c>
      <c r="L78" s="16" t="s">
        <v>926</v>
      </c>
      <c r="M78" s="6"/>
      <c r="N78" s="6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s="8" customFormat="1" ht="12.75" x14ac:dyDescent="0.25">
      <c r="A79" s="67">
        <v>1204</v>
      </c>
      <c r="B79" s="12" t="s">
        <v>535</v>
      </c>
      <c r="C79" s="13">
        <v>952971</v>
      </c>
      <c r="D79" s="14">
        <v>0</v>
      </c>
      <c r="E79" s="14">
        <v>0</v>
      </c>
      <c r="F79" s="13">
        <f t="shared" si="3"/>
        <v>0</v>
      </c>
      <c r="G79" s="15">
        <v>0</v>
      </c>
      <c r="H79" s="15">
        <v>0</v>
      </c>
      <c r="I79" s="13">
        <f t="shared" si="4"/>
        <v>0</v>
      </c>
      <c r="J79" s="13">
        <v>4000</v>
      </c>
      <c r="K79" s="16">
        <f t="shared" si="5"/>
        <v>956971</v>
      </c>
      <c r="L79" s="16" t="s">
        <v>927</v>
      </c>
      <c r="M79" s="6"/>
      <c r="N79" s="6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s="8" customFormat="1" ht="12.75" x14ac:dyDescent="0.25">
      <c r="A80" s="67">
        <v>1218</v>
      </c>
      <c r="B80" s="12" t="s">
        <v>536</v>
      </c>
      <c r="C80" s="13">
        <v>1639913</v>
      </c>
      <c r="D80" s="14">
        <v>0</v>
      </c>
      <c r="E80" s="14">
        <v>0</v>
      </c>
      <c r="F80" s="13">
        <f t="shared" si="3"/>
        <v>0</v>
      </c>
      <c r="G80" s="15">
        <v>0</v>
      </c>
      <c r="H80" s="15">
        <v>0</v>
      </c>
      <c r="I80" s="13">
        <f t="shared" si="4"/>
        <v>0</v>
      </c>
      <c r="J80" s="13">
        <v>4000</v>
      </c>
      <c r="K80" s="16">
        <f t="shared" si="5"/>
        <v>1643913</v>
      </c>
      <c r="L80" s="16" t="s">
        <v>926</v>
      </c>
      <c r="M80" s="6"/>
      <c r="N80" s="6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s="8" customFormat="1" ht="12.75" x14ac:dyDescent="0.25">
      <c r="A81" s="67">
        <v>1232</v>
      </c>
      <c r="B81" s="12" t="s">
        <v>537</v>
      </c>
      <c r="C81" s="13">
        <v>1126800</v>
      </c>
      <c r="D81" s="14">
        <v>0</v>
      </c>
      <c r="E81" s="14">
        <v>0</v>
      </c>
      <c r="F81" s="13">
        <f t="shared" si="3"/>
        <v>0</v>
      </c>
      <c r="G81" s="15">
        <v>0</v>
      </c>
      <c r="H81" s="15">
        <v>0</v>
      </c>
      <c r="I81" s="13">
        <f t="shared" si="4"/>
        <v>0</v>
      </c>
      <c r="J81" s="13">
        <v>4000</v>
      </c>
      <c r="K81" s="16">
        <f t="shared" si="5"/>
        <v>1130800</v>
      </c>
      <c r="L81" s="16" t="s">
        <v>926</v>
      </c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s="8" customFormat="1" ht="12.75" x14ac:dyDescent="0.25">
      <c r="A82" s="67">
        <v>1246</v>
      </c>
      <c r="B82" s="12" t="s">
        <v>538</v>
      </c>
      <c r="C82" s="13">
        <v>500837</v>
      </c>
      <c r="D82" s="14">
        <v>0</v>
      </c>
      <c r="E82" s="14">
        <v>0</v>
      </c>
      <c r="F82" s="13">
        <f t="shared" si="3"/>
        <v>0</v>
      </c>
      <c r="G82" s="15">
        <v>21221</v>
      </c>
      <c r="H82" s="15">
        <v>0</v>
      </c>
      <c r="I82" s="13">
        <f t="shared" si="4"/>
        <v>21221</v>
      </c>
      <c r="J82" s="13">
        <v>4000</v>
      </c>
      <c r="K82" s="16">
        <f t="shared" si="5"/>
        <v>526058</v>
      </c>
      <c r="L82" s="16" t="s">
        <v>927</v>
      </c>
      <c r="M82" s="6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8" customFormat="1" ht="12.75" x14ac:dyDescent="0.25">
      <c r="A83" s="67">
        <v>1253</v>
      </c>
      <c r="B83" s="12" t="s">
        <v>539</v>
      </c>
      <c r="C83" s="13">
        <v>4759415</v>
      </c>
      <c r="D83" s="14">
        <v>0</v>
      </c>
      <c r="E83" s="14">
        <v>0</v>
      </c>
      <c r="F83" s="13">
        <f t="shared" si="3"/>
        <v>0</v>
      </c>
      <c r="G83" s="15">
        <v>0</v>
      </c>
      <c r="H83" s="15">
        <v>0</v>
      </c>
      <c r="I83" s="13">
        <f t="shared" si="4"/>
        <v>0</v>
      </c>
      <c r="J83" s="13">
        <v>4000</v>
      </c>
      <c r="K83" s="16">
        <f t="shared" si="5"/>
        <v>4763415</v>
      </c>
      <c r="L83" s="16" t="s">
        <v>926</v>
      </c>
      <c r="M83" s="6"/>
      <c r="N83" s="6"/>
      <c r="O83" s="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s="8" customFormat="1" ht="12.75" x14ac:dyDescent="0.25">
      <c r="A84" s="67">
        <v>1260</v>
      </c>
      <c r="B84" s="12" t="s">
        <v>540</v>
      </c>
      <c r="C84" s="13">
        <v>1549341</v>
      </c>
      <c r="D84" s="14">
        <v>0</v>
      </c>
      <c r="E84" s="14">
        <v>0</v>
      </c>
      <c r="F84" s="13">
        <f t="shared" si="3"/>
        <v>0</v>
      </c>
      <c r="G84" s="15">
        <v>0</v>
      </c>
      <c r="H84" s="15">
        <v>0</v>
      </c>
      <c r="I84" s="13">
        <f t="shared" si="4"/>
        <v>0</v>
      </c>
      <c r="J84" s="13">
        <v>4000</v>
      </c>
      <c r="K84" s="16">
        <f t="shared" si="5"/>
        <v>1553341</v>
      </c>
      <c r="L84" s="16" t="s">
        <v>926</v>
      </c>
      <c r="M84" s="6"/>
      <c r="N84" s="6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s="8" customFormat="1" ht="12.75" x14ac:dyDescent="0.25">
      <c r="A85" s="67">
        <v>1295</v>
      </c>
      <c r="B85" s="12" t="s">
        <v>541</v>
      </c>
      <c r="C85" s="13">
        <v>1320731</v>
      </c>
      <c r="D85" s="14">
        <v>0</v>
      </c>
      <c r="E85" s="14">
        <v>0</v>
      </c>
      <c r="F85" s="13">
        <f t="shared" si="3"/>
        <v>0</v>
      </c>
      <c r="G85" s="15">
        <v>0</v>
      </c>
      <c r="H85" s="15">
        <v>0</v>
      </c>
      <c r="I85" s="13">
        <f t="shared" si="4"/>
        <v>0</v>
      </c>
      <c r="J85" s="13">
        <v>4000</v>
      </c>
      <c r="K85" s="16">
        <f t="shared" si="5"/>
        <v>1324731</v>
      </c>
      <c r="L85" s="16" t="s">
        <v>926</v>
      </c>
      <c r="M85" s="6"/>
      <c r="N85" s="6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s="8" customFormat="1" ht="12.75" x14ac:dyDescent="0.25">
      <c r="A86" s="67">
        <v>1309</v>
      </c>
      <c r="B86" s="12" t="s">
        <v>542</v>
      </c>
      <c r="C86" s="13">
        <v>185816</v>
      </c>
      <c r="D86" s="14">
        <v>232077.99999999997</v>
      </c>
      <c r="E86" s="14">
        <v>0</v>
      </c>
      <c r="F86" s="13">
        <f t="shared" si="3"/>
        <v>232077.99999999997</v>
      </c>
      <c r="G86" s="15">
        <v>113304</v>
      </c>
      <c r="H86" s="15">
        <v>0</v>
      </c>
      <c r="I86" s="13">
        <f t="shared" si="4"/>
        <v>113304</v>
      </c>
      <c r="J86" s="13">
        <v>4000</v>
      </c>
      <c r="K86" s="16">
        <f t="shared" si="5"/>
        <v>535198</v>
      </c>
      <c r="L86" s="16" t="s">
        <v>926</v>
      </c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s="8" customFormat="1" ht="12.75" x14ac:dyDescent="0.25">
      <c r="A87" s="67">
        <v>1316</v>
      </c>
      <c r="B87" s="12" t="s">
        <v>543</v>
      </c>
      <c r="C87" s="13">
        <v>1259486</v>
      </c>
      <c r="D87" s="14">
        <v>981998.00000000012</v>
      </c>
      <c r="E87" s="14">
        <v>0</v>
      </c>
      <c r="F87" s="13">
        <f t="shared" si="3"/>
        <v>981998.00000000012</v>
      </c>
      <c r="G87" s="15">
        <v>321715</v>
      </c>
      <c r="H87" s="15">
        <v>0</v>
      </c>
      <c r="I87" s="13">
        <f t="shared" si="4"/>
        <v>321715</v>
      </c>
      <c r="J87" s="13">
        <v>4000</v>
      </c>
      <c r="K87" s="16">
        <f t="shared" si="5"/>
        <v>2567199</v>
      </c>
      <c r="L87" s="16" t="s">
        <v>926</v>
      </c>
      <c r="M87" s="6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s="8" customFormat="1" ht="12.75" x14ac:dyDescent="0.25">
      <c r="A88" s="67">
        <v>1376</v>
      </c>
      <c r="B88" s="12" t="s">
        <v>544</v>
      </c>
      <c r="C88" s="13">
        <v>621684</v>
      </c>
      <c r="D88" s="14">
        <v>1470676</v>
      </c>
      <c r="E88" s="14">
        <v>0</v>
      </c>
      <c r="F88" s="13">
        <f t="shared" si="3"/>
        <v>1470676</v>
      </c>
      <c r="G88" s="15">
        <v>954040</v>
      </c>
      <c r="H88" s="15">
        <v>0</v>
      </c>
      <c r="I88" s="13">
        <f t="shared" si="4"/>
        <v>954040</v>
      </c>
      <c r="J88" s="13">
        <v>4000</v>
      </c>
      <c r="K88" s="16">
        <f t="shared" si="5"/>
        <v>3050400</v>
      </c>
      <c r="L88" s="16" t="s">
        <v>926</v>
      </c>
      <c r="M88" s="6"/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s="8" customFormat="1" ht="12.75" x14ac:dyDescent="0.25">
      <c r="A89" s="67">
        <v>1380</v>
      </c>
      <c r="B89" s="12" t="s">
        <v>545</v>
      </c>
      <c r="C89" s="13">
        <v>3289666</v>
      </c>
      <c r="D89" s="14">
        <v>0</v>
      </c>
      <c r="E89" s="14">
        <v>0</v>
      </c>
      <c r="F89" s="13">
        <f t="shared" si="3"/>
        <v>0</v>
      </c>
      <c r="G89" s="15">
        <v>0</v>
      </c>
      <c r="H89" s="15">
        <v>0</v>
      </c>
      <c r="I89" s="13">
        <f t="shared" si="4"/>
        <v>0</v>
      </c>
      <c r="J89" s="13">
        <v>4000</v>
      </c>
      <c r="K89" s="16">
        <f t="shared" si="5"/>
        <v>3293666</v>
      </c>
      <c r="L89" s="16" t="s">
        <v>926</v>
      </c>
      <c r="M89" s="6"/>
      <c r="N89" s="6"/>
      <c r="O89" s="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s="8" customFormat="1" ht="12.75" x14ac:dyDescent="0.25">
      <c r="A90" s="67">
        <v>1407</v>
      </c>
      <c r="B90" s="12" t="s">
        <v>546</v>
      </c>
      <c r="C90" s="13">
        <v>841276</v>
      </c>
      <c r="D90" s="14">
        <v>52890.000000000065</v>
      </c>
      <c r="E90" s="14">
        <v>0</v>
      </c>
      <c r="F90" s="13">
        <f t="shared" si="3"/>
        <v>52890.000000000065</v>
      </c>
      <c r="G90" s="15">
        <v>48028</v>
      </c>
      <c r="H90" s="15">
        <v>0</v>
      </c>
      <c r="I90" s="13">
        <f t="shared" si="4"/>
        <v>48028</v>
      </c>
      <c r="J90" s="13">
        <v>4000</v>
      </c>
      <c r="K90" s="16">
        <f t="shared" si="5"/>
        <v>946194.00000000012</v>
      </c>
      <c r="L90" s="16" t="s">
        <v>926</v>
      </c>
      <c r="M90" s="6"/>
      <c r="N90" s="6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s="8" customFormat="1" ht="12.75" x14ac:dyDescent="0.25">
      <c r="A91" s="67">
        <v>1414</v>
      </c>
      <c r="B91" s="12" t="s">
        <v>547</v>
      </c>
      <c r="C91" s="13">
        <v>891097</v>
      </c>
      <c r="D91" s="14">
        <v>1698921</v>
      </c>
      <c r="E91" s="14">
        <v>0</v>
      </c>
      <c r="F91" s="13">
        <f t="shared" si="3"/>
        <v>1698921</v>
      </c>
      <c r="G91" s="15">
        <v>988057</v>
      </c>
      <c r="H91" s="15">
        <v>0</v>
      </c>
      <c r="I91" s="13">
        <f t="shared" si="4"/>
        <v>988057</v>
      </c>
      <c r="J91" s="13">
        <v>4000</v>
      </c>
      <c r="K91" s="16">
        <f t="shared" si="5"/>
        <v>3582075</v>
      </c>
      <c r="L91" s="16" t="s">
        <v>926</v>
      </c>
      <c r="M91" s="6"/>
      <c r="N91" s="6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s="8" customFormat="1" ht="12.75" x14ac:dyDescent="0.25">
      <c r="A92" s="67">
        <v>1421</v>
      </c>
      <c r="B92" s="12" t="s">
        <v>548</v>
      </c>
      <c r="C92" s="13">
        <v>1324470</v>
      </c>
      <c r="D92" s="14">
        <v>0</v>
      </c>
      <c r="E92" s="14">
        <v>0</v>
      </c>
      <c r="F92" s="13">
        <f t="shared" si="3"/>
        <v>0</v>
      </c>
      <c r="G92" s="15">
        <v>0</v>
      </c>
      <c r="H92" s="15">
        <v>0</v>
      </c>
      <c r="I92" s="13">
        <f t="shared" si="4"/>
        <v>0</v>
      </c>
      <c r="J92" s="13">
        <v>4000</v>
      </c>
      <c r="K92" s="16">
        <f t="shared" si="5"/>
        <v>1328470</v>
      </c>
      <c r="L92" s="16" t="s">
        <v>927</v>
      </c>
      <c r="M92" s="6"/>
      <c r="N92" s="6"/>
      <c r="O92" s="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s="8" customFormat="1" ht="12.75" x14ac:dyDescent="0.25">
      <c r="A93" s="67">
        <v>1428</v>
      </c>
      <c r="B93" s="12" t="s">
        <v>549</v>
      </c>
      <c r="C93" s="13">
        <v>1020843</v>
      </c>
      <c r="D93" s="14">
        <v>0</v>
      </c>
      <c r="E93" s="14">
        <v>0</v>
      </c>
      <c r="F93" s="13">
        <f t="shared" si="3"/>
        <v>0</v>
      </c>
      <c r="G93" s="15">
        <v>0</v>
      </c>
      <c r="H93" s="15">
        <v>0</v>
      </c>
      <c r="I93" s="13">
        <f t="shared" si="4"/>
        <v>0</v>
      </c>
      <c r="J93" s="13">
        <v>4000</v>
      </c>
      <c r="K93" s="16">
        <f t="shared" si="5"/>
        <v>1024843</v>
      </c>
      <c r="L93" s="16" t="s">
        <v>926</v>
      </c>
      <c r="M93" s="6"/>
      <c r="N93" s="6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s="8" customFormat="1" ht="12.75" x14ac:dyDescent="0.25">
      <c r="A94" s="67">
        <v>1449</v>
      </c>
      <c r="B94" s="12" t="s">
        <v>550</v>
      </c>
      <c r="C94" s="13">
        <v>0</v>
      </c>
      <c r="D94" s="14">
        <v>57222</v>
      </c>
      <c r="E94" s="14">
        <v>263641.04081632767</v>
      </c>
      <c r="F94" s="13">
        <f t="shared" si="3"/>
        <v>320863.04081632767</v>
      </c>
      <c r="G94" s="15">
        <v>43434</v>
      </c>
      <c r="H94" s="15">
        <v>0</v>
      </c>
      <c r="I94" s="13">
        <f t="shared" si="4"/>
        <v>43434</v>
      </c>
      <c r="J94" s="13">
        <v>4000</v>
      </c>
      <c r="K94" s="16">
        <f t="shared" si="5"/>
        <v>368297.04081632767</v>
      </c>
      <c r="L94" s="16" t="s">
        <v>927</v>
      </c>
      <c r="M94" s="6"/>
      <c r="N94" s="6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s="8" customFormat="1" ht="12.75" x14ac:dyDescent="0.25">
      <c r="A95" s="67">
        <v>1491</v>
      </c>
      <c r="B95" s="12" t="s">
        <v>551</v>
      </c>
      <c r="C95" s="13">
        <v>772079</v>
      </c>
      <c r="D95" s="14">
        <v>0</v>
      </c>
      <c r="E95" s="14">
        <v>0</v>
      </c>
      <c r="F95" s="13">
        <f t="shared" si="3"/>
        <v>0</v>
      </c>
      <c r="G95" s="15">
        <v>0</v>
      </c>
      <c r="H95" s="15">
        <v>0</v>
      </c>
      <c r="I95" s="13">
        <f t="shared" si="4"/>
        <v>0</v>
      </c>
      <c r="J95" s="13">
        <v>4000</v>
      </c>
      <c r="K95" s="16">
        <f t="shared" si="5"/>
        <v>776079</v>
      </c>
      <c r="L95" s="16" t="s">
        <v>927</v>
      </c>
      <c r="M95" s="6"/>
      <c r="N95" s="6"/>
      <c r="O95" s="6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s="8" customFormat="1" ht="12.75" x14ac:dyDescent="0.25">
      <c r="A96" s="67">
        <v>1499</v>
      </c>
      <c r="B96" s="12" t="s">
        <v>552</v>
      </c>
      <c r="C96" s="13">
        <v>1540293</v>
      </c>
      <c r="D96" s="14">
        <v>0</v>
      </c>
      <c r="E96" s="14">
        <v>0</v>
      </c>
      <c r="F96" s="13">
        <f t="shared" si="3"/>
        <v>0</v>
      </c>
      <c r="G96" s="15">
        <v>0</v>
      </c>
      <c r="H96" s="15">
        <v>0</v>
      </c>
      <c r="I96" s="13">
        <f t="shared" si="4"/>
        <v>0</v>
      </c>
      <c r="J96" s="13">
        <v>4000</v>
      </c>
      <c r="K96" s="16">
        <f t="shared" si="5"/>
        <v>1544293</v>
      </c>
      <c r="L96" s="16" t="s">
        <v>926</v>
      </c>
      <c r="M96" s="6"/>
      <c r="N96" s="6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s="8" customFormat="1" ht="12.75" x14ac:dyDescent="0.25">
      <c r="A97" s="67">
        <v>1526</v>
      </c>
      <c r="B97" s="12" t="s">
        <v>553</v>
      </c>
      <c r="C97" s="13">
        <v>1897843</v>
      </c>
      <c r="D97" s="14">
        <v>0</v>
      </c>
      <c r="E97" s="14">
        <v>0</v>
      </c>
      <c r="F97" s="13">
        <f t="shared" si="3"/>
        <v>0</v>
      </c>
      <c r="G97" s="15">
        <v>0</v>
      </c>
      <c r="H97" s="15">
        <v>0</v>
      </c>
      <c r="I97" s="13">
        <f t="shared" si="4"/>
        <v>0</v>
      </c>
      <c r="J97" s="13">
        <v>4000</v>
      </c>
      <c r="K97" s="16">
        <f t="shared" si="5"/>
        <v>1901843</v>
      </c>
      <c r="L97" s="16" t="s">
        <v>926</v>
      </c>
      <c r="M97" s="6"/>
      <c r="N97" s="6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s="8" customFormat="1" ht="12.75" x14ac:dyDescent="0.25">
      <c r="A98" s="67">
        <v>1540</v>
      </c>
      <c r="B98" s="12" t="s">
        <v>554</v>
      </c>
      <c r="C98" s="13">
        <v>1687972</v>
      </c>
      <c r="D98" s="14">
        <v>0</v>
      </c>
      <c r="E98" s="14">
        <v>0</v>
      </c>
      <c r="F98" s="13">
        <f t="shared" si="3"/>
        <v>0</v>
      </c>
      <c r="G98" s="15">
        <v>0</v>
      </c>
      <c r="H98" s="15">
        <v>0</v>
      </c>
      <c r="I98" s="13">
        <f t="shared" si="4"/>
        <v>0</v>
      </c>
      <c r="J98" s="13">
        <v>4000</v>
      </c>
      <c r="K98" s="16">
        <f t="shared" si="5"/>
        <v>1691972</v>
      </c>
      <c r="L98" s="16" t="s">
        <v>926</v>
      </c>
      <c r="M98" s="6"/>
      <c r="N98" s="6"/>
      <c r="O98" s="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s="8" customFormat="1" ht="12.75" x14ac:dyDescent="0.25">
      <c r="A99" s="67">
        <v>1554</v>
      </c>
      <c r="B99" s="12" t="s">
        <v>555</v>
      </c>
      <c r="C99" s="13">
        <v>12731465</v>
      </c>
      <c r="D99" s="14">
        <v>0</v>
      </c>
      <c r="E99" s="14">
        <v>0</v>
      </c>
      <c r="F99" s="13">
        <f t="shared" si="3"/>
        <v>0</v>
      </c>
      <c r="G99" s="15">
        <v>0</v>
      </c>
      <c r="H99" s="15">
        <v>0</v>
      </c>
      <c r="I99" s="13">
        <f t="shared" si="4"/>
        <v>0</v>
      </c>
      <c r="J99" s="13">
        <v>4000</v>
      </c>
      <c r="K99" s="16">
        <f t="shared" si="5"/>
        <v>12735465</v>
      </c>
      <c r="L99" s="16" t="s">
        <v>926</v>
      </c>
      <c r="M99" s="6"/>
      <c r="N99" s="6"/>
      <c r="O99" s="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s="8" customFormat="1" ht="12.75" x14ac:dyDescent="0.25">
      <c r="A100" s="67">
        <v>1561</v>
      </c>
      <c r="B100" s="12" t="s">
        <v>556</v>
      </c>
      <c r="C100" s="13">
        <v>691924</v>
      </c>
      <c r="D100" s="14">
        <v>0</v>
      </c>
      <c r="E100" s="14">
        <v>0</v>
      </c>
      <c r="F100" s="13">
        <f t="shared" si="3"/>
        <v>0</v>
      </c>
      <c r="G100" s="15">
        <v>0</v>
      </c>
      <c r="H100" s="15">
        <v>0</v>
      </c>
      <c r="I100" s="13">
        <f t="shared" si="4"/>
        <v>0</v>
      </c>
      <c r="J100" s="13">
        <v>4000</v>
      </c>
      <c r="K100" s="16">
        <f t="shared" si="5"/>
        <v>695924</v>
      </c>
      <c r="L100" s="16" t="s">
        <v>927</v>
      </c>
      <c r="M100" s="6"/>
      <c r="N100" s="6"/>
      <c r="O100" s="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s="8" customFormat="1" ht="12.75" x14ac:dyDescent="0.25">
      <c r="A101" s="67">
        <v>1568</v>
      </c>
      <c r="B101" s="12" t="s">
        <v>557</v>
      </c>
      <c r="C101" s="13">
        <v>1807996</v>
      </c>
      <c r="D101" s="14">
        <v>0</v>
      </c>
      <c r="E101" s="14">
        <v>0</v>
      </c>
      <c r="F101" s="13">
        <f t="shared" si="3"/>
        <v>0</v>
      </c>
      <c r="G101" s="15">
        <v>0</v>
      </c>
      <c r="H101" s="15">
        <v>0</v>
      </c>
      <c r="I101" s="13">
        <f t="shared" si="4"/>
        <v>0</v>
      </c>
      <c r="J101" s="13">
        <v>4000</v>
      </c>
      <c r="K101" s="16">
        <f t="shared" si="5"/>
        <v>1811996</v>
      </c>
      <c r="L101" s="16" t="s">
        <v>926</v>
      </c>
      <c r="M101" s="6"/>
      <c r="N101" s="6"/>
      <c r="O101" s="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s="8" customFormat="1" ht="12.75" x14ac:dyDescent="0.25">
      <c r="A102" s="67">
        <v>1582</v>
      </c>
      <c r="B102" s="12" t="s">
        <v>558</v>
      </c>
      <c r="C102" s="13">
        <v>382634</v>
      </c>
      <c r="D102" s="14">
        <v>0</v>
      </c>
      <c r="E102" s="14">
        <v>0</v>
      </c>
      <c r="F102" s="13">
        <f t="shared" si="3"/>
        <v>0</v>
      </c>
      <c r="G102" s="15">
        <v>0</v>
      </c>
      <c r="H102" s="15">
        <v>0</v>
      </c>
      <c r="I102" s="13">
        <f t="shared" si="4"/>
        <v>0</v>
      </c>
      <c r="J102" s="13">
        <v>4000</v>
      </c>
      <c r="K102" s="16">
        <f t="shared" si="5"/>
        <v>386634</v>
      </c>
      <c r="L102" s="16" t="s">
        <v>927</v>
      </c>
      <c r="M102" s="6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s="8" customFormat="1" ht="12.75" x14ac:dyDescent="0.25">
      <c r="A103" s="67">
        <v>1600</v>
      </c>
      <c r="B103" s="12" t="s">
        <v>559</v>
      </c>
      <c r="C103" s="13">
        <v>579341</v>
      </c>
      <c r="D103" s="14">
        <v>0</v>
      </c>
      <c r="E103" s="14">
        <v>0</v>
      </c>
      <c r="F103" s="13">
        <f t="shared" si="3"/>
        <v>0</v>
      </c>
      <c r="G103" s="15">
        <v>0</v>
      </c>
      <c r="H103" s="15">
        <v>0</v>
      </c>
      <c r="I103" s="13">
        <f t="shared" si="4"/>
        <v>0</v>
      </c>
      <c r="J103" s="13">
        <v>4000</v>
      </c>
      <c r="K103" s="16">
        <f t="shared" si="5"/>
        <v>583341</v>
      </c>
      <c r="L103" s="16" t="s">
        <v>927</v>
      </c>
      <c r="M103" s="6"/>
      <c r="N103" s="6"/>
      <c r="O103" s="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 s="8" customFormat="1" ht="12.75" x14ac:dyDescent="0.25">
      <c r="A104" s="67">
        <v>1631</v>
      </c>
      <c r="B104" s="12" t="s">
        <v>560</v>
      </c>
      <c r="C104" s="13">
        <v>174480</v>
      </c>
      <c r="D104" s="14">
        <v>89087.999999999985</v>
      </c>
      <c r="E104" s="14">
        <v>57295.040816327673</v>
      </c>
      <c r="F104" s="13">
        <f t="shared" si="3"/>
        <v>146383.04081632767</v>
      </c>
      <c r="G104" s="15">
        <v>24381</v>
      </c>
      <c r="H104" s="15">
        <v>0</v>
      </c>
      <c r="I104" s="13">
        <f t="shared" si="4"/>
        <v>24381</v>
      </c>
      <c r="J104" s="13">
        <v>4000</v>
      </c>
      <c r="K104" s="16">
        <f t="shared" si="5"/>
        <v>349244.04081632767</v>
      </c>
      <c r="L104" s="16" t="s">
        <v>927</v>
      </c>
      <c r="M104" s="6"/>
      <c r="N104" s="6"/>
      <c r="O104" s="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 s="8" customFormat="1" ht="12.75" x14ac:dyDescent="0.25">
      <c r="A105" s="67">
        <v>1638</v>
      </c>
      <c r="B105" s="12" t="s">
        <v>561</v>
      </c>
      <c r="C105" s="13">
        <v>2126305</v>
      </c>
      <c r="D105" s="14">
        <v>0</v>
      </c>
      <c r="E105" s="14">
        <v>0</v>
      </c>
      <c r="F105" s="13">
        <f t="shared" si="3"/>
        <v>0</v>
      </c>
      <c r="G105" s="15">
        <v>146937</v>
      </c>
      <c r="H105" s="15">
        <v>0</v>
      </c>
      <c r="I105" s="13">
        <f t="shared" si="4"/>
        <v>146937</v>
      </c>
      <c r="J105" s="13">
        <v>4000</v>
      </c>
      <c r="K105" s="16">
        <f t="shared" si="5"/>
        <v>2277242</v>
      </c>
      <c r="L105" s="16" t="s">
        <v>926</v>
      </c>
      <c r="M105" s="6"/>
      <c r="N105" s="6"/>
      <c r="O105" s="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s="8" customFormat="1" ht="12.75" x14ac:dyDescent="0.25">
      <c r="A106" s="67">
        <v>1645</v>
      </c>
      <c r="B106" s="12" t="s">
        <v>562</v>
      </c>
      <c r="C106" s="13">
        <v>846296</v>
      </c>
      <c r="D106" s="14">
        <v>0</v>
      </c>
      <c r="E106" s="14">
        <v>0</v>
      </c>
      <c r="F106" s="13">
        <f t="shared" si="3"/>
        <v>0</v>
      </c>
      <c r="G106" s="15">
        <v>29442</v>
      </c>
      <c r="H106" s="15">
        <v>0</v>
      </c>
      <c r="I106" s="13">
        <f t="shared" si="4"/>
        <v>29442</v>
      </c>
      <c r="J106" s="13">
        <v>4000</v>
      </c>
      <c r="K106" s="16">
        <f t="shared" si="5"/>
        <v>879738</v>
      </c>
      <c r="L106" s="16" t="s">
        <v>926</v>
      </c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 s="8" customFormat="1" ht="12.75" x14ac:dyDescent="0.25">
      <c r="A107" s="67">
        <v>1659</v>
      </c>
      <c r="B107" s="12" t="s">
        <v>563</v>
      </c>
      <c r="C107" s="13">
        <v>899093</v>
      </c>
      <c r="D107" s="14">
        <v>48826.999999999964</v>
      </c>
      <c r="E107" s="14">
        <v>0</v>
      </c>
      <c r="F107" s="13">
        <f t="shared" si="3"/>
        <v>48826.999999999964</v>
      </c>
      <c r="G107" s="15">
        <v>51971</v>
      </c>
      <c r="H107" s="15">
        <v>0</v>
      </c>
      <c r="I107" s="13">
        <f t="shared" si="4"/>
        <v>51971</v>
      </c>
      <c r="J107" s="13">
        <v>4000</v>
      </c>
      <c r="K107" s="16">
        <f t="shared" si="5"/>
        <v>1003891</v>
      </c>
      <c r="L107" s="16" t="s">
        <v>926</v>
      </c>
      <c r="M107" s="6"/>
      <c r="N107" s="6"/>
      <c r="O107" s="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 s="8" customFormat="1" ht="12.75" x14ac:dyDescent="0.25">
      <c r="A108" s="67">
        <v>1666</v>
      </c>
      <c r="B108" s="12" t="s">
        <v>564</v>
      </c>
      <c r="C108" s="13">
        <v>276965</v>
      </c>
      <c r="D108" s="14">
        <v>0</v>
      </c>
      <c r="E108" s="14">
        <v>43898.040816327673</v>
      </c>
      <c r="F108" s="13">
        <f t="shared" si="3"/>
        <v>43898.040816327673</v>
      </c>
      <c r="G108" s="15">
        <v>0</v>
      </c>
      <c r="H108" s="15">
        <v>0</v>
      </c>
      <c r="I108" s="13">
        <f t="shared" si="4"/>
        <v>0</v>
      </c>
      <c r="J108" s="13">
        <v>4000</v>
      </c>
      <c r="K108" s="16">
        <f t="shared" si="5"/>
        <v>324863.04081632767</v>
      </c>
      <c r="L108" s="16" t="s">
        <v>927</v>
      </c>
      <c r="M108" s="6"/>
      <c r="N108" s="6"/>
      <c r="O108" s="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 s="8" customFormat="1" ht="12.75" x14ac:dyDescent="0.25">
      <c r="A109" s="67">
        <v>1673</v>
      </c>
      <c r="B109" s="12" t="s">
        <v>565</v>
      </c>
      <c r="C109" s="13">
        <v>1779580</v>
      </c>
      <c r="D109" s="14">
        <v>0</v>
      </c>
      <c r="E109" s="14">
        <v>0</v>
      </c>
      <c r="F109" s="13">
        <f t="shared" si="3"/>
        <v>0</v>
      </c>
      <c r="G109" s="15">
        <v>0</v>
      </c>
      <c r="H109" s="15">
        <v>0</v>
      </c>
      <c r="I109" s="13">
        <f t="shared" si="4"/>
        <v>0</v>
      </c>
      <c r="J109" s="13">
        <v>4000</v>
      </c>
      <c r="K109" s="16">
        <f t="shared" si="5"/>
        <v>1783580</v>
      </c>
      <c r="L109" s="16" t="s">
        <v>927</v>
      </c>
      <c r="M109" s="6"/>
      <c r="N109" s="6"/>
      <c r="O109" s="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s="8" customFormat="1" ht="12.75" x14ac:dyDescent="0.25">
      <c r="A110" s="67">
        <v>1687</v>
      </c>
      <c r="B110" s="12" t="s">
        <v>566</v>
      </c>
      <c r="C110" s="13">
        <v>0</v>
      </c>
      <c r="D110" s="14">
        <v>232356</v>
      </c>
      <c r="E110" s="14">
        <v>88507.040816327673</v>
      </c>
      <c r="F110" s="13">
        <f t="shared" si="3"/>
        <v>320863.04081632767</v>
      </c>
      <c r="G110" s="15">
        <v>174537</v>
      </c>
      <c r="H110" s="15">
        <v>0</v>
      </c>
      <c r="I110" s="13">
        <f t="shared" si="4"/>
        <v>174537</v>
      </c>
      <c r="J110" s="13">
        <v>4000</v>
      </c>
      <c r="K110" s="16">
        <f t="shared" si="5"/>
        <v>499400.04081632767</v>
      </c>
      <c r="L110" s="16" t="s">
        <v>927</v>
      </c>
      <c r="M110" s="6"/>
      <c r="N110" s="6"/>
      <c r="O110" s="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s="8" customFormat="1" ht="12.75" x14ac:dyDescent="0.25">
      <c r="A111" s="67">
        <v>1694</v>
      </c>
      <c r="B111" s="12" t="s">
        <v>567</v>
      </c>
      <c r="C111" s="13">
        <v>962182</v>
      </c>
      <c r="D111" s="14">
        <v>55098.000000000015</v>
      </c>
      <c r="E111" s="14">
        <v>0</v>
      </c>
      <c r="F111" s="13">
        <f t="shared" si="3"/>
        <v>55098.000000000015</v>
      </c>
      <c r="G111" s="15">
        <v>52973</v>
      </c>
      <c r="H111" s="15">
        <v>0</v>
      </c>
      <c r="I111" s="13">
        <f t="shared" si="4"/>
        <v>52973</v>
      </c>
      <c r="J111" s="13">
        <v>4000</v>
      </c>
      <c r="K111" s="16">
        <f t="shared" si="5"/>
        <v>1074253</v>
      </c>
      <c r="L111" s="16" t="s">
        <v>926</v>
      </c>
      <c r="M111" s="6"/>
      <c r="N111" s="6"/>
      <c r="O111" s="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s="8" customFormat="1" ht="12.75" x14ac:dyDescent="0.25">
      <c r="A112" s="67">
        <v>1729</v>
      </c>
      <c r="B112" s="12" t="s">
        <v>568</v>
      </c>
      <c r="C112" s="13">
        <v>602271</v>
      </c>
      <c r="D112" s="14">
        <v>0</v>
      </c>
      <c r="E112" s="14">
        <v>0</v>
      </c>
      <c r="F112" s="13">
        <f t="shared" si="3"/>
        <v>0</v>
      </c>
      <c r="G112" s="15">
        <v>22890</v>
      </c>
      <c r="H112" s="15">
        <v>0</v>
      </c>
      <c r="I112" s="13">
        <f t="shared" si="4"/>
        <v>22890</v>
      </c>
      <c r="J112" s="13">
        <v>4000</v>
      </c>
      <c r="K112" s="16">
        <f t="shared" si="5"/>
        <v>629161</v>
      </c>
      <c r="L112" s="16" t="s">
        <v>926</v>
      </c>
      <c r="M112" s="6"/>
      <c r="N112" s="6"/>
      <c r="O112" s="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 s="8" customFormat="1" ht="12.75" x14ac:dyDescent="0.25">
      <c r="A113" s="67">
        <v>1736</v>
      </c>
      <c r="B113" s="12" t="s">
        <v>569</v>
      </c>
      <c r="C113" s="13">
        <v>358060</v>
      </c>
      <c r="D113" s="14">
        <v>0</v>
      </c>
      <c r="E113" s="14">
        <v>0</v>
      </c>
      <c r="F113" s="13">
        <f t="shared" si="3"/>
        <v>0</v>
      </c>
      <c r="G113" s="15">
        <v>10933</v>
      </c>
      <c r="H113" s="15">
        <v>0</v>
      </c>
      <c r="I113" s="13">
        <f t="shared" si="4"/>
        <v>10933</v>
      </c>
      <c r="J113" s="13">
        <v>4000</v>
      </c>
      <c r="K113" s="16">
        <f t="shared" si="5"/>
        <v>372993</v>
      </c>
      <c r="L113" s="16" t="s">
        <v>926</v>
      </c>
      <c r="M113" s="6"/>
      <c r="N113" s="6"/>
      <c r="O113" s="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 s="8" customFormat="1" ht="12.75" x14ac:dyDescent="0.25">
      <c r="A114" s="67">
        <v>1813</v>
      </c>
      <c r="B114" s="12" t="s">
        <v>570</v>
      </c>
      <c r="C114" s="13">
        <v>1803088</v>
      </c>
      <c r="D114" s="14">
        <v>0</v>
      </c>
      <c r="E114" s="14">
        <v>0</v>
      </c>
      <c r="F114" s="13">
        <f t="shared" si="3"/>
        <v>0</v>
      </c>
      <c r="G114" s="15">
        <v>0</v>
      </c>
      <c r="H114" s="15">
        <v>0</v>
      </c>
      <c r="I114" s="13">
        <f t="shared" si="4"/>
        <v>0</v>
      </c>
      <c r="J114" s="13">
        <v>4000</v>
      </c>
      <c r="K114" s="16">
        <f t="shared" si="5"/>
        <v>1807088</v>
      </c>
      <c r="L114" s="16" t="s">
        <v>926</v>
      </c>
      <c r="M114" s="6"/>
      <c r="N114" s="6"/>
      <c r="O114" s="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 s="8" customFormat="1" ht="12.75" x14ac:dyDescent="0.25">
      <c r="A115" s="67">
        <v>1848</v>
      </c>
      <c r="B115" s="12" t="s">
        <v>571</v>
      </c>
      <c r="C115" s="13">
        <v>2767927</v>
      </c>
      <c r="D115" s="14">
        <v>0</v>
      </c>
      <c r="E115" s="14">
        <v>0</v>
      </c>
      <c r="F115" s="13">
        <f t="shared" si="3"/>
        <v>0</v>
      </c>
      <c r="G115" s="15">
        <v>0</v>
      </c>
      <c r="H115" s="15">
        <v>0</v>
      </c>
      <c r="I115" s="13">
        <f t="shared" si="4"/>
        <v>0</v>
      </c>
      <c r="J115" s="13">
        <v>4000</v>
      </c>
      <c r="K115" s="16">
        <f t="shared" si="5"/>
        <v>2771927</v>
      </c>
      <c r="L115" s="16" t="s">
        <v>927</v>
      </c>
      <c r="M115" s="6"/>
      <c r="N115" s="6"/>
      <c r="O115" s="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 s="8" customFormat="1" ht="12.75" x14ac:dyDescent="0.25">
      <c r="A116" s="67">
        <v>1855</v>
      </c>
      <c r="B116" s="12" t="s">
        <v>572</v>
      </c>
      <c r="C116" s="13">
        <v>794454</v>
      </c>
      <c r="D116" s="14">
        <v>0</v>
      </c>
      <c r="E116" s="14">
        <v>0</v>
      </c>
      <c r="F116" s="13">
        <f t="shared" si="3"/>
        <v>0</v>
      </c>
      <c r="G116" s="15">
        <v>0</v>
      </c>
      <c r="H116" s="15">
        <v>0</v>
      </c>
      <c r="I116" s="13">
        <f t="shared" si="4"/>
        <v>0</v>
      </c>
      <c r="J116" s="13">
        <v>4000</v>
      </c>
      <c r="K116" s="16">
        <f t="shared" si="5"/>
        <v>798454</v>
      </c>
      <c r="L116" s="16" t="s">
        <v>927</v>
      </c>
      <c r="M116" s="6"/>
      <c r="N116" s="6"/>
      <c r="O116" s="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 s="8" customFormat="1" ht="12.75" x14ac:dyDescent="0.25">
      <c r="A117" s="67">
        <v>1862</v>
      </c>
      <c r="B117" s="12" t="s">
        <v>573</v>
      </c>
      <c r="C117" s="13">
        <v>10232447</v>
      </c>
      <c r="D117" s="14">
        <v>0</v>
      </c>
      <c r="E117" s="14">
        <v>0</v>
      </c>
      <c r="F117" s="13">
        <f t="shared" si="3"/>
        <v>0</v>
      </c>
      <c r="G117" s="15">
        <v>0</v>
      </c>
      <c r="H117" s="15">
        <v>0</v>
      </c>
      <c r="I117" s="13">
        <f t="shared" si="4"/>
        <v>0</v>
      </c>
      <c r="J117" s="13">
        <v>4000</v>
      </c>
      <c r="K117" s="16">
        <f t="shared" si="5"/>
        <v>10236447</v>
      </c>
      <c r="L117" s="16" t="s">
        <v>926</v>
      </c>
      <c r="M117" s="6"/>
      <c r="N117" s="6"/>
      <c r="O117" s="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 s="8" customFormat="1" ht="12.75" x14ac:dyDescent="0.25">
      <c r="A118" s="67">
        <v>1870</v>
      </c>
      <c r="B118" s="12" t="s">
        <v>574</v>
      </c>
      <c r="C118" s="13">
        <v>182847</v>
      </c>
      <c r="D118" s="14">
        <v>0</v>
      </c>
      <c r="E118" s="14">
        <v>138016.04081632767</v>
      </c>
      <c r="F118" s="13">
        <f t="shared" si="3"/>
        <v>138016.04081632767</v>
      </c>
      <c r="G118" s="15">
        <v>0</v>
      </c>
      <c r="H118" s="15">
        <v>0</v>
      </c>
      <c r="I118" s="13">
        <f t="shared" si="4"/>
        <v>0</v>
      </c>
      <c r="J118" s="13">
        <v>4000</v>
      </c>
      <c r="K118" s="16">
        <f t="shared" si="5"/>
        <v>324863.04081632767</v>
      </c>
      <c r="L118" s="16" t="s">
        <v>926</v>
      </c>
      <c r="M118" s="6"/>
      <c r="N118" s="6"/>
      <c r="O118" s="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 s="8" customFormat="1" ht="12.75" x14ac:dyDescent="0.25">
      <c r="A119" s="67">
        <v>1883</v>
      </c>
      <c r="B119" s="12" t="s">
        <v>575</v>
      </c>
      <c r="C119" s="13">
        <v>2153085</v>
      </c>
      <c r="D119" s="14">
        <v>0</v>
      </c>
      <c r="E119" s="14">
        <v>0</v>
      </c>
      <c r="F119" s="13">
        <f t="shared" si="3"/>
        <v>0</v>
      </c>
      <c r="G119" s="15">
        <v>0</v>
      </c>
      <c r="H119" s="15">
        <v>0</v>
      </c>
      <c r="I119" s="13">
        <f t="shared" si="4"/>
        <v>0</v>
      </c>
      <c r="J119" s="13">
        <v>4000</v>
      </c>
      <c r="K119" s="16">
        <f t="shared" si="5"/>
        <v>2157085</v>
      </c>
      <c r="L119" s="16" t="s">
        <v>926</v>
      </c>
      <c r="M119" s="6"/>
      <c r="N119" s="6"/>
      <c r="O119" s="6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 s="8" customFormat="1" ht="12.75" x14ac:dyDescent="0.25">
      <c r="A120" s="67">
        <v>1890</v>
      </c>
      <c r="B120" s="12" t="s">
        <v>576</v>
      </c>
      <c r="C120" s="13">
        <v>670535</v>
      </c>
      <c r="D120" s="14">
        <v>0</v>
      </c>
      <c r="E120" s="14">
        <v>0</v>
      </c>
      <c r="F120" s="13">
        <f t="shared" si="3"/>
        <v>0</v>
      </c>
      <c r="G120" s="15">
        <v>0</v>
      </c>
      <c r="H120" s="15">
        <v>0</v>
      </c>
      <c r="I120" s="13">
        <f t="shared" si="4"/>
        <v>0</v>
      </c>
      <c r="J120" s="13">
        <v>4000</v>
      </c>
      <c r="K120" s="16">
        <f t="shared" si="5"/>
        <v>674535</v>
      </c>
      <c r="L120" s="16" t="s">
        <v>926</v>
      </c>
      <c r="M120" s="6"/>
      <c r="N120" s="6"/>
      <c r="O120" s="6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s="8" customFormat="1" ht="12.75" x14ac:dyDescent="0.25">
      <c r="A121" s="67">
        <v>1897</v>
      </c>
      <c r="B121" s="12" t="s">
        <v>577</v>
      </c>
      <c r="C121" s="13">
        <v>278002</v>
      </c>
      <c r="D121" s="14">
        <v>0</v>
      </c>
      <c r="E121" s="14">
        <v>42861.040816327673</v>
      </c>
      <c r="F121" s="13">
        <f t="shared" si="3"/>
        <v>42861.040816327673</v>
      </c>
      <c r="G121" s="15">
        <v>12344</v>
      </c>
      <c r="H121" s="15">
        <v>0</v>
      </c>
      <c r="I121" s="13">
        <f t="shared" si="4"/>
        <v>12344</v>
      </c>
      <c r="J121" s="13">
        <v>4000</v>
      </c>
      <c r="K121" s="16">
        <f t="shared" si="5"/>
        <v>337207.04081632767</v>
      </c>
      <c r="L121" s="16" t="s">
        <v>926</v>
      </c>
      <c r="M121" s="6"/>
      <c r="N121" s="6"/>
      <c r="O121" s="6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 s="8" customFormat="1" ht="12.75" x14ac:dyDescent="0.25">
      <c r="A122" s="67">
        <v>1900</v>
      </c>
      <c r="B122" s="12" t="s">
        <v>578</v>
      </c>
      <c r="C122" s="13">
        <v>2264988</v>
      </c>
      <c r="D122" s="14">
        <v>433116.00000000006</v>
      </c>
      <c r="E122" s="14">
        <v>0</v>
      </c>
      <c r="F122" s="13">
        <f t="shared" si="3"/>
        <v>433116.00000000006</v>
      </c>
      <c r="G122" s="15">
        <v>158612</v>
      </c>
      <c r="H122" s="15">
        <v>0</v>
      </c>
      <c r="I122" s="13">
        <f t="shared" si="4"/>
        <v>158612</v>
      </c>
      <c r="J122" s="13">
        <v>4000</v>
      </c>
      <c r="K122" s="16">
        <f t="shared" si="5"/>
        <v>2860716</v>
      </c>
      <c r="L122" s="16" t="s">
        <v>926</v>
      </c>
      <c r="M122" s="6"/>
      <c r="N122" s="6"/>
      <c r="O122" s="6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 s="8" customFormat="1" ht="12.75" x14ac:dyDescent="0.25">
      <c r="A123" s="67">
        <v>1939</v>
      </c>
      <c r="B123" s="12" t="s">
        <v>579</v>
      </c>
      <c r="C123" s="13">
        <v>1287302</v>
      </c>
      <c r="D123" s="14">
        <v>0</v>
      </c>
      <c r="E123" s="14">
        <v>0</v>
      </c>
      <c r="F123" s="13">
        <f t="shared" si="3"/>
        <v>0</v>
      </c>
      <c r="G123" s="15">
        <v>0</v>
      </c>
      <c r="H123" s="15">
        <v>0</v>
      </c>
      <c r="I123" s="13">
        <f t="shared" si="4"/>
        <v>0</v>
      </c>
      <c r="J123" s="13">
        <v>4000</v>
      </c>
      <c r="K123" s="16">
        <f t="shared" si="5"/>
        <v>1291302</v>
      </c>
      <c r="L123" s="16" t="s">
        <v>927</v>
      </c>
      <c r="M123" s="6"/>
      <c r="N123" s="6"/>
      <c r="O123" s="6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 s="8" customFormat="1" ht="12.75" x14ac:dyDescent="0.25">
      <c r="A124" s="67">
        <v>1945</v>
      </c>
      <c r="B124" s="12" t="s">
        <v>580</v>
      </c>
      <c r="C124" s="13">
        <v>281526</v>
      </c>
      <c r="D124" s="14">
        <v>412652</v>
      </c>
      <c r="E124" s="14">
        <v>0</v>
      </c>
      <c r="F124" s="13">
        <f t="shared" si="3"/>
        <v>412652</v>
      </c>
      <c r="G124" s="15">
        <v>227990</v>
      </c>
      <c r="H124" s="15">
        <v>0</v>
      </c>
      <c r="I124" s="13">
        <f t="shared" si="4"/>
        <v>227990</v>
      </c>
      <c r="J124" s="13">
        <v>4000</v>
      </c>
      <c r="K124" s="16">
        <f t="shared" si="5"/>
        <v>926168</v>
      </c>
      <c r="L124" s="16" t="s">
        <v>926</v>
      </c>
      <c r="M124" s="6"/>
      <c r="N124" s="6"/>
      <c r="O124" s="6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s="8" customFormat="1" ht="12.75" x14ac:dyDescent="0.25">
      <c r="A125" s="67">
        <v>1953</v>
      </c>
      <c r="B125" s="12" t="s">
        <v>581</v>
      </c>
      <c r="C125" s="13">
        <v>386454</v>
      </c>
      <c r="D125" s="14">
        <v>519272</v>
      </c>
      <c r="E125" s="14">
        <v>0</v>
      </c>
      <c r="F125" s="13">
        <f t="shared" si="3"/>
        <v>519272</v>
      </c>
      <c r="G125" s="15">
        <v>290360</v>
      </c>
      <c r="H125" s="15">
        <v>0</v>
      </c>
      <c r="I125" s="13">
        <f t="shared" si="4"/>
        <v>290360</v>
      </c>
      <c r="J125" s="13">
        <v>4000</v>
      </c>
      <c r="K125" s="16">
        <f t="shared" si="5"/>
        <v>1200086</v>
      </c>
      <c r="L125" s="16" t="s">
        <v>926</v>
      </c>
      <c r="M125" s="6"/>
      <c r="N125" s="6"/>
      <c r="O125" s="6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 s="8" customFormat="1" ht="12.75" x14ac:dyDescent="0.25">
      <c r="A126" s="67">
        <v>2009</v>
      </c>
      <c r="B126" s="12" t="s">
        <v>582</v>
      </c>
      <c r="C126" s="13">
        <v>894902</v>
      </c>
      <c r="D126" s="14">
        <v>0</v>
      </c>
      <c r="E126" s="14">
        <v>0</v>
      </c>
      <c r="F126" s="13">
        <f t="shared" si="3"/>
        <v>0</v>
      </c>
      <c r="G126" s="15">
        <v>37149</v>
      </c>
      <c r="H126" s="15">
        <v>0</v>
      </c>
      <c r="I126" s="13">
        <f t="shared" si="4"/>
        <v>37149</v>
      </c>
      <c r="J126" s="13">
        <v>4000</v>
      </c>
      <c r="K126" s="16">
        <f t="shared" si="5"/>
        <v>936051</v>
      </c>
      <c r="L126" s="16" t="s">
        <v>926</v>
      </c>
      <c r="M126" s="6"/>
      <c r="N126" s="6"/>
      <c r="O126" s="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 s="8" customFormat="1" ht="12.75" x14ac:dyDescent="0.25">
      <c r="A127" s="67">
        <v>2016</v>
      </c>
      <c r="B127" s="12" t="s">
        <v>583</v>
      </c>
      <c r="C127" s="13">
        <v>1031268</v>
      </c>
      <c r="D127" s="14">
        <v>0</v>
      </c>
      <c r="E127" s="14">
        <v>0</v>
      </c>
      <c r="F127" s="13">
        <f t="shared" si="3"/>
        <v>0</v>
      </c>
      <c r="G127" s="15">
        <v>0</v>
      </c>
      <c r="H127" s="15">
        <v>0</v>
      </c>
      <c r="I127" s="13">
        <f t="shared" si="4"/>
        <v>0</v>
      </c>
      <c r="J127" s="13">
        <v>4000</v>
      </c>
      <c r="K127" s="16">
        <f t="shared" si="5"/>
        <v>1035268</v>
      </c>
      <c r="L127" s="16" t="s">
        <v>927</v>
      </c>
      <c r="M127" s="6"/>
      <c r="N127" s="6"/>
      <c r="O127" s="6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 s="8" customFormat="1" ht="12.75" x14ac:dyDescent="0.25">
      <c r="A128" s="67">
        <v>2044</v>
      </c>
      <c r="B128" s="12" t="s">
        <v>584</v>
      </c>
      <c r="C128" s="13">
        <v>125600</v>
      </c>
      <c r="D128" s="14">
        <v>0</v>
      </c>
      <c r="E128" s="14">
        <v>195263.04081632767</v>
      </c>
      <c r="F128" s="13">
        <f t="shared" si="3"/>
        <v>195263.04081632767</v>
      </c>
      <c r="G128" s="15">
        <v>4843</v>
      </c>
      <c r="H128" s="15">
        <v>0</v>
      </c>
      <c r="I128" s="13">
        <f t="shared" si="4"/>
        <v>4843</v>
      </c>
      <c r="J128" s="13">
        <v>4000</v>
      </c>
      <c r="K128" s="16">
        <f t="shared" si="5"/>
        <v>329706.04081632767</v>
      </c>
      <c r="L128" s="16" t="s">
        <v>926</v>
      </c>
      <c r="M128" s="6"/>
      <c r="N128" s="6"/>
      <c r="O128" s="6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 s="8" customFormat="1" ht="12.75" x14ac:dyDescent="0.25">
      <c r="A129" s="67">
        <v>2051</v>
      </c>
      <c r="B129" s="12" t="s">
        <v>585</v>
      </c>
      <c r="C129" s="13">
        <v>551524</v>
      </c>
      <c r="D129" s="14">
        <v>0</v>
      </c>
      <c r="E129" s="14">
        <v>0</v>
      </c>
      <c r="F129" s="13">
        <f t="shared" si="3"/>
        <v>0</v>
      </c>
      <c r="G129" s="15">
        <v>0</v>
      </c>
      <c r="H129" s="15">
        <v>0</v>
      </c>
      <c r="I129" s="13">
        <f t="shared" si="4"/>
        <v>0</v>
      </c>
      <c r="J129" s="13">
        <v>4000</v>
      </c>
      <c r="K129" s="16">
        <f t="shared" si="5"/>
        <v>555524</v>
      </c>
      <c r="L129" s="16" t="s">
        <v>926</v>
      </c>
      <c r="M129" s="6"/>
      <c r="N129" s="6"/>
      <c r="O129" s="6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s="8" customFormat="1" ht="12.75" x14ac:dyDescent="0.25">
      <c r="A130" s="67">
        <v>2058</v>
      </c>
      <c r="B130" s="12" t="s">
        <v>586</v>
      </c>
      <c r="C130" s="13">
        <v>664574</v>
      </c>
      <c r="D130" s="14">
        <v>1498302</v>
      </c>
      <c r="E130" s="14">
        <v>0</v>
      </c>
      <c r="F130" s="13">
        <f t="shared" si="3"/>
        <v>1498302</v>
      </c>
      <c r="G130" s="15">
        <v>931861</v>
      </c>
      <c r="H130" s="15">
        <v>0</v>
      </c>
      <c r="I130" s="13">
        <f t="shared" si="4"/>
        <v>931861</v>
      </c>
      <c r="J130" s="13">
        <v>4000</v>
      </c>
      <c r="K130" s="16">
        <f t="shared" si="5"/>
        <v>3098737</v>
      </c>
      <c r="L130" s="16" t="s">
        <v>926</v>
      </c>
      <c r="M130" s="6"/>
      <c r="N130" s="6"/>
      <c r="O130" s="6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 s="8" customFormat="1" ht="12.75" x14ac:dyDescent="0.25">
      <c r="A131" s="67">
        <v>2114</v>
      </c>
      <c r="B131" s="12" t="s">
        <v>587</v>
      </c>
      <c r="C131" s="13">
        <v>497313</v>
      </c>
      <c r="D131" s="14">
        <v>0</v>
      </c>
      <c r="E131" s="14">
        <v>0</v>
      </c>
      <c r="F131" s="13">
        <f t="shared" si="3"/>
        <v>0</v>
      </c>
      <c r="G131" s="15">
        <v>0</v>
      </c>
      <c r="H131" s="15">
        <v>0</v>
      </c>
      <c r="I131" s="13">
        <f t="shared" si="4"/>
        <v>0</v>
      </c>
      <c r="J131" s="13">
        <v>4000</v>
      </c>
      <c r="K131" s="16">
        <f t="shared" si="5"/>
        <v>501313</v>
      </c>
      <c r="L131" s="16" t="s">
        <v>927</v>
      </c>
      <c r="M131" s="6"/>
      <c r="N131" s="6"/>
      <c r="O131" s="6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s="8" customFormat="1" ht="12.75" x14ac:dyDescent="0.25">
      <c r="A132" s="67">
        <v>2128</v>
      </c>
      <c r="B132" s="12" t="s">
        <v>588</v>
      </c>
      <c r="C132" s="13">
        <v>1077934</v>
      </c>
      <c r="D132" s="14">
        <v>0</v>
      </c>
      <c r="E132" s="14">
        <v>0</v>
      </c>
      <c r="F132" s="13">
        <f t="shared" ref="F132:F195" si="6">SUM(D132:E132)</f>
        <v>0</v>
      </c>
      <c r="G132" s="15">
        <v>0</v>
      </c>
      <c r="H132" s="15">
        <v>0</v>
      </c>
      <c r="I132" s="13">
        <f t="shared" ref="I132:I195" si="7">SUM(G132:H132)</f>
        <v>0</v>
      </c>
      <c r="J132" s="13">
        <v>4000</v>
      </c>
      <c r="K132" s="16">
        <f t="shared" ref="K132:K195" si="8">SUM(C132+F132+I132+J132)</f>
        <v>1081934</v>
      </c>
      <c r="L132" s="16" t="s">
        <v>927</v>
      </c>
      <c r="M132" s="6"/>
      <c r="N132" s="6"/>
      <c r="O132" s="6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 s="8" customFormat="1" ht="12.75" x14ac:dyDescent="0.25">
      <c r="A133" s="67">
        <v>2135</v>
      </c>
      <c r="B133" s="12" t="s">
        <v>589</v>
      </c>
      <c r="C133" s="13">
        <v>1546453</v>
      </c>
      <c r="D133" s="14">
        <v>0</v>
      </c>
      <c r="E133" s="14">
        <v>0</v>
      </c>
      <c r="F133" s="13">
        <f t="shared" si="6"/>
        <v>0</v>
      </c>
      <c r="G133" s="15">
        <v>0</v>
      </c>
      <c r="H133" s="15">
        <v>0</v>
      </c>
      <c r="I133" s="13">
        <f t="shared" si="7"/>
        <v>0</v>
      </c>
      <c r="J133" s="13">
        <v>4000</v>
      </c>
      <c r="K133" s="16">
        <f t="shared" si="8"/>
        <v>1550453</v>
      </c>
      <c r="L133" s="16" t="s">
        <v>927</v>
      </c>
      <c r="M133" s="6"/>
      <c r="N133" s="6"/>
      <c r="O133" s="6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 s="8" customFormat="1" ht="12.75" x14ac:dyDescent="0.25">
      <c r="A134" s="67">
        <v>2142</v>
      </c>
      <c r="B134" s="12" t="s">
        <v>590</v>
      </c>
      <c r="C134" s="13">
        <v>321226</v>
      </c>
      <c r="D134" s="14">
        <v>0</v>
      </c>
      <c r="E134" s="14">
        <v>0</v>
      </c>
      <c r="F134" s="13">
        <f t="shared" si="6"/>
        <v>0</v>
      </c>
      <c r="G134" s="15">
        <v>0</v>
      </c>
      <c r="H134" s="15">
        <v>0</v>
      </c>
      <c r="I134" s="13">
        <f t="shared" si="7"/>
        <v>0</v>
      </c>
      <c r="J134" s="13">
        <v>4000</v>
      </c>
      <c r="K134" s="16">
        <f t="shared" si="8"/>
        <v>325226</v>
      </c>
      <c r="L134" s="16" t="s">
        <v>927</v>
      </c>
      <c r="M134" s="6"/>
      <c r="N134" s="6"/>
      <c r="O134" s="6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 s="8" customFormat="1" ht="12.75" x14ac:dyDescent="0.25">
      <c r="A135" s="67">
        <v>2177</v>
      </c>
      <c r="B135" s="12" t="s">
        <v>591</v>
      </c>
      <c r="C135" s="13">
        <v>688526</v>
      </c>
      <c r="D135" s="14">
        <v>0</v>
      </c>
      <c r="E135" s="14">
        <v>0</v>
      </c>
      <c r="F135" s="13">
        <f t="shared" si="6"/>
        <v>0</v>
      </c>
      <c r="G135" s="15">
        <v>9497</v>
      </c>
      <c r="H135" s="15">
        <v>0</v>
      </c>
      <c r="I135" s="13">
        <f t="shared" si="7"/>
        <v>9497</v>
      </c>
      <c r="J135" s="13">
        <v>4000</v>
      </c>
      <c r="K135" s="16">
        <f t="shared" si="8"/>
        <v>702023</v>
      </c>
      <c r="L135" s="16" t="s">
        <v>926</v>
      </c>
      <c r="M135" s="6"/>
      <c r="N135" s="6"/>
      <c r="O135" s="6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 s="8" customFormat="1" ht="12.75" x14ac:dyDescent="0.25">
      <c r="A136" s="67">
        <v>2184</v>
      </c>
      <c r="B136" s="12" t="s">
        <v>592</v>
      </c>
      <c r="C136" s="13">
        <v>880072</v>
      </c>
      <c r="D136" s="14">
        <v>0</v>
      </c>
      <c r="E136" s="14">
        <v>0</v>
      </c>
      <c r="F136" s="13">
        <f t="shared" si="6"/>
        <v>0</v>
      </c>
      <c r="G136" s="15">
        <v>0</v>
      </c>
      <c r="H136" s="15">
        <v>0</v>
      </c>
      <c r="I136" s="13">
        <f t="shared" si="7"/>
        <v>0</v>
      </c>
      <c r="J136" s="13">
        <v>4000</v>
      </c>
      <c r="K136" s="16">
        <f t="shared" si="8"/>
        <v>884072</v>
      </c>
      <c r="L136" s="16" t="s">
        <v>926</v>
      </c>
      <c r="M136" s="6"/>
      <c r="N136" s="6"/>
      <c r="O136" s="6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 s="8" customFormat="1" ht="12.75" x14ac:dyDescent="0.25">
      <c r="A137" s="67">
        <v>2198</v>
      </c>
      <c r="B137" s="12" t="s">
        <v>593</v>
      </c>
      <c r="C137" s="13">
        <v>643103</v>
      </c>
      <c r="D137" s="14">
        <v>0</v>
      </c>
      <c r="E137" s="14">
        <v>0</v>
      </c>
      <c r="F137" s="13">
        <f t="shared" si="6"/>
        <v>0</v>
      </c>
      <c r="G137" s="15">
        <v>0</v>
      </c>
      <c r="H137" s="15">
        <v>0</v>
      </c>
      <c r="I137" s="13">
        <f t="shared" si="7"/>
        <v>0</v>
      </c>
      <c r="J137" s="13">
        <v>4000</v>
      </c>
      <c r="K137" s="16">
        <f t="shared" si="8"/>
        <v>647103</v>
      </c>
      <c r="L137" s="16" t="s">
        <v>927</v>
      </c>
      <c r="M137" s="6"/>
      <c r="N137" s="6"/>
      <c r="O137" s="6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 s="8" customFormat="1" ht="12.75" x14ac:dyDescent="0.25">
      <c r="A138" s="67">
        <v>2212</v>
      </c>
      <c r="B138" s="12" t="s">
        <v>594</v>
      </c>
      <c r="C138" s="13">
        <v>338477</v>
      </c>
      <c r="D138" s="14">
        <v>0</v>
      </c>
      <c r="E138" s="14">
        <v>0</v>
      </c>
      <c r="F138" s="13">
        <f t="shared" si="6"/>
        <v>0</v>
      </c>
      <c r="G138" s="15">
        <v>0</v>
      </c>
      <c r="H138" s="15">
        <v>0</v>
      </c>
      <c r="I138" s="13">
        <f t="shared" si="7"/>
        <v>0</v>
      </c>
      <c r="J138" s="13">
        <v>4000</v>
      </c>
      <c r="K138" s="16">
        <f t="shared" si="8"/>
        <v>342477</v>
      </c>
      <c r="L138" s="16" t="s">
        <v>927</v>
      </c>
      <c r="M138" s="6"/>
      <c r="N138" s="6"/>
      <c r="O138" s="6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 s="8" customFormat="1" ht="12.75" x14ac:dyDescent="0.25">
      <c r="A139" s="67">
        <v>2217</v>
      </c>
      <c r="B139" s="12" t="s">
        <v>595</v>
      </c>
      <c r="C139" s="13">
        <v>418987</v>
      </c>
      <c r="D139" s="14">
        <v>734123.00000000012</v>
      </c>
      <c r="E139" s="14">
        <v>0</v>
      </c>
      <c r="F139" s="13">
        <f t="shared" si="6"/>
        <v>734123.00000000012</v>
      </c>
      <c r="G139" s="15">
        <v>450870</v>
      </c>
      <c r="H139" s="15">
        <v>0</v>
      </c>
      <c r="I139" s="13">
        <f t="shared" si="7"/>
        <v>450870</v>
      </c>
      <c r="J139" s="13">
        <v>4000</v>
      </c>
      <c r="K139" s="16">
        <f t="shared" si="8"/>
        <v>1607980</v>
      </c>
      <c r="L139" s="16" t="s">
        <v>926</v>
      </c>
      <c r="M139" s="6"/>
      <c r="N139" s="6"/>
      <c r="O139" s="6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 s="8" customFormat="1" ht="12.75" x14ac:dyDescent="0.25">
      <c r="A140" s="67">
        <v>2226</v>
      </c>
      <c r="B140" s="12" t="s">
        <v>596</v>
      </c>
      <c r="C140" s="13">
        <v>2007317</v>
      </c>
      <c r="D140" s="14">
        <v>0</v>
      </c>
      <c r="E140" s="14">
        <v>0</v>
      </c>
      <c r="F140" s="13">
        <f t="shared" si="6"/>
        <v>0</v>
      </c>
      <c r="G140" s="15">
        <v>0</v>
      </c>
      <c r="H140" s="15">
        <v>0</v>
      </c>
      <c r="I140" s="13">
        <f t="shared" si="7"/>
        <v>0</v>
      </c>
      <c r="J140" s="13">
        <v>4000</v>
      </c>
      <c r="K140" s="16">
        <f t="shared" si="8"/>
        <v>2011317</v>
      </c>
      <c r="L140" s="16" t="s">
        <v>927</v>
      </c>
      <c r="M140" s="6"/>
      <c r="N140" s="6"/>
      <c r="O140" s="6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 s="8" customFormat="1" ht="12.75" x14ac:dyDescent="0.25">
      <c r="A141" s="67">
        <v>2233</v>
      </c>
      <c r="B141" s="12" t="s">
        <v>597</v>
      </c>
      <c r="C141" s="13">
        <v>1317443</v>
      </c>
      <c r="D141" s="14">
        <v>0</v>
      </c>
      <c r="E141" s="14">
        <v>0</v>
      </c>
      <c r="F141" s="13">
        <f t="shared" si="6"/>
        <v>0</v>
      </c>
      <c r="G141" s="15">
        <v>27421</v>
      </c>
      <c r="H141" s="15">
        <v>0</v>
      </c>
      <c r="I141" s="13">
        <f t="shared" si="7"/>
        <v>27421</v>
      </c>
      <c r="J141" s="13">
        <v>4000</v>
      </c>
      <c r="K141" s="16">
        <f t="shared" si="8"/>
        <v>1348864</v>
      </c>
      <c r="L141" s="16" t="s">
        <v>926</v>
      </c>
      <c r="M141" s="6"/>
      <c r="N141" s="6"/>
      <c r="O141" s="6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 s="8" customFormat="1" ht="12.75" x14ac:dyDescent="0.25">
      <c r="A142" s="67">
        <v>2240</v>
      </c>
      <c r="B142" s="12" t="s">
        <v>598</v>
      </c>
      <c r="C142" s="13">
        <v>595614</v>
      </c>
      <c r="D142" s="14">
        <v>0</v>
      </c>
      <c r="E142" s="14">
        <v>0</v>
      </c>
      <c r="F142" s="13">
        <f t="shared" si="6"/>
        <v>0</v>
      </c>
      <c r="G142" s="15">
        <v>0</v>
      </c>
      <c r="H142" s="15">
        <v>0</v>
      </c>
      <c r="I142" s="13">
        <f t="shared" si="7"/>
        <v>0</v>
      </c>
      <c r="J142" s="13">
        <v>4000</v>
      </c>
      <c r="K142" s="16">
        <f t="shared" si="8"/>
        <v>599614</v>
      </c>
      <c r="L142" s="16" t="s">
        <v>927</v>
      </c>
      <c r="M142" s="6"/>
      <c r="N142" s="6"/>
      <c r="O142" s="6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 s="8" customFormat="1" ht="12.75" x14ac:dyDescent="0.25">
      <c r="A143" s="67">
        <v>2289</v>
      </c>
      <c r="B143" s="12" t="s">
        <v>599</v>
      </c>
      <c r="C143" s="13">
        <v>44669242</v>
      </c>
      <c r="D143" s="14">
        <v>0</v>
      </c>
      <c r="E143" s="14">
        <v>0</v>
      </c>
      <c r="F143" s="13">
        <f t="shared" si="6"/>
        <v>0</v>
      </c>
      <c r="G143" s="15">
        <v>0</v>
      </c>
      <c r="H143" s="15">
        <v>0</v>
      </c>
      <c r="I143" s="13">
        <f t="shared" si="7"/>
        <v>0</v>
      </c>
      <c r="J143" s="13">
        <v>4000</v>
      </c>
      <c r="K143" s="16">
        <f t="shared" si="8"/>
        <v>44673242</v>
      </c>
      <c r="L143" s="16" t="s">
        <v>926</v>
      </c>
      <c r="M143" s="6"/>
      <c r="N143" s="6"/>
      <c r="O143" s="6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 s="8" customFormat="1" ht="12.75" x14ac:dyDescent="0.25">
      <c r="A144" s="67">
        <v>2296</v>
      </c>
      <c r="B144" s="12" t="s">
        <v>600</v>
      </c>
      <c r="C144" s="13">
        <v>2435781</v>
      </c>
      <c r="D144" s="14">
        <v>0</v>
      </c>
      <c r="E144" s="14">
        <v>0</v>
      </c>
      <c r="F144" s="13">
        <f t="shared" si="6"/>
        <v>0</v>
      </c>
      <c r="G144" s="15">
        <v>0</v>
      </c>
      <c r="H144" s="15">
        <v>0</v>
      </c>
      <c r="I144" s="13">
        <f t="shared" si="7"/>
        <v>0</v>
      </c>
      <c r="J144" s="13">
        <v>4000</v>
      </c>
      <c r="K144" s="16">
        <f t="shared" si="8"/>
        <v>2439781</v>
      </c>
      <c r="L144" s="16" t="s">
        <v>926</v>
      </c>
      <c r="M144" s="6"/>
      <c r="N144" s="6"/>
      <c r="O144" s="6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 s="8" customFormat="1" ht="12.75" x14ac:dyDescent="0.25">
      <c r="A145" s="67">
        <v>2303</v>
      </c>
      <c r="B145" s="12" t="s">
        <v>601</v>
      </c>
      <c r="C145" s="13">
        <v>3946533</v>
      </c>
      <c r="D145" s="14">
        <v>0</v>
      </c>
      <c r="E145" s="14">
        <v>0</v>
      </c>
      <c r="F145" s="13">
        <f t="shared" si="6"/>
        <v>0</v>
      </c>
      <c r="G145" s="15">
        <v>0</v>
      </c>
      <c r="H145" s="15">
        <v>0</v>
      </c>
      <c r="I145" s="13">
        <f t="shared" si="7"/>
        <v>0</v>
      </c>
      <c r="J145" s="13">
        <v>4000</v>
      </c>
      <c r="K145" s="16">
        <f t="shared" si="8"/>
        <v>3950533</v>
      </c>
      <c r="L145" s="16" t="s">
        <v>926</v>
      </c>
      <c r="M145" s="6"/>
      <c r="N145" s="6"/>
      <c r="O145" s="6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 s="8" customFormat="1" ht="12.75" x14ac:dyDescent="0.25">
      <c r="A146" s="67">
        <v>2310</v>
      </c>
      <c r="B146" s="12" t="s">
        <v>602</v>
      </c>
      <c r="C146" s="13">
        <v>208916</v>
      </c>
      <c r="D146" s="14">
        <v>0</v>
      </c>
      <c r="E146" s="14">
        <v>111947.04081632767</v>
      </c>
      <c r="F146" s="13">
        <f t="shared" si="6"/>
        <v>111947.04081632767</v>
      </c>
      <c r="G146" s="15">
        <v>13238</v>
      </c>
      <c r="H146" s="15">
        <v>0</v>
      </c>
      <c r="I146" s="13">
        <f t="shared" si="7"/>
        <v>13238</v>
      </c>
      <c r="J146" s="13">
        <v>4000</v>
      </c>
      <c r="K146" s="16">
        <f t="shared" si="8"/>
        <v>338101.04081632767</v>
      </c>
      <c r="L146" s="16" t="s">
        <v>927</v>
      </c>
      <c r="M146" s="6"/>
      <c r="N146" s="6"/>
      <c r="O146" s="6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 s="8" customFormat="1" ht="12.75" x14ac:dyDescent="0.25">
      <c r="A147" s="67">
        <v>2394</v>
      </c>
      <c r="B147" s="12" t="s">
        <v>603</v>
      </c>
      <c r="C147" s="13">
        <v>1612555</v>
      </c>
      <c r="D147" s="14">
        <v>0</v>
      </c>
      <c r="E147" s="14">
        <v>0</v>
      </c>
      <c r="F147" s="13">
        <f t="shared" si="6"/>
        <v>0</v>
      </c>
      <c r="G147" s="15">
        <v>0</v>
      </c>
      <c r="H147" s="15">
        <v>0</v>
      </c>
      <c r="I147" s="13">
        <f t="shared" si="7"/>
        <v>0</v>
      </c>
      <c r="J147" s="13">
        <v>4000</v>
      </c>
      <c r="K147" s="16">
        <f t="shared" si="8"/>
        <v>1616555</v>
      </c>
      <c r="L147" s="16" t="s">
        <v>927</v>
      </c>
      <c r="M147" s="6"/>
      <c r="N147" s="6"/>
      <c r="O147" s="6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 s="8" customFormat="1" ht="12.75" x14ac:dyDescent="0.25">
      <c r="A148" s="67">
        <v>2415</v>
      </c>
      <c r="B148" s="12" t="s">
        <v>604</v>
      </c>
      <c r="C148" s="13">
        <v>605617</v>
      </c>
      <c r="D148" s="14">
        <v>0</v>
      </c>
      <c r="E148" s="14">
        <v>0</v>
      </c>
      <c r="F148" s="13">
        <f t="shared" si="6"/>
        <v>0</v>
      </c>
      <c r="G148" s="15">
        <v>0</v>
      </c>
      <c r="H148" s="15">
        <v>0</v>
      </c>
      <c r="I148" s="13">
        <f t="shared" si="7"/>
        <v>0</v>
      </c>
      <c r="J148" s="13">
        <v>4000</v>
      </c>
      <c r="K148" s="16">
        <f t="shared" si="8"/>
        <v>609617</v>
      </c>
      <c r="L148" s="16" t="s">
        <v>927</v>
      </c>
      <c r="M148" s="6"/>
      <c r="N148" s="6"/>
      <c r="O148" s="6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spans="1:46" s="8" customFormat="1" ht="12.75" x14ac:dyDescent="0.25">
      <c r="A149" s="67">
        <v>2420</v>
      </c>
      <c r="B149" s="12" t="s">
        <v>605</v>
      </c>
      <c r="C149" s="13">
        <v>731417</v>
      </c>
      <c r="D149" s="14">
        <v>2112921</v>
      </c>
      <c r="E149" s="14">
        <v>0</v>
      </c>
      <c r="F149" s="13">
        <f t="shared" si="6"/>
        <v>2112921</v>
      </c>
      <c r="G149" s="15">
        <v>1405119</v>
      </c>
      <c r="H149" s="15">
        <v>0</v>
      </c>
      <c r="I149" s="13">
        <f t="shared" si="7"/>
        <v>1405119</v>
      </c>
      <c r="J149" s="13">
        <v>4000</v>
      </c>
      <c r="K149" s="16">
        <f t="shared" si="8"/>
        <v>4253457</v>
      </c>
      <c r="L149" s="16" t="s">
        <v>926</v>
      </c>
      <c r="M149" s="6"/>
      <c r="N149" s="6"/>
      <c r="O149" s="6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 s="8" customFormat="1" ht="12.75" x14ac:dyDescent="0.25">
      <c r="A150" s="67">
        <v>2422</v>
      </c>
      <c r="B150" s="12" t="s">
        <v>606</v>
      </c>
      <c r="C150" s="13">
        <v>306151</v>
      </c>
      <c r="D150" s="14">
        <v>796672.99999999988</v>
      </c>
      <c r="E150" s="14">
        <v>0</v>
      </c>
      <c r="F150" s="13">
        <f t="shared" si="6"/>
        <v>796672.99999999988</v>
      </c>
      <c r="G150" s="15">
        <v>506121</v>
      </c>
      <c r="H150" s="15">
        <v>0</v>
      </c>
      <c r="I150" s="13">
        <f t="shared" si="7"/>
        <v>506121</v>
      </c>
      <c r="J150" s="13">
        <v>4000</v>
      </c>
      <c r="K150" s="16">
        <f t="shared" si="8"/>
        <v>1612945</v>
      </c>
      <c r="L150" s="16" t="s">
        <v>926</v>
      </c>
      <c r="M150" s="6"/>
      <c r="N150" s="6"/>
      <c r="O150" s="6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spans="1:46" s="8" customFormat="1" ht="12.75" x14ac:dyDescent="0.25">
      <c r="A151" s="67">
        <v>2436</v>
      </c>
      <c r="B151" s="12" t="s">
        <v>607</v>
      </c>
      <c r="C151" s="13">
        <v>346303</v>
      </c>
      <c r="D151" s="14">
        <v>405097</v>
      </c>
      <c r="E151" s="14">
        <v>0</v>
      </c>
      <c r="F151" s="13">
        <f t="shared" si="6"/>
        <v>405097</v>
      </c>
      <c r="G151" s="15">
        <v>228830</v>
      </c>
      <c r="H151" s="15">
        <v>0</v>
      </c>
      <c r="I151" s="13">
        <f t="shared" si="7"/>
        <v>228830</v>
      </c>
      <c r="J151" s="13">
        <v>4000</v>
      </c>
      <c r="K151" s="16">
        <f t="shared" si="8"/>
        <v>984230</v>
      </c>
      <c r="L151" s="16" t="s">
        <v>926</v>
      </c>
      <c r="M151" s="6"/>
      <c r="N151" s="6"/>
      <c r="O151" s="6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spans="1:46" s="8" customFormat="1" ht="12.75" x14ac:dyDescent="0.25">
      <c r="A152" s="67">
        <v>2443</v>
      </c>
      <c r="B152" s="12" t="s">
        <v>608</v>
      </c>
      <c r="C152" s="13">
        <v>1308921</v>
      </c>
      <c r="D152" s="14">
        <v>0</v>
      </c>
      <c r="E152" s="14">
        <v>0</v>
      </c>
      <c r="F152" s="13">
        <f t="shared" si="6"/>
        <v>0</v>
      </c>
      <c r="G152" s="15">
        <v>0</v>
      </c>
      <c r="H152" s="15">
        <v>0</v>
      </c>
      <c r="I152" s="13">
        <f t="shared" si="7"/>
        <v>0</v>
      </c>
      <c r="J152" s="13">
        <v>4000</v>
      </c>
      <c r="K152" s="16">
        <f t="shared" si="8"/>
        <v>1312921</v>
      </c>
      <c r="L152" s="16" t="s">
        <v>926</v>
      </c>
      <c r="M152" s="6"/>
      <c r="N152" s="6"/>
      <c r="O152" s="6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spans="1:46" s="8" customFormat="1" ht="12.75" x14ac:dyDescent="0.25">
      <c r="A153" s="67">
        <v>2450</v>
      </c>
      <c r="B153" s="12" t="s">
        <v>609</v>
      </c>
      <c r="C153" s="13">
        <v>235888</v>
      </c>
      <c r="D153" s="14">
        <v>969820</v>
      </c>
      <c r="E153" s="14">
        <v>0</v>
      </c>
      <c r="F153" s="13">
        <f t="shared" si="6"/>
        <v>969820</v>
      </c>
      <c r="G153" s="15">
        <v>657034</v>
      </c>
      <c r="H153" s="15">
        <v>0</v>
      </c>
      <c r="I153" s="13">
        <f t="shared" si="7"/>
        <v>657034</v>
      </c>
      <c r="J153" s="13">
        <v>4000</v>
      </c>
      <c r="K153" s="16">
        <f t="shared" si="8"/>
        <v>1866742</v>
      </c>
      <c r="L153" s="16" t="s">
        <v>926</v>
      </c>
      <c r="M153" s="6"/>
      <c r="N153" s="6"/>
      <c r="O153" s="6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s="8" customFormat="1" ht="12.75" x14ac:dyDescent="0.25">
      <c r="A154" s="67">
        <v>2460</v>
      </c>
      <c r="B154" s="12" t="s">
        <v>610</v>
      </c>
      <c r="C154" s="13">
        <v>308580</v>
      </c>
      <c r="D154" s="14">
        <v>328954</v>
      </c>
      <c r="E154" s="14">
        <v>0</v>
      </c>
      <c r="F154" s="13">
        <f t="shared" si="6"/>
        <v>328954</v>
      </c>
      <c r="G154" s="15">
        <v>166594</v>
      </c>
      <c r="H154" s="15">
        <v>0</v>
      </c>
      <c r="I154" s="13">
        <f t="shared" si="7"/>
        <v>166594</v>
      </c>
      <c r="J154" s="13">
        <v>4000</v>
      </c>
      <c r="K154" s="16">
        <f t="shared" si="8"/>
        <v>808128</v>
      </c>
      <c r="L154" s="16" t="s">
        <v>926</v>
      </c>
      <c r="M154" s="6"/>
      <c r="N154" s="6"/>
      <c r="O154" s="6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spans="1:46" s="8" customFormat="1" ht="12.75" x14ac:dyDescent="0.25">
      <c r="A155" s="67">
        <v>2478</v>
      </c>
      <c r="B155" s="12" t="s">
        <v>611</v>
      </c>
      <c r="C155" s="13">
        <v>4971773</v>
      </c>
      <c r="D155" s="14">
        <v>0</v>
      </c>
      <c r="E155" s="14">
        <v>0</v>
      </c>
      <c r="F155" s="13">
        <f t="shared" si="6"/>
        <v>0</v>
      </c>
      <c r="G155" s="15">
        <v>0</v>
      </c>
      <c r="H155" s="15">
        <v>0</v>
      </c>
      <c r="I155" s="13">
        <f t="shared" si="7"/>
        <v>0</v>
      </c>
      <c r="J155" s="13">
        <v>4000</v>
      </c>
      <c r="K155" s="16">
        <f t="shared" si="8"/>
        <v>4975773</v>
      </c>
      <c r="L155" s="16" t="s">
        <v>926</v>
      </c>
      <c r="M155" s="6"/>
      <c r="N155" s="6"/>
      <c r="O155" s="6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spans="1:46" s="8" customFormat="1" ht="12.75" x14ac:dyDescent="0.25">
      <c r="A156" s="67">
        <v>2485</v>
      </c>
      <c r="B156" s="12" t="s">
        <v>612</v>
      </c>
      <c r="C156" s="13">
        <v>354417</v>
      </c>
      <c r="D156" s="14">
        <v>0</v>
      </c>
      <c r="E156" s="14">
        <v>0</v>
      </c>
      <c r="F156" s="13">
        <f t="shared" si="6"/>
        <v>0</v>
      </c>
      <c r="G156" s="15">
        <v>20497</v>
      </c>
      <c r="H156" s="15">
        <v>0</v>
      </c>
      <c r="I156" s="13">
        <f t="shared" si="7"/>
        <v>20497</v>
      </c>
      <c r="J156" s="13">
        <v>4000</v>
      </c>
      <c r="K156" s="16">
        <f t="shared" si="8"/>
        <v>378914</v>
      </c>
      <c r="L156" s="16" t="s">
        <v>927</v>
      </c>
      <c r="M156" s="6"/>
      <c r="N156" s="6"/>
      <c r="O156" s="6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spans="1:46" s="8" customFormat="1" ht="12.75" x14ac:dyDescent="0.25">
      <c r="A157" s="67">
        <v>2525</v>
      </c>
      <c r="B157" s="12" t="s">
        <v>613</v>
      </c>
      <c r="C157" s="13">
        <v>351523</v>
      </c>
      <c r="D157" s="14">
        <v>0</v>
      </c>
      <c r="E157" s="14">
        <v>0</v>
      </c>
      <c r="F157" s="13">
        <f t="shared" si="6"/>
        <v>0</v>
      </c>
      <c r="G157" s="15">
        <v>0</v>
      </c>
      <c r="H157" s="15">
        <v>0</v>
      </c>
      <c r="I157" s="13">
        <f t="shared" si="7"/>
        <v>0</v>
      </c>
      <c r="J157" s="13">
        <v>4000</v>
      </c>
      <c r="K157" s="16">
        <f t="shared" si="8"/>
        <v>355523</v>
      </c>
      <c r="L157" s="16" t="s">
        <v>927</v>
      </c>
      <c r="M157" s="6"/>
      <c r="N157" s="6"/>
      <c r="O157" s="6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spans="1:46" s="8" customFormat="1" ht="12.75" x14ac:dyDescent="0.25">
      <c r="A158" s="67">
        <v>2527</v>
      </c>
      <c r="B158" s="12" t="s">
        <v>614</v>
      </c>
      <c r="C158" s="13">
        <v>228484</v>
      </c>
      <c r="D158" s="14">
        <v>0</v>
      </c>
      <c r="E158" s="14">
        <v>92379.040816327673</v>
      </c>
      <c r="F158" s="13">
        <f t="shared" si="6"/>
        <v>92379.040816327673</v>
      </c>
      <c r="G158" s="15">
        <v>9936</v>
      </c>
      <c r="H158" s="15">
        <v>0</v>
      </c>
      <c r="I158" s="13">
        <f t="shared" si="7"/>
        <v>9936</v>
      </c>
      <c r="J158" s="13">
        <v>4000</v>
      </c>
      <c r="K158" s="16">
        <f t="shared" si="8"/>
        <v>334799.04081632767</v>
      </c>
      <c r="L158" s="16" t="s">
        <v>927</v>
      </c>
      <c r="M158" s="6"/>
      <c r="N158" s="6"/>
      <c r="O158" s="6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46" s="8" customFormat="1" ht="12.75" x14ac:dyDescent="0.25">
      <c r="A159" s="67">
        <v>2534</v>
      </c>
      <c r="B159" s="12" t="s">
        <v>615</v>
      </c>
      <c r="C159" s="13">
        <v>289330</v>
      </c>
      <c r="D159" s="14">
        <v>0</v>
      </c>
      <c r="E159" s="14">
        <v>31533.040816327673</v>
      </c>
      <c r="F159" s="13">
        <f t="shared" si="6"/>
        <v>31533.040816327673</v>
      </c>
      <c r="G159" s="15">
        <v>20299</v>
      </c>
      <c r="H159" s="15">
        <v>0</v>
      </c>
      <c r="I159" s="13">
        <f t="shared" si="7"/>
        <v>20299</v>
      </c>
      <c r="J159" s="13">
        <v>4000</v>
      </c>
      <c r="K159" s="16">
        <f t="shared" si="8"/>
        <v>345162.04081632767</v>
      </c>
      <c r="L159" s="16" t="s">
        <v>927</v>
      </c>
      <c r="M159" s="6"/>
      <c r="N159" s="6"/>
      <c r="O159" s="6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spans="1:46" s="8" customFormat="1" ht="12.75" x14ac:dyDescent="0.25">
      <c r="A160" s="67">
        <v>2541</v>
      </c>
      <c r="B160" s="12" t="s">
        <v>616</v>
      </c>
      <c r="C160" s="13">
        <v>3513708</v>
      </c>
      <c r="D160" s="14">
        <v>0</v>
      </c>
      <c r="E160" s="14">
        <v>0</v>
      </c>
      <c r="F160" s="13">
        <f t="shared" si="6"/>
        <v>0</v>
      </c>
      <c r="G160" s="15">
        <v>0</v>
      </c>
      <c r="H160" s="15">
        <v>0</v>
      </c>
      <c r="I160" s="13">
        <f t="shared" si="7"/>
        <v>0</v>
      </c>
      <c r="J160" s="13">
        <v>4000</v>
      </c>
      <c r="K160" s="16">
        <f t="shared" si="8"/>
        <v>3517708</v>
      </c>
      <c r="L160" s="16" t="s">
        <v>927</v>
      </c>
      <c r="M160" s="6"/>
      <c r="N160" s="6"/>
      <c r="O160" s="6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spans="1:46" s="8" customFormat="1" ht="12.75" x14ac:dyDescent="0.25">
      <c r="A161" s="67">
        <v>2562</v>
      </c>
      <c r="B161" s="12" t="s">
        <v>617</v>
      </c>
      <c r="C161" s="13">
        <v>899500</v>
      </c>
      <c r="D161" s="14">
        <v>1332158</v>
      </c>
      <c r="E161" s="14">
        <v>0</v>
      </c>
      <c r="F161" s="13">
        <f t="shared" si="6"/>
        <v>1332158</v>
      </c>
      <c r="G161" s="15">
        <v>750350</v>
      </c>
      <c r="H161" s="15">
        <v>0</v>
      </c>
      <c r="I161" s="13">
        <f t="shared" si="7"/>
        <v>750350</v>
      </c>
      <c r="J161" s="13">
        <v>4000</v>
      </c>
      <c r="K161" s="16">
        <f t="shared" si="8"/>
        <v>2986008</v>
      </c>
      <c r="L161" s="16" t="s">
        <v>926</v>
      </c>
      <c r="M161" s="6"/>
      <c r="N161" s="6"/>
      <c r="O161" s="6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spans="1:46" s="8" customFormat="1" ht="12.75" x14ac:dyDescent="0.25">
      <c r="A162" s="67">
        <v>2570</v>
      </c>
      <c r="B162" s="12" t="s">
        <v>618</v>
      </c>
      <c r="C162" s="13">
        <v>0</v>
      </c>
      <c r="D162" s="14">
        <v>295358</v>
      </c>
      <c r="E162" s="14">
        <v>25505.040816327673</v>
      </c>
      <c r="F162" s="13">
        <f t="shared" si="6"/>
        <v>320863.04081632767</v>
      </c>
      <c r="G162" s="15">
        <v>223302</v>
      </c>
      <c r="H162" s="15">
        <v>0</v>
      </c>
      <c r="I162" s="13">
        <f t="shared" si="7"/>
        <v>223302</v>
      </c>
      <c r="J162" s="13">
        <v>4000</v>
      </c>
      <c r="K162" s="16">
        <f t="shared" si="8"/>
        <v>548165.04081632767</v>
      </c>
      <c r="L162" s="16" t="s">
        <v>926</v>
      </c>
      <c r="M162" s="6"/>
      <c r="N162" s="6"/>
      <c r="O162" s="6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spans="1:46" s="8" customFormat="1" ht="12.75" x14ac:dyDescent="0.25">
      <c r="A163" s="67">
        <v>2576</v>
      </c>
      <c r="B163" s="12" t="s">
        <v>619</v>
      </c>
      <c r="C163" s="13">
        <v>611599</v>
      </c>
      <c r="D163" s="14">
        <v>0</v>
      </c>
      <c r="E163" s="14">
        <v>0</v>
      </c>
      <c r="F163" s="13">
        <f t="shared" si="6"/>
        <v>0</v>
      </c>
      <c r="G163" s="15">
        <v>0</v>
      </c>
      <c r="H163" s="15">
        <v>0</v>
      </c>
      <c r="I163" s="13">
        <f t="shared" si="7"/>
        <v>0</v>
      </c>
      <c r="J163" s="13">
        <v>4000</v>
      </c>
      <c r="K163" s="16">
        <f t="shared" si="8"/>
        <v>615599</v>
      </c>
      <c r="L163" s="16" t="s">
        <v>926</v>
      </c>
      <c r="M163" s="6"/>
      <c r="N163" s="6"/>
      <c r="O163" s="6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s="8" customFormat="1" ht="12.75" x14ac:dyDescent="0.25">
      <c r="A164" s="67">
        <v>2583</v>
      </c>
      <c r="B164" s="12" t="s">
        <v>620</v>
      </c>
      <c r="C164" s="13">
        <v>749653</v>
      </c>
      <c r="D164" s="14">
        <v>1642689</v>
      </c>
      <c r="E164" s="14">
        <v>0</v>
      </c>
      <c r="F164" s="13">
        <f t="shared" si="6"/>
        <v>1642689</v>
      </c>
      <c r="G164" s="15">
        <v>1045006</v>
      </c>
      <c r="H164" s="15">
        <v>0</v>
      </c>
      <c r="I164" s="13">
        <f t="shared" si="7"/>
        <v>1045006</v>
      </c>
      <c r="J164" s="13">
        <v>4000</v>
      </c>
      <c r="K164" s="16">
        <f t="shared" si="8"/>
        <v>3441348</v>
      </c>
      <c r="L164" s="16" t="s">
        <v>926</v>
      </c>
      <c r="M164" s="6"/>
      <c r="N164" s="6"/>
      <c r="O164" s="6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46" s="8" customFormat="1" ht="12.75" x14ac:dyDescent="0.25">
      <c r="A165" s="67">
        <v>2604</v>
      </c>
      <c r="B165" s="12" t="s">
        <v>621</v>
      </c>
      <c r="C165" s="13">
        <v>2635849</v>
      </c>
      <c r="D165" s="14">
        <v>768571</v>
      </c>
      <c r="E165" s="14">
        <v>0</v>
      </c>
      <c r="F165" s="13">
        <f t="shared" si="6"/>
        <v>768571</v>
      </c>
      <c r="G165" s="15">
        <v>127166</v>
      </c>
      <c r="H165" s="15">
        <v>0</v>
      </c>
      <c r="I165" s="13">
        <f t="shared" si="7"/>
        <v>127166</v>
      </c>
      <c r="J165" s="13">
        <v>4000</v>
      </c>
      <c r="K165" s="16">
        <f t="shared" si="8"/>
        <v>3535586</v>
      </c>
      <c r="L165" s="16" t="s">
        <v>926</v>
      </c>
      <c r="M165" s="6"/>
      <c r="N165" s="6"/>
      <c r="O165" s="6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s="8" customFormat="1" ht="12.75" x14ac:dyDescent="0.25">
      <c r="A166" s="67">
        <v>2605</v>
      </c>
      <c r="B166" s="12" t="s">
        <v>622</v>
      </c>
      <c r="C166" s="13">
        <v>200757</v>
      </c>
      <c r="D166" s="14">
        <v>331581</v>
      </c>
      <c r="E166" s="14">
        <v>0</v>
      </c>
      <c r="F166" s="13">
        <f t="shared" si="6"/>
        <v>331581</v>
      </c>
      <c r="G166" s="15">
        <v>196492</v>
      </c>
      <c r="H166" s="15">
        <v>0</v>
      </c>
      <c r="I166" s="13">
        <f t="shared" si="7"/>
        <v>196492</v>
      </c>
      <c r="J166" s="13">
        <v>4000</v>
      </c>
      <c r="K166" s="16">
        <f t="shared" si="8"/>
        <v>732830</v>
      </c>
      <c r="L166" s="16" t="s">
        <v>926</v>
      </c>
      <c r="M166" s="6"/>
      <c r="N166" s="6"/>
      <c r="O166" s="6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s="8" customFormat="1" ht="12.75" x14ac:dyDescent="0.25">
      <c r="A167" s="67">
        <v>2611</v>
      </c>
      <c r="B167" s="12" t="s">
        <v>623</v>
      </c>
      <c r="C167" s="13">
        <v>1023841</v>
      </c>
      <c r="D167" s="14">
        <v>2080597</v>
      </c>
      <c r="E167" s="14">
        <v>0</v>
      </c>
      <c r="F167" s="13">
        <f t="shared" si="6"/>
        <v>2080597</v>
      </c>
      <c r="G167" s="15">
        <v>1303364</v>
      </c>
      <c r="H167" s="15">
        <v>0</v>
      </c>
      <c r="I167" s="13">
        <f t="shared" si="7"/>
        <v>1303364</v>
      </c>
      <c r="J167" s="13">
        <v>4000</v>
      </c>
      <c r="K167" s="16">
        <f t="shared" si="8"/>
        <v>4411802</v>
      </c>
      <c r="L167" s="16" t="s">
        <v>926</v>
      </c>
      <c r="M167" s="6"/>
      <c r="N167" s="6"/>
      <c r="O167" s="6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s="8" customFormat="1" ht="12.75" x14ac:dyDescent="0.25">
      <c r="A168" s="67">
        <v>2618</v>
      </c>
      <c r="B168" s="12" t="s">
        <v>624</v>
      </c>
      <c r="C168" s="13">
        <v>1010129</v>
      </c>
      <c r="D168" s="14">
        <v>0</v>
      </c>
      <c r="E168" s="14">
        <v>0</v>
      </c>
      <c r="F168" s="13">
        <f t="shared" si="6"/>
        <v>0</v>
      </c>
      <c r="G168" s="15">
        <v>0</v>
      </c>
      <c r="H168" s="15">
        <v>0</v>
      </c>
      <c r="I168" s="13">
        <f t="shared" si="7"/>
        <v>0</v>
      </c>
      <c r="J168" s="13">
        <v>4000</v>
      </c>
      <c r="K168" s="16">
        <f t="shared" si="8"/>
        <v>1014129</v>
      </c>
      <c r="L168" s="16" t="s">
        <v>927</v>
      </c>
      <c r="M168" s="6"/>
      <c r="N168" s="6"/>
      <c r="O168" s="6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s="8" customFormat="1" ht="12.75" x14ac:dyDescent="0.25">
      <c r="A169" s="67">
        <v>2625</v>
      </c>
      <c r="B169" s="12" t="s">
        <v>625</v>
      </c>
      <c r="C169" s="13">
        <v>318975</v>
      </c>
      <c r="D169" s="14">
        <v>0</v>
      </c>
      <c r="E169" s="14">
        <v>1888.0408163276734</v>
      </c>
      <c r="F169" s="13">
        <f t="shared" si="6"/>
        <v>1888.0408163276734</v>
      </c>
      <c r="G169" s="15">
        <v>0</v>
      </c>
      <c r="H169" s="15">
        <v>0</v>
      </c>
      <c r="I169" s="13">
        <f t="shared" si="7"/>
        <v>0</v>
      </c>
      <c r="J169" s="13">
        <v>4000</v>
      </c>
      <c r="K169" s="16">
        <f t="shared" si="8"/>
        <v>324863.04081632767</v>
      </c>
      <c r="L169" s="16" t="s">
        <v>927</v>
      </c>
      <c r="M169" s="6"/>
      <c r="N169" s="6"/>
      <c r="O169" s="6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s="8" customFormat="1" ht="12.75" x14ac:dyDescent="0.25">
      <c r="A170" s="67">
        <v>2632</v>
      </c>
      <c r="B170" s="12" t="s">
        <v>626</v>
      </c>
      <c r="C170" s="13">
        <v>852071</v>
      </c>
      <c r="D170" s="14">
        <v>0</v>
      </c>
      <c r="E170" s="14">
        <v>0</v>
      </c>
      <c r="F170" s="13">
        <f t="shared" si="6"/>
        <v>0</v>
      </c>
      <c r="G170" s="15">
        <v>0</v>
      </c>
      <c r="H170" s="15">
        <v>0</v>
      </c>
      <c r="I170" s="13">
        <f t="shared" si="7"/>
        <v>0</v>
      </c>
      <c r="J170" s="13">
        <v>4000</v>
      </c>
      <c r="K170" s="16">
        <f t="shared" si="8"/>
        <v>856071</v>
      </c>
      <c r="L170" s="16" t="s">
        <v>927</v>
      </c>
      <c r="M170" s="6"/>
      <c r="N170" s="6"/>
      <c r="O170" s="6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spans="1:46" s="8" customFormat="1" ht="12.75" x14ac:dyDescent="0.25">
      <c r="A171" s="67">
        <v>2639</v>
      </c>
      <c r="B171" s="12" t="s">
        <v>627</v>
      </c>
      <c r="C171" s="13">
        <v>581917</v>
      </c>
      <c r="D171" s="14">
        <v>0</v>
      </c>
      <c r="E171" s="14">
        <v>0</v>
      </c>
      <c r="F171" s="13">
        <f t="shared" si="6"/>
        <v>0</v>
      </c>
      <c r="G171" s="15">
        <v>0</v>
      </c>
      <c r="H171" s="15">
        <v>0</v>
      </c>
      <c r="I171" s="13">
        <f t="shared" si="7"/>
        <v>0</v>
      </c>
      <c r="J171" s="13">
        <v>4000</v>
      </c>
      <c r="K171" s="16">
        <f t="shared" si="8"/>
        <v>585917</v>
      </c>
      <c r="L171" s="16" t="s">
        <v>927</v>
      </c>
      <c r="M171" s="6"/>
      <c r="N171" s="6"/>
      <c r="O171" s="6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spans="1:46" s="8" customFormat="1" ht="12.75" x14ac:dyDescent="0.25">
      <c r="A172" s="67">
        <v>2646</v>
      </c>
      <c r="B172" s="12" t="s">
        <v>628</v>
      </c>
      <c r="C172" s="13">
        <v>868322</v>
      </c>
      <c r="D172" s="14">
        <v>0</v>
      </c>
      <c r="E172" s="14">
        <v>0</v>
      </c>
      <c r="F172" s="13">
        <f t="shared" si="6"/>
        <v>0</v>
      </c>
      <c r="G172" s="15">
        <v>0</v>
      </c>
      <c r="H172" s="15">
        <v>0</v>
      </c>
      <c r="I172" s="13">
        <f t="shared" si="7"/>
        <v>0</v>
      </c>
      <c r="J172" s="13">
        <v>4000</v>
      </c>
      <c r="K172" s="16">
        <f t="shared" si="8"/>
        <v>872322</v>
      </c>
      <c r="L172" s="16" t="s">
        <v>927</v>
      </c>
      <c r="M172" s="6"/>
      <c r="N172" s="6"/>
      <c r="O172" s="6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spans="1:46" s="8" customFormat="1" ht="12.75" x14ac:dyDescent="0.25">
      <c r="A173" s="67">
        <v>2660</v>
      </c>
      <c r="B173" s="12" t="s">
        <v>629</v>
      </c>
      <c r="C173" s="13">
        <v>375385</v>
      </c>
      <c r="D173" s="14">
        <v>0</v>
      </c>
      <c r="E173" s="14">
        <v>0</v>
      </c>
      <c r="F173" s="13">
        <f t="shared" si="6"/>
        <v>0</v>
      </c>
      <c r="G173" s="15">
        <v>0</v>
      </c>
      <c r="H173" s="15">
        <v>0</v>
      </c>
      <c r="I173" s="13">
        <f t="shared" si="7"/>
        <v>0</v>
      </c>
      <c r="J173" s="13">
        <v>4000</v>
      </c>
      <c r="K173" s="16">
        <f t="shared" si="8"/>
        <v>379385</v>
      </c>
      <c r="L173" s="16" t="s">
        <v>927</v>
      </c>
      <c r="M173" s="6"/>
      <c r="N173" s="6"/>
      <c r="O173" s="6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spans="1:46" s="8" customFormat="1" ht="12.75" x14ac:dyDescent="0.25">
      <c r="A174" s="67">
        <v>2695</v>
      </c>
      <c r="B174" s="12" t="s">
        <v>630</v>
      </c>
      <c r="C174" s="13">
        <v>16654853</v>
      </c>
      <c r="D174" s="14">
        <v>0</v>
      </c>
      <c r="E174" s="14">
        <v>0</v>
      </c>
      <c r="F174" s="13">
        <f t="shared" si="6"/>
        <v>0</v>
      </c>
      <c r="G174" s="15">
        <v>0</v>
      </c>
      <c r="H174" s="15">
        <v>0</v>
      </c>
      <c r="I174" s="13">
        <f t="shared" si="7"/>
        <v>0</v>
      </c>
      <c r="J174" s="13">
        <v>4000</v>
      </c>
      <c r="K174" s="16">
        <f t="shared" si="8"/>
        <v>16658853</v>
      </c>
      <c r="L174" s="16" t="s">
        <v>926</v>
      </c>
      <c r="M174" s="6"/>
      <c r="N174" s="6"/>
      <c r="O174" s="6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s="8" customFormat="1" ht="12.75" x14ac:dyDescent="0.25">
      <c r="A175" s="67">
        <v>2702</v>
      </c>
      <c r="B175" s="12" t="s">
        <v>631</v>
      </c>
      <c r="C175" s="13">
        <v>1760337</v>
      </c>
      <c r="D175" s="14">
        <v>0</v>
      </c>
      <c r="E175" s="14">
        <v>0</v>
      </c>
      <c r="F175" s="13">
        <f t="shared" si="6"/>
        <v>0</v>
      </c>
      <c r="G175" s="15">
        <v>0</v>
      </c>
      <c r="H175" s="15">
        <v>0</v>
      </c>
      <c r="I175" s="13">
        <f t="shared" si="7"/>
        <v>0</v>
      </c>
      <c r="J175" s="13">
        <v>4000</v>
      </c>
      <c r="K175" s="16">
        <f t="shared" si="8"/>
        <v>1764337</v>
      </c>
      <c r="L175" s="16" t="s">
        <v>926</v>
      </c>
      <c r="M175" s="6"/>
      <c r="N175" s="6"/>
      <c r="O175" s="6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spans="1:46" s="8" customFormat="1" ht="12.75" x14ac:dyDescent="0.25">
      <c r="A176" s="67">
        <v>2730</v>
      </c>
      <c r="B176" s="12" t="s">
        <v>632</v>
      </c>
      <c r="C176" s="13">
        <v>389860</v>
      </c>
      <c r="D176" s="14">
        <v>0</v>
      </c>
      <c r="E176" s="14">
        <v>0</v>
      </c>
      <c r="F176" s="13">
        <f t="shared" si="6"/>
        <v>0</v>
      </c>
      <c r="G176" s="15">
        <v>23622</v>
      </c>
      <c r="H176" s="15">
        <v>0</v>
      </c>
      <c r="I176" s="13">
        <f t="shared" si="7"/>
        <v>23622</v>
      </c>
      <c r="J176" s="13">
        <v>4000</v>
      </c>
      <c r="K176" s="16">
        <f t="shared" si="8"/>
        <v>417482</v>
      </c>
      <c r="L176" s="16" t="s">
        <v>926</v>
      </c>
      <c r="M176" s="6"/>
      <c r="N176" s="6"/>
      <c r="O176" s="6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spans="1:46" s="8" customFormat="1" ht="12.75" x14ac:dyDescent="0.25">
      <c r="A177" s="67">
        <v>2737</v>
      </c>
      <c r="B177" s="12" t="s">
        <v>633</v>
      </c>
      <c r="C177" s="13">
        <v>240027</v>
      </c>
      <c r="D177" s="14">
        <v>0</v>
      </c>
      <c r="E177" s="14">
        <v>80836.040816327673</v>
      </c>
      <c r="F177" s="13">
        <f t="shared" si="6"/>
        <v>80836.040816327673</v>
      </c>
      <c r="G177" s="15">
        <v>0</v>
      </c>
      <c r="H177" s="15">
        <v>0</v>
      </c>
      <c r="I177" s="13">
        <f t="shared" si="7"/>
        <v>0</v>
      </c>
      <c r="J177" s="13">
        <v>4000</v>
      </c>
      <c r="K177" s="16">
        <f t="shared" si="8"/>
        <v>324863.04081632767</v>
      </c>
      <c r="L177" s="16" t="s">
        <v>927</v>
      </c>
      <c r="M177" s="6"/>
      <c r="N177" s="6"/>
      <c r="O177" s="6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spans="1:46" s="8" customFormat="1" ht="12.75" x14ac:dyDescent="0.25">
      <c r="A178" s="67">
        <v>2744</v>
      </c>
      <c r="B178" s="12" t="s">
        <v>634</v>
      </c>
      <c r="C178" s="13">
        <v>759441</v>
      </c>
      <c r="D178" s="14">
        <v>0</v>
      </c>
      <c r="E178" s="14">
        <v>0</v>
      </c>
      <c r="F178" s="13">
        <f t="shared" si="6"/>
        <v>0</v>
      </c>
      <c r="G178" s="15">
        <v>0</v>
      </c>
      <c r="H178" s="15">
        <v>0</v>
      </c>
      <c r="I178" s="13">
        <f t="shared" si="7"/>
        <v>0</v>
      </c>
      <c r="J178" s="13">
        <v>4000</v>
      </c>
      <c r="K178" s="16">
        <f t="shared" si="8"/>
        <v>763441</v>
      </c>
      <c r="L178" s="16" t="s">
        <v>927</v>
      </c>
      <c r="M178" s="6"/>
      <c r="N178" s="6"/>
      <c r="O178" s="6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spans="1:46" s="8" customFormat="1" ht="12.75" x14ac:dyDescent="0.25">
      <c r="A179" s="67">
        <v>2758</v>
      </c>
      <c r="B179" s="12" t="s">
        <v>635</v>
      </c>
      <c r="C179" s="13">
        <v>2469846</v>
      </c>
      <c r="D179" s="14">
        <v>0</v>
      </c>
      <c r="E179" s="14">
        <v>0</v>
      </c>
      <c r="F179" s="13">
        <f t="shared" si="6"/>
        <v>0</v>
      </c>
      <c r="G179" s="15">
        <v>97087</v>
      </c>
      <c r="H179" s="15">
        <v>0</v>
      </c>
      <c r="I179" s="13">
        <f t="shared" si="7"/>
        <v>97087</v>
      </c>
      <c r="J179" s="13">
        <v>4000</v>
      </c>
      <c r="K179" s="16">
        <f t="shared" si="8"/>
        <v>2570933</v>
      </c>
      <c r="L179" s="16" t="s">
        <v>926</v>
      </c>
      <c r="M179" s="6"/>
      <c r="N179" s="6"/>
      <c r="O179" s="6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spans="1:46" s="8" customFormat="1" ht="12.75" x14ac:dyDescent="0.25">
      <c r="A180" s="67">
        <v>2793</v>
      </c>
      <c r="B180" s="12" t="s">
        <v>636</v>
      </c>
      <c r="C180" s="13">
        <v>44831573</v>
      </c>
      <c r="D180" s="14">
        <v>0</v>
      </c>
      <c r="E180" s="14">
        <v>0</v>
      </c>
      <c r="F180" s="13">
        <f t="shared" si="6"/>
        <v>0</v>
      </c>
      <c r="G180" s="15">
        <v>0</v>
      </c>
      <c r="H180" s="15">
        <v>0</v>
      </c>
      <c r="I180" s="13">
        <f t="shared" si="7"/>
        <v>0</v>
      </c>
      <c r="J180" s="13">
        <v>4000</v>
      </c>
      <c r="K180" s="16">
        <f t="shared" si="8"/>
        <v>44835573</v>
      </c>
      <c r="L180" s="16" t="s">
        <v>926</v>
      </c>
      <c r="M180" s="6"/>
      <c r="N180" s="6"/>
      <c r="O180" s="6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spans="1:46" s="8" customFormat="1" ht="12.75" x14ac:dyDescent="0.25">
      <c r="A181" s="67">
        <v>2800</v>
      </c>
      <c r="B181" s="12" t="s">
        <v>637</v>
      </c>
      <c r="C181" s="13">
        <v>511921</v>
      </c>
      <c r="D181" s="14">
        <v>500157</v>
      </c>
      <c r="E181" s="14">
        <v>0</v>
      </c>
      <c r="F181" s="13">
        <f t="shared" si="6"/>
        <v>500157</v>
      </c>
      <c r="G181" s="15">
        <v>256747</v>
      </c>
      <c r="H181" s="15">
        <v>0</v>
      </c>
      <c r="I181" s="13">
        <f t="shared" si="7"/>
        <v>256747</v>
      </c>
      <c r="J181" s="13">
        <v>4000</v>
      </c>
      <c r="K181" s="16">
        <f t="shared" si="8"/>
        <v>1272825</v>
      </c>
      <c r="L181" s="16" t="s">
        <v>926</v>
      </c>
      <c r="M181" s="6"/>
      <c r="N181" s="6"/>
      <c r="O181" s="6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spans="1:46" s="8" customFormat="1" ht="12.75" x14ac:dyDescent="0.25">
      <c r="A182" s="67">
        <v>2814</v>
      </c>
      <c r="B182" s="12" t="s">
        <v>638</v>
      </c>
      <c r="C182" s="13">
        <v>669624</v>
      </c>
      <c r="D182" s="14">
        <v>0</v>
      </c>
      <c r="E182" s="14">
        <v>0</v>
      </c>
      <c r="F182" s="13">
        <f t="shared" si="6"/>
        <v>0</v>
      </c>
      <c r="G182" s="15">
        <v>25239</v>
      </c>
      <c r="H182" s="15">
        <v>0</v>
      </c>
      <c r="I182" s="13">
        <f t="shared" si="7"/>
        <v>25239</v>
      </c>
      <c r="J182" s="13">
        <v>4000</v>
      </c>
      <c r="K182" s="16">
        <f t="shared" si="8"/>
        <v>698863</v>
      </c>
      <c r="L182" s="16" t="s">
        <v>926</v>
      </c>
      <c r="M182" s="6"/>
      <c r="N182" s="6"/>
      <c r="O182" s="6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46" s="8" customFormat="1" ht="12.75" x14ac:dyDescent="0.25">
      <c r="A183" s="67">
        <v>2828</v>
      </c>
      <c r="B183" s="12" t="s">
        <v>639</v>
      </c>
      <c r="C183" s="13">
        <v>663205</v>
      </c>
      <c r="D183" s="14">
        <v>126921.00000000001</v>
      </c>
      <c r="E183" s="14">
        <v>0</v>
      </c>
      <c r="F183" s="13">
        <f t="shared" si="6"/>
        <v>126921.00000000001</v>
      </c>
      <c r="G183" s="15">
        <v>48632</v>
      </c>
      <c r="H183" s="15">
        <v>0</v>
      </c>
      <c r="I183" s="13">
        <f t="shared" si="7"/>
        <v>48632</v>
      </c>
      <c r="J183" s="13">
        <v>4000</v>
      </c>
      <c r="K183" s="16">
        <f t="shared" si="8"/>
        <v>842758</v>
      </c>
      <c r="L183" s="16" t="s">
        <v>926</v>
      </c>
      <c r="M183" s="6"/>
      <c r="N183" s="6"/>
      <c r="O183" s="6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spans="1:46" s="8" customFormat="1" ht="12.75" x14ac:dyDescent="0.25">
      <c r="A184" s="67">
        <v>2835</v>
      </c>
      <c r="B184" s="12" t="s">
        <v>640</v>
      </c>
      <c r="C184" s="13">
        <v>790981</v>
      </c>
      <c r="D184" s="14">
        <v>2207105</v>
      </c>
      <c r="E184" s="14">
        <v>0</v>
      </c>
      <c r="F184" s="13">
        <f t="shared" si="6"/>
        <v>2207105</v>
      </c>
      <c r="G184" s="15">
        <v>1470584</v>
      </c>
      <c r="H184" s="15">
        <v>0</v>
      </c>
      <c r="I184" s="13">
        <f t="shared" si="7"/>
        <v>1470584</v>
      </c>
      <c r="J184" s="13">
        <v>4000</v>
      </c>
      <c r="K184" s="16">
        <f t="shared" si="8"/>
        <v>4472670</v>
      </c>
      <c r="L184" s="16" t="s">
        <v>926</v>
      </c>
      <c r="M184" s="6"/>
      <c r="N184" s="6"/>
      <c r="O184" s="6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spans="1:46" s="8" customFormat="1" ht="12.75" x14ac:dyDescent="0.25">
      <c r="A185" s="67">
        <v>2842</v>
      </c>
      <c r="B185" s="12" t="s">
        <v>641</v>
      </c>
      <c r="C185" s="13">
        <v>62023</v>
      </c>
      <c r="D185" s="14">
        <v>345467</v>
      </c>
      <c r="E185" s="14">
        <v>0</v>
      </c>
      <c r="F185" s="13">
        <f t="shared" si="6"/>
        <v>345467</v>
      </c>
      <c r="G185" s="15">
        <v>244331</v>
      </c>
      <c r="H185" s="15">
        <v>0</v>
      </c>
      <c r="I185" s="13">
        <f t="shared" si="7"/>
        <v>244331</v>
      </c>
      <c r="J185" s="13">
        <v>4000</v>
      </c>
      <c r="K185" s="16">
        <f t="shared" si="8"/>
        <v>655821</v>
      </c>
      <c r="L185" s="16" t="s">
        <v>926</v>
      </c>
      <c r="M185" s="6"/>
      <c r="N185" s="6"/>
      <c r="O185" s="6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s="8" customFormat="1" ht="12.75" x14ac:dyDescent="0.25">
      <c r="A186" s="67">
        <v>2849</v>
      </c>
      <c r="B186" s="12" t="s">
        <v>642</v>
      </c>
      <c r="C186" s="13">
        <v>8737110</v>
      </c>
      <c r="D186" s="14">
        <v>0</v>
      </c>
      <c r="E186" s="14">
        <v>0</v>
      </c>
      <c r="F186" s="13">
        <f t="shared" si="6"/>
        <v>0</v>
      </c>
      <c r="G186" s="15">
        <v>0</v>
      </c>
      <c r="H186" s="15">
        <v>0</v>
      </c>
      <c r="I186" s="13">
        <f t="shared" si="7"/>
        <v>0</v>
      </c>
      <c r="J186" s="13">
        <v>4000</v>
      </c>
      <c r="K186" s="16">
        <f t="shared" si="8"/>
        <v>8741110</v>
      </c>
      <c r="L186" s="16" t="s">
        <v>926</v>
      </c>
      <c r="M186" s="6"/>
      <c r="N186" s="6"/>
      <c r="O186" s="6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spans="1:46" s="8" customFormat="1" ht="12.75" x14ac:dyDescent="0.25">
      <c r="A187" s="67">
        <v>2856</v>
      </c>
      <c r="B187" s="12" t="s">
        <v>643</v>
      </c>
      <c r="C187" s="13">
        <v>1591003</v>
      </c>
      <c r="D187" s="14">
        <v>0</v>
      </c>
      <c r="E187" s="14">
        <v>0</v>
      </c>
      <c r="F187" s="13">
        <f t="shared" si="6"/>
        <v>0</v>
      </c>
      <c r="G187" s="15">
        <v>0</v>
      </c>
      <c r="H187" s="15">
        <v>0</v>
      </c>
      <c r="I187" s="13">
        <f t="shared" si="7"/>
        <v>0</v>
      </c>
      <c r="J187" s="13">
        <v>4000</v>
      </c>
      <c r="K187" s="16">
        <f t="shared" si="8"/>
        <v>1595003</v>
      </c>
      <c r="L187" s="16" t="s">
        <v>926</v>
      </c>
      <c r="M187" s="6"/>
      <c r="N187" s="6"/>
      <c r="O187" s="6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spans="1:46" s="8" customFormat="1" ht="12.75" x14ac:dyDescent="0.25">
      <c r="A188" s="67">
        <v>2863</v>
      </c>
      <c r="B188" s="12" t="s">
        <v>644</v>
      </c>
      <c r="C188" s="13">
        <v>1244137</v>
      </c>
      <c r="D188" s="14">
        <v>0</v>
      </c>
      <c r="E188" s="14">
        <v>0</v>
      </c>
      <c r="F188" s="13">
        <f t="shared" si="6"/>
        <v>0</v>
      </c>
      <c r="G188" s="15">
        <v>0</v>
      </c>
      <c r="H188" s="15">
        <v>0</v>
      </c>
      <c r="I188" s="13">
        <f t="shared" si="7"/>
        <v>0</v>
      </c>
      <c r="J188" s="13">
        <v>4000</v>
      </c>
      <c r="K188" s="16">
        <f t="shared" si="8"/>
        <v>1248137</v>
      </c>
      <c r="L188" s="16" t="s">
        <v>927</v>
      </c>
      <c r="M188" s="6"/>
      <c r="N188" s="6"/>
      <c r="O188" s="6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spans="1:46" s="8" customFormat="1" ht="12.75" x14ac:dyDescent="0.25">
      <c r="A189" s="67">
        <v>2884</v>
      </c>
      <c r="B189" s="12" t="s">
        <v>645</v>
      </c>
      <c r="C189" s="13">
        <v>1143422</v>
      </c>
      <c r="D189" s="14">
        <v>0</v>
      </c>
      <c r="E189" s="14">
        <v>0</v>
      </c>
      <c r="F189" s="13">
        <f t="shared" si="6"/>
        <v>0</v>
      </c>
      <c r="G189" s="15">
        <v>0</v>
      </c>
      <c r="H189" s="15">
        <v>0</v>
      </c>
      <c r="I189" s="13">
        <f t="shared" si="7"/>
        <v>0</v>
      </c>
      <c r="J189" s="13">
        <v>4000</v>
      </c>
      <c r="K189" s="16">
        <f t="shared" si="8"/>
        <v>1147422</v>
      </c>
      <c r="L189" s="16" t="s">
        <v>926</v>
      </c>
      <c r="M189" s="6"/>
      <c r="N189" s="6"/>
      <c r="O189" s="6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spans="1:46" s="8" customFormat="1" ht="12.75" x14ac:dyDescent="0.25">
      <c r="A190" s="67">
        <v>2885</v>
      </c>
      <c r="B190" s="12" t="s">
        <v>646</v>
      </c>
      <c r="C190" s="13">
        <v>1962590</v>
      </c>
      <c r="D190" s="14">
        <v>0</v>
      </c>
      <c r="E190" s="14">
        <v>0</v>
      </c>
      <c r="F190" s="13">
        <f t="shared" si="6"/>
        <v>0</v>
      </c>
      <c r="G190" s="15">
        <v>0</v>
      </c>
      <c r="H190" s="15">
        <v>0</v>
      </c>
      <c r="I190" s="13">
        <f t="shared" si="7"/>
        <v>0</v>
      </c>
      <c r="J190" s="13">
        <v>4000</v>
      </c>
      <c r="K190" s="16">
        <f t="shared" si="8"/>
        <v>1966590</v>
      </c>
      <c r="L190" s="16" t="s">
        <v>926</v>
      </c>
      <c r="M190" s="6"/>
      <c r="N190" s="6"/>
      <c r="O190" s="6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spans="1:46" s="8" customFormat="1" ht="12.75" x14ac:dyDescent="0.25">
      <c r="A191" s="67">
        <v>2891</v>
      </c>
      <c r="B191" s="12" t="s">
        <v>647</v>
      </c>
      <c r="C191" s="13">
        <v>779757</v>
      </c>
      <c r="D191" s="14">
        <v>0</v>
      </c>
      <c r="E191" s="14">
        <v>0</v>
      </c>
      <c r="F191" s="13">
        <f t="shared" si="6"/>
        <v>0</v>
      </c>
      <c r="G191" s="15">
        <v>0</v>
      </c>
      <c r="H191" s="15">
        <v>0</v>
      </c>
      <c r="I191" s="13">
        <f t="shared" si="7"/>
        <v>0</v>
      </c>
      <c r="J191" s="13">
        <v>4000</v>
      </c>
      <c r="K191" s="16">
        <f t="shared" si="8"/>
        <v>783757</v>
      </c>
      <c r="L191" s="16" t="s">
        <v>927</v>
      </c>
      <c r="M191" s="6"/>
      <c r="N191" s="6"/>
      <c r="O191" s="6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spans="1:46" s="8" customFormat="1" ht="12.75" x14ac:dyDescent="0.25">
      <c r="A192" s="67">
        <v>2898</v>
      </c>
      <c r="B192" s="12" t="s">
        <v>648</v>
      </c>
      <c r="C192" s="13">
        <v>714691</v>
      </c>
      <c r="D192" s="14">
        <v>196237.00000000003</v>
      </c>
      <c r="E192" s="14">
        <v>0</v>
      </c>
      <c r="F192" s="13">
        <f t="shared" si="6"/>
        <v>196237.00000000003</v>
      </c>
      <c r="G192" s="15">
        <v>46520</v>
      </c>
      <c r="H192" s="15">
        <v>0</v>
      </c>
      <c r="I192" s="13">
        <f t="shared" si="7"/>
        <v>46520</v>
      </c>
      <c r="J192" s="13">
        <v>4000</v>
      </c>
      <c r="K192" s="16">
        <f t="shared" si="8"/>
        <v>961448</v>
      </c>
      <c r="L192" s="16" t="s">
        <v>926</v>
      </c>
      <c r="M192" s="6"/>
      <c r="N192" s="6"/>
      <c r="O192" s="6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46" s="8" customFormat="1" ht="12.75" x14ac:dyDescent="0.25">
      <c r="A193" s="67">
        <v>2912</v>
      </c>
      <c r="B193" s="12" t="s">
        <v>649</v>
      </c>
      <c r="C193" s="13">
        <v>1276937</v>
      </c>
      <c r="D193" s="14">
        <v>0</v>
      </c>
      <c r="E193" s="14">
        <v>0</v>
      </c>
      <c r="F193" s="13">
        <f t="shared" si="6"/>
        <v>0</v>
      </c>
      <c r="G193" s="15">
        <v>0</v>
      </c>
      <c r="H193" s="15">
        <v>0</v>
      </c>
      <c r="I193" s="13">
        <f t="shared" si="7"/>
        <v>0</v>
      </c>
      <c r="J193" s="13">
        <v>4000</v>
      </c>
      <c r="K193" s="16">
        <f t="shared" si="8"/>
        <v>1280937</v>
      </c>
      <c r="L193" s="16" t="s">
        <v>926</v>
      </c>
      <c r="M193" s="6"/>
      <c r="N193" s="6"/>
      <c r="O193" s="6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spans="1:46" s="8" customFormat="1" ht="12.75" x14ac:dyDescent="0.25">
      <c r="A194" s="67">
        <v>2940</v>
      </c>
      <c r="B194" s="12" t="s">
        <v>650</v>
      </c>
      <c r="C194" s="13">
        <v>350382</v>
      </c>
      <c r="D194" s="14">
        <v>0</v>
      </c>
      <c r="E194" s="14">
        <v>0</v>
      </c>
      <c r="F194" s="13">
        <f t="shared" si="6"/>
        <v>0</v>
      </c>
      <c r="G194" s="15">
        <v>0</v>
      </c>
      <c r="H194" s="15">
        <v>0</v>
      </c>
      <c r="I194" s="13">
        <f t="shared" si="7"/>
        <v>0</v>
      </c>
      <c r="J194" s="13">
        <v>4000</v>
      </c>
      <c r="K194" s="16">
        <f t="shared" si="8"/>
        <v>354382</v>
      </c>
      <c r="L194" s="16" t="s">
        <v>927</v>
      </c>
      <c r="M194" s="6"/>
      <c r="N194" s="6"/>
      <c r="O194" s="6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spans="1:46" s="8" customFormat="1" ht="12.75" x14ac:dyDescent="0.25">
      <c r="A195" s="67">
        <v>2961</v>
      </c>
      <c r="B195" s="12" t="s">
        <v>651</v>
      </c>
      <c r="C195" s="13">
        <v>354573</v>
      </c>
      <c r="D195" s="14">
        <v>0</v>
      </c>
      <c r="E195" s="14">
        <v>0</v>
      </c>
      <c r="F195" s="13">
        <f t="shared" si="6"/>
        <v>0</v>
      </c>
      <c r="G195" s="15">
        <v>0</v>
      </c>
      <c r="H195" s="15">
        <v>0</v>
      </c>
      <c r="I195" s="13">
        <f t="shared" si="7"/>
        <v>0</v>
      </c>
      <c r="J195" s="13">
        <v>4000</v>
      </c>
      <c r="K195" s="16">
        <f t="shared" si="8"/>
        <v>358573</v>
      </c>
      <c r="L195" s="16" t="s">
        <v>927</v>
      </c>
      <c r="M195" s="6"/>
      <c r="N195" s="6"/>
      <c r="O195" s="6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6" s="8" customFormat="1" ht="12.75" x14ac:dyDescent="0.25">
      <c r="A196" s="67">
        <v>3087</v>
      </c>
      <c r="B196" s="12" t="s">
        <v>652</v>
      </c>
      <c r="C196" s="13">
        <v>97465</v>
      </c>
      <c r="D196" s="14">
        <v>0</v>
      </c>
      <c r="E196" s="14">
        <v>223398.04081632767</v>
      </c>
      <c r="F196" s="13">
        <f t="shared" ref="F196:F259" si="9">SUM(D196:E196)</f>
        <v>223398.04081632767</v>
      </c>
      <c r="G196" s="15">
        <v>0</v>
      </c>
      <c r="H196" s="15">
        <v>0</v>
      </c>
      <c r="I196" s="13">
        <f t="shared" ref="I196:I259" si="10">SUM(G196:H196)</f>
        <v>0</v>
      </c>
      <c r="J196" s="13">
        <v>4000</v>
      </c>
      <c r="K196" s="16">
        <f t="shared" ref="K196:K259" si="11">SUM(C196+F196+I196+J196)</f>
        <v>324863.04081632767</v>
      </c>
      <c r="L196" s="16" t="s">
        <v>927</v>
      </c>
      <c r="M196" s="6"/>
      <c r="N196" s="6"/>
      <c r="O196" s="6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s="8" customFormat="1" ht="12.75" x14ac:dyDescent="0.25">
      <c r="A197" s="67">
        <v>3094</v>
      </c>
      <c r="B197" s="12" t="s">
        <v>653</v>
      </c>
      <c r="C197" s="13">
        <v>11313</v>
      </c>
      <c r="D197" s="14">
        <v>89836.999999999985</v>
      </c>
      <c r="E197" s="14">
        <v>219713.04081632767</v>
      </c>
      <c r="F197" s="13">
        <f t="shared" si="9"/>
        <v>309550.04081632767</v>
      </c>
      <c r="G197" s="15">
        <v>65403</v>
      </c>
      <c r="H197" s="15">
        <v>0</v>
      </c>
      <c r="I197" s="13">
        <f t="shared" si="10"/>
        <v>65403</v>
      </c>
      <c r="J197" s="13">
        <v>4000</v>
      </c>
      <c r="K197" s="16">
        <f t="shared" si="11"/>
        <v>390266.04081632767</v>
      </c>
      <c r="L197" s="16" t="s">
        <v>927</v>
      </c>
      <c r="M197" s="6"/>
      <c r="N197" s="6"/>
      <c r="O197" s="6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spans="1:46" s="8" customFormat="1" ht="12.75" x14ac:dyDescent="0.25">
      <c r="A198" s="67">
        <v>3122</v>
      </c>
      <c r="B198" s="12" t="s">
        <v>654</v>
      </c>
      <c r="C198" s="13">
        <v>0</v>
      </c>
      <c r="D198" s="14">
        <v>246806</v>
      </c>
      <c r="E198" s="14">
        <v>74057.040816327673</v>
      </c>
      <c r="F198" s="13">
        <f t="shared" si="9"/>
        <v>320863.04081632767</v>
      </c>
      <c r="G198" s="15">
        <v>189543</v>
      </c>
      <c r="H198" s="15">
        <v>0</v>
      </c>
      <c r="I198" s="13">
        <f t="shared" si="10"/>
        <v>189543</v>
      </c>
      <c r="J198" s="13">
        <v>4000</v>
      </c>
      <c r="K198" s="16">
        <f t="shared" si="11"/>
        <v>514406.04081632767</v>
      </c>
      <c r="L198" s="16" t="s">
        <v>926</v>
      </c>
      <c r="M198" s="6"/>
      <c r="N198" s="6"/>
      <c r="O198" s="6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46" s="8" customFormat="1" ht="12.75" x14ac:dyDescent="0.25">
      <c r="A199" s="67">
        <v>3129</v>
      </c>
      <c r="B199" s="12" t="s">
        <v>655</v>
      </c>
      <c r="C199" s="13">
        <v>1274056</v>
      </c>
      <c r="D199" s="14">
        <v>0</v>
      </c>
      <c r="E199" s="14">
        <v>0</v>
      </c>
      <c r="F199" s="13">
        <f t="shared" si="9"/>
        <v>0</v>
      </c>
      <c r="G199" s="15">
        <v>0</v>
      </c>
      <c r="H199" s="15">
        <v>0</v>
      </c>
      <c r="I199" s="13">
        <f t="shared" si="10"/>
        <v>0</v>
      </c>
      <c r="J199" s="13">
        <v>4000</v>
      </c>
      <c r="K199" s="16">
        <f t="shared" si="11"/>
        <v>1278056</v>
      </c>
      <c r="L199" s="16" t="s">
        <v>926</v>
      </c>
      <c r="M199" s="6"/>
      <c r="N199" s="6"/>
      <c r="O199" s="6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spans="1:46" s="8" customFormat="1" ht="12.75" x14ac:dyDescent="0.25">
      <c r="A200" s="67">
        <v>3150</v>
      </c>
      <c r="B200" s="12" t="s">
        <v>656</v>
      </c>
      <c r="C200" s="13">
        <v>863406</v>
      </c>
      <c r="D200" s="14">
        <v>0</v>
      </c>
      <c r="E200" s="14">
        <v>0</v>
      </c>
      <c r="F200" s="13">
        <f t="shared" si="9"/>
        <v>0</v>
      </c>
      <c r="G200" s="15">
        <v>17785</v>
      </c>
      <c r="H200" s="15">
        <v>0</v>
      </c>
      <c r="I200" s="13">
        <f t="shared" si="10"/>
        <v>17785</v>
      </c>
      <c r="J200" s="13">
        <v>4000</v>
      </c>
      <c r="K200" s="16">
        <f t="shared" si="11"/>
        <v>885191</v>
      </c>
      <c r="L200" s="16" t="s">
        <v>926</v>
      </c>
      <c r="M200" s="6"/>
      <c r="N200" s="6"/>
      <c r="O200" s="6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spans="1:46" s="8" customFormat="1" ht="12.75" x14ac:dyDescent="0.25">
      <c r="A201" s="67">
        <v>3171</v>
      </c>
      <c r="B201" s="12" t="s">
        <v>657</v>
      </c>
      <c r="C201" s="13">
        <v>776425</v>
      </c>
      <c r="D201" s="14">
        <v>0</v>
      </c>
      <c r="E201" s="14">
        <v>0</v>
      </c>
      <c r="F201" s="13">
        <f t="shared" si="9"/>
        <v>0</v>
      </c>
      <c r="G201" s="15">
        <v>45678</v>
      </c>
      <c r="H201" s="15">
        <v>0</v>
      </c>
      <c r="I201" s="13">
        <f t="shared" si="10"/>
        <v>45678</v>
      </c>
      <c r="J201" s="13">
        <v>4000</v>
      </c>
      <c r="K201" s="16">
        <f t="shared" si="11"/>
        <v>826103</v>
      </c>
      <c r="L201" s="16" t="s">
        <v>926</v>
      </c>
      <c r="M201" s="6"/>
      <c r="N201" s="6"/>
      <c r="O201" s="6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spans="1:46" s="8" customFormat="1" ht="12.75" x14ac:dyDescent="0.25">
      <c r="A202" s="67">
        <v>3206</v>
      </c>
      <c r="B202" s="12" t="s">
        <v>658</v>
      </c>
      <c r="C202" s="13">
        <v>1895740</v>
      </c>
      <c r="D202" s="14">
        <v>0</v>
      </c>
      <c r="E202" s="14">
        <v>0</v>
      </c>
      <c r="F202" s="13">
        <f t="shared" si="9"/>
        <v>0</v>
      </c>
      <c r="G202" s="15">
        <v>0</v>
      </c>
      <c r="H202" s="15">
        <v>0</v>
      </c>
      <c r="I202" s="13">
        <f t="shared" si="10"/>
        <v>0</v>
      </c>
      <c r="J202" s="13">
        <v>4000</v>
      </c>
      <c r="K202" s="16">
        <f t="shared" si="11"/>
        <v>1899740</v>
      </c>
      <c r="L202" s="16" t="s">
        <v>927</v>
      </c>
      <c r="M202" s="6"/>
      <c r="N202" s="6"/>
      <c r="O202" s="6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spans="1:46" s="8" customFormat="1" ht="12.75" x14ac:dyDescent="0.25">
      <c r="A203" s="67">
        <v>3213</v>
      </c>
      <c r="B203" s="12" t="s">
        <v>659</v>
      </c>
      <c r="C203" s="13">
        <v>682862</v>
      </c>
      <c r="D203" s="14">
        <v>0</v>
      </c>
      <c r="E203" s="14">
        <v>0</v>
      </c>
      <c r="F203" s="13">
        <f t="shared" si="9"/>
        <v>0</v>
      </c>
      <c r="G203" s="15">
        <v>0</v>
      </c>
      <c r="H203" s="15">
        <v>0</v>
      </c>
      <c r="I203" s="13">
        <f t="shared" si="10"/>
        <v>0</v>
      </c>
      <c r="J203" s="13">
        <v>4000</v>
      </c>
      <c r="K203" s="16">
        <f t="shared" si="11"/>
        <v>686862</v>
      </c>
      <c r="L203" s="16" t="s">
        <v>927</v>
      </c>
      <c r="M203" s="6"/>
      <c r="N203" s="6"/>
      <c r="O203" s="6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spans="1:46" s="8" customFormat="1" ht="12.75" x14ac:dyDescent="0.25">
      <c r="A204" s="67">
        <v>3220</v>
      </c>
      <c r="B204" s="12" t="s">
        <v>660</v>
      </c>
      <c r="C204" s="13">
        <v>1063252</v>
      </c>
      <c r="D204" s="14">
        <v>13562.000000000036</v>
      </c>
      <c r="E204" s="14">
        <v>0</v>
      </c>
      <c r="F204" s="13">
        <f t="shared" si="9"/>
        <v>13562.000000000036</v>
      </c>
      <c r="G204" s="15">
        <v>61981</v>
      </c>
      <c r="H204" s="15">
        <v>0</v>
      </c>
      <c r="I204" s="13">
        <f t="shared" si="10"/>
        <v>61981</v>
      </c>
      <c r="J204" s="13">
        <v>4000</v>
      </c>
      <c r="K204" s="16">
        <f t="shared" si="11"/>
        <v>1142795</v>
      </c>
      <c r="L204" s="16" t="s">
        <v>926</v>
      </c>
      <c r="M204" s="6"/>
      <c r="N204" s="6"/>
      <c r="O204" s="6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spans="1:46" s="8" customFormat="1" ht="12.75" x14ac:dyDescent="0.25">
      <c r="A205" s="67">
        <v>3269</v>
      </c>
      <c r="B205" s="12" t="s">
        <v>661</v>
      </c>
      <c r="C205" s="13">
        <v>42527774</v>
      </c>
      <c r="D205" s="14">
        <v>0</v>
      </c>
      <c r="E205" s="14">
        <v>0</v>
      </c>
      <c r="F205" s="13">
        <f t="shared" si="9"/>
        <v>0</v>
      </c>
      <c r="G205" s="15">
        <v>0</v>
      </c>
      <c r="H205" s="15">
        <v>0</v>
      </c>
      <c r="I205" s="13">
        <f t="shared" si="10"/>
        <v>0</v>
      </c>
      <c r="J205" s="13">
        <v>4000</v>
      </c>
      <c r="K205" s="16">
        <f t="shared" si="11"/>
        <v>42531774</v>
      </c>
      <c r="L205" s="16" t="s">
        <v>926</v>
      </c>
      <c r="M205" s="6"/>
      <c r="N205" s="6"/>
      <c r="O205" s="6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spans="1:46" s="8" customFormat="1" ht="12.75" x14ac:dyDescent="0.25">
      <c r="A206" s="67">
        <v>3276</v>
      </c>
      <c r="B206" s="12" t="s">
        <v>662</v>
      </c>
      <c r="C206" s="13">
        <v>810972</v>
      </c>
      <c r="D206" s="14">
        <v>0</v>
      </c>
      <c r="E206" s="14">
        <v>0</v>
      </c>
      <c r="F206" s="13">
        <f t="shared" si="9"/>
        <v>0</v>
      </c>
      <c r="G206" s="15">
        <v>0</v>
      </c>
      <c r="H206" s="15">
        <v>0</v>
      </c>
      <c r="I206" s="13">
        <f t="shared" si="10"/>
        <v>0</v>
      </c>
      <c r="J206" s="13">
        <v>4000</v>
      </c>
      <c r="K206" s="16">
        <f t="shared" si="11"/>
        <v>814972</v>
      </c>
      <c r="L206" s="16" t="s">
        <v>927</v>
      </c>
      <c r="M206" s="6"/>
      <c r="N206" s="6"/>
      <c r="O206" s="6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spans="1:46" s="8" customFormat="1" ht="12.75" x14ac:dyDescent="0.25">
      <c r="A207" s="67">
        <v>3290</v>
      </c>
      <c r="B207" s="12" t="s">
        <v>663</v>
      </c>
      <c r="C207" s="13">
        <v>7516673</v>
      </c>
      <c r="D207" s="14">
        <v>0</v>
      </c>
      <c r="E207" s="14">
        <v>0</v>
      </c>
      <c r="F207" s="13">
        <f t="shared" si="9"/>
        <v>0</v>
      </c>
      <c r="G207" s="15">
        <v>0</v>
      </c>
      <c r="H207" s="15">
        <v>0</v>
      </c>
      <c r="I207" s="13">
        <f t="shared" si="10"/>
        <v>0</v>
      </c>
      <c r="J207" s="13">
        <v>4000</v>
      </c>
      <c r="K207" s="16">
        <f t="shared" si="11"/>
        <v>7520673</v>
      </c>
      <c r="L207" s="16" t="s">
        <v>926</v>
      </c>
      <c r="M207" s="6"/>
      <c r="N207" s="6"/>
      <c r="O207" s="6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6" s="8" customFormat="1" ht="12.75" x14ac:dyDescent="0.25">
      <c r="A208" s="67">
        <v>3297</v>
      </c>
      <c r="B208" s="12" t="s">
        <v>664</v>
      </c>
      <c r="C208" s="13">
        <v>1150952</v>
      </c>
      <c r="D208" s="14">
        <v>0</v>
      </c>
      <c r="E208" s="14">
        <v>0</v>
      </c>
      <c r="F208" s="13">
        <f t="shared" si="9"/>
        <v>0</v>
      </c>
      <c r="G208" s="15">
        <v>0</v>
      </c>
      <c r="H208" s="15">
        <v>0</v>
      </c>
      <c r="I208" s="13">
        <f t="shared" si="10"/>
        <v>0</v>
      </c>
      <c r="J208" s="13">
        <v>4000</v>
      </c>
      <c r="K208" s="16">
        <f t="shared" si="11"/>
        <v>1154952</v>
      </c>
      <c r="L208" s="16" t="s">
        <v>926</v>
      </c>
      <c r="M208" s="6"/>
      <c r="N208" s="6"/>
      <c r="O208" s="6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spans="1:46" s="8" customFormat="1" ht="12.75" x14ac:dyDescent="0.25">
      <c r="A209" s="67">
        <v>3304</v>
      </c>
      <c r="B209" s="12" t="s">
        <v>665</v>
      </c>
      <c r="C209" s="13">
        <v>155586</v>
      </c>
      <c r="D209" s="14">
        <v>269822</v>
      </c>
      <c r="E209" s="14">
        <v>0</v>
      </c>
      <c r="F209" s="13">
        <f t="shared" si="9"/>
        <v>269822</v>
      </c>
      <c r="G209" s="15">
        <v>162535</v>
      </c>
      <c r="H209" s="15">
        <v>0</v>
      </c>
      <c r="I209" s="13">
        <f t="shared" si="10"/>
        <v>162535</v>
      </c>
      <c r="J209" s="13">
        <v>4000</v>
      </c>
      <c r="K209" s="16">
        <f t="shared" si="11"/>
        <v>591943</v>
      </c>
      <c r="L209" s="16" t="s">
        <v>927</v>
      </c>
      <c r="M209" s="6"/>
      <c r="N209" s="6"/>
      <c r="O209" s="6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spans="1:46" s="8" customFormat="1" ht="12.75" x14ac:dyDescent="0.25">
      <c r="A210" s="67">
        <v>3311</v>
      </c>
      <c r="B210" s="12" t="s">
        <v>666</v>
      </c>
      <c r="C210" s="13">
        <v>3561322</v>
      </c>
      <c r="D210" s="14">
        <v>0</v>
      </c>
      <c r="E210" s="14">
        <v>0</v>
      </c>
      <c r="F210" s="13">
        <f t="shared" si="9"/>
        <v>0</v>
      </c>
      <c r="G210" s="15">
        <v>0</v>
      </c>
      <c r="H210" s="15">
        <v>0</v>
      </c>
      <c r="I210" s="13">
        <f t="shared" si="10"/>
        <v>0</v>
      </c>
      <c r="J210" s="13">
        <v>4000</v>
      </c>
      <c r="K210" s="16">
        <f t="shared" si="11"/>
        <v>3565322</v>
      </c>
      <c r="L210" s="16" t="s">
        <v>926</v>
      </c>
      <c r="M210" s="6"/>
      <c r="N210" s="6"/>
      <c r="O210" s="6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spans="1:46" s="8" customFormat="1" ht="12.75" x14ac:dyDescent="0.25">
      <c r="A211" s="67">
        <v>3318</v>
      </c>
      <c r="B211" s="12" t="s">
        <v>667</v>
      </c>
      <c r="C211" s="13">
        <v>1507738</v>
      </c>
      <c r="D211" s="14">
        <v>0</v>
      </c>
      <c r="E211" s="14">
        <v>0</v>
      </c>
      <c r="F211" s="13">
        <f t="shared" si="9"/>
        <v>0</v>
      </c>
      <c r="G211" s="15">
        <v>0</v>
      </c>
      <c r="H211" s="15">
        <v>0</v>
      </c>
      <c r="I211" s="13">
        <f t="shared" si="10"/>
        <v>0</v>
      </c>
      <c r="J211" s="13">
        <v>4000</v>
      </c>
      <c r="K211" s="16">
        <f t="shared" si="11"/>
        <v>1511738</v>
      </c>
      <c r="L211" s="16" t="s">
        <v>927</v>
      </c>
      <c r="M211" s="6"/>
      <c r="N211" s="6"/>
      <c r="O211" s="6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spans="1:46" s="8" customFormat="1" ht="12.75" x14ac:dyDescent="0.25">
      <c r="A212" s="67">
        <v>3325</v>
      </c>
      <c r="B212" s="12" t="s">
        <v>668</v>
      </c>
      <c r="C212" s="13">
        <v>2284467</v>
      </c>
      <c r="D212" s="14">
        <v>0</v>
      </c>
      <c r="E212" s="14">
        <v>0</v>
      </c>
      <c r="F212" s="13">
        <f t="shared" si="9"/>
        <v>0</v>
      </c>
      <c r="G212" s="15">
        <v>0</v>
      </c>
      <c r="H212" s="15">
        <v>0</v>
      </c>
      <c r="I212" s="13">
        <f t="shared" si="10"/>
        <v>0</v>
      </c>
      <c r="J212" s="13">
        <v>4000</v>
      </c>
      <c r="K212" s="16">
        <f t="shared" si="11"/>
        <v>2288467</v>
      </c>
      <c r="L212" s="16" t="s">
        <v>926</v>
      </c>
      <c r="M212" s="6"/>
      <c r="N212" s="6"/>
      <c r="O212" s="6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spans="1:46" s="8" customFormat="1" ht="12.75" x14ac:dyDescent="0.25">
      <c r="A213" s="67">
        <v>3332</v>
      </c>
      <c r="B213" s="12" t="s">
        <v>669</v>
      </c>
      <c r="C213" s="13">
        <v>1865880</v>
      </c>
      <c r="D213" s="14">
        <v>0</v>
      </c>
      <c r="E213" s="14">
        <v>0</v>
      </c>
      <c r="F213" s="13">
        <f t="shared" si="9"/>
        <v>0</v>
      </c>
      <c r="G213" s="15">
        <v>0</v>
      </c>
      <c r="H213" s="15">
        <v>0</v>
      </c>
      <c r="I213" s="13">
        <f t="shared" si="10"/>
        <v>0</v>
      </c>
      <c r="J213" s="13">
        <v>4000</v>
      </c>
      <c r="K213" s="16">
        <f t="shared" si="11"/>
        <v>1869880</v>
      </c>
      <c r="L213" s="16" t="s">
        <v>926</v>
      </c>
      <c r="M213" s="6"/>
      <c r="N213" s="6"/>
      <c r="O213" s="6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spans="1:46" s="8" customFormat="1" ht="12.75" x14ac:dyDescent="0.25">
      <c r="A214" s="67">
        <v>3339</v>
      </c>
      <c r="B214" s="12" t="s">
        <v>670</v>
      </c>
      <c r="C214" s="13">
        <v>3320333</v>
      </c>
      <c r="D214" s="14">
        <v>0</v>
      </c>
      <c r="E214" s="14">
        <v>0</v>
      </c>
      <c r="F214" s="13">
        <f t="shared" si="9"/>
        <v>0</v>
      </c>
      <c r="G214" s="15">
        <v>0</v>
      </c>
      <c r="H214" s="15">
        <v>0</v>
      </c>
      <c r="I214" s="13">
        <f t="shared" si="10"/>
        <v>0</v>
      </c>
      <c r="J214" s="13">
        <v>4000</v>
      </c>
      <c r="K214" s="16">
        <f t="shared" si="11"/>
        <v>3324333</v>
      </c>
      <c r="L214" s="16" t="s">
        <v>926</v>
      </c>
      <c r="M214" s="6"/>
      <c r="N214" s="6"/>
      <c r="O214" s="6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46" s="8" customFormat="1" ht="12.75" x14ac:dyDescent="0.25">
      <c r="A215" s="67">
        <v>3360</v>
      </c>
      <c r="B215" s="12" t="s">
        <v>671</v>
      </c>
      <c r="C215" s="13">
        <v>2401841</v>
      </c>
      <c r="D215" s="14">
        <v>0</v>
      </c>
      <c r="E215" s="14">
        <v>0</v>
      </c>
      <c r="F215" s="13">
        <f t="shared" si="9"/>
        <v>0</v>
      </c>
      <c r="G215" s="15">
        <v>0</v>
      </c>
      <c r="H215" s="15">
        <v>0</v>
      </c>
      <c r="I215" s="13">
        <f t="shared" si="10"/>
        <v>0</v>
      </c>
      <c r="J215" s="13">
        <v>4000</v>
      </c>
      <c r="K215" s="16">
        <f t="shared" si="11"/>
        <v>2405841</v>
      </c>
      <c r="L215" s="16" t="s">
        <v>926</v>
      </c>
      <c r="M215" s="6"/>
      <c r="N215" s="6"/>
      <c r="O215" s="6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spans="1:46" s="8" customFormat="1" ht="12.75" x14ac:dyDescent="0.25">
      <c r="A216" s="67">
        <v>3367</v>
      </c>
      <c r="B216" s="12" t="s">
        <v>672</v>
      </c>
      <c r="C216" s="13">
        <v>813808</v>
      </c>
      <c r="D216" s="14">
        <v>0</v>
      </c>
      <c r="E216" s="14">
        <v>0</v>
      </c>
      <c r="F216" s="13">
        <f t="shared" si="9"/>
        <v>0</v>
      </c>
      <c r="G216" s="15">
        <v>0</v>
      </c>
      <c r="H216" s="15">
        <v>0</v>
      </c>
      <c r="I216" s="13">
        <f t="shared" si="10"/>
        <v>0</v>
      </c>
      <c r="J216" s="13">
        <v>4000</v>
      </c>
      <c r="K216" s="16">
        <f t="shared" si="11"/>
        <v>817808</v>
      </c>
      <c r="L216" s="16" t="s">
        <v>926</v>
      </c>
      <c r="M216" s="6"/>
      <c r="N216" s="6"/>
      <c r="O216" s="6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spans="1:46" s="8" customFormat="1" ht="12.75" x14ac:dyDescent="0.25">
      <c r="A217" s="67">
        <v>3381</v>
      </c>
      <c r="B217" s="12" t="s">
        <v>673</v>
      </c>
      <c r="C217" s="13">
        <v>419927</v>
      </c>
      <c r="D217" s="14">
        <v>3111075</v>
      </c>
      <c r="E217" s="14">
        <v>0</v>
      </c>
      <c r="F217" s="13">
        <f t="shared" si="9"/>
        <v>3111075</v>
      </c>
      <c r="G217" s="15">
        <v>2061358</v>
      </c>
      <c r="H217" s="15">
        <v>0</v>
      </c>
      <c r="I217" s="13">
        <f t="shared" si="10"/>
        <v>2061358</v>
      </c>
      <c r="J217" s="13">
        <v>4000</v>
      </c>
      <c r="K217" s="16">
        <f t="shared" si="11"/>
        <v>5596360</v>
      </c>
      <c r="L217" s="16" t="s">
        <v>926</v>
      </c>
      <c r="M217" s="6"/>
      <c r="N217" s="6"/>
      <c r="O217" s="6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spans="1:46" s="8" customFormat="1" ht="12.75" x14ac:dyDescent="0.25">
      <c r="A218" s="67">
        <v>3409</v>
      </c>
      <c r="B218" s="12" t="s">
        <v>674</v>
      </c>
      <c r="C218" s="13">
        <v>2418900</v>
      </c>
      <c r="D218" s="14">
        <v>0</v>
      </c>
      <c r="E218" s="14">
        <v>0</v>
      </c>
      <c r="F218" s="13">
        <f t="shared" si="9"/>
        <v>0</v>
      </c>
      <c r="G218" s="15">
        <v>0</v>
      </c>
      <c r="H218" s="15">
        <v>0</v>
      </c>
      <c r="I218" s="13">
        <f t="shared" si="10"/>
        <v>0</v>
      </c>
      <c r="J218" s="13">
        <v>4000</v>
      </c>
      <c r="K218" s="16">
        <f t="shared" si="11"/>
        <v>2422900</v>
      </c>
      <c r="L218" s="16" t="s">
        <v>926</v>
      </c>
      <c r="M218" s="6"/>
      <c r="N218" s="6"/>
      <c r="O218" s="6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s="8" customFormat="1" ht="12.75" x14ac:dyDescent="0.25">
      <c r="A219" s="67">
        <v>3427</v>
      </c>
      <c r="B219" s="12" t="s">
        <v>675</v>
      </c>
      <c r="C219" s="13">
        <v>729707</v>
      </c>
      <c r="D219" s="14">
        <v>0</v>
      </c>
      <c r="E219" s="14">
        <v>0</v>
      </c>
      <c r="F219" s="13">
        <f t="shared" si="9"/>
        <v>0</v>
      </c>
      <c r="G219" s="15">
        <v>0</v>
      </c>
      <c r="H219" s="15">
        <v>0</v>
      </c>
      <c r="I219" s="13">
        <f t="shared" si="10"/>
        <v>0</v>
      </c>
      <c r="J219" s="13">
        <v>4000</v>
      </c>
      <c r="K219" s="16">
        <f t="shared" si="11"/>
        <v>733707</v>
      </c>
      <c r="L219" s="16" t="s">
        <v>927</v>
      </c>
      <c r="M219" s="6"/>
      <c r="N219" s="6"/>
      <c r="O219" s="6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spans="1:46" s="8" customFormat="1" ht="12.75" x14ac:dyDescent="0.25">
      <c r="A220" s="67">
        <v>3428</v>
      </c>
      <c r="B220" s="12" t="s">
        <v>676</v>
      </c>
      <c r="C220" s="13">
        <v>1027247</v>
      </c>
      <c r="D220" s="14">
        <v>0</v>
      </c>
      <c r="E220" s="14">
        <v>0</v>
      </c>
      <c r="F220" s="13">
        <f t="shared" si="9"/>
        <v>0</v>
      </c>
      <c r="G220" s="15">
        <v>0</v>
      </c>
      <c r="H220" s="15">
        <v>0</v>
      </c>
      <c r="I220" s="13">
        <f t="shared" si="10"/>
        <v>0</v>
      </c>
      <c r="J220" s="13">
        <v>4000</v>
      </c>
      <c r="K220" s="16">
        <f t="shared" si="11"/>
        <v>1031247</v>
      </c>
      <c r="L220" s="16" t="s">
        <v>926</v>
      </c>
      <c r="M220" s="6"/>
      <c r="N220" s="6"/>
      <c r="O220" s="6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spans="1:46" s="8" customFormat="1" ht="12.75" x14ac:dyDescent="0.25">
      <c r="A221" s="67">
        <v>3430</v>
      </c>
      <c r="B221" s="12" t="s">
        <v>677</v>
      </c>
      <c r="C221" s="13">
        <v>5964045</v>
      </c>
      <c r="D221" s="14">
        <v>0</v>
      </c>
      <c r="E221" s="14">
        <v>0</v>
      </c>
      <c r="F221" s="13">
        <f t="shared" si="9"/>
        <v>0</v>
      </c>
      <c r="G221" s="15">
        <v>0</v>
      </c>
      <c r="H221" s="15">
        <v>0</v>
      </c>
      <c r="I221" s="13">
        <f t="shared" si="10"/>
        <v>0</v>
      </c>
      <c r="J221" s="13">
        <v>4000</v>
      </c>
      <c r="K221" s="16">
        <f t="shared" si="11"/>
        <v>5968045</v>
      </c>
      <c r="L221" s="16" t="s">
        <v>926</v>
      </c>
      <c r="M221" s="6"/>
      <c r="N221" s="6"/>
      <c r="O221" s="6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spans="1:46" s="8" customFormat="1" ht="12.75" x14ac:dyDescent="0.25">
      <c r="A222" s="67">
        <v>3434</v>
      </c>
      <c r="B222" s="12" t="s">
        <v>678</v>
      </c>
      <c r="C222" s="13">
        <v>6833914</v>
      </c>
      <c r="D222" s="14">
        <v>0</v>
      </c>
      <c r="E222" s="14">
        <v>0</v>
      </c>
      <c r="F222" s="13">
        <f t="shared" si="9"/>
        <v>0</v>
      </c>
      <c r="G222" s="15">
        <v>0</v>
      </c>
      <c r="H222" s="15">
        <v>0</v>
      </c>
      <c r="I222" s="13">
        <f t="shared" si="10"/>
        <v>0</v>
      </c>
      <c r="J222" s="13">
        <v>4000</v>
      </c>
      <c r="K222" s="16">
        <f t="shared" si="11"/>
        <v>6837914</v>
      </c>
      <c r="L222" s="16" t="s">
        <v>926</v>
      </c>
      <c r="M222" s="6"/>
      <c r="N222" s="6"/>
      <c r="O222" s="6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46" s="8" customFormat="1" ht="12.75" x14ac:dyDescent="0.25">
      <c r="A223" s="67">
        <v>3437</v>
      </c>
      <c r="B223" s="12" t="s">
        <v>679</v>
      </c>
      <c r="C223" s="13">
        <v>778735</v>
      </c>
      <c r="D223" s="14">
        <v>1472575</v>
      </c>
      <c r="E223" s="14">
        <v>0</v>
      </c>
      <c r="F223" s="13">
        <f t="shared" si="9"/>
        <v>1472575</v>
      </c>
      <c r="G223" s="15">
        <v>877075</v>
      </c>
      <c r="H223" s="15">
        <v>0</v>
      </c>
      <c r="I223" s="13">
        <f t="shared" si="10"/>
        <v>877075</v>
      </c>
      <c r="J223" s="13">
        <v>4000</v>
      </c>
      <c r="K223" s="16">
        <f t="shared" si="11"/>
        <v>3132385</v>
      </c>
      <c r="L223" s="16" t="s">
        <v>926</v>
      </c>
      <c r="M223" s="6"/>
      <c r="N223" s="6"/>
      <c r="O223" s="6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spans="1:46" s="8" customFormat="1" ht="12.75" x14ac:dyDescent="0.25">
      <c r="A224" s="67">
        <v>3444</v>
      </c>
      <c r="B224" s="12" t="s">
        <v>680</v>
      </c>
      <c r="C224" s="13">
        <v>3875033</v>
      </c>
      <c r="D224" s="14">
        <v>0</v>
      </c>
      <c r="E224" s="14">
        <v>0</v>
      </c>
      <c r="F224" s="13">
        <f t="shared" si="9"/>
        <v>0</v>
      </c>
      <c r="G224" s="15">
        <v>0</v>
      </c>
      <c r="H224" s="15">
        <v>0</v>
      </c>
      <c r="I224" s="13">
        <f t="shared" si="10"/>
        <v>0</v>
      </c>
      <c r="J224" s="13">
        <v>4000</v>
      </c>
      <c r="K224" s="16">
        <f t="shared" si="11"/>
        <v>3879033</v>
      </c>
      <c r="L224" s="16" t="s">
        <v>926</v>
      </c>
      <c r="M224" s="6"/>
      <c r="N224" s="6"/>
      <c r="O224" s="6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spans="1:46" s="8" customFormat="1" ht="12.75" x14ac:dyDescent="0.25">
      <c r="A225" s="67">
        <v>3479</v>
      </c>
      <c r="B225" s="12" t="s">
        <v>681</v>
      </c>
      <c r="C225" s="13">
        <v>607283</v>
      </c>
      <c r="D225" s="14">
        <v>1431323</v>
      </c>
      <c r="E225" s="14">
        <v>0</v>
      </c>
      <c r="F225" s="13">
        <f t="shared" si="9"/>
        <v>1431323</v>
      </c>
      <c r="G225" s="15">
        <v>898699</v>
      </c>
      <c r="H225" s="15">
        <v>0</v>
      </c>
      <c r="I225" s="13">
        <f t="shared" si="10"/>
        <v>898699</v>
      </c>
      <c r="J225" s="13">
        <v>4000</v>
      </c>
      <c r="K225" s="16">
        <f t="shared" si="11"/>
        <v>2941305</v>
      </c>
      <c r="L225" s="16" t="s">
        <v>926</v>
      </c>
      <c r="M225" s="6"/>
      <c r="N225" s="6"/>
      <c r="O225" s="6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spans="1:46" s="8" customFormat="1" ht="12.75" x14ac:dyDescent="0.25">
      <c r="A226" s="67">
        <v>3484</v>
      </c>
      <c r="B226" s="12" t="s">
        <v>682</v>
      </c>
      <c r="C226" s="13">
        <v>227159</v>
      </c>
      <c r="D226" s="14">
        <v>0</v>
      </c>
      <c r="E226" s="14">
        <v>93704.040816327673</v>
      </c>
      <c r="F226" s="13">
        <f t="shared" si="9"/>
        <v>93704.040816327673</v>
      </c>
      <c r="G226" s="15">
        <v>0</v>
      </c>
      <c r="H226" s="15">
        <v>0</v>
      </c>
      <c r="I226" s="13">
        <f t="shared" si="10"/>
        <v>0</v>
      </c>
      <c r="J226" s="13">
        <v>4000</v>
      </c>
      <c r="K226" s="16">
        <f t="shared" si="11"/>
        <v>324863.04081632767</v>
      </c>
      <c r="L226" s="16" t="s">
        <v>927</v>
      </c>
      <c r="M226" s="6"/>
      <c r="N226" s="6"/>
      <c r="O226" s="6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spans="1:46" s="8" customFormat="1" ht="12.75" x14ac:dyDescent="0.25">
      <c r="A227" s="67">
        <v>3500</v>
      </c>
      <c r="B227" s="12" t="s">
        <v>683</v>
      </c>
      <c r="C227" s="13">
        <v>2856774</v>
      </c>
      <c r="D227" s="14">
        <v>0</v>
      </c>
      <c r="E227" s="14">
        <v>0</v>
      </c>
      <c r="F227" s="13">
        <f t="shared" si="9"/>
        <v>0</v>
      </c>
      <c r="G227" s="15">
        <v>0</v>
      </c>
      <c r="H227" s="15">
        <v>0</v>
      </c>
      <c r="I227" s="13">
        <f t="shared" si="10"/>
        <v>0</v>
      </c>
      <c r="J227" s="13">
        <v>4000</v>
      </c>
      <c r="K227" s="16">
        <f t="shared" si="11"/>
        <v>2860774</v>
      </c>
      <c r="L227" s="16" t="s">
        <v>926</v>
      </c>
      <c r="M227" s="6"/>
      <c r="N227" s="6"/>
      <c r="O227" s="6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spans="1:46" s="8" customFormat="1" ht="12.75" x14ac:dyDescent="0.25">
      <c r="A228" s="67">
        <v>3510</v>
      </c>
      <c r="B228" s="12" t="s">
        <v>684</v>
      </c>
      <c r="C228" s="13">
        <v>0</v>
      </c>
      <c r="D228" s="14">
        <v>260678</v>
      </c>
      <c r="E228" s="14">
        <v>60185.040816327673</v>
      </c>
      <c r="F228" s="13">
        <f t="shared" si="9"/>
        <v>320863.04081632767</v>
      </c>
      <c r="G228" s="15">
        <v>197704</v>
      </c>
      <c r="H228" s="15">
        <v>0</v>
      </c>
      <c r="I228" s="13">
        <f t="shared" si="10"/>
        <v>197704</v>
      </c>
      <c r="J228" s="13">
        <v>4000</v>
      </c>
      <c r="K228" s="16">
        <f t="shared" si="11"/>
        <v>522567.04081632767</v>
      </c>
      <c r="L228" s="16" t="s">
        <v>926</v>
      </c>
      <c r="M228" s="6"/>
      <c r="N228" s="6"/>
      <c r="O228" s="6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spans="1:46" s="8" customFormat="1" ht="12.75" x14ac:dyDescent="0.25">
      <c r="A229" s="67">
        <v>3514</v>
      </c>
      <c r="B229" s="12" t="s">
        <v>685</v>
      </c>
      <c r="C229" s="13">
        <v>0</v>
      </c>
      <c r="D229" s="14">
        <v>177446</v>
      </c>
      <c r="E229" s="14">
        <v>143417.04081632767</v>
      </c>
      <c r="F229" s="13">
        <f t="shared" si="9"/>
        <v>320863.04081632767</v>
      </c>
      <c r="G229" s="15">
        <v>133792</v>
      </c>
      <c r="H229" s="15">
        <v>0</v>
      </c>
      <c r="I229" s="13">
        <f t="shared" si="10"/>
        <v>133792</v>
      </c>
      <c r="J229" s="13">
        <v>4000</v>
      </c>
      <c r="K229" s="16">
        <f t="shared" si="11"/>
        <v>458655.04081632767</v>
      </c>
      <c r="L229" s="16" t="s">
        <v>926</v>
      </c>
      <c r="M229" s="6"/>
      <c r="N229" s="6"/>
      <c r="O229" s="6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s="8" customFormat="1" ht="12.75" x14ac:dyDescent="0.25">
      <c r="A230" s="67">
        <v>3528</v>
      </c>
      <c r="B230" s="12" t="s">
        <v>686</v>
      </c>
      <c r="C230" s="13">
        <v>270272</v>
      </c>
      <c r="D230" s="14">
        <v>208312</v>
      </c>
      <c r="E230" s="14">
        <v>0</v>
      </c>
      <c r="F230" s="13">
        <f t="shared" si="9"/>
        <v>208312</v>
      </c>
      <c r="G230" s="15">
        <v>93444</v>
      </c>
      <c r="H230" s="15">
        <v>0</v>
      </c>
      <c r="I230" s="13">
        <f t="shared" si="10"/>
        <v>93444</v>
      </c>
      <c r="J230" s="13">
        <v>4000</v>
      </c>
      <c r="K230" s="16">
        <f t="shared" si="11"/>
        <v>576028</v>
      </c>
      <c r="L230" s="16" t="s">
        <v>926</v>
      </c>
      <c r="M230" s="6"/>
      <c r="N230" s="6"/>
      <c r="O230" s="6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spans="1:46" s="8" customFormat="1" ht="12.75" x14ac:dyDescent="0.25">
      <c r="A231" s="67">
        <v>3542</v>
      </c>
      <c r="B231" s="12" t="s">
        <v>687</v>
      </c>
      <c r="C231" s="13">
        <v>355350</v>
      </c>
      <c r="D231" s="14">
        <v>0</v>
      </c>
      <c r="E231" s="14">
        <v>0</v>
      </c>
      <c r="F231" s="13">
        <f t="shared" si="9"/>
        <v>0</v>
      </c>
      <c r="G231" s="15">
        <v>0</v>
      </c>
      <c r="H231" s="15">
        <v>0</v>
      </c>
      <c r="I231" s="13">
        <f t="shared" si="10"/>
        <v>0</v>
      </c>
      <c r="J231" s="13">
        <v>4000</v>
      </c>
      <c r="K231" s="16">
        <f t="shared" si="11"/>
        <v>359350</v>
      </c>
      <c r="L231" s="16" t="s">
        <v>926</v>
      </c>
      <c r="M231" s="6"/>
      <c r="N231" s="6"/>
      <c r="O231" s="6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spans="1:46" s="8" customFormat="1" ht="12.75" x14ac:dyDescent="0.25">
      <c r="A232" s="67">
        <v>3549</v>
      </c>
      <c r="B232" s="12" t="s">
        <v>688</v>
      </c>
      <c r="C232" s="13">
        <v>1611993</v>
      </c>
      <c r="D232" s="14">
        <v>2652491.0000000005</v>
      </c>
      <c r="E232" s="14">
        <v>0</v>
      </c>
      <c r="F232" s="13">
        <f t="shared" si="9"/>
        <v>2652491.0000000005</v>
      </c>
      <c r="G232" s="15">
        <v>1387875</v>
      </c>
      <c r="H232" s="15">
        <v>0</v>
      </c>
      <c r="I232" s="13">
        <f t="shared" si="10"/>
        <v>1387875</v>
      </c>
      <c r="J232" s="13">
        <v>4000</v>
      </c>
      <c r="K232" s="16">
        <f t="shared" si="11"/>
        <v>5656359</v>
      </c>
      <c r="L232" s="16" t="s">
        <v>926</v>
      </c>
      <c r="M232" s="6"/>
      <c r="N232" s="6"/>
      <c r="O232" s="6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spans="1:46" s="8" customFormat="1" ht="12.75" x14ac:dyDescent="0.25">
      <c r="A233" s="67">
        <v>3612</v>
      </c>
      <c r="B233" s="12" t="s">
        <v>689</v>
      </c>
      <c r="C233" s="13">
        <v>1975880</v>
      </c>
      <c r="D233" s="14">
        <v>33825.99999999984</v>
      </c>
      <c r="E233" s="14">
        <v>0</v>
      </c>
      <c r="F233" s="13">
        <f t="shared" si="9"/>
        <v>33825.99999999984</v>
      </c>
      <c r="G233" s="15">
        <v>84283</v>
      </c>
      <c r="H233" s="15">
        <v>0</v>
      </c>
      <c r="I233" s="13">
        <f t="shared" si="10"/>
        <v>84283</v>
      </c>
      <c r="J233" s="13">
        <v>4000</v>
      </c>
      <c r="K233" s="16">
        <f t="shared" si="11"/>
        <v>2097989</v>
      </c>
      <c r="L233" s="16" t="s">
        <v>926</v>
      </c>
      <c r="M233" s="6"/>
      <c r="N233" s="6"/>
      <c r="O233" s="6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spans="1:46" s="8" customFormat="1" ht="12.75" x14ac:dyDescent="0.25">
      <c r="A234" s="67">
        <v>3619</v>
      </c>
      <c r="B234" s="12" t="s">
        <v>690</v>
      </c>
      <c r="C234" s="13">
        <v>505436777</v>
      </c>
      <c r="D234" s="14">
        <v>0</v>
      </c>
      <c r="E234" s="14">
        <v>0</v>
      </c>
      <c r="F234" s="13">
        <f t="shared" si="9"/>
        <v>0</v>
      </c>
      <c r="G234" s="15">
        <v>0</v>
      </c>
      <c r="H234" s="15">
        <v>0</v>
      </c>
      <c r="I234" s="13">
        <f t="shared" si="10"/>
        <v>0</v>
      </c>
      <c r="J234" s="13">
        <v>4000</v>
      </c>
      <c r="K234" s="16">
        <f t="shared" si="11"/>
        <v>505440777</v>
      </c>
      <c r="L234" s="16" t="s">
        <v>926</v>
      </c>
      <c r="M234" s="6"/>
      <c r="N234" s="6"/>
      <c r="O234" s="6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spans="1:46" s="8" customFormat="1" ht="12.75" x14ac:dyDescent="0.25">
      <c r="A235" s="67">
        <v>3633</v>
      </c>
      <c r="B235" s="12" t="s">
        <v>691</v>
      </c>
      <c r="C235" s="13">
        <v>577616</v>
      </c>
      <c r="D235" s="14">
        <v>0</v>
      </c>
      <c r="E235" s="14">
        <v>0</v>
      </c>
      <c r="F235" s="13">
        <f t="shared" si="9"/>
        <v>0</v>
      </c>
      <c r="G235" s="15">
        <v>15030</v>
      </c>
      <c r="H235" s="15">
        <v>0</v>
      </c>
      <c r="I235" s="13">
        <f t="shared" si="10"/>
        <v>15030</v>
      </c>
      <c r="J235" s="13">
        <v>4000</v>
      </c>
      <c r="K235" s="16">
        <f t="shared" si="11"/>
        <v>596646</v>
      </c>
      <c r="L235" s="16" t="s">
        <v>927</v>
      </c>
      <c r="M235" s="6"/>
      <c r="N235" s="6"/>
      <c r="O235" s="6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spans="1:46" s="8" customFormat="1" ht="12.75" x14ac:dyDescent="0.25">
      <c r="A236" s="67">
        <v>3640</v>
      </c>
      <c r="B236" s="12" t="s">
        <v>692</v>
      </c>
      <c r="C236" s="13">
        <v>486821</v>
      </c>
      <c r="D236" s="14">
        <v>0</v>
      </c>
      <c r="E236" s="14">
        <v>0</v>
      </c>
      <c r="F236" s="13">
        <f t="shared" si="9"/>
        <v>0</v>
      </c>
      <c r="G236" s="15">
        <v>0</v>
      </c>
      <c r="H236" s="15">
        <v>0</v>
      </c>
      <c r="I236" s="13">
        <f t="shared" si="10"/>
        <v>0</v>
      </c>
      <c r="J236" s="13">
        <v>4000</v>
      </c>
      <c r="K236" s="16">
        <f t="shared" si="11"/>
        <v>490821</v>
      </c>
      <c r="L236" s="16" t="s">
        <v>927</v>
      </c>
      <c r="M236" s="6"/>
      <c r="N236" s="6"/>
      <c r="O236" s="6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spans="1:46" s="8" customFormat="1" ht="12.75" x14ac:dyDescent="0.25">
      <c r="A237" s="67">
        <v>3647</v>
      </c>
      <c r="B237" s="12" t="s">
        <v>693</v>
      </c>
      <c r="C237" s="13">
        <v>1060757</v>
      </c>
      <c r="D237" s="14">
        <v>0</v>
      </c>
      <c r="E237" s="14">
        <v>0</v>
      </c>
      <c r="F237" s="13">
        <f t="shared" si="9"/>
        <v>0</v>
      </c>
      <c r="G237" s="15">
        <v>0</v>
      </c>
      <c r="H237" s="15">
        <v>0</v>
      </c>
      <c r="I237" s="13">
        <f t="shared" si="10"/>
        <v>0</v>
      </c>
      <c r="J237" s="13">
        <v>4000</v>
      </c>
      <c r="K237" s="16">
        <f t="shared" si="11"/>
        <v>1064757</v>
      </c>
      <c r="L237" s="16" t="s">
        <v>927</v>
      </c>
      <c r="M237" s="6"/>
      <c r="N237" s="6"/>
      <c r="O237" s="6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spans="1:46" s="8" customFormat="1" ht="12.75" x14ac:dyDescent="0.25">
      <c r="A238" s="67">
        <v>3654</v>
      </c>
      <c r="B238" s="12" t="s">
        <v>694</v>
      </c>
      <c r="C238" s="13">
        <v>706473</v>
      </c>
      <c r="D238" s="14">
        <v>0</v>
      </c>
      <c r="E238" s="14">
        <v>0</v>
      </c>
      <c r="F238" s="13">
        <f t="shared" si="9"/>
        <v>0</v>
      </c>
      <c r="G238" s="15">
        <v>0</v>
      </c>
      <c r="H238" s="15">
        <v>0</v>
      </c>
      <c r="I238" s="13">
        <f t="shared" si="10"/>
        <v>0</v>
      </c>
      <c r="J238" s="13">
        <v>4000</v>
      </c>
      <c r="K238" s="16">
        <f t="shared" si="11"/>
        <v>710473</v>
      </c>
      <c r="L238" s="16" t="s">
        <v>927</v>
      </c>
      <c r="M238" s="6"/>
      <c r="N238" s="6"/>
      <c r="O238" s="6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spans="1:46" s="8" customFormat="1" ht="12.75" x14ac:dyDescent="0.25">
      <c r="A239" s="67">
        <v>3661</v>
      </c>
      <c r="B239" s="12" t="s">
        <v>695</v>
      </c>
      <c r="C239" s="13">
        <v>651432</v>
      </c>
      <c r="D239" s="14">
        <v>0</v>
      </c>
      <c r="E239" s="14">
        <v>0</v>
      </c>
      <c r="F239" s="13">
        <f t="shared" si="9"/>
        <v>0</v>
      </c>
      <c r="G239" s="15">
        <v>32936</v>
      </c>
      <c r="H239" s="15">
        <v>0</v>
      </c>
      <c r="I239" s="13">
        <f t="shared" si="10"/>
        <v>32936</v>
      </c>
      <c r="J239" s="13">
        <v>4000</v>
      </c>
      <c r="K239" s="16">
        <f t="shared" si="11"/>
        <v>688368</v>
      </c>
      <c r="L239" s="16" t="s">
        <v>926</v>
      </c>
      <c r="M239" s="6"/>
      <c r="N239" s="6"/>
      <c r="O239" s="6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spans="1:46" s="8" customFormat="1" ht="12.75" x14ac:dyDescent="0.25">
      <c r="A240" s="67">
        <v>3668</v>
      </c>
      <c r="B240" s="12" t="s">
        <v>696</v>
      </c>
      <c r="C240" s="13">
        <v>1285814</v>
      </c>
      <c r="D240" s="14">
        <v>0</v>
      </c>
      <c r="E240" s="14">
        <v>0</v>
      </c>
      <c r="F240" s="13">
        <f t="shared" si="9"/>
        <v>0</v>
      </c>
      <c r="G240" s="15">
        <v>0</v>
      </c>
      <c r="H240" s="15">
        <v>0</v>
      </c>
      <c r="I240" s="13">
        <f t="shared" si="10"/>
        <v>0</v>
      </c>
      <c r="J240" s="13">
        <v>4000</v>
      </c>
      <c r="K240" s="16">
        <f t="shared" si="11"/>
        <v>1289814</v>
      </c>
      <c r="L240" s="16" t="s">
        <v>926</v>
      </c>
      <c r="M240" s="6"/>
      <c r="N240" s="6"/>
      <c r="O240" s="6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spans="1:46" s="8" customFormat="1" ht="12.75" x14ac:dyDescent="0.25">
      <c r="A241" s="67">
        <v>3675</v>
      </c>
      <c r="B241" s="12" t="s">
        <v>697</v>
      </c>
      <c r="C241" s="13">
        <v>658644</v>
      </c>
      <c r="D241" s="14">
        <v>1330832</v>
      </c>
      <c r="E241" s="14">
        <v>0</v>
      </c>
      <c r="F241" s="13">
        <f t="shared" si="9"/>
        <v>1330832</v>
      </c>
      <c r="G241" s="15">
        <v>737783</v>
      </c>
      <c r="H241" s="15">
        <v>0</v>
      </c>
      <c r="I241" s="13">
        <f t="shared" si="10"/>
        <v>737783</v>
      </c>
      <c r="J241" s="13">
        <v>4000</v>
      </c>
      <c r="K241" s="16">
        <f t="shared" si="11"/>
        <v>2731259</v>
      </c>
      <c r="L241" s="16" t="s">
        <v>926</v>
      </c>
      <c r="M241" s="6"/>
      <c r="N241" s="6"/>
      <c r="O241" s="6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spans="1:46" s="8" customFormat="1" ht="12.75" x14ac:dyDescent="0.25">
      <c r="A242" s="67">
        <v>3682</v>
      </c>
      <c r="B242" s="12" t="s">
        <v>698</v>
      </c>
      <c r="C242" s="13">
        <v>2134768</v>
      </c>
      <c r="D242" s="14">
        <v>0</v>
      </c>
      <c r="E242" s="14">
        <v>0</v>
      </c>
      <c r="F242" s="13">
        <f t="shared" si="9"/>
        <v>0</v>
      </c>
      <c r="G242" s="15">
        <v>0</v>
      </c>
      <c r="H242" s="15">
        <v>0</v>
      </c>
      <c r="I242" s="13">
        <f t="shared" si="10"/>
        <v>0</v>
      </c>
      <c r="J242" s="13">
        <v>4000</v>
      </c>
      <c r="K242" s="16">
        <f t="shared" si="11"/>
        <v>2138768</v>
      </c>
      <c r="L242" s="16" t="s">
        <v>926</v>
      </c>
      <c r="M242" s="6"/>
      <c r="N242" s="6"/>
      <c r="O242" s="6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spans="1:46" s="8" customFormat="1" ht="12.75" x14ac:dyDescent="0.25">
      <c r="A243" s="67">
        <v>3689</v>
      </c>
      <c r="B243" s="12" t="s">
        <v>699</v>
      </c>
      <c r="C243" s="13">
        <v>1551851</v>
      </c>
      <c r="D243" s="14">
        <v>0</v>
      </c>
      <c r="E243" s="14">
        <v>0</v>
      </c>
      <c r="F243" s="13">
        <f t="shared" si="9"/>
        <v>0</v>
      </c>
      <c r="G243" s="15">
        <v>0</v>
      </c>
      <c r="H243" s="15">
        <v>0</v>
      </c>
      <c r="I243" s="13">
        <f t="shared" si="10"/>
        <v>0</v>
      </c>
      <c r="J243" s="13">
        <v>4000</v>
      </c>
      <c r="K243" s="16">
        <f t="shared" si="11"/>
        <v>1555851</v>
      </c>
      <c r="L243" s="16" t="s">
        <v>927</v>
      </c>
      <c r="M243" s="6"/>
      <c r="N243" s="6"/>
      <c r="O243" s="6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spans="1:46" s="8" customFormat="1" ht="12.75" x14ac:dyDescent="0.25">
      <c r="A244" s="67">
        <v>3696</v>
      </c>
      <c r="B244" s="12" t="s">
        <v>700</v>
      </c>
      <c r="C244" s="13">
        <v>184009</v>
      </c>
      <c r="D244" s="14">
        <v>1529.0000000000118</v>
      </c>
      <c r="E244" s="14">
        <v>135325.04081632767</v>
      </c>
      <c r="F244" s="13">
        <f t="shared" si="9"/>
        <v>136854.04081632767</v>
      </c>
      <c r="G244" s="15">
        <v>9406</v>
      </c>
      <c r="H244" s="15">
        <v>0</v>
      </c>
      <c r="I244" s="13">
        <f t="shared" si="10"/>
        <v>9406</v>
      </c>
      <c r="J244" s="13">
        <v>4000</v>
      </c>
      <c r="K244" s="16">
        <f t="shared" si="11"/>
        <v>334269.04081632767</v>
      </c>
      <c r="L244" s="16" t="s">
        <v>927</v>
      </c>
      <c r="M244" s="6"/>
      <c r="N244" s="6"/>
      <c r="O244" s="6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spans="1:46" s="8" customFormat="1" ht="12.75" x14ac:dyDescent="0.25">
      <c r="A245" s="67">
        <v>3787</v>
      </c>
      <c r="B245" s="12" t="s">
        <v>701</v>
      </c>
      <c r="C245" s="13">
        <v>1088692</v>
      </c>
      <c r="D245" s="14">
        <v>45922.00000000008</v>
      </c>
      <c r="E245" s="14">
        <v>0</v>
      </c>
      <c r="F245" s="13">
        <f t="shared" si="9"/>
        <v>45922.00000000008</v>
      </c>
      <c r="G245" s="15">
        <v>82550</v>
      </c>
      <c r="H245" s="15">
        <v>0</v>
      </c>
      <c r="I245" s="13">
        <f t="shared" si="10"/>
        <v>82550</v>
      </c>
      <c r="J245" s="13">
        <v>4000</v>
      </c>
      <c r="K245" s="16">
        <f t="shared" si="11"/>
        <v>1221164</v>
      </c>
      <c r="L245" s="16" t="s">
        <v>926</v>
      </c>
      <c r="M245" s="6"/>
      <c r="N245" s="6"/>
      <c r="O245" s="6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spans="1:46" s="8" customFormat="1" ht="12.75" x14ac:dyDescent="0.25">
      <c r="A246" s="67">
        <v>3794</v>
      </c>
      <c r="B246" s="12" t="s">
        <v>702</v>
      </c>
      <c r="C246" s="13">
        <v>616205</v>
      </c>
      <c r="D246" s="14">
        <v>791225</v>
      </c>
      <c r="E246" s="14">
        <v>0</v>
      </c>
      <c r="F246" s="13">
        <f t="shared" si="9"/>
        <v>791225</v>
      </c>
      <c r="G246" s="15">
        <v>386946</v>
      </c>
      <c r="H246" s="15">
        <v>0</v>
      </c>
      <c r="I246" s="13">
        <f t="shared" si="10"/>
        <v>386946</v>
      </c>
      <c r="J246" s="13">
        <v>4000</v>
      </c>
      <c r="K246" s="16">
        <f t="shared" si="11"/>
        <v>1798376</v>
      </c>
      <c r="L246" s="16" t="s">
        <v>926</v>
      </c>
      <c r="M246" s="6"/>
      <c r="N246" s="6"/>
      <c r="O246" s="6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46" s="8" customFormat="1" ht="12.75" x14ac:dyDescent="0.25">
      <c r="A247" s="67">
        <v>3822</v>
      </c>
      <c r="B247" s="12" t="s">
        <v>703</v>
      </c>
      <c r="C247" s="13">
        <v>886314</v>
      </c>
      <c r="D247" s="14">
        <v>2003686.0000000002</v>
      </c>
      <c r="E247" s="14">
        <v>0</v>
      </c>
      <c r="F247" s="13">
        <f t="shared" si="9"/>
        <v>2003686.0000000002</v>
      </c>
      <c r="G247" s="15">
        <v>1290420</v>
      </c>
      <c r="H247" s="15">
        <v>0</v>
      </c>
      <c r="I247" s="13">
        <f t="shared" si="10"/>
        <v>1290420</v>
      </c>
      <c r="J247" s="13">
        <v>4000</v>
      </c>
      <c r="K247" s="16">
        <f t="shared" si="11"/>
        <v>4184420</v>
      </c>
      <c r="L247" s="16" t="s">
        <v>926</v>
      </c>
      <c r="M247" s="6"/>
      <c r="N247" s="6"/>
      <c r="O247" s="6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spans="1:46" s="8" customFormat="1" ht="12.75" x14ac:dyDescent="0.25">
      <c r="A248" s="67">
        <v>3850</v>
      </c>
      <c r="B248" s="12" t="s">
        <v>704</v>
      </c>
      <c r="C248" s="13">
        <v>1376445</v>
      </c>
      <c r="D248" s="14">
        <v>0</v>
      </c>
      <c r="E248" s="14">
        <v>0</v>
      </c>
      <c r="F248" s="13">
        <f t="shared" si="9"/>
        <v>0</v>
      </c>
      <c r="G248" s="15">
        <v>0</v>
      </c>
      <c r="H248" s="15">
        <v>0</v>
      </c>
      <c r="I248" s="13">
        <f t="shared" si="10"/>
        <v>0</v>
      </c>
      <c r="J248" s="13">
        <v>4000</v>
      </c>
      <c r="K248" s="16">
        <f t="shared" si="11"/>
        <v>1380445</v>
      </c>
      <c r="L248" s="16" t="s">
        <v>927</v>
      </c>
      <c r="M248" s="6"/>
      <c r="N248" s="6"/>
      <c r="O248" s="6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spans="1:46" s="8" customFormat="1" ht="12.75" x14ac:dyDescent="0.25">
      <c r="A249" s="67">
        <v>3857</v>
      </c>
      <c r="B249" s="12" t="s">
        <v>705</v>
      </c>
      <c r="C249" s="13">
        <v>1008686</v>
      </c>
      <c r="D249" s="14">
        <v>1797504</v>
      </c>
      <c r="E249" s="14">
        <v>0</v>
      </c>
      <c r="F249" s="13">
        <f t="shared" si="9"/>
        <v>1797504</v>
      </c>
      <c r="G249" s="15">
        <v>1108120</v>
      </c>
      <c r="H249" s="15">
        <v>0</v>
      </c>
      <c r="I249" s="13">
        <f t="shared" si="10"/>
        <v>1108120</v>
      </c>
      <c r="J249" s="13">
        <v>4000</v>
      </c>
      <c r="K249" s="16">
        <f t="shared" si="11"/>
        <v>3918310</v>
      </c>
      <c r="L249" s="16" t="s">
        <v>926</v>
      </c>
      <c r="M249" s="6"/>
      <c r="N249" s="6"/>
      <c r="O249" s="6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spans="1:46" s="8" customFormat="1" ht="12.75" x14ac:dyDescent="0.25">
      <c r="A250" s="67">
        <v>3862</v>
      </c>
      <c r="B250" s="12" t="s">
        <v>706</v>
      </c>
      <c r="C250" s="13">
        <v>172555</v>
      </c>
      <c r="D250" s="14">
        <v>118179</v>
      </c>
      <c r="E250" s="14">
        <v>30129.040816327673</v>
      </c>
      <c r="F250" s="13">
        <f t="shared" si="9"/>
        <v>148308.04081632767</v>
      </c>
      <c r="G250" s="15">
        <v>44932</v>
      </c>
      <c r="H250" s="15">
        <v>0</v>
      </c>
      <c r="I250" s="13">
        <f t="shared" si="10"/>
        <v>44932</v>
      </c>
      <c r="J250" s="13">
        <v>4000</v>
      </c>
      <c r="K250" s="16">
        <f t="shared" si="11"/>
        <v>369795.04081632767</v>
      </c>
      <c r="L250" s="16" t="s">
        <v>926</v>
      </c>
      <c r="M250" s="6"/>
      <c r="N250" s="6"/>
      <c r="O250" s="6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spans="1:46" s="8" customFormat="1" ht="12.75" x14ac:dyDescent="0.25">
      <c r="A251" s="67">
        <v>3871</v>
      </c>
      <c r="B251" s="12" t="s">
        <v>707</v>
      </c>
      <c r="C251" s="13">
        <v>1991169</v>
      </c>
      <c r="D251" s="14">
        <v>0</v>
      </c>
      <c r="E251" s="14">
        <v>0</v>
      </c>
      <c r="F251" s="13">
        <f t="shared" si="9"/>
        <v>0</v>
      </c>
      <c r="G251" s="15">
        <v>0</v>
      </c>
      <c r="H251" s="15">
        <v>0</v>
      </c>
      <c r="I251" s="13">
        <f t="shared" si="10"/>
        <v>0</v>
      </c>
      <c r="J251" s="13">
        <v>4000</v>
      </c>
      <c r="K251" s="16">
        <f t="shared" si="11"/>
        <v>1995169</v>
      </c>
      <c r="L251" s="16" t="s">
        <v>927</v>
      </c>
      <c r="M251" s="6"/>
      <c r="N251" s="6"/>
      <c r="O251" s="6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spans="1:46" s="8" customFormat="1" ht="12.75" x14ac:dyDescent="0.25">
      <c r="A252" s="67">
        <v>3892</v>
      </c>
      <c r="B252" s="12" t="s">
        <v>708</v>
      </c>
      <c r="C252" s="13">
        <v>5103615</v>
      </c>
      <c r="D252" s="14">
        <v>0</v>
      </c>
      <c r="E252" s="14">
        <v>0</v>
      </c>
      <c r="F252" s="13">
        <f t="shared" si="9"/>
        <v>0</v>
      </c>
      <c r="G252" s="15">
        <v>158809</v>
      </c>
      <c r="H252" s="15">
        <v>0</v>
      </c>
      <c r="I252" s="13">
        <f t="shared" si="10"/>
        <v>158809</v>
      </c>
      <c r="J252" s="13">
        <v>4000</v>
      </c>
      <c r="K252" s="16">
        <f t="shared" si="11"/>
        <v>5266424</v>
      </c>
      <c r="L252" s="16" t="s">
        <v>926</v>
      </c>
      <c r="M252" s="6"/>
      <c r="N252" s="6"/>
      <c r="O252" s="6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spans="1:46" s="8" customFormat="1" ht="12.75" x14ac:dyDescent="0.25">
      <c r="A253" s="67">
        <v>3899</v>
      </c>
      <c r="B253" s="12" t="s">
        <v>709</v>
      </c>
      <c r="C253" s="13">
        <v>1471045</v>
      </c>
      <c r="D253" s="14">
        <v>0</v>
      </c>
      <c r="E253" s="14">
        <v>0</v>
      </c>
      <c r="F253" s="13">
        <f t="shared" si="9"/>
        <v>0</v>
      </c>
      <c r="G253" s="15">
        <v>0</v>
      </c>
      <c r="H253" s="15">
        <v>0</v>
      </c>
      <c r="I253" s="13">
        <f t="shared" si="10"/>
        <v>0</v>
      </c>
      <c r="J253" s="13">
        <v>4000</v>
      </c>
      <c r="K253" s="16">
        <f t="shared" si="11"/>
        <v>1475045</v>
      </c>
      <c r="L253" s="16" t="s">
        <v>926</v>
      </c>
      <c r="M253" s="6"/>
      <c r="N253" s="6"/>
      <c r="O253" s="6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spans="1:46" s="8" customFormat="1" ht="12.75" x14ac:dyDescent="0.25">
      <c r="A254" s="67">
        <v>3906</v>
      </c>
      <c r="B254" s="12" t="s">
        <v>710</v>
      </c>
      <c r="C254" s="13">
        <v>1684329</v>
      </c>
      <c r="D254" s="14">
        <v>0</v>
      </c>
      <c r="E254" s="14">
        <v>0</v>
      </c>
      <c r="F254" s="13">
        <f t="shared" si="9"/>
        <v>0</v>
      </c>
      <c r="G254" s="15">
        <v>0</v>
      </c>
      <c r="H254" s="15">
        <v>0</v>
      </c>
      <c r="I254" s="13">
        <f t="shared" si="10"/>
        <v>0</v>
      </c>
      <c r="J254" s="13">
        <v>4000</v>
      </c>
      <c r="K254" s="16">
        <f t="shared" si="11"/>
        <v>1688329</v>
      </c>
      <c r="L254" s="16" t="s">
        <v>926</v>
      </c>
      <c r="M254" s="6"/>
      <c r="N254" s="6"/>
      <c r="O254" s="6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spans="1:46" s="8" customFormat="1" ht="12.75" x14ac:dyDescent="0.25">
      <c r="A255" s="67">
        <v>3920</v>
      </c>
      <c r="B255" s="12" t="s">
        <v>711</v>
      </c>
      <c r="C255" s="13">
        <v>598280</v>
      </c>
      <c r="D255" s="14">
        <v>0</v>
      </c>
      <c r="E255" s="14">
        <v>0</v>
      </c>
      <c r="F255" s="13">
        <f t="shared" si="9"/>
        <v>0</v>
      </c>
      <c r="G255" s="15">
        <v>0</v>
      </c>
      <c r="H255" s="15">
        <v>0</v>
      </c>
      <c r="I255" s="13">
        <f t="shared" si="10"/>
        <v>0</v>
      </c>
      <c r="J255" s="13">
        <v>4000</v>
      </c>
      <c r="K255" s="16">
        <f t="shared" si="11"/>
        <v>602280</v>
      </c>
      <c r="L255" s="16" t="s">
        <v>927</v>
      </c>
      <c r="M255" s="6"/>
      <c r="N255" s="6"/>
      <c r="O255" s="6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spans="1:46" s="8" customFormat="1" ht="12.75" x14ac:dyDescent="0.25">
      <c r="A256" s="67">
        <v>3925</v>
      </c>
      <c r="B256" s="12" t="s">
        <v>712</v>
      </c>
      <c r="C256" s="13">
        <v>774885</v>
      </c>
      <c r="D256" s="14">
        <v>1666009.0000000002</v>
      </c>
      <c r="E256" s="14">
        <v>0</v>
      </c>
      <c r="F256" s="13">
        <f t="shared" si="9"/>
        <v>1666009.0000000002</v>
      </c>
      <c r="G256" s="15">
        <v>1051227</v>
      </c>
      <c r="H256" s="15">
        <v>0</v>
      </c>
      <c r="I256" s="13">
        <f t="shared" si="10"/>
        <v>1051227</v>
      </c>
      <c r="J256" s="13">
        <v>4000</v>
      </c>
      <c r="K256" s="16">
        <f t="shared" si="11"/>
        <v>3496121</v>
      </c>
      <c r="L256" s="16" t="s">
        <v>926</v>
      </c>
      <c r="M256" s="6"/>
      <c r="N256" s="6"/>
      <c r="O256" s="6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spans="1:46" s="8" customFormat="1" ht="12.75" x14ac:dyDescent="0.25">
      <c r="A257" s="67">
        <v>3934</v>
      </c>
      <c r="B257" s="12" t="s">
        <v>713</v>
      </c>
      <c r="C257" s="13">
        <v>185697</v>
      </c>
      <c r="D257" s="14">
        <v>403863</v>
      </c>
      <c r="E257" s="14">
        <v>0</v>
      </c>
      <c r="F257" s="13">
        <f t="shared" si="9"/>
        <v>403863</v>
      </c>
      <c r="G257" s="15">
        <v>237753</v>
      </c>
      <c r="H257" s="15">
        <v>0</v>
      </c>
      <c r="I257" s="13">
        <f t="shared" si="10"/>
        <v>237753</v>
      </c>
      <c r="J257" s="13">
        <v>4000</v>
      </c>
      <c r="K257" s="16">
        <f t="shared" si="11"/>
        <v>831313</v>
      </c>
      <c r="L257" s="16" t="s">
        <v>926</v>
      </c>
      <c r="M257" s="6"/>
      <c r="N257" s="6"/>
      <c r="O257" s="6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spans="1:46" s="8" customFormat="1" ht="12.75" x14ac:dyDescent="0.25">
      <c r="A258" s="67">
        <v>3941</v>
      </c>
      <c r="B258" s="12" t="s">
        <v>714</v>
      </c>
      <c r="C258" s="13">
        <v>820752</v>
      </c>
      <c r="D258" s="14">
        <v>0</v>
      </c>
      <c r="E258" s="14">
        <v>0</v>
      </c>
      <c r="F258" s="13">
        <f t="shared" si="9"/>
        <v>0</v>
      </c>
      <c r="G258" s="15">
        <v>0</v>
      </c>
      <c r="H258" s="15">
        <v>0</v>
      </c>
      <c r="I258" s="13">
        <f t="shared" si="10"/>
        <v>0</v>
      </c>
      <c r="J258" s="13">
        <v>4000</v>
      </c>
      <c r="K258" s="16">
        <f t="shared" si="11"/>
        <v>824752</v>
      </c>
      <c r="L258" s="16" t="s">
        <v>926</v>
      </c>
      <c r="M258" s="6"/>
      <c r="N258" s="6"/>
      <c r="O258" s="6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spans="1:46" s="8" customFormat="1" ht="12.75" x14ac:dyDescent="0.25">
      <c r="A259" s="67">
        <v>3948</v>
      </c>
      <c r="B259" s="12" t="s">
        <v>715</v>
      </c>
      <c r="C259" s="13">
        <v>1004850</v>
      </c>
      <c r="D259" s="14">
        <v>0</v>
      </c>
      <c r="E259" s="14">
        <v>0</v>
      </c>
      <c r="F259" s="13">
        <f t="shared" si="9"/>
        <v>0</v>
      </c>
      <c r="G259" s="15">
        <v>0</v>
      </c>
      <c r="H259" s="15">
        <v>0</v>
      </c>
      <c r="I259" s="13">
        <f t="shared" si="10"/>
        <v>0</v>
      </c>
      <c r="J259" s="13">
        <v>4000</v>
      </c>
      <c r="K259" s="16">
        <f t="shared" si="11"/>
        <v>1008850</v>
      </c>
      <c r="L259" s="16" t="s">
        <v>927</v>
      </c>
      <c r="M259" s="6"/>
      <c r="N259" s="6"/>
      <c r="O259" s="6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spans="1:46" s="8" customFormat="1" ht="12.75" x14ac:dyDescent="0.25">
      <c r="A260" s="67">
        <v>3955</v>
      </c>
      <c r="B260" s="12" t="s">
        <v>716</v>
      </c>
      <c r="C260" s="13">
        <v>1913857</v>
      </c>
      <c r="D260" s="14">
        <v>0</v>
      </c>
      <c r="E260" s="14">
        <v>0</v>
      </c>
      <c r="F260" s="13">
        <f t="shared" ref="F260:F323" si="12">SUM(D260:E260)</f>
        <v>0</v>
      </c>
      <c r="G260" s="15">
        <v>0</v>
      </c>
      <c r="H260" s="15">
        <v>0</v>
      </c>
      <c r="I260" s="13">
        <f t="shared" ref="I260:I323" si="13">SUM(G260:H260)</f>
        <v>0</v>
      </c>
      <c r="J260" s="13">
        <v>4000</v>
      </c>
      <c r="K260" s="16">
        <f t="shared" ref="K260:K323" si="14">SUM(C260+F260+I260+J260)</f>
        <v>1917857</v>
      </c>
      <c r="L260" s="16" t="s">
        <v>926</v>
      </c>
      <c r="M260" s="6"/>
      <c r="N260" s="6"/>
      <c r="O260" s="6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spans="1:46" s="8" customFormat="1" ht="12.75" x14ac:dyDescent="0.25">
      <c r="A261" s="67">
        <v>3962</v>
      </c>
      <c r="B261" s="12" t="s">
        <v>717</v>
      </c>
      <c r="C261" s="13">
        <v>1537732</v>
      </c>
      <c r="D261" s="14">
        <v>465038.00000000006</v>
      </c>
      <c r="E261" s="14">
        <v>0</v>
      </c>
      <c r="F261" s="13">
        <f t="shared" si="12"/>
        <v>465038.00000000006</v>
      </c>
      <c r="G261" s="15">
        <v>125600</v>
      </c>
      <c r="H261" s="15">
        <v>0</v>
      </c>
      <c r="I261" s="13">
        <f t="shared" si="13"/>
        <v>125600</v>
      </c>
      <c r="J261" s="13">
        <v>4000</v>
      </c>
      <c r="K261" s="16">
        <f t="shared" si="14"/>
        <v>2132370</v>
      </c>
      <c r="L261" s="16" t="s">
        <v>926</v>
      </c>
      <c r="M261" s="6"/>
      <c r="N261" s="6"/>
      <c r="O261" s="6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spans="1:46" s="8" customFormat="1" ht="12.75" x14ac:dyDescent="0.25">
      <c r="A262" s="67">
        <v>3969</v>
      </c>
      <c r="B262" s="12" t="s">
        <v>718</v>
      </c>
      <c r="C262" s="13">
        <v>702519</v>
      </c>
      <c r="D262" s="14">
        <v>0</v>
      </c>
      <c r="E262" s="14">
        <v>0</v>
      </c>
      <c r="F262" s="13">
        <f t="shared" si="12"/>
        <v>0</v>
      </c>
      <c r="G262" s="15">
        <v>0</v>
      </c>
      <c r="H262" s="15">
        <v>0</v>
      </c>
      <c r="I262" s="13">
        <f t="shared" si="13"/>
        <v>0</v>
      </c>
      <c r="J262" s="13">
        <v>4000</v>
      </c>
      <c r="K262" s="16">
        <f t="shared" si="14"/>
        <v>706519</v>
      </c>
      <c r="L262" s="16" t="s">
        <v>927</v>
      </c>
      <c r="M262" s="6"/>
      <c r="N262" s="6"/>
      <c r="O262" s="6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spans="1:46" s="8" customFormat="1" ht="12.75" x14ac:dyDescent="0.25">
      <c r="A263" s="67">
        <v>3976</v>
      </c>
      <c r="B263" s="12" t="s">
        <v>719</v>
      </c>
      <c r="C263" s="13">
        <v>0</v>
      </c>
      <c r="D263" s="14">
        <v>34680</v>
      </c>
      <c r="E263" s="14">
        <v>286183.04081632767</v>
      </c>
      <c r="F263" s="13">
        <f t="shared" si="12"/>
        <v>320863.04081632767</v>
      </c>
      <c r="G263" s="15">
        <v>24892</v>
      </c>
      <c r="H263" s="15">
        <v>0</v>
      </c>
      <c r="I263" s="13">
        <f t="shared" si="13"/>
        <v>24892</v>
      </c>
      <c r="J263" s="13">
        <v>4000</v>
      </c>
      <c r="K263" s="16">
        <f t="shared" si="14"/>
        <v>349755.04081632767</v>
      </c>
      <c r="L263" s="16" t="s">
        <v>926</v>
      </c>
      <c r="M263" s="6"/>
      <c r="N263" s="6"/>
      <c r="O263" s="6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spans="1:46" s="8" customFormat="1" ht="12.75" x14ac:dyDescent="0.25">
      <c r="A264" s="67">
        <v>3983</v>
      </c>
      <c r="B264" s="12" t="s">
        <v>720</v>
      </c>
      <c r="C264" s="13">
        <v>1058736</v>
      </c>
      <c r="D264" s="14">
        <v>0</v>
      </c>
      <c r="E264" s="14">
        <v>0</v>
      </c>
      <c r="F264" s="13">
        <f t="shared" si="12"/>
        <v>0</v>
      </c>
      <c r="G264" s="15">
        <v>28991</v>
      </c>
      <c r="H264" s="15">
        <v>0</v>
      </c>
      <c r="I264" s="13">
        <f t="shared" si="13"/>
        <v>28991</v>
      </c>
      <c r="J264" s="13">
        <v>4000</v>
      </c>
      <c r="K264" s="16">
        <f t="shared" si="14"/>
        <v>1091727</v>
      </c>
      <c r="L264" s="16" t="s">
        <v>926</v>
      </c>
      <c r="M264" s="6"/>
      <c r="N264" s="6"/>
      <c r="O264" s="6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spans="1:46" s="8" customFormat="1" ht="12.75" x14ac:dyDescent="0.25">
      <c r="A265" s="67">
        <v>3990</v>
      </c>
      <c r="B265" s="12" t="s">
        <v>721</v>
      </c>
      <c r="C265" s="13">
        <v>3054155</v>
      </c>
      <c r="D265" s="14">
        <v>0</v>
      </c>
      <c r="E265" s="14">
        <v>0</v>
      </c>
      <c r="F265" s="13">
        <f t="shared" si="12"/>
        <v>0</v>
      </c>
      <c r="G265" s="15">
        <v>0</v>
      </c>
      <c r="H265" s="15">
        <v>0</v>
      </c>
      <c r="I265" s="13">
        <f t="shared" si="13"/>
        <v>0</v>
      </c>
      <c r="J265" s="13">
        <v>4000</v>
      </c>
      <c r="K265" s="16">
        <f t="shared" si="14"/>
        <v>3058155</v>
      </c>
      <c r="L265" s="16" t="s">
        <v>927</v>
      </c>
      <c r="M265" s="6"/>
      <c r="N265" s="6"/>
      <c r="O265" s="6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spans="1:46" s="8" customFormat="1" ht="12.75" x14ac:dyDescent="0.25">
      <c r="A266" s="67">
        <v>4011</v>
      </c>
      <c r="B266" s="12" t="s">
        <v>722</v>
      </c>
      <c r="C266" s="13">
        <v>0</v>
      </c>
      <c r="D266" s="14">
        <v>53176</v>
      </c>
      <c r="E266" s="14">
        <v>267687.04081632767</v>
      </c>
      <c r="F266" s="13">
        <f t="shared" si="12"/>
        <v>320863.04081632767</v>
      </c>
      <c r="G266" s="15">
        <v>40144</v>
      </c>
      <c r="H266" s="15">
        <v>0</v>
      </c>
      <c r="I266" s="13">
        <f t="shared" si="13"/>
        <v>40144</v>
      </c>
      <c r="J266" s="13">
        <v>4000</v>
      </c>
      <c r="K266" s="16">
        <f t="shared" si="14"/>
        <v>365007.04081632767</v>
      </c>
      <c r="L266" s="16" t="s">
        <v>926</v>
      </c>
      <c r="M266" s="6"/>
      <c r="N266" s="6"/>
      <c r="O266" s="6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spans="1:46" s="8" customFormat="1" ht="12.75" x14ac:dyDescent="0.25">
      <c r="A267" s="67">
        <v>4018</v>
      </c>
      <c r="B267" s="12" t="s">
        <v>723</v>
      </c>
      <c r="C267" s="13">
        <v>4052371</v>
      </c>
      <c r="D267" s="14">
        <v>0</v>
      </c>
      <c r="E267" s="14">
        <v>0</v>
      </c>
      <c r="F267" s="13">
        <f t="shared" si="12"/>
        <v>0</v>
      </c>
      <c r="G267" s="15">
        <v>120268</v>
      </c>
      <c r="H267" s="15">
        <v>0</v>
      </c>
      <c r="I267" s="13">
        <f t="shared" si="13"/>
        <v>120268</v>
      </c>
      <c r="J267" s="13">
        <v>4000</v>
      </c>
      <c r="K267" s="16">
        <f t="shared" si="14"/>
        <v>4176639</v>
      </c>
      <c r="L267" s="16" t="s">
        <v>926</v>
      </c>
      <c r="M267" s="6"/>
      <c r="N267" s="6"/>
      <c r="O267" s="6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spans="1:46" s="8" customFormat="1" ht="12.75" x14ac:dyDescent="0.25">
      <c r="A268" s="67">
        <v>4025</v>
      </c>
      <c r="B268" s="12" t="s">
        <v>724</v>
      </c>
      <c r="C268" s="13">
        <v>385906</v>
      </c>
      <c r="D268" s="14">
        <v>0</v>
      </c>
      <c r="E268" s="14">
        <v>0</v>
      </c>
      <c r="F268" s="13">
        <f t="shared" si="12"/>
        <v>0</v>
      </c>
      <c r="G268" s="15">
        <v>17324</v>
      </c>
      <c r="H268" s="15">
        <v>0</v>
      </c>
      <c r="I268" s="13">
        <f t="shared" si="13"/>
        <v>17324</v>
      </c>
      <c r="J268" s="13">
        <v>4000</v>
      </c>
      <c r="K268" s="16">
        <f t="shared" si="14"/>
        <v>407230</v>
      </c>
      <c r="L268" s="16" t="s">
        <v>927</v>
      </c>
      <c r="M268" s="6"/>
      <c r="N268" s="6"/>
      <c r="O268" s="6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spans="1:46" s="8" customFormat="1" ht="12.75" x14ac:dyDescent="0.25">
      <c r="A269" s="67">
        <v>4060</v>
      </c>
      <c r="B269" s="12" t="s">
        <v>725</v>
      </c>
      <c r="C269" s="13">
        <v>2333970</v>
      </c>
      <c r="D269" s="14">
        <v>621922.00000000012</v>
      </c>
      <c r="E269" s="14">
        <v>0</v>
      </c>
      <c r="F269" s="13">
        <f t="shared" si="12"/>
        <v>621922.00000000012</v>
      </c>
      <c r="G269" s="15">
        <v>150305</v>
      </c>
      <c r="H269" s="15">
        <v>0</v>
      </c>
      <c r="I269" s="13">
        <f t="shared" si="13"/>
        <v>150305</v>
      </c>
      <c r="J269" s="13">
        <v>4000</v>
      </c>
      <c r="K269" s="16">
        <f t="shared" si="14"/>
        <v>3110197</v>
      </c>
      <c r="L269" s="16" t="s">
        <v>926</v>
      </c>
      <c r="M269" s="6"/>
      <c r="N269" s="6"/>
      <c r="O269" s="6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spans="1:46" s="8" customFormat="1" ht="12.75" x14ac:dyDescent="0.25">
      <c r="A270" s="67">
        <v>4067</v>
      </c>
      <c r="B270" s="12" t="s">
        <v>726</v>
      </c>
      <c r="C270" s="13">
        <v>1546113</v>
      </c>
      <c r="D270" s="14">
        <v>0</v>
      </c>
      <c r="E270" s="14">
        <v>0</v>
      </c>
      <c r="F270" s="13">
        <f t="shared" si="12"/>
        <v>0</v>
      </c>
      <c r="G270" s="15">
        <v>0</v>
      </c>
      <c r="H270" s="15">
        <v>0</v>
      </c>
      <c r="I270" s="13">
        <f t="shared" si="13"/>
        <v>0</v>
      </c>
      <c r="J270" s="13">
        <v>4000</v>
      </c>
      <c r="K270" s="16">
        <f t="shared" si="14"/>
        <v>1550113</v>
      </c>
      <c r="L270" s="16" t="s">
        <v>926</v>
      </c>
      <c r="M270" s="6"/>
      <c r="N270" s="6"/>
      <c r="O270" s="6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spans="1:46" s="8" customFormat="1" ht="12.75" x14ac:dyDescent="0.25">
      <c r="A271" s="67">
        <v>4074</v>
      </c>
      <c r="B271" s="12" t="s">
        <v>727</v>
      </c>
      <c r="C271" s="13">
        <v>1283941</v>
      </c>
      <c r="D271" s="14">
        <v>0</v>
      </c>
      <c r="E271" s="14">
        <v>0</v>
      </c>
      <c r="F271" s="13">
        <f t="shared" si="12"/>
        <v>0</v>
      </c>
      <c r="G271" s="15">
        <v>0</v>
      </c>
      <c r="H271" s="15">
        <v>0</v>
      </c>
      <c r="I271" s="13">
        <f t="shared" si="13"/>
        <v>0</v>
      </c>
      <c r="J271" s="13">
        <v>4000</v>
      </c>
      <c r="K271" s="16">
        <f t="shared" si="14"/>
        <v>1287941</v>
      </c>
      <c r="L271" s="16" t="s">
        <v>926</v>
      </c>
      <c r="M271" s="6"/>
      <c r="N271" s="6"/>
      <c r="O271" s="6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spans="1:46" s="8" customFormat="1" ht="12.75" x14ac:dyDescent="0.25">
      <c r="A272" s="67">
        <v>4088</v>
      </c>
      <c r="B272" s="12" t="s">
        <v>728</v>
      </c>
      <c r="C272" s="13">
        <v>1170505</v>
      </c>
      <c r="D272" s="14">
        <v>0</v>
      </c>
      <c r="E272" s="14">
        <v>0</v>
      </c>
      <c r="F272" s="13">
        <f t="shared" si="12"/>
        <v>0</v>
      </c>
      <c r="G272" s="15">
        <v>0</v>
      </c>
      <c r="H272" s="15">
        <v>0</v>
      </c>
      <c r="I272" s="13">
        <f t="shared" si="13"/>
        <v>0</v>
      </c>
      <c r="J272" s="13">
        <v>4000</v>
      </c>
      <c r="K272" s="16">
        <f t="shared" si="14"/>
        <v>1174505</v>
      </c>
      <c r="L272" s="16" t="s">
        <v>926</v>
      </c>
      <c r="M272" s="6"/>
      <c r="N272" s="6"/>
      <c r="O272" s="6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spans="1:46" s="8" customFormat="1" ht="12.75" x14ac:dyDescent="0.25">
      <c r="A273" s="67">
        <v>4095</v>
      </c>
      <c r="B273" s="12" t="s">
        <v>729</v>
      </c>
      <c r="C273" s="13">
        <v>1695205</v>
      </c>
      <c r="D273" s="14">
        <v>61337.000000000109</v>
      </c>
      <c r="E273" s="14">
        <v>0</v>
      </c>
      <c r="F273" s="13">
        <f t="shared" si="12"/>
        <v>61337.000000000109</v>
      </c>
      <c r="G273" s="15">
        <v>71299</v>
      </c>
      <c r="H273" s="15">
        <v>0</v>
      </c>
      <c r="I273" s="13">
        <f t="shared" si="13"/>
        <v>71299</v>
      </c>
      <c r="J273" s="13">
        <v>4000</v>
      </c>
      <c r="K273" s="16">
        <f t="shared" si="14"/>
        <v>1831841</v>
      </c>
      <c r="L273" s="16" t="s">
        <v>926</v>
      </c>
      <c r="M273" s="6"/>
      <c r="N273" s="6"/>
      <c r="O273" s="6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spans="1:46" s="8" customFormat="1" ht="12.75" x14ac:dyDescent="0.25">
      <c r="A274" s="67">
        <v>4137</v>
      </c>
      <c r="B274" s="12" t="s">
        <v>730</v>
      </c>
      <c r="C274" s="13">
        <v>502325</v>
      </c>
      <c r="D274" s="14">
        <v>90703.000000000029</v>
      </c>
      <c r="E274" s="14">
        <v>0</v>
      </c>
      <c r="F274" s="13">
        <f t="shared" si="12"/>
        <v>90703.000000000029</v>
      </c>
      <c r="G274" s="15">
        <v>41316</v>
      </c>
      <c r="H274" s="15">
        <v>0</v>
      </c>
      <c r="I274" s="13">
        <f t="shared" si="13"/>
        <v>41316</v>
      </c>
      <c r="J274" s="13">
        <v>4000</v>
      </c>
      <c r="K274" s="16">
        <f t="shared" si="14"/>
        <v>638344</v>
      </c>
      <c r="L274" s="16" t="s">
        <v>926</v>
      </c>
      <c r="M274" s="6"/>
      <c r="N274" s="6"/>
      <c r="O274" s="6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spans="1:46" s="8" customFormat="1" ht="12.75" x14ac:dyDescent="0.25">
      <c r="A275" s="67">
        <v>4144</v>
      </c>
      <c r="B275" s="12" t="s">
        <v>731</v>
      </c>
      <c r="C275" s="13">
        <v>1042995</v>
      </c>
      <c r="D275" s="14">
        <v>1340677</v>
      </c>
      <c r="E275" s="14">
        <v>0</v>
      </c>
      <c r="F275" s="13">
        <f t="shared" si="12"/>
        <v>1340677</v>
      </c>
      <c r="G275" s="15">
        <v>640059</v>
      </c>
      <c r="H275" s="15">
        <v>0</v>
      </c>
      <c r="I275" s="13">
        <f t="shared" si="13"/>
        <v>640059</v>
      </c>
      <c r="J275" s="13">
        <v>4000</v>
      </c>
      <c r="K275" s="16">
        <f t="shared" si="14"/>
        <v>3027731</v>
      </c>
      <c r="L275" s="16" t="s">
        <v>926</v>
      </c>
      <c r="M275" s="6"/>
      <c r="N275" s="6"/>
      <c r="O275" s="6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s="8" customFormat="1" ht="12.75" x14ac:dyDescent="0.25">
      <c r="A276" s="67">
        <v>4151</v>
      </c>
      <c r="B276" s="12" t="s">
        <v>732</v>
      </c>
      <c r="C276" s="13">
        <v>645472</v>
      </c>
      <c r="D276" s="14">
        <v>0</v>
      </c>
      <c r="E276" s="14">
        <v>0</v>
      </c>
      <c r="F276" s="13">
        <f t="shared" si="12"/>
        <v>0</v>
      </c>
      <c r="G276" s="15">
        <v>0</v>
      </c>
      <c r="H276" s="15">
        <v>0</v>
      </c>
      <c r="I276" s="13">
        <f t="shared" si="13"/>
        <v>0</v>
      </c>
      <c r="J276" s="13">
        <v>4000</v>
      </c>
      <c r="K276" s="16">
        <f t="shared" si="14"/>
        <v>649472</v>
      </c>
      <c r="L276" s="16" t="s">
        <v>926</v>
      </c>
      <c r="M276" s="6"/>
      <c r="N276" s="6"/>
      <c r="O276" s="6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spans="1:46" s="8" customFormat="1" ht="12.75" x14ac:dyDescent="0.25">
      <c r="A277" s="67">
        <v>4165</v>
      </c>
      <c r="B277" s="12" t="s">
        <v>733</v>
      </c>
      <c r="C277" s="13">
        <v>864450</v>
      </c>
      <c r="D277" s="14">
        <v>30293.999999999975</v>
      </c>
      <c r="E277" s="14">
        <v>0</v>
      </c>
      <c r="F277" s="13">
        <f t="shared" si="12"/>
        <v>30293.999999999975</v>
      </c>
      <c r="G277" s="15">
        <v>46304</v>
      </c>
      <c r="H277" s="15">
        <v>0</v>
      </c>
      <c r="I277" s="13">
        <f t="shared" si="13"/>
        <v>46304</v>
      </c>
      <c r="J277" s="13">
        <v>4000</v>
      </c>
      <c r="K277" s="16">
        <f t="shared" si="14"/>
        <v>945048</v>
      </c>
      <c r="L277" s="16" t="s">
        <v>926</v>
      </c>
      <c r="M277" s="6"/>
      <c r="N277" s="6"/>
      <c r="O277" s="6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spans="1:46" s="8" customFormat="1" ht="12.75" x14ac:dyDescent="0.25">
      <c r="A278" s="67">
        <v>4179</v>
      </c>
      <c r="B278" s="12" t="s">
        <v>734</v>
      </c>
      <c r="C278" s="13">
        <v>13402628</v>
      </c>
      <c r="D278" s="14">
        <v>0</v>
      </c>
      <c r="E278" s="14">
        <v>0</v>
      </c>
      <c r="F278" s="13">
        <f t="shared" si="12"/>
        <v>0</v>
      </c>
      <c r="G278" s="15">
        <v>0</v>
      </c>
      <c r="H278" s="15">
        <v>0</v>
      </c>
      <c r="I278" s="13">
        <f t="shared" si="13"/>
        <v>0</v>
      </c>
      <c r="J278" s="13">
        <v>4000</v>
      </c>
      <c r="K278" s="16">
        <f t="shared" si="14"/>
        <v>13406628</v>
      </c>
      <c r="L278" s="16" t="s">
        <v>926</v>
      </c>
      <c r="M278" s="6"/>
      <c r="N278" s="6"/>
      <c r="O278" s="6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spans="1:46" s="8" customFormat="1" ht="12.75" x14ac:dyDescent="0.25">
      <c r="A279" s="67">
        <v>4186</v>
      </c>
      <c r="B279" s="12" t="s">
        <v>735</v>
      </c>
      <c r="C279" s="13">
        <v>1552917</v>
      </c>
      <c r="D279" s="14">
        <v>0</v>
      </c>
      <c r="E279" s="14">
        <v>0</v>
      </c>
      <c r="F279" s="13">
        <f t="shared" si="12"/>
        <v>0</v>
      </c>
      <c r="G279" s="15">
        <v>0</v>
      </c>
      <c r="H279" s="15">
        <v>0</v>
      </c>
      <c r="I279" s="13">
        <f t="shared" si="13"/>
        <v>0</v>
      </c>
      <c r="J279" s="13">
        <v>4000</v>
      </c>
      <c r="K279" s="16">
        <f t="shared" si="14"/>
        <v>1556917</v>
      </c>
      <c r="L279" s="16" t="s">
        <v>926</v>
      </c>
      <c r="M279" s="6"/>
      <c r="N279" s="6"/>
      <c r="O279" s="6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spans="1:46" s="8" customFormat="1" ht="12.75" x14ac:dyDescent="0.25">
      <c r="A280" s="67">
        <v>4207</v>
      </c>
      <c r="B280" s="12" t="s">
        <v>736</v>
      </c>
      <c r="C280" s="13">
        <v>1778433</v>
      </c>
      <c r="D280" s="14">
        <v>0</v>
      </c>
      <c r="E280" s="14">
        <v>0</v>
      </c>
      <c r="F280" s="13">
        <f t="shared" si="12"/>
        <v>0</v>
      </c>
      <c r="G280" s="15">
        <v>0</v>
      </c>
      <c r="H280" s="15">
        <v>0</v>
      </c>
      <c r="I280" s="13">
        <f t="shared" si="13"/>
        <v>0</v>
      </c>
      <c r="J280" s="13">
        <v>4000</v>
      </c>
      <c r="K280" s="16">
        <f t="shared" si="14"/>
        <v>1782433</v>
      </c>
      <c r="L280" s="16" t="s">
        <v>927</v>
      </c>
      <c r="M280" s="6"/>
      <c r="N280" s="6"/>
      <c r="O280" s="6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spans="1:46" s="8" customFormat="1" ht="12.75" x14ac:dyDescent="0.25">
      <c r="A281" s="67">
        <v>4221</v>
      </c>
      <c r="B281" s="12" t="s">
        <v>737</v>
      </c>
      <c r="C281" s="13">
        <v>812749</v>
      </c>
      <c r="D281" s="14">
        <v>0</v>
      </c>
      <c r="E281" s="14">
        <v>0</v>
      </c>
      <c r="F281" s="13">
        <f t="shared" si="12"/>
        <v>0</v>
      </c>
      <c r="G281" s="15">
        <v>0</v>
      </c>
      <c r="H281" s="15">
        <v>0</v>
      </c>
      <c r="I281" s="13">
        <f t="shared" si="13"/>
        <v>0</v>
      </c>
      <c r="J281" s="13">
        <v>4000</v>
      </c>
      <c r="K281" s="16">
        <f t="shared" si="14"/>
        <v>816749</v>
      </c>
      <c r="L281" s="16" t="s">
        <v>926</v>
      </c>
      <c r="M281" s="6"/>
      <c r="N281" s="6"/>
      <c r="O281" s="6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spans="1:46" s="8" customFormat="1" ht="12.75" x14ac:dyDescent="0.25">
      <c r="A282" s="67">
        <v>4228</v>
      </c>
      <c r="B282" s="12" t="s">
        <v>738</v>
      </c>
      <c r="C282" s="13">
        <v>987407</v>
      </c>
      <c r="D282" s="14">
        <v>0</v>
      </c>
      <c r="E282" s="14">
        <v>0</v>
      </c>
      <c r="F282" s="13">
        <f t="shared" si="12"/>
        <v>0</v>
      </c>
      <c r="G282" s="15">
        <v>0</v>
      </c>
      <c r="H282" s="15">
        <v>0</v>
      </c>
      <c r="I282" s="13">
        <f t="shared" si="13"/>
        <v>0</v>
      </c>
      <c r="J282" s="13">
        <v>4000</v>
      </c>
      <c r="K282" s="16">
        <f t="shared" si="14"/>
        <v>991407</v>
      </c>
      <c r="L282" s="16" t="s">
        <v>926</v>
      </c>
      <c r="M282" s="6"/>
      <c r="N282" s="6"/>
      <c r="O282" s="6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spans="1:46" s="8" customFormat="1" ht="12.75" x14ac:dyDescent="0.25">
      <c r="A283" s="67">
        <v>4235</v>
      </c>
      <c r="B283" s="12" t="s">
        <v>739</v>
      </c>
      <c r="C283" s="13">
        <v>229247</v>
      </c>
      <c r="D283" s="14">
        <v>0</v>
      </c>
      <c r="E283" s="14">
        <v>91616.040816327673</v>
      </c>
      <c r="F283" s="13">
        <f t="shared" si="12"/>
        <v>91616.040816327673</v>
      </c>
      <c r="G283" s="15">
        <v>0</v>
      </c>
      <c r="H283" s="15">
        <v>0</v>
      </c>
      <c r="I283" s="13">
        <f t="shared" si="13"/>
        <v>0</v>
      </c>
      <c r="J283" s="13">
        <v>4000</v>
      </c>
      <c r="K283" s="16">
        <f t="shared" si="14"/>
        <v>324863.04081632767</v>
      </c>
      <c r="L283" s="16" t="s">
        <v>927</v>
      </c>
      <c r="M283" s="6"/>
      <c r="N283" s="6"/>
      <c r="O283" s="6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spans="1:46" s="8" customFormat="1" ht="12.75" x14ac:dyDescent="0.25">
      <c r="A284" s="67">
        <v>4263</v>
      </c>
      <c r="B284" s="12" t="s">
        <v>740</v>
      </c>
      <c r="C284" s="13">
        <v>388253</v>
      </c>
      <c r="D284" s="14">
        <v>0</v>
      </c>
      <c r="E284" s="14">
        <v>0</v>
      </c>
      <c r="F284" s="13">
        <f t="shared" si="12"/>
        <v>0</v>
      </c>
      <c r="G284" s="15">
        <v>0</v>
      </c>
      <c r="H284" s="15">
        <v>0</v>
      </c>
      <c r="I284" s="13">
        <f t="shared" si="13"/>
        <v>0</v>
      </c>
      <c r="J284" s="13">
        <v>4000</v>
      </c>
      <c r="K284" s="16">
        <f t="shared" si="14"/>
        <v>392253</v>
      </c>
      <c r="L284" s="16" t="s">
        <v>927</v>
      </c>
      <c r="M284" s="6"/>
      <c r="N284" s="6"/>
      <c r="O284" s="6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spans="1:46" s="8" customFormat="1" ht="12.75" x14ac:dyDescent="0.25">
      <c r="A285" s="67">
        <v>4270</v>
      </c>
      <c r="B285" s="12" t="s">
        <v>741</v>
      </c>
      <c r="C285" s="13">
        <v>305485</v>
      </c>
      <c r="D285" s="14">
        <v>0</v>
      </c>
      <c r="E285" s="14">
        <v>15378.040816327673</v>
      </c>
      <c r="F285" s="13">
        <f t="shared" si="12"/>
        <v>15378.040816327673</v>
      </c>
      <c r="G285" s="15">
        <v>0</v>
      </c>
      <c r="H285" s="15">
        <v>0</v>
      </c>
      <c r="I285" s="13">
        <f t="shared" si="13"/>
        <v>0</v>
      </c>
      <c r="J285" s="13">
        <v>4000</v>
      </c>
      <c r="K285" s="16">
        <f t="shared" si="14"/>
        <v>324863.04081632767</v>
      </c>
      <c r="L285" s="16" t="s">
        <v>927</v>
      </c>
      <c r="M285" s="6"/>
      <c r="N285" s="6"/>
      <c r="O285" s="6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spans="1:46" s="8" customFormat="1" ht="12.75" x14ac:dyDescent="0.25">
      <c r="A286" s="67">
        <v>4305</v>
      </c>
      <c r="B286" s="12" t="s">
        <v>742</v>
      </c>
      <c r="C286" s="13">
        <v>1047386</v>
      </c>
      <c r="D286" s="14">
        <v>0</v>
      </c>
      <c r="E286" s="14">
        <v>0</v>
      </c>
      <c r="F286" s="13">
        <f t="shared" si="12"/>
        <v>0</v>
      </c>
      <c r="G286" s="15">
        <v>0</v>
      </c>
      <c r="H286" s="15">
        <v>0</v>
      </c>
      <c r="I286" s="13">
        <f t="shared" si="13"/>
        <v>0</v>
      </c>
      <c r="J286" s="13">
        <v>4000</v>
      </c>
      <c r="K286" s="16">
        <f t="shared" si="14"/>
        <v>1051386</v>
      </c>
      <c r="L286" s="16" t="s">
        <v>926</v>
      </c>
      <c r="M286" s="6"/>
      <c r="N286" s="6"/>
      <c r="O286" s="6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s="8" customFormat="1" ht="12.75" x14ac:dyDescent="0.25">
      <c r="A287" s="67">
        <v>4312</v>
      </c>
      <c r="B287" s="12" t="s">
        <v>743</v>
      </c>
      <c r="C287" s="13">
        <v>418261</v>
      </c>
      <c r="D287" s="14">
        <v>1245801</v>
      </c>
      <c r="E287" s="14">
        <v>0</v>
      </c>
      <c r="F287" s="13">
        <f t="shared" si="12"/>
        <v>1245801</v>
      </c>
      <c r="G287" s="15">
        <v>820189</v>
      </c>
      <c r="H287" s="15">
        <v>0</v>
      </c>
      <c r="I287" s="13">
        <f t="shared" si="13"/>
        <v>820189</v>
      </c>
      <c r="J287" s="13">
        <v>4000</v>
      </c>
      <c r="K287" s="16">
        <f t="shared" si="14"/>
        <v>2488251</v>
      </c>
      <c r="L287" s="16" t="s">
        <v>926</v>
      </c>
      <c r="M287" s="6"/>
      <c r="N287" s="6"/>
      <c r="O287" s="6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spans="1:46" s="8" customFormat="1" ht="12.75" x14ac:dyDescent="0.25">
      <c r="A288" s="67">
        <v>4330</v>
      </c>
      <c r="B288" s="12" t="s">
        <v>744</v>
      </c>
      <c r="C288" s="13">
        <v>220355</v>
      </c>
      <c r="D288" s="14">
        <v>0</v>
      </c>
      <c r="E288" s="14">
        <v>100508.04081632767</v>
      </c>
      <c r="F288" s="13">
        <f t="shared" si="12"/>
        <v>100508.04081632767</v>
      </c>
      <c r="G288" s="15">
        <v>0</v>
      </c>
      <c r="H288" s="15">
        <v>0</v>
      </c>
      <c r="I288" s="13">
        <f t="shared" si="13"/>
        <v>0</v>
      </c>
      <c r="J288" s="13">
        <v>4000</v>
      </c>
      <c r="K288" s="16">
        <f t="shared" si="14"/>
        <v>324863.04081632767</v>
      </c>
      <c r="L288" s="16" t="s">
        <v>927</v>
      </c>
      <c r="M288" s="6"/>
      <c r="N288" s="6"/>
      <c r="O288" s="6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spans="1:46" s="8" customFormat="1" ht="12.75" x14ac:dyDescent="0.25">
      <c r="A289" s="67">
        <v>4347</v>
      </c>
      <c r="B289" s="12" t="s">
        <v>745</v>
      </c>
      <c r="C289" s="13">
        <v>1127681</v>
      </c>
      <c r="D289" s="14">
        <v>0</v>
      </c>
      <c r="E289" s="14">
        <v>0</v>
      </c>
      <c r="F289" s="13">
        <f t="shared" si="12"/>
        <v>0</v>
      </c>
      <c r="G289" s="15">
        <v>0</v>
      </c>
      <c r="H289" s="15">
        <v>0</v>
      </c>
      <c r="I289" s="13">
        <f t="shared" si="13"/>
        <v>0</v>
      </c>
      <c r="J289" s="13">
        <v>4000</v>
      </c>
      <c r="K289" s="16">
        <f t="shared" si="14"/>
        <v>1131681</v>
      </c>
      <c r="L289" s="16" t="s">
        <v>926</v>
      </c>
      <c r="M289" s="6"/>
      <c r="N289" s="6"/>
      <c r="O289" s="6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spans="1:46" s="8" customFormat="1" ht="12.75" x14ac:dyDescent="0.25">
      <c r="A290" s="67">
        <v>4368</v>
      </c>
      <c r="B290" s="12" t="s">
        <v>746</v>
      </c>
      <c r="C290" s="13">
        <v>480454</v>
      </c>
      <c r="D290" s="14">
        <v>0</v>
      </c>
      <c r="E290" s="14">
        <v>0</v>
      </c>
      <c r="F290" s="13">
        <f t="shared" si="12"/>
        <v>0</v>
      </c>
      <c r="G290" s="15">
        <v>0</v>
      </c>
      <c r="H290" s="15">
        <v>0</v>
      </c>
      <c r="I290" s="13">
        <f t="shared" si="13"/>
        <v>0</v>
      </c>
      <c r="J290" s="13">
        <v>4000</v>
      </c>
      <c r="K290" s="16">
        <f t="shared" si="14"/>
        <v>484454</v>
      </c>
      <c r="L290" s="16" t="s">
        <v>927</v>
      </c>
      <c r="M290" s="6"/>
      <c r="N290" s="6"/>
      <c r="O290" s="6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spans="1:46" s="8" customFormat="1" ht="12.75" x14ac:dyDescent="0.25">
      <c r="A291" s="67">
        <v>4375</v>
      </c>
      <c r="B291" s="12" t="s">
        <v>747</v>
      </c>
      <c r="C291" s="13">
        <v>1285977</v>
      </c>
      <c r="D291" s="14">
        <v>0</v>
      </c>
      <c r="E291" s="14">
        <v>0</v>
      </c>
      <c r="F291" s="13">
        <f t="shared" si="12"/>
        <v>0</v>
      </c>
      <c r="G291" s="15">
        <v>0</v>
      </c>
      <c r="H291" s="15">
        <v>0</v>
      </c>
      <c r="I291" s="13">
        <f t="shared" si="13"/>
        <v>0</v>
      </c>
      <c r="J291" s="13">
        <v>4000</v>
      </c>
      <c r="K291" s="16">
        <f t="shared" si="14"/>
        <v>1289977</v>
      </c>
      <c r="L291" s="16" t="s">
        <v>927</v>
      </c>
      <c r="M291" s="6"/>
      <c r="N291" s="6"/>
      <c r="O291" s="6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spans="1:46" s="8" customFormat="1" ht="12.75" x14ac:dyDescent="0.25">
      <c r="A292" s="67">
        <v>4389</v>
      </c>
      <c r="B292" s="12" t="s">
        <v>748</v>
      </c>
      <c r="C292" s="13">
        <v>2086324</v>
      </c>
      <c r="D292" s="14">
        <v>0</v>
      </c>
      <c r="E292" s="14">
        <v>0</v>
      </c>
      <c r="F292" s="13">
        <f t="shared" si="12"/>
        <v>0</v>
      </c>
      <c r="G292" s="15">
        <v>0</v>
      </c>
      <c r="H292" s="15">
        <v>0</v>
      </c>
      <c r="I292" s="13">
        <f t="shared" si="13"/>
        <v>0</v>
      </c>
      <c r="J292" s="13">
        <v>4000</v>
      </c>
      <c r="K292" s="16">
        <f t="shared" si="14"/>
        <v>2090324</v>
      </c>
      <c r="L292" s="16" t="s">
        <v>926</v>
      </c>
      <c r="M292" s="6"/>
      <c r="N292" s="6"/>
      <c r="O292" s="6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s="8" customFormat="1" ht="12.75" x14ac:dyDescent="0.25">
      <c r="A293" s="67">
        <v>4459</v>
      </c>
      <c r="B293" s="12" t="s">
        <v>749</v>
      </c>
      <c r="C293" s="13">
        <v>197477</v>
      </c>
      <c r="D293" s="14">
        <v>0</v>
      </c>
      <c r="E293" s="14">
        <v>123386.04081632767</v>
      </c>
      <c r="F293" s="13">
        <f t="shared" si="12"/>
        <v>123386.04081632767</v>
      </c>
      <c r="G293" s="15">
        <v>9750</v>
      </c>
      <c r="H293" s="15">
        <v>0</v>
      </c>
      <c r="I293" s="13">
        <f t="shared" si="13"/>
        <v>9750</v>
      </c>
      <c r="J293" s="13">
        <v>4000</v>
      </c>
      <c r="K293" s="16">
        <f t="shared" si="14"/>
        <v>334613.04081632767</v>
      </c>
      <c r="L293" s="16" t="s">
        <v>927</v>
      </c>
      <c r="M293" s="6"/>
      <c r="N293" s="6"/>
      <c r="O293" s="6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s="8" customFormat="1" ht="12.75" x14ac:dyDescent="0.25">
      <c r="A294" s="67">
        <v>4473</v>
      </c>
      <c r="B294" s="12" t="s">
        <v>750</v>
      </c>
      <c r="C294" s="13">
        <v>1546217</v>
      </c>
      <c r="D294" s="14">
        <v>0</v>
      </c>
      <c r="E294" s="14">
        <v>0</v>
      </c>
      <c r="F294" s="13">
        <f t="shared" si="12"/>
        <v>0</v>
      </c>
      <c r="G294" s="15">
        <v>68894</v>
      </c>
      <c r="H294" s="15">
        <v>0</v>
      </c>
      <c r="I294" s="13">
        <f t="shared" si="13"/>
        <v>68894</v>
      </c>
      <c r="J294" s="13">
        <v>4000</v>
      </c>
      <c r="K294" s="16">
        <f t="shared" si="14"/>
        <v>1619111</v>
      </c>
      <c r="L294" s="16" t="s">
        <v>926</v>
      </c>
      <c r="M294" s="6"/>
      <c r="N294" s="6"/>
      <c r="O294" s="6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s="8" customFormat="1" ht="12.75" x14ac:dyDescent="0.25">
      <c r="A295" s="67">
        <v>4501</v>
      </c>
      <c r="B295" s="12" t="s">
        <v>751</v>
      </c>
      <c r="C295" s="13">
        <v>2250550</v>
      </c>
      <c r="D295" s="14">
        <v>0</v>
      </c>
      <c r="E295" s="14">
        <v>0</v>
      </c>
      <c r="F295" s="13">
        <f t="shared" si="12"/>
        <v>0</v>
      </c>
      <c r="G295" s="15">
        <v>0</v>
      </c>
      <c r="H295" s="15">
        <v>0</v>
      </c>
      <c r="I295" s="13">
        <f t="shared" si="13"/>
        <v>0</v>
      </c>
      <c r="J295" s="13">
        <v>4000</v>
      </c>
      <c r="K295" s="16">
        <f t="shared" si="14"/>
        <v>2254550</v>
      </c>
      <c r="L295" s="16" t="s">
        <v>926</v>
      </c>
      <c r="M295" s="6"/>
      <c r="N295" s="6"/>
      <c r="O295" s="6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s="8" customFormat="1" ht="12.75" x14ac:dyDescent="0.25">
      <c r="A296" s="67">
        <v>4508</v>
      </c>
      <c r="B296" s="12" t="s">
        <v>752</v>
      </c>
      <c r="C296" s="13">
        <v>566406</v>
      </c>
      <c r="D296" s="14">
        <v>0</v>
      </c>
      <c r="E296" s="14">
        <v>0</v>
      </c>
      <c r="F296" s="13">
        <f t="shared" si="12"/>
        <v>0</v>
      </c>
      <c r="G296" s="15">
        <v>0</v>
      </c>
      <c r="H296" s="15">
        <v>0</v>
      </c>
      <c r="I296" s="13">
        <f t="shared" si="13"/>
        <v>0</v>
      </c>
      <c r="J296" s="13">
        <v>4000</v>
      </c>
      <c r="K296" s="16">
        <f t="shared" si="14"/>
        <v>570406</v>
      </c>
      <c r="L296" s="16" t="s">
        <v>927</v>
      </c>
      <c r="M296" s="6"/>
      <c r="N296" s="6"/>
      <c r="O296" s="6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s="8" customFormat="1" ht="12.75" x14ac:dyDescent="0.25">
      <c r="A297" s="67">
        <v>4515</v>
      </c>
      <c r="B297" s="12" t="s">
        <v>753</v>
      </c>
      <c r="C297" s="13">
        <v>1302487</v>
      </c>
      <c r="D297" s="14">
        <v>154073.00000000003</v>
      </c>
      <c r="E297" s="14">
        <v>0</v>
      </c>
      <c r="F297" s="13">
        <f t="shared" si="12"/>
        <v>154073.00000000003</v>
      </c>
      <c r="G297" s="15">
        <v>74436</v>
      </c>
      <c r="H297" s="15">
        <v>0</v>
      </c>
      <c r="I297" s="13">
        <f t="shared" si="13"/>
        <v>74436</v>
      </c>
      <c r="J297" s="13">
        <v>4000</v>
      </c>
      <c r="K297" s="16">
        <f t="shared" si="14"/>
        <v>1534996</v>
      </c>
      <c r="L297" s="16" t="s">
        <v>926</v>
      </c>
      <c r="M297" s="6"/>
      <c r="N297" s="6"/>
      <c r="O297" s="6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s="8" customFormat="1" ht="12.75" x14ac:dyDescent="0.25">
      <c r="A298" s="67">
        <v>4522</v>
      </c>
      <c r="B298" s="12" t="s">
        <v>754</v>
      </c>
      <c r="C298" s="13">
        <v>336774</v>
      </c>
      <c r="D298" s="14">
        <v>0</v>
      </c>
      <c r="E298" s="14">
        <v>0</v>
      </c>
      <c r="F298" s="13">
        <f t="shared" si="12"/>
        <v>0</v>
      </c>
      <c r="G298" s="15">
        <v>0</v>
      </c>
      <c r="H298" s="15">
        <v>0</v>
      </c>
      <c r="I298" s="13">
        <f t="shared" si="13"/>
        <v>0</v>
      </c>
      <c r="J298" s="13">
        <v>4000</v>
      </c>
      <c r="K298" s="16">
        <f t="shared" si="14"/>
        <v>340774</v>
      </c>
      <c r="L298" s="16" t="s">
        <v>927</v>
      </c>
      <c r="M298" s="6"/>
      <c r="N298" s="6"/>
      <c r="O298" s="6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s="8" customFormat="1" ht="12.75" x14ac:dyDescent="0.25">
      <c r="A299" s="67">
        <v>4529</v>
      </c>
      <c r="B299" s="12" t="s">
        <v>755</v>
      </c>
      <c r="C299" s="13">
        <v>430011</v>
      </c>
      <c r="D299" s="14">
        <v>0</v>
      </c>
      <c r="E299" s="14">
        <v>0</v>
      </c>
      <c r="F299" s="13">
        <f t="shared" si="12"/>
        <v>0</v>
      </c>
      <c r="G299" s="15">
        <v>0</v>
      </c>
      <c r="H299" s="15">
        <v>0</v>
      </c>
      <c r="I299" s="13">
        <f t="shared" si="13"/>
        <v>0</v>
      </c>
      <c r="J299" s="13">
        <v>4000</v>
      </c>
      <c r="K299" s="16">
        <f t="shared" si="14"/>
        <v>434011</v>
      </c>
      <c r="L299" s="16" t="s">
        <v>927</v>
      </c>
      <c r="M299" s="6"/>
      <c r="N299" s="6"/>
      <c r="O299" s="6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spans="1:46" s="8" customFormat="1" ht="12.75" x14ac:dyDescent="0.25">
      <c r="A300" s="67">
        <v>4536</v>
      </c>
      <c r="B300" s="12" t="s">
        <v>756</v>
      </c>
      <c r="C300" s="13">
        <v>482675</v>
      </c>
      <c r="D300" s="14">
        <v>111508.99999999997</v>
      </c>
      <c r="E300" s="14">
        <v>0</v>
      </c>
      <c r="F300" s="13">
        <f t="shared" si="12"/>
        <v>111508.99999999997</v>
      </c>
      <c r="G300" s="15">
        <v>20390</v>
      </c>
      <c r="H300" s="15">
        <v>0</v>
      </c>
      <c r="I300" s="13">
        <f t="shared" si="13"/>
        <v>20390</v>
      </c>
      <c r="J300" s="13">
        <v>4000</v>
      </c>
      <c r="K300" s="16">
        <f t="shared" si="14"/>
        <v>618574</v>
      </c>
      <c r="L300" s="16" t="s">
        <v>926</v>
      </c>
      <c r="M300" s="6"/>
      <c r="N300" s="6"/>
      <c r="O300" s="6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spans="1:46" s="8" customFormat="1" ht="12.75" x14ac:dyDescent="0.25">
      <c r="A301" s="67">
        <v>4543</v>
      </c>
      <c r="B301" s="12" t="s">
        <v>757</v>
      </c>
      <c r="C301" s="13">
        <v>1739695</v>
      </c>
      <c r="D301" s="14">
        <v>0</v>
      </c>
      <c r="E301" s="14">
        <v>0</v>
      </c>
      <c r="F301" s="13">
        <f t="shared" si="12"/>
        <v>0</v>
      </c>
      <c r="G301" s="15">
        <v>0</v>
      </c>
      <c r="H301" s="15">
        <v>0</v>
      </c>
      <c r="I301" s="13">
        <f t="shared" si="13"/>
        <v>0</v>
      </c>
      <c r="J301" s="13">
        <v>4000</v>
      </c>
      <c r="K301" s="16">
        <f t="shared" si="14"/>
        <v>1743695</v>
      </c>
      <c r="L301" s="16" t="s">
        <v>926</v>
      </c>
      <c r="M301" s="6"/>
      <c r="N301" s="6"/>
      <c r="O301" s="6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spans="1:46" s="8" customFormat="1" ht="12.75" x14ac:dyDescent="0.25">
      <c r="A302" s="67">
        <v>4557</v>
      </c>
      <c r="B302" s="12" t="s">
        <v>758</v>
      </c>
      <c r="C302" s="13">
        <v>372846</v>
      </c>
      <c r="D302" s="14">
        <v>0</v>
      </c>
      <c r="E302" s="14">
        <v>0</v>
      </c>
      <c r="F302" s="13">
        <f t="shared" si="12"/>
        <v>0</v>
      </c>
      <c r="G302" s="15">
        <v>0</v>
      </c>
      <c r="H302" s="15">
        <v>0</v>
      </c>
      <c r="I302" s="13">
        <f t="shared" si="13"/>
        <v>0</v>
      </c>
      <c r="J302" s="13">
        <v>4000</v>
      </c>
      <c r="K302" s="16">
        <f t="shared" si="14"/>
        <v>376846</v>
      </c>
      <c r="L302" s="16" t="s">
        <v>927</v>
      </c>
      <c r="M302" s="6"/>
      <c r="N302" s="6"/>
      <c r="O302" s="6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spans="1:46" s="8" customFormat="1" ht="12.75" x14ac:dyDescent="0.25">
      <c r="A303" s="67">
        <v>4571</v>
      </c>
      <c r="B303" s="12" t="s">
        <v>759</v>
      </c>
      <c r="C303" s="13">
        <v>700602</v>
      </c>
      <c r="D303" s="14">
        <v>0</v>
      </c>
      <c r="E303" s="14">
        <v>0</v>
      </c>
      <c r="F303" s="13">
        <f t="shared" si="12"/>
        <v>0</v>
      </c>
      <c r="G303" s="15">
        <v>0</v>
      </c>
      <c r="H303" s="15">
        <v>0</v>
      </c>
      <c r="I303" s="13">
        <f t="shared" si="13"/>
        <v>0</v>
      </c>
      <c r="J303" s="13">
        <v>4000</v>
      </c>
      <c r="K303" s="16">
        <f t="shared" si="14"/>
        <v>704602</v>
      </c>
      <c r="L303" s="16" t="s">
        <v>927</v>
      </c>
      <c r="M303" s="6"/>
      <c r="N303" s="6"/>
      <c r="O303" s="6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spans="1:46" s="8" customFormat="1" ht="12.75" x14ac:dyDescent="0.25">
      <c r="A304" s="67">
        <v>4578</v>
      </c>
      <c r="B304" s="12" t="s">
        <v>760</v>
      </c>
      <c r="C304" s="13">
        <v>316724</v>
      </c>
      <c r="D304" s="14">
        <v>420226.00000000006</v>
      </c>
      <c r="E304" s="14">
        <v>0</v>
      </c>
      <c r="F304" s="13">
        <f t="shared" si="12"/>
        <v>420226.00000000006</v>
      </c>
      <c r="G304" s="15">
        <v>228061</v>
      </c>
      <c r="H304" s="15">
        <v>0</v>
      </c>
      <c r="I304" s="13">
        <f t="shared" si="13"/>
        <v>228061</v>
      </c>
      <c r="J304" s="13">
        <v>4000</v>
      </c>
      <c r="K304" s="16">
        <f t="shared" si="14"/>
        <v>969011</v>
      </c>
      <c r="L304" s="16" t="s">
        <v>926</v>
      </c>
      <c r="M304" s="6"/>
      <c r="N304" s="6"/>
      <c r="O304" s="6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spans="1:46" s="8" customFormat="1" ht="12.75" x14ac:dyDescent="0.25">
      <c r="A305" s="67">
        <v>4606</v>
      </c>
      <c r="B305" s="12" t="s">
        <v>761</v>
      </c>
      <c r="C305" s="13">
        <v>399285</v>
      </c>
      <c r="D305" s="14">
        <v>0</v>
      </c>
      <c r="E305" s="14">
        <v>0</v>
      </c>
      <c r="F305" s="13">
        <f t="shared" si="12"/>
        <v>0</v>
      </c>
      <c r="G305" s="15">
        <v>0</v>
      </c>
      <c r="H305" s="15">
        <v>0</v>
      </c>
      <c r="I305" s="13">
        <f t="shared" si="13"/>
        <v>0</v>
      </c>
      <c r="J305" s="13">
        <v>4000</v>
      </c>
      <c r="K305" s="16">
        <f t="shared" si="14"/>
        <v>403285</v>
      </c>
      <c r="L305" s="16" t="s">
        <v>927</v>
      </c>
      <c r="M305" s="6"/>
      <c r="N305" s="6"/>
      <c r="O305" s="6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spans="1:46" s="8" customFormat="1" ht="12.75" x14ac:dyDescent="0.25">
      <c r="A306" s="67">
        <v>4613</v>
      </c>
      <c r="B306" s="12" t="s">
        <v>762</v>
      </c>
      <c r="C306" s="13">
        <v>1941504</v>
      </c>
      <c r="D306" s="14">
        <v>189582.00000000009</v>
      </c>
      <c r="E306" s="14">
        <v>0</v>
      </c>
      <c r="F306" s="13">
        <f t="shared" si="12"/>
        <v>189582.00000000009</v>
      </c>
      <c r="G306" s="15">
        <v>85260</v>
      </c>
      <c r="H306" s="15">
        <v>0</v>
      </c>
      <c r="I306" s="13">
        <f t="shared" si="13"/>
        <v>85260</v>
      </c>
      <c r="J306" s="13">
        <v>4000</v>
      </c>
      <c r="K306" s="16">
        <f t="shared" si="14"/>
        <v>2220346</v>
      </c>
      <c r="L306" s="16" t="s">
        <v>926</v>
      </c>
      <c r="M306" s="6"/>
      <c r="N306" s="6"/>
      <c r="O306" s="6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spans="1:46" s="8" customFormat="1" ht="12.75" x14ac:dyDescent="0.25">
      <c r="A307" s="67">
        <v>4620</v>
      </c>
      <c r="B307" s="12" t="s">
        <v>763</v>
      </c>
      <c r="C307" s="13">
        <v>53045397</v>
      </c>
      <c r="D307" s="14">
        <v>0</v>
      </c>
      <c r="E307" s="14">
        <v>0</v>
      </c>
      <c r="F307" s="13">
        <f t="shared" si="12"/>
        <v>0</v>
      </c>
      <c r="G307" s="15">
        <v>0</v>
      </c>
      <c r="H307" s="15">
        <v>0</v>
      </c>
      <c r="I307" s="13">
        <f t="shared" si="13"/>
        <v>0</v>
      </c>
      <c r="J307" s="13">
        <v>4000</v>
      </c>
      <c r="K307" s="16">
        <f t="shared" si="14"/>
        <v>53049397</v>
      </c>
      <c r="L307" s="16" t="s">
        <v>926</v>
      </c>
      <c r="M307" s="6"/>
      <c r="N307" s="6"/>
      <c r="O307" s="6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spans="1:46" s="8" customFormat="1" ht="12.75" x14ac:dyDescent="0.25">
      <c r="A308" s="67">
        <v>4627</v>
      </c>
      <c r="B308" s="12" t="s">
        <v>764</v>
      </c>
      <c r="C308" s="13">
        <v>546149</v>
      </c>
      <c r="D308" s="14">
        <v>0</v>
      </c>
      <c r="E308" s="14">
        <v>0</v>
      </c>
      <c r="F308" s="13">
        <f t="shared" si="12"/>
        <v>0</v>
      </c>
      <c r="G308" s="15">
        <v>0</v>
      </c>
      <c r="H308" s="15">
        <v>0</v>
      </c>
      <c r="I308" s="13">
        <f t="shared" si="13"/>
        <v>0</v>
      </c>
      <c r="J308" s="13">
        <v>4000</v>
      </c>
      <c r="K308" s="16">
        <f t="shared" si="14"/>
        <v>550149</v>
      </c>
      <c r="L308" s="16" t="s">
        <v>926</v>
      </c>
      <c r="M308" s="6"/>
      <c r="N308" s="6"/>
      <c r="O308" s="6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s="8" customFormat="1" ht="12.75" x14ac:dyDescent="0.25">
      <c r="A309" s="67">
        <v>4634</v>
      </c>
      <c r="B309" s="12" t="s">
        <v>765</v>
      </c>
      <c r="C309" s="13">
        <v>588307</v>
      </c>
      <c r="D309" s="14">
        <v>0</v>
      </c>
      <c r="E309" s="14">
        <v>0</v>
      </c>
      <c r="F309" s="13">
        <f t="shared" si="12"/>
        <v>0</v>
      </c>
      <c r="G309" s="15">
        <v>0</v>
      </c>
      <c r="H309" s="15">
        <v>0</v>
      </c>
      <c r="I309" s="13">
        <f t="shared" si="13"/>
        <v>0</v>
      </c>
      <c r="J309" s="13">
        <v>4000</v>
      </c>
      <c r="K309" s="16">
        <f t="shared" si="14"/>
        <v>592307</v>
      </c>
      <c r="L309" s="16" t="s">
        <v>927</v>
      </c>
      <c r="M309" s="6"/>
      <c r="N309" s="6"/>
      <c r="O309" s="6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spans="1:46" s="8" customFormat="1" ht="12.75" x14ac:dyDescent="0.25">
      <c r="A310" s="67">
        <v>4641</v>
      </c>
      <c r="B310" s="12" t="s">
        <v>766</v>
      </c>
      <c r="C310" s="13">
        <v>523352</v>
      </c>
      <c r="D310" s="14">
        <v>0</v>
      </c>
      <c r="E310" s="14">
        <v>0</v>
      </c>
      <c r="F310" s="13">
        <f t="shared" si="12"/>
        <v>0</v>
      </c>
      <c r="G310" s="15">
        <v>22118</v>
      </c>
      <c r="H310" s="15">
        <v>0</v>
      </c>
      <c r="I310" s="13">
        <f t="shared" si="13"/>
        <v>22118</v>
      </c>
      <c r="J310" s="13">
        <v>4000</v>
      </c>
      <c r="K310" s="16">
        <f t="shared" si="14"/>
        <v>549470</v>
      </c>
      <c r="L310" s="16" t="s">
        <v>926</v>
      </c>
      <c r="M310" s="6"/>
      <c r="N310" s="6"/>
      <c r="O310" s="6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spans="1:46" s="8" customFormat="1" ht="12.75" x14ac:dyDescent="0.25">
      <c r="A311" s="67">
        <v>4686</v>
      </c>
      <c r="B311" s="12" t="s">
        <v>767</v>
      </c>
      <c r="C311" s="13">
        <v>125585</v>
      </c>
      <c r="D311" s="14">
        <v>110239</v>
      </c>
      <c r="E311" s="14">
        <v>85039.040816327673</v>
      </c>
      <c r="F311" s="13">
        <f t="shared" si="12"/>
        <v>195278.04081632767</v>
      </c>
      <c r="G311" s="15">
        <v>51587</v>
      </c>
      <c r="H311" s="15">
        <v>0</v>
      </c>
      <c r="I311" s="13">
        <f t="shared" si="13"/>
        <v>51587</v>
      </c>
      <c r="J311" s="13">
        <v>4000</v>
      </c>
      <c r="K311" s="16">
        <f t="shared" si="14"/>
        <v>376450.04081632767</v>
      </c>
      <c r="L311" s="16" t="s">
        <v>926</v>
      </c>
      <c r="M311" s="6"/>
      <c r="N311" s="6"/>
      <c r="O311" s="6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spans="1:46" s="8" customFormat="1" ht="12.75" x14ac:dyDescent="0.25">
      <c r="A312" s="67">
        <v>4690</v>
      </c>
      <c r="B312" s="12" t="s">
        <v>768</v>
      </c>
      <c r="C312" s="13">
        <v>31319</v>
      </c>
      <c r="D312" s="14">
        <v>81969</v>
      </c>
      <c r="E312" s="14">
        <v>207575.04081632767</v>
      </c>
      <c r="F312" s="13">
        <f t="shared" si="12"/>
        <v>289544.04081632767</v>
      </c>
      <c r="G312" s="15">
        <v>55082</v>
      </c>
      <c r="H312" s="15">
        <v>0</v>
      </c>
      <c r="I312" s="13">
        <f t="shared" si="13"/>
        <v>55082</v>
      </c>
      <c r="J312" s="13">
        <v>4000</v>
      </c>
      <c r="K312" s="16">
        <f t="shared" si="14"/>
        <v>379945.04081632767</v>
      </c>
      <c r="L312" s="16" t="s">
        <v>927</v>
      </c>
      <c r="M312" s="6"/>
      <c r="N312" s="6"/>
      <c r="O312" s="6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spans="1:46" s="8" customFormat="1" ht="12.75" x14ac:dyDescent="0.25">
      <c r="A313" s="67">
        <v>4753</v>
      </c>
      <c r="B313" s="12" t="s">
        <v>769</v>
      </c>
      <c r="C313" s="13">
        <v>3238542</v>
      </c>
      <c r="D313" s="14">
        <v>0</v>
      </c>
      <c r="E313" s="14">
        <v>0</v>
      </c>
      <c r="F313" s="13">
        <f t="shared" si="12"/>
        <v>0</v>
      </c>
      <c r="G313" s="15">
        <v>0</v>
      </c>
      <c r="H313" s="15">
        <v>0</v>
      </c>
      <c r="I313" s="13">
        <f t="shared" si="13"/>
        <v>0</v>
      </c>
      <c r="J313" s="13">
        <v>4000</v>
      </c>
      <c r="K313" s="16">
        <f t="shared" si="14"/>
        <v>3242542</v>
      </c>
      <c r="L313" s="16" t="s">
        <v>926</v>
      </c>
      <c r="M313" s="6"/>
      <c r="N313" s="6"/>
      <c r="O313" s="6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spans="1:46" s="8" customFormat="1" ht="12.75" x14ac:dyDescent="0.25">
      <c r="A314" s="67">
        <v>4760</v>
      </c>
      <c r="B314" s="12" t="s">
        <v>770</v>
      </c>
      <c r="C314" s="13">
        <v>797437</v>
      </c>
      <c r="D314" s="14">
        <v>0</v>
      </c>
      <c r="E314" s="14">
        <v>0</v>
      </c>
      <c r="F314" s="13">
        <f t="shared" si="12"/>
        <v>0</v>
      </c>
      <c r="G314" s="15">
        <v>0</v>
      </c>
      <c r="H314" s="15">
        <v>0</v>
      </c>
      <c r="I314" s="13">
        <f t="shared" si="13"/>
        <v>0</v>
      </c>
      <c r="J314" s="13">
        <v>4000</v>
      </c>
      <c r="K314" s="16">
        <f t="shared" si="14"/>
        <v>801437</v>
      </c>
      <c r="L314" s="16" t="s">
        <v>927</v>
      </c>
      <c r="M314" s="6"/>
      <c r="N314" s="6"/>
      <c r="O314" s="6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spans="1:46" s="8" customFormat="1" ht="12.75" x14ac:dyDescent="0.25">
      <c r="A315" s="67">
        <v>4781</v>
      </c>
      <c r="B315" s="12" t="s">
        <v>771</v>
      </c>
      <c r="C315" s="13">
        <v>3447672</v>
      </c>
      <c r="D315" s="14">
        <v>0</v>
      </c>
      <c r="E315" s="14">
        <v>0</v>
      </c>
      <c r="F315" s="13">
        <f t="shared" si="12"/>
        <v>0</v>
      </c>
      <c r="G315" s="15">
        <v>0</v>
      </c>
      <c r="H315" s="15">
        <v>0</v>
      </c>
      <c r="I315" s="13">
        <f t="shared" si="13"/>
        <v>0</v>
      </c>
      <c r="J315" s="13">
        <v>4000</v>
      </c>
      <c r="K315" s="16">
        <f t="shared" si="14"/>
        <v>3451672</v>
      </c>
      <c r="L315" s="16" t="s">
        <v>926</v>
      </c>
      <c r="M315" s="6"/>
      <c r="N315" s="6"/>
      <c r="O315" s="6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spans="1:46" s="8" customFormat="1" ht="12.75" x14ac:dyDescent="0.25">
      <c r="A316" s="67">
        <v>4795</v>
      </c>
      <c r="B316" s="12" t="s">
        <v>772</v>
      </c>
      <c r="C316" s="13">
        <v>664086</v>
      </c>
      <c r="D316" s="14">
        <v>0</v>
      </c>
      <c r="E316" s="14">
        <v>0</v>
      </c>
      <c r="F316" s="13">
        <f t="shared" si="12"/>
        <v>0</v>
      </c>
      <c r="G316" s="15">
        <v>0</v>
      </c>
      <c r="H316" s="15">
        <v>0</v>
      </c>
      <c r="I316" s="13">
        <f t="shared" si="13"/>
        <v>0</v>
      </c>
      <c r="J316" s="13">
        <v>4000</v>
      </c>
      <c r="K316" s="16">
        <f t="shared" si="14"/>
        <v>668086</v>
      </c>
      <c r="L316" s="16" t="s">
        <v>927</v>
      </c>
      <c r="M316" s="6"/>
      <c r="N316" s="6"/>
      <c r="O316" s="6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spans="1:46" s="8" customFormat="1" ht="12.75" x14ac:dyDescent="0.25">
      <c r="A317" s="67">
        <v>4802</v>
      </c>
      <c r="B317" s="12" t="s">
        <v>773</v>
      </c>
      <c r="C317" s="13">
        <v>3123374</v>
      </c>
      <c r="D317" s="14">
        <v>0</v>
      </c>
      <c r="E317" s="14">
        <v>0</v>
      </c>
      <c r="F317" s="13">
        <f t="shared" si="12"/>
        <v>0</v>
      </c>
      <c r="G317" s="15">
        <v>0</v>
      </c>
      <c r="H317" s="15">
        <v>0</v>
      </c>
      <c r="I317" s="13">
        <f t="shared" si="13"/>
        <v>0</v>
      </c>
      <c r="J317" s="13">
        <v>4000</v>
      </c>
      <c r="K317" s="16">
        <f t="shared" si="14"/>
        <v>3127374</v>
      </c>
      <c r="L317" s="16" t="s">
        <v>926</v>
      </c>
      <c r="M317" s="6"/>
      <c r="N317" s="6"/>
      <c r="O317" s="6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spans="1:46" s="8" customFormat="1" ht="12.75" x14ac:dyDescent="0.25">
      <c r="A318" s="67">
        <v>4851</v>
      </c>
      <c r="B318" s="12" t="s">
        <v>774</v>
      </c>
      <c r="C318" s="13">
        <v>3096216</v>
      </c>
      <c r="D318" s="14">
        <v>0</v>
      </c>
      <c r="E318" s="14">
        <v>0</v>
      </c>
      <c r="F318" s="13">
        <f t="shared" si="12"/>
        <v>0</v>
      </c>
      <c r="G318" s="15">
        <v>0</v>
      </c>
      <c r="H318" s="15">
        <v>0</v>
      </c>
      <c r="I318" s="13">
        <f t="shared" si="13"/>
        <v>0</v>
      </c>
      <c r="J318" s="13">
        <v>4000</v>
      </c>
      <c r="K318" s="16">
        <f t="shared" si="14"/>
        <v>3100216</v>
      </c>
      <c r="L318" s="16" t="s">
        <v>926</v>
      </c>
      <c r="M318" s="6"/>
      <c r="N318" s="6"/>
      <c r="O318" s="6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spans="1:46" s="8" customFormat="1" ht="12.75" x14ac:dyDescent="0.25">
      <c r="A319" s="67">
        <v>4865</v>
      </c>
      <c r="B319" s="12" t="s">
        <v>775</v>
      </c>
      <c r="C319" s="13">
        <v>308639</v>
      </c>
      <c r="D319" s="14">
        <v>0</v>
      </c>
      <c r="E319" s="14">
        <v>12224.040816327673</v>
      </c>
      <c r="F319" s="13">
        <f t="shared" si="12"/>
        <v>12224.040816327673</v>
      </c>
      <c r="G319" s="15">
        <v>0</v>
      </c>
      <c r="H319" s="15">
        <v>0</v>
      </c>
      <c r="I319" s="13">
        <f t="shared" si="13"/>
        <v>0</v>
      </c>
      <c r="J319" s="13">
        <v>4000</v>
      </c>
      <c r="K319" s="16">
        <f t="shared" si="14"/>
        <v>324863.04081632767</v>
      </c>
      <c r="L319" s="16" t="s">
        <v>927</v>
      </c>
      <c r="M319" s="6"/>
      <c r="N319" s="6"/>
      <c r="O319" s="6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s="8" customFormat="1" ht="12.75" x14ac:dyDescent="0.25">
      <c r="A320" s="67">
        <v>4872</v>
      </c>
      <c r="B320" s="12" t="s">
        <v>776</v>
      </c>
      <c r="C320" s="13">
        <v>1371151</v>
      </c>
      <c r="D320" s="14">
        <v>0</v>
      </c>
      <c r="E320" s="14">
        <v>0</v>
      </c>
      <c r="F320" s="13">
        <f t="shared" si="12"/>
        <v>0</v>
      </c>
      <c r="G320" s="15">
        <v>40430</v>
      </c>
      <c r="H320" s="15">
        <v>0</v>
      </c>
      <c r="I320" s="13">
        <f t="shared" si="13"/>
        <v>40430</v>
      </c>
      <c r="J320" s="13">
        <v>4000</v>
      </c>
      <c r="K320" s="16">
        <f t="shared" si="14"/>
        <v>1415581</v>
      </c>
      <c r="L320" s="16" t="s">
        <v>926</v>
      </c>
      <c r="M320" s="6"/>
      <c r="N320" s="6"/>
      <c r="O320" s="6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spans="1:46" s="8" customFormat="1" ht="12.75" x14ac:dyDescent="0.25">
      <c r="A321" s="67">
        <v>4893</v>
      </c>
      <c r="B321" s="12" t="s">
        <v>777</v>
      </c>
      <c r="C321" s="13">
        <v>1535814</v>
      </c>
      <c r="D321" s="14">
        <v>449038</v>
      </c>
      <c r="E321" s="14">
        <v>0</v>
      </c>
      <c r="F321" s="13">
        <f t="shared" si="12"/>
        <v>449038</v>
      </c>
      <c r="G321" s="15">
        <v>87071</v>
      </c>
      <c r="H321" s="15">
        <v>0</v>
      </c>
      <c r="I321" s="13">
        <f t="shared" si="13"/>
        <v>87071</v>
      </c>
      <c r="J321" s="13">
        <v>4000</v>
      </c>
      <c r="K321" s="16">
        <f t="shared" si="14"/>
        <v>2075923</v>
      </c>
      <c r="L321" s="16" t="s">
        <v>926</v>
      </c>
      <c r="M321" s="6"/>
      <c r="N321" s="6"/>
      <c r="O321" s="6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spans="1:46" s="8" customFormat="1" ht="12.75" x14ac:dyDescent="0.25">
      <c r="A322" s="67">
        <v>4904</v>
      </c>
      <c r="B322" s="12" t="s">
        <v>778</v>
      </c>
      <c r="C322" s="13">
        <v>1292588</v>
      </c>
      <c r="D322" s="14">
        <v>0</v>
      </c>
      <c r="E322" s="14">
        <v>0</v>
      </c>
      <c r="F322" s="13">
        <f t="shared" si="12"/>
        <v>0</v>
      </c>
      <c r="G322" s="15">
        <v>0</v>
      </c>
      <c r="H322" s="15">
        <v>0</v>
      </c>
      <c r="I322" s="13">
        <f t="shared" si="13"/>
        <v>0</v>
      </c>
      <c r="J322" s="13">
        <v>4000</v>
      </c>
      <c r="K322" s="16">
        <f t="shared" si="14"/>
        <v>1296588</v>
      </c>
      <c r="L322" s="16" t="s">
        <v>927</v>
      </c>
      <c r="M322" s="6"/>
      <c r="N322" s="6"/>
      <c r="O322" s="6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spans="1:46" s="8" customFormat="1" ht="12.75" x14ac:dyDescent="0.25">
      <c r="A323" s="67">
        <v>4956</v>
      </c>
      <c r="B323" s="12" t="s">
        <v>779</v>
      </c>
      <c r="C323" s="13">
        <v>239768</v>
      </c>
      <c r="D323" s="14">
        <v>324360</v>
      </c>
      <c r="E323" s="14">
        <v>0</v>
      </c>
      <c r="F323" s="13">
        <f t="shared" si="12"/>
        <v>324360</v>
      </c>
      <c r="G323" s="15">
        <v>184000</v>
      </c>
      <c r="H323" s="15">
        <v>0</v>
      </c>
      <c r="I323" s="13">
        <f t="shared" si="13"/>
        <v>184000</v>
      </c>
      <c r="J323" s="13">
        <v>4000</v>
      </c>
      <c r="K323" s="16">
        <f t="shared" si="14"/>
        <v>752128</v>
      </c>
      <c r="L323" s="16" t="s">
        <v>926</v>
      </c>
      <c r="M323" s="6"/>
      <c r="N323" s="6"/>
      <c r="O323" s="6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spans="1:46" s="8" customFormat="1" ht="12.75" x14ac:dyDescent="0.25">
      <c r="A324" s="67">
        <v>4963</v>
      </c>
      <c r="B324" s="12" t="s">
        <v>780</v>
      </c>
      <c r="C324" s="13">
        <v>364168</v>
      </c>
      <c r="D324" s="14">
        <v>0</v>
      </c>
      <c r="E324" s="14">
        <v>0</v>
      </c>
      <c r="F324" s="13">
        <f t="shared" ref="F324:F387" si="15">SUM(D324:E324)</f>
        <v>0</v>
      </c>
      <c r="G324" s="15">
        <v>13358</v>
      </c>
      <c r="H324" s="15">
        <v>0</v>
      </c>
      <c r="I324" s="13">
        <f t="shared" ref="I324:I387" si="16">SUM(G324:H324)</f>
        <v>13358</v>
      </c>
      <c r="J324" s="13">
        <v>4000</v>
      </c>
      <c r="K324" s="16">
        <f t="shared" ref="K324:K387" si="17">SUM(C324+F324+I324+J324)</f>
        <v>381526</v>
      </c>
      <c r="L324" s="16" t="s">
        <v>927</v>
      </c>
      <c r="M324" s="6"/>
      <c r="N324" s="6"/>
      <c r="O324" s="6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spans="1:46" s="8" customFormat="1" ht="12.75" x14ac:dyDescent="0.25">
      <c r="A325" s="67">
        <v>4970</v>
      </c>
      <c r="B325" s="12" t="s">
        <v>781</v>
      </c>
      <c r="C325" s="13">
        <v>4620214</v>
      </c>
      <c r="D325" s="14">
        <v>0</v>
      </c>
      <c r="E325" s="14">
        <v>0</v>
      </c>
      <c r="F325" s="13">
        <f t="shared" si="15"/>
        <v>0</v>
      </c>
      <c r="G325" s="15">
        <v>131376</v>
      </c>
      <c r="H325" s="15">
        <v>0</v>
      </c>
      <c r="I325" s="13">
        <f t="shared" si="16"/>
        <v>131376</v>
      </c>
      <c r="J325" s="13">
        <v>4000</v>
      </c>
      <c r="K325" s="16">
        <f t="shared" si="17"/>
        <v>4755590</v>
      </c>
      <c r="L325" s="16" t="s">
        <v>926</v>
      </c>
      <c r="M325" s="6"/>
      <c r="N325" s="6"/>
      <c r="O325" s="6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spans="1:46" s="8" customFormat="1" ht="12.75" x14ac:dyDescent="0.25">
      <c r="A326" s="67">
        <v>5019</v>
      </c>
      <c r="B326" s="12" t="s">
        <v>782</v>
      </c>
      <c r="C326" s="13">
        <v>850797</v>
      </c>
      <c r="D326" s="14">
        <v>0</v>
      </c>
      <c r="E326" s="14">
        <v>0</v>
      </c>
      <c r="F326" s="13">
        <f t="shared" si="15"/>
        <v>0</v>
      </c>
      <c r="G326" s="15">
        <v>0</v>
      </c>
      <c r="H326" s="15">
        <v>0</v>
      </c>
      <c r="I326" s="13">
        <f t="shared" si="16"/>
        <v>0</v>
      </c>
      <c r="J326" s="13">
        <v>4000</v>
      </c>
      <c r="K326" s="16">
        <f t="shared" si="17"/>
        <v>854797</v>
      </c>
      <c r="L326" s="16" t="s">
        <v>926</v>
      </c>
      <c r="M326" s="6"/>
      <c r="N326" s="6"/>
      <c r="O326" s="6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spans="1:46" s="8" customFormat="1" ht="12.75" x14ac:dyDescent="0.25">
      <c r="A327" s="67">
        <v>5026</v>
      </c>
      <c r="B327" s="12" t="s">
        <v>783</v>
      </c>
      <c r="C327" s="13">
        <v>993063</v>
      </c>
      <c r="D327" s="14">
        <v>0</v>
      </c>
      <c r="E327" s="14">
        <v>0</v>
      </c>
      <c r="F327" s="13">
        <f t="shared" si="15"/>
        <v>0</v>
      </c>
      <c r="G327" s="15">
        <v>0</v>
      </c>
      <c r="H327" s="15">
        <v>0</v>
      </c>
      <c r="I327" s="13">
        <f t="shared" si="16"/>
        <v>0</v>
      </c>
      <c r="J327" s="13">
        <v>4000</v>
      </c>
      <c r="K327" s="16">
        <f t="shared" si="17"/>
        <v>997063</v>
      </c>
      <c r="L327" s="16" t="s">
        <v>926</v>
      </c>
      <c r="M327" s="6"/>
      <c r="N327" s="6"/>
      <c r="O327" s="6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spans="1:46" s="8" customFormat="1" ht="12.75" x14ac:dyDescent="0.25">
      <c r="A328" s="67">
        <v>5054</v>
      </c>
      <c r="B328" s="12" t="s">
        <v>784</v>
      </c>
      <c r="C328" s="13">
        <v>638394</v>
      </c>
      <c r="D328" s="14">
        <v>18214.000000000058</v>
      </c>
      <c r="E328" s="14">
        <v>0</v>
      </c>
      <c r="F328" s="13">
        <f t="shared" si="15"/>
        <v>18214.000000000058</v>
      </c>
      <c r="G328" s="15">
        <v>31051</v>
      </c>
      <c r="H328" s="15">
        <v>0</v>
      </c>
      <c r="I328" s="13">
        <f t="shared" si="16"/>
        <v>31051</v>
      </c>
      <c r="J328" s="13">
        <v>4000</v>
      </c>
      <c r="K328" s="16">
        <f t="shared" si="17"/>
        <v>691659</v>
      </c>
      <c r="L328" s="16" t="s">
        <v>926</v>
      </c>
      <c r="M328" s="6"/>
      <c r="N328" s="6"/>
      <c r="O328" s="6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spans="1:46" s="8" customFormat="1" ht="12.75" x14ac:dyDescent="0.25">
      <c r="A329" s="67">
        <v>5068</v>
      </c>
      <c r="B329" s="12" t="s">
        <v>785</v>
      </c>
      <c r="C329" s="13">
        <v>981247</v>
      </c>
      <c r="D329" s="14">
        <v>0</v>
      </c>
      <c r="E329" s="14">
        <v>0</v>
      </c>
      <c r="F329" s="13">
        <f t="shared" si="15"/>
        <v>0</v>
      </c>
      <c r="G329" s="15">
        <v>0</v>
      </c>
      <c r="H329" s="15">
        <v>0</v>
      </c>
      <c r="I329" s="13">
        <f t="shared" si="16"/>
        <v>0</v>
      </c>
      <c r="J329" s="13">
        <v>4000</v>
      </c>
      <c r="K329" s="16">
        <f t="shared" si="17"/>
        <v>985247</v>
      </c>
      <c r="L329" s="16" t="s">
        <v>926</v>
      </c>
      <c r="M329" s="6"/>
      <c r="N329" s="6"/>
      <c r="O329" s="6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spans="1:46" s="8" customFormat="1" ht="12.75" x14ac:dyDescent="0.25">
      <c r="A330" s="67">
        <v>5100</v>
      </c>
      <c r="B330" s="12" t="s">
        <v>786</v>
      </c>
      <c r="C330" s="13">
        <v>2066148</v>
      </c>
      <c r="D330" s="14">
        <v>0</v>
      </c>
      <c r="E330" s="14">
        <v>0</v>
      </c>
      <c r="F330" s="13">
        <f t="shared" si="15"/>
        <v>0</v>
      </c>
      <c r="G330" s="15">
        <v>59990</v>
      </c>
      <c r="H330" s="15">
        <v>0</v>
      </c>
      <c r="I330" s="13">
        <f t="shared" si="16"/>
        <v>59990</v>
      </c>
      <c r="J330" s="13">
        <v>4000</v>
      </c>
      <c r="K330" s="16">
        <f t="shared" si="17"/>
        <v>2130138</v>
      </c>
      <c r="L330" s="16" t="s">
        <v>926</v>
      </c>
      <c r="M330" s="6"/>
      <c r="N330" s="6"/>
      <c r="O330" s="6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spans="1:46" s="8" customFormat="1" ht="12.75" x14ac:dyDescent="0.25">
      <c r="A331" s="67">
        <v>5124</v>
      </c>
      <c r="B331" s="12" t="s">
        <v>787</v>
      </c>
      <c r="C331" s="13">
        <v>608756</v>
      </c>
      <c r="D331" s="14">
        <v>0</v>
      </c>
      <c r="E331" s="14">
        <v>0</v>
      </c>
      <c r="F331" s="13">
        <f t="shared" si="15"/>
        <v>0</v>
      </c>
      <c r="G331" s="15">
        <v>0</v>
      </c>
      <c r="H331" s="15">
        <v>0</v>
      </c>
      <c r="I331" s="13">
        <f t="shared" si="16"/>
        <v>0</v>
      </c>
      <c r="J331" s="13">
        <v>4000</v>
      </c>
      <c r="K331" s="16">
        <f t="shared" si="17"/>
        <v>612756</v>
      </c>
      <c r="L331" s="16" t="s">
        <v>927</v>
      </c>
      <c r="M331" s="6"/>
      <c r="N331" s="6"/>
      <c r="O331" s="6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spans="1:46" s="8" customFormat="1" ht="12.75" x14ac:dyDescent="0.25">
      <c r="A332" s="67">
        <v>5130</v>
      </c>
      <c r="B332" s="12" t="s">
        <v>788</v>
      </c>
      <c r="C332" s="13">
        <v>446330</v>
      </c>
      <c r="D332" s="14">
        <v>0</v>
      </c>
      <c r="E332" s="14">
        <v>0</v>
      </c>
      <c r="F332" s="13">
        <f t="shared" si="15"/>
        <v>0</v>
      </c>
      <c r="G332" s="15">
        <v>14313</v>
      </c>
      <c r="H332" s="15">
        <v>0</v>
      </c>
      <c r="I332" s="13">
        <f t="shared" si="16"/>
        <v>14313</v>
      </c>
      <c r="J332" s="13">
        <v>4000</v>
      </c>
      <c r="K332" s="16">
        <f t="shared" si="17"/>
        <v>464643</v>
      </c>
      <c r="L332" s="16" t="s">
        <v>927</v>
      </c>
      <c r="M332" s="6"/>
      <c r="N332" s="6"/>
      <c r="O332" s="6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spans="1:46" s="8" customFormat="1" ht="12.75" x14ac:dyDescent="0.25">
      <c r="A333" s="67">
        <v>5138</v>
      </c>
      <c r="B333" s="12" t="s">
        <v>789</v>
      </c>
      <c r="C333" s="13">
        <v>2356574</v>
      </c>
      <c r="D333" s="14">
        <v>0</v>
      </c>
      <c r="E333" s="14">
        <v>0</v>
      </c>
      <c r="F333" s="13">
        <f t="shared" si="15"/>
        <v>0</v>
      </c>
      <c r="G333" s="15">
        <v>0</v>
      </c>
      <c r="H333" s="15">
        <v>0</v>
      </c>
      <c r="I333" s="13">
        <f t="shared" si="16"/>
        <v>0</v>
      </c>
      <c r="J333" s="13">
        <v>4000</v>
      </c>
      <c r="K333" s="16">
        <f t="shared" si="17"/>
        <v>2360574</v>
      </c>
      <c r="L333" s="16" t="s">
        <v>926</v>
      </c>
      <c r="M333" s="6"/>
      <c r="N333" s="6"/>
      <c r="O333" s="6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spans="1:46" s="8" customFormat="1" ht="12.75" x14ac:dyDescent="0.25">
      <c r="A334" s="67">
        <v>5258</v>
      </c>
      <c r="B334" s="12" t="s">
        <v>790</v>
      </c>
      <c r="C334" s="13">
        <v>504806</v>
      </c>
      <c r="D334" s="14">
        <v>0</v>
      </c>
      <c r="E334" s="14">
        <v>0</v>
      </c>
      <c r="F334" s="13">
        <f t="shared" si="15"/>
        <v>0</v>
      </c>
      <c r="G334" s="15">
        <v>0</v>
      </c>
      <c r="H334" s="15">
        <v>0</v>
      </c>
      <c r="I334" s="13">
        <f t="shared" si="16"/>
        <v>0</v>
      </c>
      <c r="J334" s="13">
        <v>4000</v>
      </c>
      <c r="K334" s="16">
        <f t="shared" si="17"/>
        <v>508806</v>
      </c>
      <c r="L334" s="16" t="s">
        <v>926</v>
      </c>
      <c r="M334" s="6"/>
      <c r="N334" s="6"/>
      <c r="O334" s="6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spans="1:46" s="8" customFormat="1" ht="12.75" x14ac:dyDescent="0.25">
      <c r="A335" s="67">
        <v>5264</v>
      </c>
      <c r="B335" s="12" t="s">
        <v>791</v>
      </c>
      <c r="C335" s="13">
        <v>3426475</v>
      </c>
      <c r="D335" s="14">
        <v>0</v>
      </c>
      <c r="E335" s="14">
        <v>0</v>
      </c>
      <c r="F335" s="13">
        <f t="shared" si="15"/>
        <v>0</v>
      </c>
      <c r="G335" s="15">
        <v>0</v>
      </c>
      <c r="H335" s="15">
        <v>0</v>
      </c>
      <c r="I335" s="13">
        <f t="shared" si="16"/>
        <v>0</v>
      </c>
      <c r="J335" s="13">
        <v>4000</v>
      </c>
      <c r="K335" s="16">
        <f t="shared" si="17"/>
        <v>3430475</v>
      </c>
      <c r="L335" s="16" t="s">
        <v>926</v>
      </c>
      <c r="M335" s="6"/>
      <c r="N335" s="6"/>
      <c r="O335" s="6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spans="1:46" s="8" customFormat="1" ht="12.75" x14ac:dyDescent="0.25">
      <c r="A336" s="67">
        <v>5271</v>
      </c>
      <c r="B336" s="12" t="s">
        <v>792</v>
      </c>
      <c r="C336" s="13">
        <v>12935198</v>
      </c>
      <c r="D336" s="14">
        <v>0</v>
      </c>
      <c r="E336" s="14">
        <v>0</v>
      </c>
      <c r="F336" s="13">
        <f t="shared" si="15"/>
        <v>0</v>
      </c>
      <c r="G336" s="15">
        <v>0</v>
      </c>
      <c r="H336" s="15">
        <v>0</v>
      </c>
      <c r="I336" s="13">
        <f t="shared" si="16"/>
        <v>0</v>
      </c>
      <c r="J336" s="13">
        <v>4000</v>
      </c>
      <c r="K336" s="16">
        <f t="shared" si="17"/>
        <v>12939198</v>
      </c>
      <c r="L336" s="16" t="s">
        <v>926</v>
      </c>
      <c r="M336" s="6"/>
      <c r="N336" s="6"/>
      <c r="O336" s="6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spans="1:46" s="8" customFormat="1" ht="12.75" x14ac:dyDescent="0.25">
      <c r="A337" s="67">
        <v>5278</v>
      </c>
      <c r="B337" s="12" t="s">
        <v>793</v>
      </c>
      <c r="C337" s="13">
        <v>875593</v>
      </c>
      <c r="D337" s="14">
        <v>57299.000000000007</v>
      </c>
      <c r="E337" s="14">
        <v>0</v>
      </c>
      <c r="F337" s="13">
        <f t="shared" si="15"/>
        <v>57299.000000000007</v>
      </c>
      <c r="G337" s="15">
        <v>49371</v>
      </c>
      <c r="H337" s="15">
        <v>0</v>
      </c>
      <c r="I337" s="13">
        <f t="shared" si="16"/>
        <v>49371</v>
      </c>
      <c r="J337" s="13">
        <v>4000</v>
      </c>
      <c r="K337" s="16">
        <f t="shared" si="17"/>
        <v>986263</v>
      </c>
      <c r="L337" s="16" t="s">
        <v>926</v>
      </c>
      <c r="M337" s="6"/>
      <c r="N337" s="6"/>
      <c r="O337" s="6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spans="1:46" s="8" customFormat="1" ht="12.75" x14ac:dyDescent="0.25">
      <c r="A338" s="67">
        <v>5306</v>
      </c>
      <c r="B338" s="12" t="s">
        <v>794</v>
      </c>
      <c r="C338" s="13">
        <v>930360</v>
      </c>
      <c r="D338" s="14">
        <v>0</v>
      </c>
      <c r="E338" s="14">
        <v>0</v>
      </c>
      <c r="F338" s="13">
        <f t="shared" si="15"/>
        <v>0</v>
      </c>
      <c r="G338" s="15">
        <v>0</v>
      </c>
      <c r="H338" s="15">
        <v>0</v>
      </c>
      <c r="I338" s="13">
        <f t="shared" si="16"/>
        <v>0</v>
      </c>
      <c r="J338" s="13">
        <v>4000</v>
      </c>
      <c r="K338" s="16">
        <f t="shared" si="17"/>
        <v>934360</v>
      </c>
      <c r="L338" s="16" t="s">
        <v>927</v>
      </c>
      <c r="M338" s="6"/>
      <c r="N338" s="6"/>
      <c r="O338" s="6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spans="1:46" s="8" customFormat="1" ht="12.75" x14ac:dyDescent="0.25">
      <c r="A339" s="67">
        <v>5348</v>
      </c>
      <c r="B339" s="12" t="s">
        <v>795</v>
      </c>
      <c r="C339" s="13">
        <v>421149</v>
      </c>
      <c r="D339" s="14">
        <v>0</v>
      </c>
      <c r="E339" s="14">
        <v>0</v>
      </c>
      <c r="F339" s="13">
        <f t="shared" si="15"/>
        <v>0</v>
      </c>
      <c r="G339" s="15">
        <v>24873</v>
      </c>
      <c r="H339" s="15">
        <v>0</v>
      </c>
      <c r="I339" s="13">
        <f t="shared" si="16"/>
        <v>24873</v>
      </c>
      <c r="J339" s="13">
        <v>4000</v>
      </c>
      <c r="K339" s="16">
        <f t="shared" si="17"/>
        <v>450022</v>
      </c>
      <c r="L339" s="16" t="s">
        <v>927</v>
      </c>
      <c r="M339" s="6"/>
      <c r="N339" s="6"/>
      <c r="O339" s="6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spans="1:46" s="8" customFormat="1" ht="12.75" x14ac:dyDescent="0.25">
      <c r="A340" s="67">
        <v>5355</v>
      </c>
      <c r="B340" s="12" t="s">
        <v>796</v>
      </c>
      <c r="C340" s="13">
        <v>1321204</v>
      </c>
      <c r="D340" s="14">
        <v>0</v>
      </c>
      <c r="E340" s="14">
        <v>0</v>
      </c>
      <c r="F340" s="13">
        <f t="shared" si="15"/>
        <v>0</v>
      </c>
      <c r="G340" s="15">
        <v>17767</v>
      </c>
      <c r="H340" s="15">
        <v>0</v>
      </c>
      <c r="I340" s="13">
        <f t="shared" si="16"/>
        <v>17767</v>
      </c>
      <c r="J340" s="13">
        <v>4000</v>
      </c>
      <c r="K340" s="16">
        <f t="shared" si="17"/>
        <v>1342971</v>
      </c>
      <c r="L340" s="16" t="s">
        <v>926</v>
      </c>
      <c r="M340" s="6"/>
      <c r="N340" s="6"/>
      <c r="O340" s="6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spans="1:46" s="8" customFormat="1" ht="12.75" x14ac:dyDescent="0.25">
      <c r="A341" s="67">
        <v>5362</v>
      </c>
      <c r="B341" s="12" t="s">
        <v>797</v>
      </c>
      <c r="C341" s="13">
        <v>510203</v>
      </c>
      <c r="D341" s="14">
        <v>0</v>
      </c>
      <c r="E341" s="14">
        <v>0</v>
      </c>
      <c r="F341" s="13">
        <f t="shared" si="15"/>
        <v>0</v>
      </c>
      <c r="G341" s="15">
        <v>0</v>
      </c>
      <c r="H341" s="15">
        <v>0</v>
      </c>
      <c r="I341" s="13">
        <f t="shared" si="16"/>
        <v>0</v>
      </c>
      <c r="J341" s="13">
        <v>4000</v>
      </c>
      <c r="K341" s="16">
        <f t="shared" si="17"/>
        <v>514203</v>
      </c>
      <c r="L341" s="16" t="s">
        <v>927</v>
      </c>
      <c r="M341" s="6"/>
      <c r="N341" s="6"/>
      <c r="O341" s="6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spans="1:46" s="8" customFormat="1" ht="12.75" x14ac:dyDescent="0.25">
      <c r="A342" s="67">
        <v>5369</v>
      </c>
      <c r="B342" s="12" t="s">
        <v>798</v>
      </c>
      <c r="C342" s="13">
        <v>368981</v>
      </c>
      <c r="D342" s="14">
        <v>0</v>
      </c>
      <c r="E342" s="14">
        <v>0</v>
      </c>
      <c r="F342" s="13">
        <f t="shared" si="15"/>
        <v>0</v>
      </c>
      <c r="G342" s="15">
        <v>0</v>
      </c>
      <c r="H342" s="15">
        <v>0</v>
      </c>
      <c r="I342" s="13">
        <f t="shared" si="16"/>
        <v>0</v>
      </c>
      <c r="J342" s="13">
        <v>4000</v>
      </c>
      <c r="K342" s="16">
        <f t="shared" si="17"/>
        <v>372981</v>
      </c>
      <c r="L342" s="16" t="s">
        <v>926</v>
      </c>
      <c r="M342" s="6"/>
      <c r="N342" s="6"/>
      <c r="O342" s="6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spans="1:46" s="8" customFormat="1" ht="12.75" x14ac:dyDescent="0.25">
      <c r="A343" s="67">
        <v>5376</v>
      </c>
      <c r="B343" s="12" t="s">
        <v>799</v>
      </c>
      <c r="C343" s="13">
        <v>875423</v>
      </c>
      <c r="D343" s="14">
        <v>0</v>
      </c>
      <c r="E343" s="14">
        <v>0</v>
      </c>
      <c r="F343" s="13">
        <f t="shared" si="15"/>
        <v>0</v>
      </c>
      <c r="G343" s="15">
        <v>0</v>
      </c>
      <c r="H343" s="15">
        <v>0</v>
      </c>
      <c r="I343" s="13">
        <f t="shared" si="16"/>
        <v>0</v>
      </c>
      <c r="J343" s="13">
        <v>4000</v>
      </c>
      <c r="K343" s="16">
        <f t="shared" si="17"/>
        <v>879423</v>
      </c>
      <c r="L343" s="16" t="s">
        <v>927</v>
      </c>
      <c r="M343" s="6"/>
      <c r="N343" s="6"/>
      <c r="O343" s="6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spans="1:46" s="8" customFormat="1" ht="12.75" x14ac:dyDescent="0.25">
      <c r="A344" s="67">
        <v>5390</v>
      </c>
      <c r="B344" s="12" t="s">
        <v>800</v>
      </c>
      <c r="C344" s="13">
        <v>476789</v>
      </c>
      <c r="D344" s="14">
        <v>1431767</v>
      </c>
      <c r="E344" s="14">
        <v>0</v>
      </c>
      <c r="F344" s="13">
        <f t="shared" si="15"/>
        <v>1431767</v>
      </c>
      <c r="G344" s="15">
        <v>967352</v>
      </c>
      <c r="H344" s="15">
        <v>0</v>
      </c>
      <c r="I344" s="13">
        <f t="shared" si="16"/>
        <v>967352</v>
      </c>
      <c r="J344" s="13">
        <v>4000</v>
      </c>
      <c r="K344" s="16">
        <f t="shared" si="17"/>
        <v>2879908</v>
      </c>
      <c r="L344" s="16" t="s">
        <v>926</v>
      </c>
      <c r="M344" s="6"/>
      <c r="N344" s="6"/>
      <c r="O344" s="6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spans="1:46" s="8" customFormat="1" ht="12.75" x14ac:dyDescent="0.25">
      <c r="A345" s="67">
        <v>5397</v>
      </c>
      <c r="B345" s="12" t="s">
        <v>801</v>
      </c>
      <c r="C345" s="13">
        <v>337263</v>
      </c>
      <c r="D345" s="14">
        <v>0</v>
      </c>
      <c r="E345" s="14">
        <v>0</v>
      </c>
      <c r="F345" s="13">
        <f t="shared" si="15"/>
        <v>0</v>
      </c>
      <c r="G345" s="15">
        <v>0</v>
      </c>
      <c r="H345" s="15">
        <v>0</v>
      </c>
      <c r="I345" s="13">
        <f t="shared" si="16"/>
        <v>0</v>
      </c>
      <c r="J345" s="13">
        <v>4000</v>
      </c>
      <c r="K345" s="16">
        <f t="shared" si="17"/>
        <v>341263</v>
      </c>
      <c r="L345" s="16" t="s">
        <v>927</v>
      </c>
      <c r="M345" s="6"/>
      <c r="N345" s="6"/>
      <c r="O345" s="6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spans="1:46" s="8" customFormat="1" ht="12.75" x14ac:dyDescent="0.25">
      <c r="A346" s="67">
        <v>5432</v>
      </c>
      <c r="B346" s="12" t="s">
        <v>802</v>
      </c>
      <c r="C346" s="13">
        <v>321204</v>
      </c>
      <c r="D346" s="14">
        <v>523254</v>
      </c>
      <c r="E346" s="14">
        <v>0</v>
      </c>
      <c r="F346" s="13">
        <f t="shared" si="15"/>
        <v>523254</v>
      </c>
      <c r="G346" s="15">
        <v>322946</v>
      </c>
      <c r="H346" s="15">
        <v>0</v>
      </c>
      <c r="I346" s="13">
        <f t="shared" si="16"/>
        <v>322946</v>
      </c>
      <c r="J346" s="13">
        <v>4000</v>
      </c>
      <c r="K346" s="16">
        <f t="shared" si="17"/>
        <v>1171404</v>
      </c>
      <c r="L346" s="16" t="s">
        <v>926</v>
      </c>
      <c r="M346" s="6"/>
      <c r="N346" s="6"/>
      <c r="O346" s="6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spans="1:46" s="8" customFormat="1" ht="12.75" x14ac:dyDescent="0.25">
      <c r="A347" s="67">
        <v>5439</v>
      </c>
      <c r="B347" s="12" t="s">
        <v>803</v>
      </c>
      <c r="C347" s="13">
        <v>5590421</v>
      </c>
      <c r="D347" s="14">
        <v>0</v>
      </c>
      <c r="E347" s="14">
        <v>0</v>
      </c>
      <c r="F347" s="13">
        <f t="shared" si="15"/>
        <v>0</v>
      </c>
      <c r="G347" s="15">
        <v>0</v>
      </c>
      <c r="H347" s="15">
        <v>0</v>
      </c>
      <c r="I347" s="13">
        <f t="shared" si="16"/>
        <v>0</v>
      </c>
      <c r="J347" s="13">
        <v>4000</v>
      </c>
      <c r="K347" s="16">
        <f t="shared" si="17"/>
        <v>5594421</v>
      </c>
      <c r="L347" s="16" t="s">
        <v>926</v>
      </c>
      <c r="M347" s="6"/>
      <c r="N347" s="6"/>
      <c r="O347" s="6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spans="1:46" s="8" customFormat="1" ht="12.75" x14ac:dyDescent="0.25">
      <c r="A348" s="67">
        <v>5457</v>
      </c>
      <c r="B348" s="12" t="s">
        <v>804</v>
      </c>
      <c r="C348" s="13">
        <v>942073</v>
      </c>
      <c r="D348" s="14">
        <v>0</v>
      </c>
      <c r="E348" s="14">
        <v>0</v>
      </c>
      <c r="F348" s="13">
        <f t="shared" si="15"/>
        <v>0</v>
      </c>
      <c r="G348" s="15">
        <v>0</v>
      </c>
      <c r="H348" s="15">
        <v>0</v>
      </c>
      <c r="I348" s="13">
        <f t="shared" si="16"/>
        <v>0</v>
      </c>
      <c r="J348" s="13">
        <v>4000</v>
      </c>
      <c r="K348" s="16">
        <f t="shared" si="17"/>
        <v>946073</v>
      </c>
      <c r="L348" s="16" t="s">
        <v>926</v>
      </c>
      <c r="M348" s="6"/>
      <c r="N348" s="6"/>
      <c r="O348" s="6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spans="1:46" s="8" customFormat="1" ht="12.75" x14ac:dyDescent="0.25">
      <c r="A349" s="67">
        <v>5460</v>
      </c>
      <c r="B349" s="12" t="s">
        <v>805</v>
      </c>
      <c r="C349" s="13">
        <v>4450257</v>
      </c>
      <c r="D349" s="14">
        <v>0</v>
      </c>
      <c r="E349" s="14">
        <v>0</v>
      </c>
      <c r="F349" s="13">
        <f t="shared" si="15"/>
        <v>0</v>
      </c>
      <c r="G349" s="15">
        <v>0</v>
      </c>
      <c r="H349" s="15">
        <v>0</v>
      </c>
      <c r="I349" s="13">
        <f t="shared" si="16"/>
        <v>0</v>
      </c>
      <c r="J349" s="13">
        <v>4000</v>
      </c>
      <c r="K349" s="16">
        <f t="shared" si="17"/>
        <v>4454257</v>
      </c>
      <c r="L349" s="16" t="s">
        <v>926</v>
      </c>
      <c r="M349" s="6"/>
      <c r="N349" s="6"/>
      <c r="O349" s="6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spans="1:46" s="8" customFormat="1" ht="12.75" x14ac:dyDescent="0.25">
      <c r="A350" s="67">
        <v>5467</v>
      </c>
      <c r="B350" s="12" t="s">
        <v>806</v>
      </c>
      <c r="C350" s="13">
        <v>608845</v>
      </c>
      <c r="D350" s="14">
        <v>0</v>
      </c>
      <c r="E350" s="14">
        <v>0</v>
      </c>
      <c r="F350" s="13">
        <f t="shared" si="15"/>
        <v>0</v>
      </c>
      <c r="G350" s="15">
        <v>0</v>
      </c>
      <c r="H350" s="15">
        <v>0</v>
      </c>
      <c r="I350" s="13">
        <f t="shared" si="16"/>
        <v>0</v>
      </c>
      <c r="J350" s="13">
        <v>4000</v>
      </c>
      <c r="K350" s="16">
        <f t="shared" si="17"/>
        <v>612845</v>
      </c>
      <c r="L350" s="16" t="s">
        <v>927</v>
      </c>
      <c r="M350" s="6"/>
      <c r="N350" s="6"/>
      <c r="O350" s="6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spans="1:46" s="8" customFormat="1" ht="12.75" x14ac:dyDescent="0.25">
      <c r="A351" s="67">
        <v>5474</v>
      </c>
      <c r="B351" s="12" t="s">
        <v>807</v>
      </c>
      <c r="C351" s="13">
        <v>2199152</v>
      </c>
      <c r="D351" s="14">
        <v>0</v>
      </c>
      <c r="E351" s="14">
        <v>0</v>
      </c>
      <c r="F351" s="13">
        <f t="shared" si="15"/>
        <v>0</v>
      </c>
      <c r="G351" s="15">
        <v>0</v>
      </c>
      <c r="H351" s="15">
        <v>0</v>
      </c>
      <c r="I351" s="13">
        <f t="shared" si="16"/>
        <v>0</v>
      </c>
      <c r="J351" s="13">
        <v>4000</v>
      </c>
      <c r="K351" s="16">
        <f t="shared" si="17"/>
        <v>2203152</v>
      </c>
      <c r="L351" s="16" t="s">
        <v>926</v>
      </c>
      <c r="M351" s="6"/>
      <c r="N351" s="6"/>
      <c r="O351" s="6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spans="1:46" s="8" customFormat="1" ht="12.75" x14ac:dyDescent="0.25">
      <c r="A352" s="67">
        <v>5523</v>
      </c>
      <c r="B352" s="12" t="s">
        <v>808</v>
      </c>
      <c r="C352" s="13">
        <v>1279913</v>
      </c>
      <c r="D352" s="14">
        <v>0</v>
      </c>
      <c r="E352" s="14">
        <v>0</v>
      </c>
      <c r="F352" s="13">
        <f t="shared" si="15"/>
        <v>0</v>
      </c>
      <c r="G352" s="15">
        <v>0</v>
      </c>
      <c r="H352" s="15">
        <v>0</v>
      </c>
      <c r="I352" s="13">
        <f t="shared" si="16"/>
        <v>0</v>
      </c>
      <c r="J352" s="13">
        <v>4000</v>
      </c>
      <c r="K352" s="16">
        <f t="shared" si="17"/>
        <v>1283913</v>
      </c>
      <c r="L352" s="16" t="s">
        <v>926</v>
      </c>
      <c r="M352" s="6"/>
      <c r="N352" s="6"/>
      <c r="O352" s="6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spans="1:46" s="8" customFormat="1" ht="12.75" x14ac:dyDescent="0.25">
      <c r="A353" s="67">
        <v>5586</v>
      </c>
      <c r="B353" s="12" t="s">
        <v>809</v>
      </c>
      <c r="C353" s="13">
        <v>580066</v>
      </c>
      <c r="D353" s="14">
        <v>0</v>
      </c>
      <c r="E353" s="14">
        <v>0</v>
      </c>
      <c r="F353" s="13">
        <f t="shared" si="15"/>
        <v>0</v>
      </c>
      <c r="G353" s="15">
        <v>0</v>
      </c>
      <c r="H353" s="15">
        <v>0</v>
      </c>
      <c r="I353" s="13">
        <f t="shared" si="16"/>
        <v>0</v>
      </c>
      <c r="J353" s="13">
        <v>4000</v>
      </c>
      <c r="K353" s="16">
        <f t="shared" si="17"/>
        <v>584066</v>
      </c>
      <c r="L353" s="16" t="s">
        <v>926</v>
      </c>
      <c r="M353" s="6"/>
      <c r="N353" s="6"/>
      <c r="O353" s="6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spans="1:46" s="8" customFormat="1" ht="12.75" x14ac:dyDescent="0.25">
      <c r="A354" s="67">
        <v>5593</v>
      </c>
      <c r="B354" s="12" t="s">
        <v>810</v>
      </c>
      <c r="C354" s="13">
        <v>1734772</v>
      </c>
      <c r="D354" s="14">
        <v>0</v>
      </c>
      <c r="E354" s="14">
        <v>0</v>
      </c>
      <c r="F354" s="13">
        <f t="shared" si="15"/>
        <v>0</v>
      </c>
      <c r="G354" s="15">
        <v>0</v>
      </c>
      <c r="H354" s="15">
        <v>0</v>
      </c>
      <c r="I354" s="13">
        <f t="shared" si="16"/>
        <v>0</v>
      </c>
      <c r="J354" s="13">
        <v>4000</v>
      </c>
      <c r="K354" s="16">
        <f t="shared" si="17"/>
        <v>1738772</v>
      </c>
      <c r="L354" s="16" t="s">
        <v>926</v>
      </c>
      <c r="M354" s="6"/>
      <c r="N354" s="6"/>
      <c r="O354" s="6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spans="1:46" s="8" customFormat="1" ht="12.75" x14ac:dyDescent="0.25">
      <c r="A355" s="67">
        <v>5607</v>
      </c>
      <c r="B355" s="12" t="s">
        <v>811</v>
      </c>
      <c r="C355" s="13">
        <v>6198497</v>
      </c>
      <c r="D355" s="14">
        <v>0</v>
      </c>
      <c r="E355" s="14">
        <v>0</v>
      </c>
      <c r="F355" s="13">
        <f t="shared" si="15"/>
        <v>0</v>
      </c>
      <c r="G355" s="15">
        <v>0</v>
      </c>
      <c r="H355" s="15">
        <v>0</v>
      </c>
      <c r="I355" s="13">
        <f t="shared" si="16"/>
        <v>0</v>
      </c>
      <c r="J355" s="13">
        <v>4000</v>
      </c>
      <c r="K355" s="16">
        <f t="shared" si="17"/>
        <v>6202497</v>
      </c>
      <c r="L355" s="16" t="s">
        <v>926</v>
      </c>
      <c r="M355" s="6"/>
      <c r="N355" s="6"/>
      <c r="O355" s="6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spans="1:46" s="8" customFormat="1" ht="12.75" x14ac:dyDescent="0.25">
      <c r="A356" s="67">
        <v>5614</v>
      </c>
      <c r="B356" s="12" t="s">
        <v>812</v>
      </c>
      <c r="C356" s="13">
        <v>81339</v>
      </c>
      <c r="D356" s="14">
        <v>31370.999999999993</v>
      </c>
      <c r="E356" s="14">
        <v>208153.04081632767</v>
      </c>
      <c r="F356" s="13">
        <f t="shared" si="15"/>
        <v>239524.04081632767</v>
      </c>
      <c r="G356" s="15">
        <v>7428</v>
      </c>
      <c r="H356" s="15">
        <v>0</v>
      </c>
      <c r="I356" s="13">
        <f t="shared" si="16"/>
        <v>7428</v>
      </c>
      <c r="J356" s="13">
        <v>4000</v>
      </c>
      <c r="K356" s="16">
        <f t="shared" si="17"/>
        <v>332291.04081632767</v>
      </c>
      <c r="L356" s="16" t="s">
        <v>927</v>
      </c>
      <c r="M356" s="6"/>
      <c r="N356" s="6"/>
      <c r="O356" s="6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spans="1:46" s="8" customFormat="1" ht="12.75" x14ac:dyDescent="0.25">
      <c r="A357" s="67">
        <v>5621</v>
      </c>
      <c r="B357" s="12" t="s">
        <v>813</v>
      </c>
      <c r="C357" s="13">
        <v>2289332</v>
      </c>
      <c r="D357" s="14">
        <v>0</v>
      </c>
      <c r="E357" s="14">
        <v>0</v>
      </c>
      <c r="F357" s="13">
        <f t="shared" si="15"/>
        <v>0</v>
      </c>
      <c r="G357" s="15">
        <v>0</v>
      </c>
      <c r="H357" s="15">
        <v>0</v>
      </c>
      <c r="I357" s="13">
        <f t="shared" si="16"/>
        <v>0</v>
      </c>
      <c r="J357" s="13">
        <v>4000</v>
      </c>
      <c r="K357" s="16">
        <f t="shared" si="17"/>
        <v>2293332</v>
      </c>
      <c r="L357" s="16" t="s">
        <v>926</v>
      </c>
      <c r="M357" s="6"/>
      <c r="N357" s="6"/>
      <c r="O357" s="6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spans="1:46" s="8" customFormat="1" ht="12.75" x14ac:dyDescent="0.25">
      <c r="A358" s="67">
        <v>5628</v>
      </c>
      <c r="B358" s="12" t="s">
        <v>814</v>
      </c>
      <c r="C358" s="13">
        <v>575927</v>
      </c>
      <c r="D358" s="14">
        <v>0</v>
      </c>
      <c r="E358" s="14">
        <v>0</v>
      </c>
      <c r="F358" s="13">
        <f t="shared" si="15"/>
        <v>0</v>
      </c>
      <c r="G358" s="15">
        <v>28645</v>
      </c>
      <c r="H358" s="15">
        <v>0</v>
      </c>
      <c r="I358" s="13">
        <f t="shared" si="16"/>
        <v>28645</v>
      </c>
      <c r="J358" s="13">
        <v>4000</v>
      </c>
      <c r="K358" s="16">
        <f t="shared" si="17"/>
        <v>608572</v>
      </c>
      <c r="L358" s="16" t="s">
        <v>926</v>
      </c>
      <c r="M358" s="6"/>
      <c r="N358" s="6"/>
      <c r="O358" s="6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</row>
    <row r="359" spans="1:46" s="8" customFormat="1" ht="12.75" x14ac:dyDescent="0.25">
      <c r="A359" s="67">
        <v>5642</v>
      </c>
      <c r="B359" s="12" t="s">
        <v>815</v>
      </c>
      <c r="C359" s="13">
        <v>1342402</v>
      </c>
      <c r="D359" s="14">
        <v>0</v>
      </c>
      <c r="E359" s="14">
        <v>0</v>
      </c>
      <c r="F359" s="13">
        <f t="shared" si="15"/>
        <v>0</v>
      </c>
      <c r="G359" s="15">
        <v>0</v>
      </c>
      <c r="H359" s="15">
        <v>0</v>
      </c>
      <c r="I359" s="13">
        <f t="shared" si="16"/>
        <v>0</v>
      </c>
      <c r="J359" s="13">
        <v>4000</v>
      </c>
      <c r="K359" s="16">
        <f t="shared" si="17"/>
        <v>1346402</v>
      </c>
      <c r="L359" s="16" t="s">
        <v>926</v>
      </c>
      <c r="M359" s="6"/>
      <c r="N359" s="6"/>
      <c r="O359" s="6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</row>
    <row r="360" spans="1:46" s="8" customFormat="1" ht="12.75" x14ac:dyDescent="0.25">
      <c r="A360" s="67">
        <v>5656</v>
      </c>
      <c r="B360" s="12" t="s">
        <v>816</v>
      </c>
      <c r="C360" s="13">
        <v>5016560</v>
      </c>
      <c r="D360" s="14">
        <v>0</v>
      </c>
      <c r="E360" s="14">
        <v>0</v>
      </c>
      <c r="F360" s="13">
        <f t="shared" si="15"/>
        <v>0</v>
      </c>
      <c r="G360" s="15">
        <v>60745</v>
      </c>
      <c r="H360" s="15">
        <v>0</v>
      </c>
      <c r="I360" s="13">
        <f t="shared" si="16"/>
        <v>60745</v>
      </c>
      <c r="J360" s="13">
        <v>4000</v>
      </c>
      <c r="K360" s="16">
        <f t="shared" si="17"/>
        <v>5081305</v>
      </c>
      <c r="L360" s="16" t="s">
        <v>926</v>
      </c>
      <c r="M360" s="6"/>
      <c r="N360" s="6"/>
      <c r="O360" s="6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</row>
    <row r="361" spans="1:46" s="8" customFormat="1" ht="12.75" x14ac:dyDescent="0.25">
      <c r="A361" s="67">
        <v>5663</v>
      </c>
      <c r="B361" s="12" t="s">
        <v>817</v>
      </c>
      <c r="C361" s="13">
        <v>6997356</v>
      </c>
      <c r="D361" s="14">
        <v>0</v>
      </c>
      <c r="E361" s="14">
        <v>0</v>
      </c>
      <c r="F361" s="13">
        <f t="shared" si="15"/>
        <v>0</v>
      </c>
      <c r="G361" s="15">
        <v>0</v>
      </c>
      <c r="H361" s="15">
        <v>0</v>
      </c>
      <c r="I361" s="13">
        <f t="shared" si="16"/>
        <v>0</v>
      </c>
      <c r="J361" s="13">
        <v>4000</v>
      </c>
      <c r="K361" s="16">
        <f t="shared" si="17"/>
        <v>7001356</v>
      </c>
      <c r="L361" s="16" t="s">
        <v>926</v>
      </c>
      <c r="M361" s="6"/>
      <c r="N361" s="6"/>
      <c r="O361" s="6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</row>
    <row r="362" spans="1:46" s="8" customFormat="1" ht="12.75" x14ac:dyDescent="0.25">
      <c r="A362" s="67">
        <v>5670</v>
      </c>
      <c r="B362" s="12" t="s">
        <v>818</v>
      </c>
      <c r="C362" s="13">
        <v>772753</v>
      </c>
      <c r="D362" s="14">
        <v>0</v>
      </c>
      <c r="E362" s="14">
        <v>0</v>
      </c>
      <c r="F362" s="13">
        <f t="shared" si="15"/>
        <v>0</v>
      </c>
      <c r="G362" s="15">
        <v>0</v>
      </c>
      <c r="H362" s="15">
        <v>0</v>
      </c>
      <c r="I362" s="13">
        <f t="shared" si="16"/>
        <v>0</v>
      </c>
      <c r="J362" s="13">
        <v>4000</v>
      </c>
      <c r="K362" s="16">
        <f t="shared" si="17"/>
        <v>776753</v>
      </c>
      <c r="L362" s="16" t="s">
        <v>927</v>
      </c>
      <c r="M362" s="6"/>
      <c r="N362" s="6"/>
      <c r="O362" s="6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</row>
    <row r="363" spans="1:46" s="8" customFormat="1" ht="12.75" x14ac:dyDescent="0.25">
      <c r="A363" s="67">
        <v>5726</v>
      </c>
      <c r="B363" s="12" t="s">
        <v>819</v>
      </c>
      <c r="C363" s="13">
        <v>1705978</v>
      </c>
      <c r="D363" s="14">
        <v>0</v>
      </c>
      <c r="E363" s="14">
        <v>0</v>
      </c>
      <c r="F363" s="13">
        <f t="shared" si="15"/>
        <v>0</v>
      </c>
      <c r="G363" s="15">
        <v>0</v>
      </c>
      <c r="H363" s="15">
        <v>0</v>
      </c>
      <c r="I363" s="13">
        <f t="shared" si="16"/>
        <v>0</v>
      </c>
      <c r="J363" s="13">
        <v>4000</v>
      </c>
      <c r="K363" s="16">
        <f t="shared" si="17"/>
        <v>1709978</v>
      </c>
      <c r="L363" s="16" t="s">
        <v>927</v>
      </c>
      <c r="M363" s="6"/>
      <c r="N363" s="6"/>
      <c r="O363" s="6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 s="8" customFormat="1" ht="12.75" x14ac:dyDescent="0.25">
      <c r="A364" s="67">
        <v>5733</v>
      </c>
      <c r="B364" s="12" t="s">
        <v>820</v>
      </c>
      <c r="C364" s="13">
        <v>648582</v>
      </c>
      <c r="D364" s="14">
        <v>0</v>
      </c>
      <c r="E364" s="14">
        <v>0</v>
      </c>
      <c r="F364" s="13">
        <f t="shared" si="15"/>
        <v>0</v>
      </c>
      <c r="G364" s="15">
        <v>0</v>
      </c>
      <c r="H364" s="15">
        <v>0</v>
      </c>
      <c r="I364" s="13">
        <f t="shared" si="16"/>
        <v>0</v>
      </c>
      <c r="J364" s="13">
        <v>4000</v>
      </c>
      <c r="K364" s="16">
        <f t="shared" si="17"/>
        <v>652582</v>
      </c>
      <c r="L364" s="16" t="s">
        <v>927</v>
      </c>
      <c r="M364" s="6"/>
      <c r="N364" s="6"/>
      <c r="O364" s="6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 s="8" customFormat="1" ht="12.75" x14ac:dyDescent="0.25">
      <c r="A365" s="67">
        <v>5740</v>
      </c>
      <c r="B365" s="12" t="s">
        <v>821</v>
      </c>
      <c r="C365" s="13">
        <v>505257</v>
      </c>
      <c r="D365" s="14">
        <v>0</v>
      </c>
      <c r="E365" s="14">
        <v>0</v>
      </c>
      <c r="F365" s="13">
        <f t="shared" si="15"/>
        <v>0</v>
      </c>
      <c r="G365" s="15">
        <v>0</v>
      </c>
      <c r="H365" s="15">
        <v>0</v>
      </c>
      <c r="I365" s="13">
        <f t="shared" si="16"/>
        <v>0</v>
      </c>
      <c r="J365" s="13">
        <v>4000</v>
      </c>
      <c r="K365" s="16">
        <f t="shared" si="17"/>
        <v>509257</v>
      </c>
      <c r="L365" s="16" t="s">
        <v>927</v>
      </c>
      <c r="M365" s="6"/>
      <c r="N365" s="6"/>
      <c r="O365" s="6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</row>
    <row r="366" spans="1:46" s="8" customFormat="1" ht="12.75" x14ac:dyDescent="0.25">
      <c r="A366" s="67">
        <v>5747</v>
      </c>
      <c r="B366" s="12" t="s">
        <v>822</v>
      </c>
      <c r="C366" s="13">
        <v>4894839</v>
      </c>
      <c r="D366" s="14">
        <v>0</v>
      </c>
      <c r="E366" s="14">
        <v>0</v>
      </c>
      <c r="F366" s="13">
        <f t="shared" si="15"/>
        <v>0</v>
      </c>
      <c r="G366" s="15">
        <v>0</v>
      </c>
      <c r="H366" s="15">
        <v>0</v>
      </c>
      <c r="I366" s="13">
        <f t="shared" si="16"/>
        <v>0</v>
      </c>
      <c r="J366" s="13">
        <v>4000</v>
      </c>
      <c r="K366" s="16">
        <f t="shared" si="17"/>
        <v>4898839</v>
      </c>
      <c r="L366" s="16" t="s">
        <v>926</v>
      </c>
      <c r="M366" s="6"/>
      <c r="N366" s="6"/>
      <c r="O366" s="6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 s="8" customFormat="1" ht="12.75" x14ac:dyDescent="0.25">
      <c r="A367" s="67">
        <v>5754</v>
      </c>
      <c r="B367" s="12" t="s">
        <v>823</v>
      </c>
      <c r="C367" s="13">
        <v>1223014</v>
      </c>
      <c r="D367" s="14">
        <v>0</v>
      </c>
      <c r="E367" s="14">
        <v>0</v>
      </c>
      <c r="F367" s="13">
        <f t="shared" si="15"/>
        <v>0</v>
      </c>
      <c r="G367" s="15">
        <v>0</v>
      </c>
      <c r="H367" s="15">
        <v>0</v>
      </c>
      <c r="I367" s="13">
        <f t="shared" si="16"/>
        <v>0</v>
      </c>
      <c r="J367" s="13">
        <v>4000</v>
      </c>
      <c r="K367" s="16">
        <f t="shared" si="17"/>
        <v>1227014</v>
      </c>
      <c r="L367" s="16" t="s">
        <v>926</v>
      </c>
      <c r="M367" s="6"/>
      <c r="N367" s="6"/>
      <c r="O367" s="6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 s="8" customFormat="1" ht="12.75" x14ac:dyDescent="0.25">
      <c r="A368" s="67">
        <v>5757</v>
      </c>
      <c r="B368" s="12" t="s">
        <v>824</v>
      </c>
      <c r="C368" s="13">
        <v>1806590</v>
      </c>
      <c r="D368" s="14">
        <v>0</v>
      </c>
      <c r="E368" s="14">
        <v>0</v>
      </c>
      <c r="F368" s="13">
        <f t="shared" si="15"/>
        <v>0</v>
      </c>
      <c r="G368" s="15">
        <v>0</v>
      </c>
      <c r="H368" s="15">
        <v>0</v>
      </c>
      <c r="I368" s="13">
        <f t="shared" si="16"/>
        <v>0</v>
      </c>
      <c r="J368" s="13">
        <v>4000</v>
      </c>
      <c r="K368" s="16">
        <f t="shared" si="17"/>
        <v>1810590</v>
      </c>
      <c r="L368" s="16" t="s">
        <v>927</v>
      </c>
      <c r="M368" s="6"/>
      <c r="N368" s="6"/>
      <c r="O368" s="6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</row>
    <row r="369" spans="1:46" s="8" customFormat="1" ht="12.75" x14ac:dyDescent="0.25">
      <c r="A369" s="67">
        <v>5780</v>
      </c>
      <c r="B369" s="12" t="s">
        <v>825</v>
      </c>
      <c r="C369" s="13">
        <v>452112</v>
      </c>
      <c r="D369" s="14">
        <v>0</v>
      </c>
      <c r="E369" s="14">
        <v>0</v>
      </c>
      <c r="F369" s="13">
        <f t="shared" si="15"/>
        <v>0</v>
      </c>
      <c r="G369" s="15">
        <v>0</v>
      </c>
      <c r="H369" s="15">
        <v>0</v>
      </c>
      <c r="I369" s="13">
        <f t="shared" si="16"/>
        <v>0</v>
      </c>
      <c r="J369" s="13">
        <v>4000</v>
      </c>
      <c r="K369" s="16">
        <f t="shared" si="17"/>
        <v>456112</v>
      </c>
      <c r="L369" s="16" t="s">
        <v>926</v>
      </c>
      <c r="M369" s="6"/>
      <c r="N369" s="6"/>
      <c r="O369" s="6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</row>
    <row r="370" spans="1:46" s="8" customFormat="1" ht="12.75" x14ac:dyDescent="0.25">
      <c r="A370" s="67">
        <v>5810</v>
      </c>
      <c r="B370" s="12" t="s">
        <v>826</v>
      </c>
      <c r="C370" s="13">
        <v>664819</v>
      </c>
      <c r="D370" s="14">
        <v>0</v>
      </c>
      <c r="E370" s="14">
        <v>0</v>
      </c>
      <c r="F370" s="13">
        <f t="shared" si="15"/>
        <v>0</v>
      </c>
      <c r="G370" s="15">
        <v>0</v>
      </c>
      <c r="H370" s="15">
        <v>0</v>
      </c>
      <c r="I370" s="13">
        <f t="shared" si="16"/>
        <v>0</v>
      </c>
      <c r="J370" s="13">
        <v>4000</v>
      </c>
      <c r="K370" s="16">
        <f t="shared" si="17"/>
        <v>668819</v>
      </c>
      <c r="L370" s="16" t="s">
        <v>927</v>
      </c>
      <c r="M370" s="6"/>
      <c r="N370" s="6"/>
      <c r="O370" s="6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 s="8" customFormat="1" ht="12.75" x14ac:dyDescent="0.25">
      <c r="A371" s="67">
        <v>5817</v>
      </c>
      <c r="B371" s="12" t="s">
        <v>827</v>
      </c>
      <c r="C371" s="13">
        <v>737673</v>
      </c>
      <c r="D371" s="14">
        <v>0</v>
      </c>
      <c r="E371" s="14">
        <v>0</v>
      </c>
      <c r="F371" s="13">
        <f t="shared" si="15"/>
        <v>0</v>
      </c>
      <c r="G371" s="15">
        <v>0</v>
      </c>
      <c r="H371" s="15">
        <v>0</v>
      </c>
      <c r="I371" s="13">
        <f t="shared" si="16"/>
        <v>0</v>
      </c>
      <c r="J371" s="13">
        <v>4000</v>
      </c>
      <c r="K371" s="16">
        <f t="shared" si="17"/>
        <v>741673</v>
      </c>
      <c r="L371" s="16" t="s">
        <v>926</v>
      </c>
      <c r="M371" s="6"/>
      <c r="N371" s="6"/>
      <c r="O371" s="6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 s="8" customFormat="1" ht="12.75" x14ac:dyDescent="0.25">
      <c r="A372" s="67">
        <v>5824</v>
      </c>
      <c r="B372" s="12" t="s">
        <v>828</v>
      </c>
      <c r="C372" s="13">
        <v>2262929</v>
      </c>
      <c r="D372" s="14">
        <v>0</v>
      </c>
      <c r="E372" s="14">
        <v>0</v>
      </c>
      <c r="F372" s="13">
        <f t="shared" si="15"/>
        <v>0</v>
      </c>
      <c r="G372" s="15">
        <v>0</v>
      </c>
      <c r="H372" s="15">
        <v>0</v>
      </c>
      <c r="I372" s="13">
        <f t="shared" si="16"/>
        <v>0</v>
      </c>
      <c r="J372" s="13">
        <v>4000</v>
      </c>
      <c r="K372" s="16">
        <f t="shared" si="17"/>
        <v>2266929</v>
      </c>
      <c r="L372" s="16" t="s">
        <v>926</v>
      </c>
      <c r="M372" s="6"/>
      <c r="N372" s="6"/>
      <c r="O372" s="6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</row>
    <row r="373" spans="1:46" s="8" customFormat="1" ht="12.75" x14ac:dyDescent="0.25">
      <c r="A373" s="67">
        <v>5852</v>
      </c>
      <c r="B373" s="12" t="s">
        <v>829</v>
      </c>
      <c r="C373" s="13">
        <v>246528</v>
      </c>
      <c r="D373" s="14">
        <v>327426</v>
      </c>
      <c r="E373" s="14">
        <v>0</v>
      </c>
      <c r="F373" s="13">
        <f t="shared" si="15"/>
        <v>327426</v>
      </c>
      <c r="G373" s="15">
        <v>173620</v>
      </c>
      <c r="H373" s="15">
        <v>0</v>
      </c>
      <c r="I373" s="13">
        <f t="shared" si="16"/>
        <v>173620</v>
      </c>
      <c r="J373" s="13">
        <v>4000</v>
      </c>
      <c r="K373" s="16">
        <f t="shared" si="17"/>
        <v>751574</v>
      </c>
      <c r="L373" s="16" t="s">
        <v>927</v>
      </c>
      <c r="M373" s="6"/>
      <c r="N373" s="6"/>
      <c r="O373" s="6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</row>
    <row r="374" spans="1:46" s="8" customFormat="1" ht="12.75" x14ac:dyDescent="0.25">
      <c r="A374" s="67">
        <v>5859</v>
      </c>
      <c r="B374" s="12" t="s">
        <v>830</v>
      </c>
      <c r="C374" s="13">
        <v>540144</v>
      </c>
      <c r="D374" s="14">
        <v>0</v>
      </c>
      <c r="E374" s="14">
        <v>0</v>
      </c>
      <c r="F374" s="13">
        <f t="shared" si="15"/>
        <v>0</v>
      </c>
      <c r="G374" s="15">
        <v>28034</v>
      </c>
      <c r="H374" s="15">
        <v>0</v>
      </c>
      <c r="I374" s="13">
        <f t="shared" si="16"/>
        <v>28034</v>
      </c>
      <c r="J374" s="13">
        <v>4000</v>
      </c>
      <c r="K374" s="16">
        <f t="shared" si="17"/>
        <v>572178</v>
      </c>
      <c r="L374" s="16" t="s">
        <v>926</v>
      </c>
      <c r="M374" s="6"/>
      <c r="N374" s="6"/>
      <c r="O374" s="6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</row>
    <row r="375" spans="1:46" s="8" customFormat="1" ht="12.75" x14ac:dyDescent="0.25">
      <c r="A375" s="67">
        <v>5866</v>
      </c>
      <c r="B375" s="12" t="s">
        <v>831</v>
      </c>
      <c r="C375" s="13">
        <v>696833</v>
      </c>
      <c r="D375" s="14">
        <v>0</v>
      </c>
      <c r="E375" s="14">
        <v>0</v>
      </c>
      <c r="F375" s="13">
        <f t="shared" si="15"/>
        <v>0</v>
      </c>
      <c r="G375" s="15">
        <v>33060</v>
      </c>
      <c r="H375" s="15">
        <v>0</v>
      </c>
      <c r="I375" s="13">
        <f t="shared" si="16"/>
        <v>33060</v>
      </c>
      <c r="J375" s="13">
        <v>4000</v>
      </c>
      <c r="K375" s="16">
        <f t="shared" si="17"/>
        <v>733893</v>
      </c>
      <c r="L375" s="16" t="s">
        <v>926</v>
      </c>
      <c r="M375" s="6"/>
      <c r="N375" s="6"/>
      <c r="O375" s="6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 s="8" customFormat="1" ht="12.75" x14ac:dyDescent="0.25">
      <c r="A376" s="67">
        <v>5901</v>
      </c>
      <c r="B376" s="12" t="s">
        <v>832</v>
      </c>
      <c r="C376" s="13">
        <v>3169767</v>
      </c>
      <c r="D376" s="14">
        <v>91886.999999999884</v>
      </c>
      <c r="E376" s="14">
        <v>0</v>
      </c>
      <c r="F376" s="13">
        <f t="shared" si="15"/>
        <v>91886.999999999884</v>
      </c>
      <c r="G376" s="15">
        <v>58987</v>
      </c>
      <c r="H376" s="15">
        <v>0</v>
      </c>
      <c r="I376" s="13">
        <f t="shared" si="16"/>
        <v>58987</v>
      </c>
      <c r="J376" s="13">
        <v>4000</v>
      </c>
      <c r="K376" s="16">
        <f t="shared" si="17"/>
        <v>3324641</v>
      </c>
      <c r="L376" s="16" t="s">
        <v>926</v>
      </c>
      <c r="M376" s="6"/>
      <c r="N376" s="6"/>
      <c r="O376" s="6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 s="8" customFormat="1" ht="12.75" x14ac:dyDescent="0.25">
      <c r="A377" s="67">
        <v>5960</v>
      </c>
      <c r="B377" s="12" t="s">
        <v>833</v>
      </c>
      <c r="C377" s="13">
        <v>1627933</v>
      </c>
      <c r="D377" s="14">
        <v>0</v>
      </c>
      <c r="E377" s="14">
        <v>0</v>
      </c>
      <c r="F377" s="13">
        <f t="shared" si="15"/>
        <v>0</v>
      </c>
      <c r="G377" s="15">
        <v>0</v>
      </c>
      <c r="H377" s="15">
        <v>0</v>
      </c>
      <c r="I377" s="13">
        <f t="shared" si="16"/>
        <v>0</v>
      </c>
      <c r="J377" s="13">
        <v>4000</v>
      </c>
      <c r="K377" s="16">
        <f t="shared" si="17"/>
        <v>1631933</v>
      </c>
      <c r="L377" s="16" t="s">
        <v>927</v>
      </c>
      <c r="M377" s="6"/>
      <c r="N377" s="6"/>
      <c r="O377" s="6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 s="8" customFormat="1" ht="12.75" x14ac:dyDescent="0.25">
      <c r="A378" s="67">
        <v>5985</v>
      </c>
      <c r="B378" s="12" t="s">
        <v>834</v>
      </c>
      <c r="C378" s="13">
        <v>3355597</v>
      </c>
      <c r="D378" s="14">
        <v>0</v>
      </c>
      <c r="E378" s="14">
        <v>0</v>
      </c>
      <c r="F378" s="13">
        <f t="shared" si="15"/>
        <v>0</v>
      </c>
      <c r="G378" s="15">
        <v>0</v>
      </c>
      <c r="H378" s="15">
        <v>0</v>
      </c>
      <c r="I378" s="13">
        <f t="shared" si="16"/>
        <v>0</v>
      </c>
      <c r="J378" s="13">
        <v>4000</v>
      </c>
      <c r="K378" s="16">
        <f t="shared" si="17"/>
        <v>3359597</v>
      </c>
      <c r="L378" s="16" t="s">
        <v>926</v>
      </c>
      <c r="M378" s="6"/>
      <c r="N378" s="6"/>
      <c r="O378" s="6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 s="8" customFormat="1" ht="12.75" x14ac:dyDescent="0.25">
      <c r="A379" s="67">
        <v>5992</v>
      </c>
      <c r="B379" s="12" t="s">
        <v>835</v>
      </c>
      <c r="C379" s="13">
        <v>597569</v>
      </c>
      <c r="D379" s="14">
        <v>0</v>
      </c>
      <c r="E379" s="14">
        <v>0</v>
      </c>
      <c r="F379" s="13">
        <f t="shared" si="15"/>
        <v>0</v>
      </c>
      <c r="G379" s="15">
        <v>0</v>
      </c>
      <c r="H379" s="15">
        <v>0</v>
      </c>
      <c r="I379" s="13">
        <f t="shared" si="16"/>
        <v>0</v>
      </c>
      <c r="J379" s="13">
        <v>4000</v>
      </c>
      <c r="K379" s="16">
        <f t="shared" si="17"/>
        <v>601569</v>
      </c>
      <c r="L379" s="16" t="s">
        <v>927</v>
      </c>
      <c r="M379" s="6"/>
      <c r="N379" s="6"/>
      <c r="O379" s="6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 s="8" customFormat="1" ht="12.75" x14ac:dyDescent="0.25">
      <c r="A380" s="67">
        <v>6013</v>
      </c>
      <c r="B380" s="12" t="s">
        <v>836</v>
      </c>
      <c r="C380" s="13">
        <v>348665</v>
      </c>
      <c r="D380" s="14">
        <v>0</v>
      </c>
      <c r="E380" s="14">
        <v>0</v>
      </c>
      <c r="F380" s="13">
        <f t="shared" si="15"/>
        <v>0</v>
      </c>
      <c r="G380" s="15">
        <v>14013</v>
      </c>
      <c r="H380" s="15">
        <v>0</v>
      </c>
      <c r="I380" s="13">
        <f t="shared" si="16"/>
        <v>14013</v>
      </c>
      <c r="J380" s="13">
        <v>4000</v>
      </c>
      <c r="K380" s="16">
        <f t="shared" si="17"/>
        <v>366678</v>
      </c>
      <c r="L380" s="16" t="s">
        <v>927</v>
      </c>
      <c r="M380" s="6"/>
      <c r="N380" s="6"/>
      <c r="O380" s="6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</row>
    <row r="381" spans="1:46" s="8" customFormat="1" ht="12.75" x14ac:dyDescent="0.25">
      <c r="A381" s="67">
        <v>6022</v>
      </c>
      <c r="B381" s="12" t="s">
        <v>837</v>
      </c>
      <c r="C381" s="13">
        <v>799807</v>
      </c>
      <c r="D381" s="14">
        <v>0</v>
      </c>
      <c r="E381" s="14">
        <v>0</v>
      </c>
      <c r="F381" s="13">
        <f t="shared" si="15"/>
        <v>0</v>
      </c>
      <c r="G381" s="15">
        <v>0</v>
      </c>
      <c r="H381" s="15">
        <v>0</v>
      </c>
      <c r="I381" s="13">
        <f t="shared" si="16"/>
        <v>0</v>
      </c>
      <c r="J381" s="13">
        <v>4000</v>
      </c>
      <c r="K381" s="16">
        <f t="shared" si="17"/>
        <v>803807</v>
      </c>
      <c r="L381" s="16" t="s">
        <v>926</v>
      </c>
      <c r="M381" s="6"/>
      <c r="N381" s="6"/>
      <c r="O381" s="6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 s="8" customFormat="1" ht="12.75" x14ac:dyDescent="0.25">
      <c r="A382" s="67">
        <v>6027</v>
      </c>
      <c r="B382" s="12" t="s">
        <v>838</v>
      </c>
      <c r="C382" s="13">
        <v>1062860</v>
      </c>
      <c r="D382" s="14">
        <v>0</v>
      </c>
      <c r="E382" s="14">
        <v>0</v>
      </c>
      <c r="F382" s="13">
        <f t="shared" si="15"/>
        <v>0</v>
      </c>
      <c r="G382" s="15">
        <v>0</v>
      </c>
      <c r="H382" s="15">
        <v>0</v>
      </c>
      <c r="I382" s="13">
        <f t="shared" si="16"/>
        <v>0</v>
      </c>
      <c r="J382" s="13">
        <v>4000</v>
      </c>
      <c r="K382" s="16">
        <f t="shared" si="17"/>
        <v>1066860</v>
      </c>
      <c r="L382" s="16" t="s">
        <v>927</v>
      </c>
      <c r="M382" s="6"/>
      <c r="N382" s="6"/>
      <c r="O382" s="6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</row>
    <row r="383" spans="1:46" s="8" customFormat="1" ht="12.75" x14ac:dyDescent="0.25">
      <c r="A383" s="67">
        <v>6069</v>
      </c>
      <c r="B383" s="12" t="s">
        <v>839</v>
      </c>
      <c r="C383" s="13">
        <v>140726</v>
      </c>
      <c r="D383" s="14">
        <v>0</v>
      </c>
      <c r="E383" s="14">
        <v>180137.04081632767</v>
      </c>
      <c r="F383" s="13">
        <f t="shared" si="15"/>
        <v>180137.04081632767</v>
      </c>
      <c r="G383" s="15">
        <v>0</v>
      </c>
      <c r="H383" s="15">
        <v>0</v>
      </c>
      <c r="I383" s="13">
        <f t="shared" si="16"/>
        <v>0</v>
      </c>
      <c r="J383" s="13">
        <v>4000</v>
      </c>
      <c r="K383" s="16">
        <f t="shared" si="17"/>
        <v>324863.04081632767</v>
      </c>
      <c r="L383" s="16" t="s">
        <v>927</v>
      </c>
      <c r="M383" s="6"/>
      <c r="N383" s="6"/>
      <c r="O383" s="6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 s="8" customFormat="1" ht="12.75" x14ac:dyDescent="0.25">
      <c r="A384" s="67">
        <v>6083</v>
      </c>
      <c r="B384" s="12" t="s">
        <v>840</v>
      </c>
      <c r="C384" s="13">
        <v>190717</v>
      </c>
      <c r="D384" s="14">
        <v>405779.00000000006</v>
      </c>
      <c r="E384" s="14">
        <v>0</v>
      </c>
      <c r="F384" s="13">
        <f t="shared" si="15"/>
        <v>405779.00000000006</v>
      </c>
      <c r="G384" s="15">
        <v>246646</v>
      </c>
      <c r="H384" s="15">
        <v>0</v>
      </c>
      <c r="I384" s="13">
        <f t="shared" si="16"/>
        <v>246646</v>
      </c>
      <c r="J384" s="13">
        <v>4000</v>
      </c>
      <c r="K384" s="16">
        <f t="shared" si="17"/>
        <v>847142</v>
      </c>
      <c r="L384" s="16" t="s">
        <v>926</v>
      </c>
      <c r="M384" s="6"/>
      <c r="N384" s="6"/>
      <c r="O384" s="6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</row>
    <row r="385" spans="1:46" s="8" customFormat="1" ht="12.75" x14ac:dyDescent="0.25">
      <c r="A385" s="67">
        <v>6104</v>
      </c>
      <c r="B385" s="12" t="s">
        <v>841</v>
      </c>
      <c r="C385" s="13">
        <v>0</v>
      </c>
      <c r="D385" s="14">
        <v>99994</v>
      </c>
      <c r="E385" s="14">
        <v>220869.04081632767</v>
      </c>
      <c r="F385" s="13">
        <f t="shared" si="15"/>
        <v>320863.04081632767</v>
      </c>
      <c r="G385" s="15">
        <v>76582</v>
      </c>
      <c r="H385" s="15">
        <v>0</v>
      </c>
      <c r="I385" s="13">
        <f t="shared" si="16"/>
        <v>76582</v>
      </c>
      <c r="J385" s="13">
        <v>4000</v>
      </c>
      <c r="K385" s="16">
        <f t="shared" si="17"/>
        <v>401445.04081632767</v>
      </c>
      <c r="L385" s="16" t="s">
        <v>926</v>
      </c>
      <c r="M385" s="6"/>
      <c r="N385" s="6"/>
      <c r="O385" s="6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</row>
    <row r="386" spans="1:46" s="8" customFormat="1" ht="12.75" x14ac:dyDescent="0.25">
      <c r="A386" s="67">
        <v>6113</v>
      </c>
      <c r="B386" s="12" t="s">
        <v>842</v>
      </c>
      <c r="C386" s="13">
        <v>815162</v>
      </c>
      <c r="D386" s="14">
        <v>17157.999999999975</v>
      </c>
      <c r="E386" s="14">
        <v>0</v>
      </c>
      <c r="F386" s="13">
        <f t="shared" si="15"/>
        <v>17157.999999999975</v>
      </c>
      <c r="G386" s="15">
        <v>47653</v>
      </c>
      <c r="H386" s="15">
        <v>0</v>
      </c>
      <c r="I386" s="13">
        <f t="shared" si="16"/>
        <v>47653</v>
      </c>
      <c r="J386" s="13">
        <v>4000</v>
      </c>
      <c r="K386" s="16">
        <f t="shared" si="17"/>
        <v>883973</v>
      </c>
      <c r="L386" s="16" t="s">
        <v>926</v>
      </c>
      <c r="M386" s="6"/>
      <c r="N386" s="6"/>
      <c r="O386" s="6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</row>
    <row r="387" spans="1:46" s="8" customFormat="1" ht="12.75" x14ac:dyDescent="0.25">
      <c r="A387" s="67">
        <v>6118</v>
      </c>
      <c r="B387" s="12" t="s">
        <v>843</v>
      </c>
      <c r="C387" s="13">
        <v>627333</v>
      </c>
      <c r="D387" s="14">
        <v>0</v>
      </c>
      <c r="E387" s="14">
        <v>0</v>
      </c>
      <c r="F387" s="13">
        <f t="shared" si="15"/>
        <v>0</v>
      </c>
      <c r="G387" s="15">
        <v>0</v>
      </c>
      <c r="H387" s="15">
        <v>0</v>
      </c>
      <c r="I387" s="13">
        <f t="shared" si="16"/>
        <v>0</v>
      </c>
      <c r="J387" s="13">
        <v>4000</v>
      </c>
      <c r="K387" s="16">
        <f t="shared" si="17"/>
        <v>631333</v>
      </c>
      <c r="L387" s="16" t="s">
        <v>926</v>
      </c>
      <c r="M387" s="6"/>
      <c r="N387" s="6"/>
      <c r="O387" s="6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</row>
    <row r="388" spans="1:46" s="8" customFormat="1" ht="12.75" x14ac:dyDescent="0.25">
      <c r="A388" s="67">
        <v>6125</v>
      </c>
      <c r="B388" s="12" t="s">
        <v>844</v>
      </c>
      <c r="C388" s="13">
        <v>4727193</v>
      </c>
      <c r="D388" s="14">
        <v>0</v>
      </c>
      <c r="E388" s="14">
        <v>0</v>
      </c>
      <c r="F388" s="13">
        <f t="shared" ref="F388:F451" si="18">SUM(D388:E388)</f>
        <v>0</v>
      </c>
      <c r="G388" s="15">
        <v>0</v>
      </c>
      <c r="H388" s="15">
        <v>0</v>
      </c>
      <c r="I388" s="13">
        <f t="shared" ref="I388:I451" si="19">SUM(G388:H388)</f>
        <v>0</v>
      </c>
      <c r="J388" s="13">
        <v>4000</v>
      </c>
      <c r="K388" s="16">
        <f t="shared" ref="K388:K451" si="20">SUM(C388+F388+I388+J388)</f>
        <v>4731193</v>
      </c>
      <c r="L388" s="16" t="s">
        <v>926</v>
      </c>
      <c r="M388" s="6"/>
      <c r="N388" s="6"/>
      <c r="O388" s="6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</row>
    <row r="389" spans="1:46" s="8" customFormat="1" ht="12.75" x14ac:dyDescent="0.25">
      <c r="A389" s="67">
        <v>6174</v>
      </c>
      <c r="B389" s="12" t="s">
        <v>845</v>
      </c>
      <c r="C389" s="13">
        <v>10789006</v>
      </c>
      <c r="D389" s="14">
        <v>0</v>
      </c>
      <c r="E389" s="14">
        <v>0</v>
      </c>
      <c r="F389" s="13">
        <f t="shared" si="18"/>
        <v>0</v>
      </c>
      <c r="G389" s="15">
        <v>0</v>
      </c>
      <c r="H389" s="15">
        <v>0</v>
      </c>
      <c r="I389" s="13">
        <f t="shared" si="19"/>
        <v>0</v>
      </c>
      <c r="J389" s="13">
        <v>4000</v>
      </c>
      <c r="K389" s="16">
        <f t="shared" si="20"/>
        <v>10793006</v>
      </c>
      <c r="L389" s="16" t="s">
        <v>926</v>
      </c>
      <c r="M389" s="6"/>
      <c r="N389" s="6"/>
      <c r="O389" s="6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</row>
    <row r="390" spans="1:46" s="8" customFormat="1" ht="12.75" x14ac:dyDescent="0.25">
      <c r="A390" s="67">
        <v>6181</v>
      </c>
      <c r="B390" s="12" t="s">
        <v>846</v>
      </c>
      <c r="C390" s="13">
        <v>558025</v>
      </c>
      <c r="D390" s="14">
        <v>1930843</v>
      </c>
      <c r="E390" s="14">
        <v>0</v>
      </c>
      <c r="F390" s="13">
        <f t="shared" si="18"/>
        <v>1930843</v>
      </c>
      <c r="G390" s="15">
        <v>1219051</v>
      </c>
      <c r="H390" s="15">
        <v>0</v>
      </c>
      <c r="I390" s="13">
        <f t="shared" si="19"/>
        <v>1219051</v>
      </c>
      <c r="J390" s="13">
        <v>4000</v>
      </c>
      <c r="K390" s="16">
        <f t="shared" si="20"/>
        <v>3711919</v>
      </c>
      <c r="L390" s="16" t="s">
        <v>926</v>
      </c>
      <c r="M390" s="6"/>
      <c r="N390" s="6"/>
      <c r="O390" s="6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</row>
    <row r="391" spans="1:46" s="8" customFormat="1" ht="12.75" x14ac:dyDescent="0.25">
      <c r="A391" s="67">
        <v>6195</v>
      </c>
      <c r="B391" s="12" t="s">
        <v>847</v>
      </c>
      <c r="C391" s="13">
        <v>2402323</v>
      </c>
      <c r="D391" s="14">
        <v>0</v>
      </c>
      <c r="E391" s="14">
        <v>0</v>
      </c>
      <c r="F391" s="13">
        <f t="shared" si="18"/>
        <v>0</v>
      </c>
      <c r="G391" s="15">
        <v>0</v>
      </c>
      <c r="H391" s="15">
        <v>0</v>
      </c>
      <c r="I391" s="13">
        <f t="shared" si="19"/>
        <v>0</v>
      </c>
      <c r="J391" s="13">
        <v>4000</v>
      </c>
      <c r="K391" s="16">
        <f t="shared" si="20"/>
        <v>2406323</v>
      </c>
      <c r="L391" s="16" t="s">
        <v>926</v>
      </c>
      <c r="M391" s="6"/>
      <c r="N391" s="6"/>
      <c r="O391" s="6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</row>
    <row r="392" spans="1:46" s="8" customFormat="1" ht="12.75" x14ac:dyDescent="0.25">
      <c r="A392" s="67">
        <v>6216</v>
      </c>
      <c r="B392" s="12" t="s">
        <v>848</v>
      </c>
      <c r="C392" s="13">
        <v>1508864</v>
      </c>
      <c r="D392" s="14">
        <v>0</v>
      </c>
      <c r="E392" s="14">
        <v>0</v>
      </c>
      <c r="F392" s="13">
        <f t="shared" si="18"/>
        <v>0</v>
      </c>
      <c r="G392" s="15">
        <v>0</v>
      </c>
      <c r="H392" s="15">
        <v>0</v>
      </c>
      <c r="I392" s="13">
        <f t="shared" si="19"/>
        <v>0</v>
      </c>
      <c r="J392" s="13">
        <v>4000</v>
      </c>
      <c r="K392" s="16">
        <f t="shared" si="20"/>
        <v>1512864</v>
      </c>
      <c r="L392" s="16" t="s">
        <v>926</v>
      </c>
      <c r="M392" s="6"/>
      <c r="N392" s="6"/>
      <c r="O392" s="6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</row>
    <row r="393" spans="1:46" s="8" customFormat="1" ht="12.75" x14ac:dyDescent="0.25">
      <c r="A393" s="67">
        <v>6223</v>
      </c>
      <c r="B393" s="12" t="s">
        <v>849</v>
      </c>
      <c r="C393" s="13">
        <v>10536274</v>
      </c>
      <c r="D393" s="14">
        <v>0</v>
      </c>
      <c r="E393" s="14">
        <v>0</v>
      </c>
      <c r="F393" s="13">
        <f t="shared" si="18"/>
        <v>0</v>
      </c>
      <c r="G393" s="15">
        <v>0</v>
      </c>
      <c r="H393" s="15">
        <v>0</v>
      </c>
      <c r="I393" s="13">
        <f t="shared" si="19"/>
        <v>0</v>
      </c>
      <c r="J393" s="13">
        <v>4000</v>
      </c>
      <c r="K393" s="16">
        <f t="shared" si="20"/>
        <v>10540274</v>
      </c>
      <c r="L393" s="16" t="s">
        <v>926</v>
      </c>
      <c r="M393" s="6"/>
      <c r="N393" s="6"/>
      <c r="O393" s="6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</row>
    <row r="394" spans="1:46" s="8" customFormat="1" ht="12.75" x14ac:dyDescent="0.25">
      <c r="A394" s="67">
        <v>6230</v>
      </c>
      <c r="B394" s="12" t="s">
        <v>850</v>
      </c>
      <c r="C394" s="13">
        <v>946441</v>
      </c>
      <c r="D394" s="14">
        <v>0</v>
      </c>
      <c r="E394" s="14">
        <v>0</v>
      </c>
      <c r="F394" s="13">
        <f t="shared" si="18"/>
        <v>0</v>
      </c>
      <c r="G394" s="15">
        <v>0</v>
      </c>
      <c r="H394" s="15">
        <v>0</v>
      </c>
      <c r="I394" s="13">
        <f t="shared" si="19"/>
        <v>0</v>
      </c>
      <c r="J394" s="13">
        <v>4000</v>
      </c>
      <c r="K394" s="16">
        <f t="shared" si="20"/>
        <v>950441</v>
      </c>
      <c r="L394" s="16" t="s">
        <v>927</v>
      </c>
      <c r="M394" s="6"/>
      <c r="N394" s="6"/>
      <c r="O394" s="6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</row>
    <row r="395" spans="1:46" s="8" customFormat="1" ht="12.75" x14ac:dyDescent="0.25">
      <c r="A395" s="67">
        <v>6237</v>
      </c>
      <c r="B395" s="12" t="s">
        <v>851</v>
      </c>
      <c r="C395" s="13">
        <v>2704668</v>
      </c>
      <c r="D395" s="14">
        <v>0</v>
      </c>
      <c r="E395" s="14">
        <v>0</v>
      </c>
      <c r="F395" s="13">
        <f t="shared" si="18"/>
        <v>0</v>
      </c>
      <c r="G395" s="15">
        <v>0</v>
      </c>
      <c r="H395" s="15">
        <v>0</v>
      </c>
      <c r="I395" s="13">
        <f t="shared" si="19"/>
        <v>0</v>
      </c>
      <c r="J395" s="13">
        <v>4000</v>
      </c>
      <c r="K395" s="16">
        <f t="shared" si="20"/>
        <v>2708668</v>
      </c>
      <c r="L395" s="16" t="s">
        <v>926</v>
      </c>
      <c r="M395" s="6"/>
      <c r="N395" s="6"/>
      <c r="O395" s="6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</row>
    <row r="396" spans="1:46" s="8" customFormat="1" ht="12.75" x14ac:dyDescent="0.25">
      <c r="A396" s="67">
        <v>6244</v>
      </c>
      <c r="B396" s="12" t="s">
        <v>852</v>
      </c>
      <c r="C396" s="13">
        <v>3032676</v>
      </c>
      <c r="D396" s="14">
        <v>1021415.9999999998</v>
      </c>
      <c r="E396" s="14">
        <v>0</v>
      </c>
      <c r="F396" s="13">
        <f t="shared" si="18"/>
        <v>1021415.9999999998</v>
      </c>
      <c r="G396" s="15">
        <v>179742</v>
      </c>
      <c r="H396" s="15">
        <v>0</v>
      </c>
      <c r="I396" s="13">
        <f t="shared" si="19"/>
        <v>179742</v>
      </c>
      <c r="J396" s="13">
        <v>4000</v>
      </c>
      <c r="K396" s="16">
        <f t="shared" si="20"/>
        <v>4237834</v>
      </c>
      <c r="L396" s="16" t="s">
        <v>926</v>
      </c>
      <c r="M396" s="6"/>
      <c r="N396" s="6"/>
      <c r="O396" s="6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</row>
    <row r="397" spans="1:46" s="8" customFormat="1" ht="12.75" x14ac:dyDescent="0.25">
      <c r="A397" s="67">
        <v>6251</v>
      </c>
      <c r="B397" s="12" t="s">
        <v>853</v>
      </c>
      <c r="C397" s="13">
        <v>402987</v>
      </c>
      <c r="D397" s="14">
        <v>0</v>
      </c>
      <c r="E397" s="14">
        <v>0</v>
      </c>
      <c r="F397" s="13">
        <f t="shared" si="18"/>
        <v>0</v>
      </c>
      <c r="G397" s="15">
        <v>0</v>
      </c>
      <c r="H397" s="15">
        <v>0</v>
      </c>
      <c r="I397" s="13">
        <f t="shared" si="19"/>
        <v>0</v>
      </c>
      <c r="J397" s="13">
        <v>4000</v>
      </c>
      <c r="K397" s="16">
        <f t="shared" si="20"/>
        <v>406987</v>
      </c>
      <c r="L397" s="16" t="s">
        <v>927</v>
      </c>
      <c r="M397" s="6"/>
      <c r="N397" s="6"/>
      <c r="O397" s="6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</row>
    <row r="398" spans="1:46" s="8" customFormat="1" ht="12.75" x14ac:dyDescent="0.25">
      <c r="A398" s="67">
        <v>6293</v>
      </c>
      <c r="B398" s="12" t="s">
        <v>854</v>
      </c>
      <c r="C398" s="13">
        <v>1142163</v>
      </c>
      <c r="D398" s="14">
        <v>0</v>
      </c>
      <c r="E398" s="14">
        <v>0</v>
      </c>
      <c r="F398" s="13">
        <f t="shared" si="18"/>
        <v>0</v>
      </c>
      <c r="G398" s="15">
        <v>0</v>
      </c>
      <c r="H398" s="15">
        <v>0</v>
      </c>
      <c r="I398" s="13">
        <f t="shared" si="19"/>
        <v>0</v>
      </c>
      <c r="J398" s="13">
        <v>4000</v>
      </c>
      <c r="K398" s="16">
        <f t="shared" si="20"/>
        <v>1146163</v>
      </c>
      <c r="L398" s="16" t="s">
        <v>927</v>
      </c>
      <c r="M398" s="6"/>
      <c r="N398" s="6"/>
      <c r="O398" s="6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</row>
    <row r="399" spans="1:46" s="8" customFormat="1" ht="12.75" x14ac:dyDescent="0.25">
      <c r="A399" s="67">
        <v>6300</v>
      </c>
      <c r="B399" s="12" t="s">
        <v>855</v>
      </c>
      <c r="C399" s="13">
        <v>14853468</v>
      </c>
      <c r="D399" s="14">
        <v>0</v>
      </c>
      <c r="E399" s="14">
        <v>0</v>
      </c>
      <c r="F399" s="13">
        <f t="shared" si="18"/>
        <v>0</v>
      </c>
      <c r="G399" s="15">
        <v>0</v>
      </c>
      <c r="H399" s="15">
        <v>0</v>
      </c>
      <c r="I399" s="13">
        <f t="shared" si="19"/>
        <v>0</v>
      </c>
      <c r="J399" s="13">
        <v>4000</v>
      </c>
      <c r="K399" s="16">
        <f t="shared" si="20"/>
        <v>14857468</v>
      </c>
      <c r="L399" s="16" t="s">
        <v>926</v>
      </c>
      <c r="M399" s="6"/>
      <c r="N399" s="6"/>
      <c r="O399" s="6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</row>
    <row r="400" spans="1:46" s="8" customFormat="1" ht="12.75" x14ac:dyDescent="0.25">
      <c r="A400" s="67">
        <v>6307</v>
      </c>
      <c r="B400" s="12" t="s">
        <v>856</v>
      </c>
      <c r="C400" s="13">
        <v>4075805</v>
      </c>
      <c r="D400" s="14">
        <v>0</v>
      </c>
      <c r="E400" s="14">
        <v>0</v>
      </c>
      <c r="F400" s="13">
        <f t="shared" si="18"/>
        <v>0</v>
      </c>
      <c r="G400" s="15">
        <v>185202</v>
      </c>
      <c r="H400" s="15">
        <v>0</v>
      </c>
      <c r="I400" s="13">
        <f t="shared" si="19"/>
        <v>185202</v>
      </c>
      <c r="J400" s="13">
        <v>4000</v>
      </c>
      <c r="K400" s="16">
        <f t="shared" si="20"/>
        <v>4265007</v>
      </c>
      <c r="L400" s="16" t="s">
        <v>926</v>
      </c>
      <c r="M400" s="6"/>
      <c r="N400" s="6"/>
      <c r="O400" s="6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</row>
    <row r="401" spans="1:46" s="8" customFormat="1" ht="12.75" x14ac:dyDescent="0.25">
      <c r="A401" s="67">
        <v>6321</v>
      </c>
      <c r="B401" s="12" t="s">
        <v>857</v>
      </c>
      <c r="C401" s="13">
        <v>2890943</v>
      </c>
      <c r="D401" s="14">
        <v>0</v>
      </c>
      <c r="E401" s="14">
        <v>0</v>
      </c>
      <c r="F401" s="13">
        <f t="shared" si="18"/>
        <v>0</v>
      </c>
      <c r="G401" s="15">
        <v>0</v>
      </c>
      <c r="H401" s="15">
        <v>0</v>
      </c>
      <c r="I401" s="13">
        <f t="shared" si="19"/>
        <v>0</v>
      </c>
      <c r="J401" s="13">
        <v>4000</v>
      </c>
      <c r="K401" s="16">
        <f t="shared" si="20"/>
        <v>2894943</v>
      </c>
      <c r="L401" s="16" t="s">
        <v>926</v>
      </c>
      <c r="M401" s="6"/>
      <c r="N401" s="6"/>
      <c r="O401" s="6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</row>
    <row r="402" spans="1:46" s="8" customFormat="1" ht="12.75" x14ac:dyDescent="0.25">
      <c r="A402" s="67">
        <v>6328</v>
      </c>
      <c r="B402" s="12" t="s">
        <v>858</v>
      </c>
      <c r="C402" s="13">
        <v>1710065</v>
      </c>
      <c r="D402" s="14">
        <v>384029</v>
      </c>
      <c r="E402" s="14">
        <v>0</v>
      </c>
      <c r="F402" s="13">
        <f t="shared" si="18"/>
        <v>384029</v>
      </c>
      <c r="G402" s="15">
        <v>101693</v>
      </c>
      <c r="H402" s="15">
        <v>0</v>
      </c>
      <c r="I402" s="13">
        <f t="shared" si="19"/>
        <v>101693</v>
      </c>
      <c r="J402" s="13">
        <v>4000</v>
      </c>
      <c r="K402" s="16">
        <f t="shared" si="20"/>
        <v>2199787</v>
      </c>
      <c r="L402" s="16" t="s">
        <v>926</v>
      </c>
      <c r="M402" s="6"/>
      <c r="N402" s="6"/>
      <c r="O402" s="6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</row>
    <row r="403" spans="1:46" s="8" customFormat="1" ht="12.75" x14ac:dyDescent="0.25">
      <c r="A403" s="67">
        <v>6335</v>
      </c>
      <c r="B403" s="12" t="s">
        <v>859</v>
      </c>
      <c r="C403" s="13">
        <v>2153344</v>
      </c>
      <c r="D403" s="14">
        <v>0</v>
      </c>
      <c r="E403" s="14">
        <v>0</v>
      </c>
      <c r="F403" s="13">
        <f t="shared" si="18"/>
        <v>0</v>
      </c>
      <c r="G403" s="15">
        <v>0</v>
      </c>
      <c r="H403" s="15">
        <v>0</v>
      </c>
      <c r="I403" s="13">
        <f t="shared" si="19"/>
        <v>0</v>
      </c>
      <c r="J403" s="13">
        <v>4000</v>
      </c>
      <c r="K403" s="16">
        <f t="shared" si="20"/>
        <v>2157344</v>
      </c>
      <c r="L403" s="16" t="s">
        <v>926</v>
      </c>
      <c r="M403" s="6"/>
      <c r="N403" s="6"/>
      <c r="O403" s="6">
        <f>K403-'LEAs &amp; Schools for SwD 10.14.22'!L4</f>
        <v>1121775</v>
      </c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</row>
    <row r="404" spans="1:46" s="8" customFormat="1" ht="12.75" x14ac:dyDescent="0.25">
      <c r="A404" s="67">
        <v>6354</v>
      </c>
      <c r="B404" s="12" t="s">
        <v>860</v>
      </c>
      <c r="C404" s="13">
        <v>976930</v>
      </c>
      <c r="D404" s="14">
        <v>0</v>
      </c>
      <c r="E404" s="14">
        <v>0</v>
      </c>
      <c r="F404" s="13">
        <f t="shared" si="18"/>
        <v>0</v>
      </c>
      <c r="G404" s="15">
        <v>0</v>
      </c>
      <c r="H404" s="15">
        <v>0</v>
      </c>
      <c r="I404" s="13">
        <f t="shared" si="19"/>
        <v>0</v>
      </c>
      <c r="J404" s="13">
        <v>4000</v>
      </c>
      <c r="K404" s="16">
        <f t="shared" si="20"/>
        <v>980930</v>
      </c>
      <c r="L404" s="16" t="s">
        <v>927</v>
      </c>
      <c r="M404" s="6"/>
      <c r="N404" s="6"/>
      <c r="O404" s="6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</row>
    <row r="405" spans="1:46" s="8" customFormat="1" ht="12.75" x14ac:dyDescent="0.25">
      <c r="A405" s="67">
        <v>6370</v>
      </c>
      <c r="B405" s="12" t="s">
        <v>861</v>
      </c>
      <c r="C405" s="13">
        <v>527876</v>
      </c>
      <c r="D405" s="14">
        <v>499807.99999999994</v>
      </c>
      <c r="E405" s="14">
        <v>0</v>
      </c>
      <c r="F405" s="13">
        <f t="shared" si="18"/>
        <v>499807.99999999994</v>
      </c>
      <c r="G405" s="15">
        <v>231467</v>
      </c>
      <c r="H405" s="15">
        <v>0</v>
      </c>
      <c r="I405" s="13">
        <f t="shared" si="19"/>
        <v>231467</v>
      </c>
      <c r="J405" s="13">
        <v>4000</v>
      </c>
      <c r="K405" s="16">
        <f t="shared" si="20"/>
        <v>1263151</v>
      </c>
      <c r="L405" s="16" t="s">
        <v>926</v>
      </c>
      <c r="M405" s="6"/>
      <c r="N405" s="6"/>
      <c r="O405" s="6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</row>
    <row r="406" spans="1:46" s="8" customFormat="1" ht="12.75" x14ac:dyDescent="0.25">
      <c r="A406" s="67">
        <v>6384</v>
      </c>
      <c r="B406" s="12" t="s">
        <v>862</v>
      </c>
      <c r="C406" s="13">
        <v>870351</v>
      </c>
      <c r="D406" s="14">
        <v>0</v>
      </c>
      <c r="E406" s="14">
        <v>0</v>
      </c>
      <c r="F406" s="13">
        <f t="shared" si="18"/>
        <v>0</v>
      </c>
      <c r="G406" s="15">
        <v>0</v>
      </c>
      <c r="H406" s="15">
        <v>0</v>
      </c>
      <c r="I406" s="13">
        <f t="shared" si="19"/>
        <v>0</v>
      </c>
      <c r="J406" s="13">
        <v>4000</v>
      </c>
      <c r="K406" s="16">
        <f t="shared" si="20"/>
        <v>874351</v>
      </c>
      <c r="L406" s="16" t="s">
        <v>926</v>
      </c>
      <c r="M406" s="6"/>
      <c r="N406" s="6"/>
      <c r="O406" s="6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</row>
    <row r="407" spans="1:46" s="8" customFormat="1" ht="12.75" x14ac:dyDescent="0.25">
      <c r="A407" s="67">
        <v>6412</v>
      </c>
      <c r="B407" s="12" t="s">
        <v>863</v>
      </c>
      <c r="C407" s="13">
        <v>380997</v>
      </c>
      <c r="D407" s="14">
        <v>0</v>
      </c>
      <c r="E407" s="14">
        <v>0</v>
      </c>
      <c r="F407" s="13">
        <f t="shared" si="18"/>
        <v>0</v>
      </c>
      <c r="G407" s="15">
        <v>13502</v>
      </c>
      <c r="H407" s="15">
        <v>0</v>
      </c>
      <c r="I407" s="13">
        <f t="shared" si="19"/>
        <v>13502</v>
      </c>
      <c r="J407" s="13">
        <v>4000</v>
      </c>
      <c r="K407" s="16">
        <f t="shared" si="20"/>
        <v>398499</v>
      </c>
      <c r="L407" s="16" t="s">
        <v>926</v>
      </c>
      <c r="M407" s="6"/>
      <c r="N407" s="6"/>
      <c r="O407" s="6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</row>
    <row r="408" spans="1:46" s="8" customFormat="1" ht="12.75" x14ac:dyDescent="0.25">
      <c r="A408" s="67">
        <v>6419</v>
      </c>
      <c r="B408" s="12" t="s">
        <v>864</v>
      </c>
      <c r="C408" s="13">
        <v>1574610</v>
      </c>
      <c r="D408" s="14">
        <v>64598</v>
      </c>
      <c r="E408" s="14">
        <v>0</v>
      </c>
      <c r="F408" s="13">
        <f t="shared" si="18"/>
        <v>64598</v>
      </c>
      <c r="G408" s="15">
        <v>51399</v>
      </c>
      <c r="H408" s="15">
        <v>0</v>
      </c>
      <c r="I408" s="13">
        <f t="shared" si="19"/>
        <v>51399</v>
      </c>
      <c r="J408" s="13">
        <v>4000</v>
      </c>
      <c r="K408" s="16">
        <f t="shared" si="20"/>
        <v>1694607</v>
      </c>
      <c r="L408" s="16" t="s">
        <v>926</v>
      </c>
      <c r="M408" s="6"/>
      <c r="N408" s="6"/>
      <c r="O408" s="6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</row>
    <row r="409" spans="1:46" s="8" customFormat="1" ht="12.75" x14ac:dyDescent="0.25">
      <c r="A409" s="67">
        <v>6426</v>
      </c>
      <c r="B409" s="12" t="s">
        <v>865</v>
      </c>
      <c r="C409" s="13">
        <v>1111422</v>
      </c>
      <c r="D409" s="14">
        <v>0</v>
      </c>
      <c r="E409" s="14">
        <v>0</v>
      </c>
      <c r="F409" s="13">
        <f t="shared" si="18"/>
        <v>0</v>
      </c>
      <c r="G409" s="15">
        <v>0</v>
      </c>
      <c r="H409" s="15">
        <v>0</v>
      </c>
      <c r="I409" s="13">
        <f t="shared" si="19"/>
        <v>0</v>
      </c>
      <c r="J409" s="13">
        <v>4000</v>
      </c>
      <c r="K409" s="16">
        <f t="shared" si="20"/>
        <v>1115422</v>
      </c>
      <c r="L409" s="16" t="s">
        <v>926</v>
      </c>
      <c r="M409" s="6"/>
      <c r="N409" s="6"/>
      <c r="O409" s="6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</row>
    <row r="410" spans="1:46" s="8" customFormat="1" ht="12.75" x14ac:dyDescent="0.25">
      <c r="A410" s="67">
        <v>6440</v>
      </c>
      <c r="B410" s="12" t="s">
        <v>866</v>
      </c>
      <c r="C410" s="13">
        <v>453756</v>
      </c>
      <c r="D410" s="14">
        <v>0</v>
      </c>
      <c r="E410" s="14">
        <v>0</v>
      </c>
      <c r="F410" s="13">
        <f t="shared" si="18"/>
        <v>0</v>
      </c>
      <c r="G410" s="15">
        <v>0</v>
      </c>
      <c r="H410" s="15">
        <v>0</v>
      </c>
      <c r="I410" s="13">
        <f t="shared" si="19"/>
        <v>0</v>
      </c>
      <c r="J410" s="13">
        <v>4000</v>
      </c>
      <c r="K410" s="16">
        <f t="shared" si="20"/>
        <v>457756</v>
      </c>
      <c r="L410" s="16" t="s">
        <v>927</v>
      </c>
      <c r="M410" s="6"/>
      <c r="N410" s="6"/>
      <c r="O410" s="6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</row>
    <row r="411" spans="1:46" s="8" customFormat="1" ht="12.75" x14ac:dyDescent="0.25">
      <c r="A411" s="67">
        <v>6461</v>
      </c>
      <c r="B411" s="12" t="s">
        <v>867</v>
      </c>
      <c r="C411" s="13">
        <v>2066696</v>
      </c>
      <c r="D411" s="14">
        <v>0</v>
      </c>
      <c r="E411" s="14">
        <v>0</v>
      </c>
      <c r="F411" s="13">
        <f t="shared" si="18"/>
        <v>0</v>
      </c>
      <c r="G411" s="15">
        <v>0</v>
      </c>
      <c r="H411" s="15">
        <v>0</v>
      </c>
      <c r="I411" s="13">
        <f t="shared" si="19"/>
        <v>0</v>
      </c>
      <c r="J411" s="13">
        <v>4000</v>
      </c>
      <c r="K411" s="16">
        <f t="shared" si="20"/>
        <v>2070696</v>
      </c>
      <c r="L411" s="16" t="s">
        <v>926</v>
      </c>
      <c r="M411" s="6"/>
      <c r="N411" s="6"/>
      <c r="O411" s="6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</row>
    <row r="412" spans="1:46" s="8" customFormat="1" ht="12.75" x14ac:dyDescent="0.25">
      <c r="A412" s="67">
        <v>6470</v>
      </c>
      <c r="B412" s="12" t="s">
        <v>868</v>
      </c>
      <c r="C412" s="13">
        <v>1597688</v>
      </c>
      <c r="D412" s="14">
        <v>0</v>
      </c>
      <c r="E412" s="14">
        <v>0</v>
      </c>
      <c r="F412" s="13">
        <f t="shared" si="18"/>
        <v>0</v>
      </c>
      <c r="G412" s="15">
        <v>76302</v>
      </c>
      <c r="H412" s="15">
        <v>0</v>
      </c>
      <c r="I412" s="13">
        <f t="shared" si="19"/>
        <v>76302</v>
      </c>
      <c r="J412" s="13">
        <v>4000</v>
      </c>
      <c r="K412" s="16">
        <f t="shared" si="20"/>
        <v>1677990</v>
      </c>
      <c r="L412" s="16" t="s">
        <v>926</v>
      </c>
      <c r="M412" s="6"/>
      <c r="N412" s="6"/>
      <c r="O412" s="6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</row>
    <row r="413" spans="1:46" s="8" customFormat="1" ht="12.75" x14ac:dyDescent="0.25">
      <c r="A413" s="67">
        <v>6475</v>
      </c>
      <c r="B413" s="12" t="s">
        <v>869</v>
      </c>
      <c r="C413" s="13">
        <v>670372</v>
      </c>
      <c r="D413" s="14">
        <v>0</v>
      </c>
      <c r="E413" s="14">
        <v>0</v>
      </c>
      <c r="F413" s="13">
        <f t="shared" si="18"/>
        <v>0</v>
      </c>
      <c r="G413" s="15">
        <v>0</v>
      </c>
      <c r="H413" s="15">
        <v>0</v>
      </c>
      <c r="I413" s="13">
        <f t="shared" si="19"/>
        <v>0</v>
      </c>
      <c r="J413" s="13">
        <v>4000</v>
      </c>
      <c r="K413" s="16">
        <f t="shared" si="20"/>
        <v>674372</v>
      </c>
      <c r="L413" s="16" t="s">
        <v>927</v>
      </c>
      <c r="M413" s="6"/>
      <c r="N413" s="6"/>
      <c r="O413" s="6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</row>
    <row r="414" spans="1:46" s="8" customFormat="1" ht="12.75" x14ac:dyDescent="0.25">
      <c r="A414" s="67">
        <v>6482</v>
      </c>
      <c r="B414" s="12" t="s">
        <v>870</v>
      </c>
      <c r="C414" s="13">
        <v>469652</v>
      </c>
      <c r="D414" s="14">
        <v>0</v>
      </c>
      <c r="E414" s="14">
        <v>0</v>
      </c>
      <c r="F414" s="13">
        <f t="shared" si="18"/>
        <v>0</v>
      </c>
      <c r="G414" s="15">
        <v>22247</v>
      </c>
      <c r="H414" s="15">
        <v>0</v>
      </c>
      <c r="I414" s="13">
        <f t="shared" si="19"/>
        <v>22247</v>
      </c>
      <c r="J414" s="13">
        <v>4000</v>
      </c>
      <c r="K414" s="16">
        <f t="shared" si="20"/>
        <v>495899</v>
      </c>
      <c r="L414" s="16" t="s">
        <v>926</v>
      </c>
      <c r="M414" s="6"/>
      <c r="N414" s="6"/>
      <c r="O414" s="6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</row>
    <row r="415" spans="1:46" s="8" customFormat="1" ht="12.75" x14ac:dyDescent="0.25">
      <c r="A415" s="67">
        <v>6545</v>
      </c>
      <c r="B415" s="12" t="s">
        <v>871</v>
      </c>
      <c r="C415" s="13">
        <v>799214</v>
      </c>
      <c r="D415" s="14">
        <v>0</v>
      </c>
      <c r="E415" s="14">
        <v>0</v>
      </c>
      <c r="F415" s="13">
        <f t="shared" si="18"/>
        <v>0</v>
      </c>
      <c r="G415" s="15">
        <v>0</v>
      </c>
      <c r="H415" s="15">
        <v>0</v>
      </c>
      <c r="I415" s="13">
        <f t="shared" si="19"/>
        <v>0</v>
      </c>
      <c r="J415" s="13">
        <v>4000</v>
      </c>
      <c r="K415" s="16">
        <f t="shared" si="20"/>
        <v>803214</v>
      </c>
      <c r="L415" s="16" t="s">
        <v>926</v>
      </c>
      <c r="M415" s="6"/>
      <c r="N415" s="6"/>
      <c r="O415" s="6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</row>
    <row r="416" spans="1:46" s="8" customFormat="1" ht="12.75" x14ac:dyDescent="0.25">
      <c r="A416" s="67">
        <v>6608</v>
      </c>
      <c r="B416" s="12" t="s">
        <v>872</v>
      </c>
      <c r="C416" s="13">
        <v>350397</v>
      </c>
      <c r="D416" s="14">
        <v>666305</v>
      </c>
      <c r="E416" s="14">
        <v>0</v>
      </c>
      <c r="F416" s="13">
        <f t="shared" si="18"/>
        <v>666305</v>
      </c>
      <c r="G416" s="15">
        <v>412318</v>
      </c>
      <c r="H416" s="15">
        <v>0</v>
      </c>
      <c r="I416" s="13">
        <f t="shared" si="19"/>
        <v>412318</v>
      </c>
      <c r="J416" s="13">
        <v>4000</v>
      </c>
      <c r="K416" s="16">
        <f t="shared" si="20"/>
        <v>1433020</v>
      </c>
      <c r="L416" s="16" t="s">
        <v>926</v>
      </c>
      <c r="M416" s="6"/>
      <c r="N416" s="6"/>
      <c r="O416" s="6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</row>
    <row r="417" spans="1:46" s="8" customFormat="1" ht="12.75" x14ac:dyDescent="0.25">
      <c r="A417" s="67">
        <v>6615</v>
      </c>
      <c r="B417" s="12" t="s">
        <v>873</v>
      </c>
      <c r="C417" s="13">
        <v>1061468</v>
      </c>
      <c r="D417" s="14">
        <v>0</v>
      </c>
      <c r="E417" s="14">
        <v>0</v>
      </c>
      <c r="F417" s="13">
        <f t="shared" si="18"/>
        <v>0</v>
      </c>
      <c r="G417" s="15">
        <v>0</v>
      </c>
      <c r="H417" s="15">
        <v>0</v>
      </c>
      <c r="I417" s="13">
        <f t="shared" si="19"/>
        <v>0</v>
      </c>
      <c r="J417" s="13">
        <v>4000</v>
      </c>
      <c r="K417" s="16">
        <f t="shared" si="20"/>
        <v>1065468</v>
      </c>
      <c r="L417" s="16" t="s">
        <v>927</v>
      </c>
      <c r="M417" s="6"/>
      <c r="N417" s="6"/>
      <c r="O417" s="6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</row>
    <row r="418" spans="1:46" s="8" customFormat="1" ht="12.75" x14ac:dyDescent="0.25">
      <c r="A418" s="67">
        <v>6678</v>
      </c>
      <c r="B418" s="12" t="s">
        <v>874</v>
      </c>
      <c r="C418" s="13">
        <v>2210480</v>
      </c>
      <c r="D418" s="14">
        <v>0</v>
      </c>
      <c r="E418" s="14">
        <v>0</v>
      </c>
      <c r="F418" s="13">
        <f t="shared" si="18"/>
        <v>0</v>
      </c>
      <c r="G418" s="15">
        <v>0</v>
      </c>
      <c r="H418" s="15">
        <v>0</v>
      </c>
      <c r="I418" s="13">
        <f t="shared" si="19"/>
        <v>0</v>
      </c>
      <c r="J418" s="13">
        <v>4000</v>
      </c>
      <c r="K418" s="16">
        <f t="shared" si="20"/>
        <v>2214480</v>
      </c>
      <c r="L418" s="16" t="s">
        <v>926</v>
      </c>
      <c r="M418" s="6"/>
      <c r="N418" s="6"/>
      <c r="O418" s="6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</row>
    <row r="419" spans="1:46" s="8" customFormat="1" ht="12.75" x14ac:dyDescent="0.25">
      <c r="A419" s="67">
        <v>6685</v>
      </c>
      <c r="B419" s="12" t="s">
        <v>875</v>
      </c>
      <c r="C419" s="13">
        <v>7081249</v>
      </c>
      <c r="D419" s="14">
        <v>0</v>
      </c>
      <c r="E419" s="14">
        <v>0</v>
      </c>
      <c r="F419" s="13">
        <f t="shared" si="18"/>
        <v>0</v>
      </c>
      <c r="G419" s="15">
        <v>0</v>
      </c>
      <c r="H419" s="15">
        <v>0</v>
      </c>
      <c r="I419" s="13">
        <f t="shared" si="19"/>
        <v>0</v>
      </c>
      <c r="J419" s="13">
        <v>4000</v>
      </c>
      <c r="K419" s="16">
        <f t="shared" si="20"/>
        <v>7085249</v>
      </c>
      <c r="L419" s="16" t="s">
        <v>926</v>
      </c>
      <c r="M419" s="6"/>
      <c r="N419" s="6"/>
      <c r="O419" s="6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</row>
    <row r="420" spans="1:46" s="8" customFormat="1" ht="12.75" x14ac:dyDescent="0.25">
      <c r="A420" s="67">
        <v>6692</v>
      </c>
      <c r="B420" s="12" t="s">
        <v>876</v>
      </c>
      <c r="C420" s="13">
        <v>1399975</v>
      </c>
      <c r="D420" s="14">
        <v>0</v>
      </c>
      <c r="E420" s="14">
        <v>0</v>
      </c>
      <c r="F420" s="13">
        <f t="shared" si="18"/>
        <v>0</v>
      </c>
      <c r="G420" s="15">
        <v>0</v>
      </c>
      <c r="H420" s="15">
        <v>0</v>
      </c>
      <c r="I420" s="13">
        <f t="shared" si="19"/>
        <v>0</v>
      </c>
      <c r="J420" s="13">
        <v>4000</v>
      </c>
      <c r="K420" s="16">
        <f t="shared" si="20"/>
        <v>1403975</v>
      </c>
      <c r="L420" s="16" t="s">
        <v>926</v>
      </c>
      <c r="M420" s="6"/>
      <c r="N420" s="6"/>
      <c r="O420" s="6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</row>
    <row r="421" spans="1:46" s="8" customFormat="1" ht="12.75" x14ac:dyDescent="0.25">
      <c r="A421" s="67">
        <v>6713</v>
      </c>
      <c r="B421" s="12" t="s">
        <v>877</v>
      </c>
      <c r="C421" s="13">
        <v>765223</v>
      </c>
      <c r="D421" s="14">
        <v>0</v>
      </c>
      <c r="E421" s="14">
        <v>0</v>
      </c>
      <c r="F421" s="13">
        <f t="shared" si="18"/>
        <v>0</v>
      </c>
      <c r="G421" s="15">
        <v>0</v>
      </c>
      <c r="H421" s="15">
        <v>0</v>
      </c>
      <c r="I421" s="13">
        <f t="shared" si="19"/>
        <v>0</v>
      </c>
      <c r="J421" s="13">
        <v>4000</v>
      </c>
      <c r="K421" s="16">
        <f t="shared" si="20"/>
        <v>769223</v>
      </c>
      <c r="L421" s="16" t="s">
        <v>927</v>
      </c>
      <c r="M421" s="6"/>
      <c r="N421" s="6"/>
      <c r="O421" s="6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</row>
    <row r="422" spans="1:46" s="8" customFormat="1" ht="12.75" x14ac:dyDescent="0.25">
      <c r="A422" s="67">
        <v>6720</v>
      </c>
      <c r="B422" s="12" t="s">
        <v>878</v>
      </c>
      <c r="C422" s="13">
        <v>588262</v>
      </c>
      <c r="D422" s="14">
        <v>0</v>
      </c>
      <c r="E422" s="14">
        <v>0</v>
      </c>
      <c r="F422" s="13">
        <f t="shared" si="18"/>
        <v>0</v>
      </c>
      <c r="G422" s="15">
        <v>0</v>
      </c>
      <c r="H422" s="15">
        <v>0</v>
      </c>
      <c r="I422" s="13">
        <f t="shared" si="19"/>
        <v>0</v>
      </c>
      <c r="J422" s="13">
        <v>4000</v>
      </c>
      <c r="K422" s="16">
        <f t="shared" si="20"/>
        <v>592262</v>
      </c>
      <c r="L422" s="16" t="s">
        <v>927</v>
      </c>
      <c r="M422" s="6"/>
      <c r="N422" s="6"/>
      <c r="O422" s="6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</row>
    <row r="423" spans="1:46" s="8" customFormat="1" ht="12.75" x14ac:dyDescent="0.25">
      <c r="A423" s="67">
        <v>6734</v>
      </c>
      <c r="B423" s="12" t="s">
        <v>879</v>
      </c>
      <c r="C423" s="13">
        <v>351315</v>
      </c>
      <c r="D423" s="14">
        <v>411645</v>
      </c>
      <c r="E423" s="14">
        <v>0</v>
      </c>
      <c r="F423" s="13">
        <f t="shared" si="18"/>
        <v>411645</v>
      </c>
      <c r="G423" s="15">
        <v>229297</v>
      </c>
      <c r="H423" s="15">
        <v>0</v>
      </c>
      <c r="I423" s="13">
        <f t="shared" si="19"/>
        <v>229297</v>
      </c>
      <c r="J423" s="13">
        <v>4000</v>
      </c>
      <c r="K423" s="16">
        <f t="shared" si="20"/>
        <v>996257</v>
      </c>
      <c r="L423" s="16" t="s">
        <v>926</v>
      </c>
      <c r="M423" s="6"/>
      <c r="N423" s="6"/>
      <c r="O423" s="6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</row>
    <row r="424" spans="1:46" s="8" customFormat="1" ht="12.75" x14ac:dyDescent="0.25">
      <c r="A424" s="67">
        <v>6748</v>
      </c>
      <c r="B424" s="12" t="s">
        <v>880</v>
      </c>
      <c r="C424" s="13">
        <v>153253</v>
      </c>
      <c r="D424" s="14">
        <v>102801.00000000001</v>
      </c>
      <c r="E424" s="14">
        <v>64809.040816327673</v>
      </c>
      <c r="F424" s="13">
        <f t="shared" si="18"/>
        <v>167610.04081632767</v>
      </c>
      <c r="G424" s="15">
        <v>37302</v>
      </c>
      <c r="H424" s="15">
        <v>0</v>
      </c>
      <c r="I424" s="13">
        <f t="shared" si="19"/>
        <v>37302</v>
      </c>
      <c r="J424" s="13">
        <v>4000</v>
      </c>
      <c r="K424" s="16">
        <f t="shared" si="20"/>
        <v>362165.04081632767</v>
      </c>
      <c r="L424" s="16" t="s">
        <v>926</v>
      </c>
      <c r="M424" s="6"/>
      <c r="N424" s="6"/>
      <c r="O424" s="6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</row>
    <row r="425" spans="1:46" s="8" customFormat="1" ht="12.75" x14ac:dyDescent="0.25">
      <c r="A425" s="67">
        <v>8001</v>
      </c>
      <c r="B425" s="12" t="s">
        <v>881</v>
      </c>
      <c r="C425" s="13">
        <v>4592516</v>
      </c>
      <c r="D425" s="14">
        <v>0</v>
      </c>
      <c r="E425" s="14">
        <v>0</v>
      </c>
      <c r="F425" s="13">
        <f t="shared" si="18"/>
        <v>0</v>
      </c>
      <c r="G425" s="15">
        <v>0</v>
      </c>
      <c r="H425" s="15">
        <v>0</v>
      </c>
      <c r="I425" s="13">
        <f t="shared" si="19"/>
        <v>0</v>
      </c>
      <c r="J425" s="13">
        <v>4000</v>
      </c>
      <c r="K425" s="16">
        <f t="shared" si="20"/>
        <v>4596516</v>
      </c>
      <c r="L425" s="16" t="s">
        <v>926</v>
      </c>
      <c r="M425" s="6"/>
      <c r="N425" s="6"/>
      <c r="O425" s="6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</row>
    <row r="426" spans="1:46" s="8" customFormat="1" ht="12.75" x14ac:dyDescent="0.25">
      <c r="A426" s="67">
        <v>8002</v>
      </c>
      <c r="B426" s="12" t="s">
        <v>882</v>
      </c>
      <c r="C426" s="13">
        <v>2337116</v>
      </c>
      <c r="D426" s="14">
        <v>0</v>
      </c>
      <c r="E426" s="14">
        <v>0</v>
      </c>
      <c r="F426" s="13">
        <f t="shared" si="18"/>
        <v>0</v>
      </c>
      <c r="G426" s="15">
        <v>0</v>
      </c>
      <c r="H426" s="15">
        <v>0</v>
      </c>
      <c r="I426" s="13">
        <f t="shared" si="19"/>
        <v>0</v>
      </c>
      <c r="J426" s="13">
        <v>4000</v>
      </c>
      <c r="K426" s="16">
        <f t="shared" si="20"/>
        <v>2341116</v>
      </c>
      <c r="L426" s="16" t="s">
        <v>926</v>
      </c>
      <c r="M426" s="6"/>
      <c r="N426" s="6"/>
      <c r="O426" s="6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</row>
    <row r="427" spans="1:46" s="8" customFormat="1" ht="12.75" x14ac:dyDescent="0.25">
      <c r="A427" s="67">
        <v>8101</v>
      </c>
      <c r="B427" s="12" t="s">
        <v>883</v>
      </c>
      <c r="C427" s="13">
        <v>226056</v>
      </c>
      <c r="D427" s="14">
        <v>0</v>
      </c>
      <c r="E427" s="14">
        <v>94807.040816327673</v>
      </c>
      <c r="F427" s="13">
        <f t="shared" si="18"/>
        <v>94807.040816327673</v>
      </c>
      <c r="G427" s="15">
        <v>0</v>
      </c>
      <c r="H427" s="15">
        <v>0</v>
      </c>
      <c r="I427" s="13">
        <f t="shared" si="19"/>
        <v>0</v>
      </c>
      <c r="J427" s="13">
        <v>4000</v>
      </c>
      <c r="K427" s="16">
        <f t="shared" si="20"/>
        <v>324863.04081632767</v>
      </c>
      <c r="L427" s="16" t="s">
        <v>926</v>
      </c>
      <c r="M427" s="6"/>
      <c r="N427" s="6"/>
      <c r="O427" s="6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</row>
    <row r="428" spans="1:46" s="8" customFormat="1" ht="12.75" x14ac:dyDescent="0.25">
      <c r="A428" s="67">
        <v>8105</v>
      </c>
      <c r="B428" s="12" t="s">
        <v>884</v>
      </c>
      <c r="C428" s="13">
        <v>2084606</v>
      </c>
      <c r="D428" s="14">
        <v>0</v>
      </c>
      <c r="E428" s="14">
        <v>0</v>
      </c>
      <c r="F428" s="13">
        <f t="shared" si="18"/>
        <v>0</v>
      </c>
      <c r="G428" s="15">
        <v>0</v>
      </c>
      <c r="H428" s="15">
        <v>0</v>
      </c>
      <c r="I428" s="13">
        <f t="shared" si="19"/>
        <v>0</v>
      </c>
      <c r="J428" s="13">
        <v>4000</v>
      </c>
      <c r="K428" s="16">
        <f t="shared" si="20"/>
        <v>2088606</v>
      </c>
      <c r="L428" s="16" t="s">
        <v>926</v>
      </c>
      <c r="M428" s="6"/>
      <c r="N428" s="6"/>
      <c r="O428" s="6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</row>
    <row r="429" spans="1:46" s="8" customFormat="1" ht="12.75" x14ac:dyDescent="0.25">
      <c r="A429" s="67">
        <v>8106</v>
      </c>
      <c r="B429" s="12" t="s">
        <v>885</v>
      </c>
      <c r="C429" s="13">
        <v>5289564</v>
      </c>
      <c r="D429" s="14">
        <v>0</v>
      </c>
      <c r="E429" s="14">
        <v>0</v>
      </c>
      <c r="F429" s="13">
        <f t="shared" si="18"/>
        <v>0</v>
      </c>
      <c r="G429" s="15">
        <v>0</v>
      </c>
      <c r="H429" s="15">
        <v>0</v>
      </c>
      <c r="I429" s="13">
        <f t="shared" si="19"/>
        <v>0</v>
      </c>
      <c r="J429" s="13">
        <v>4000</v>
      </c>
      <c r="K429" s="16">
        <f t="shared" si="20"/>
        <v>5293564</v>
      </c>
      <c r="L429" s="16" t="s">
        <v>926</v>
      </c>
      <c r="M429" s="6"/>
      <c r="N429" s="6"/>
      <c r="O429" s="6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</row>
    <row r="430" spans="1:46" s="8" customFormat="1" ht="12.75" x14ac:dyDescent="0.25">
      <c r="A430" s="67">
        <v>8109</v>
      </c>
      <c r="B430" s="12" t="s">
        <v>886</v>
      </c>
      <c r="C430" s="13">
        <v>1335997</v>
      </c>
      <c r="D430" s="14">
        <v>0</v>
      </c>
      <c r="E430" s="14">
        <v>0</v>
      </c>
      <c r="F430" s="13">
        <f t="shared" si="18"/>
        <v>0</v>
      </c>
      <c r="G430" s="15">
        <v>0</v>
      </c>
      <c r="H430" s="15">
        <v>0</v>
      </c>
      <c r="I430" s="13">
        <f t="shared" si="19"/>
        <v>0</v>
      </c>
      <c r="J430" s="13">
        <v>4000</v>
      </c>
      <c r="K430" s="16">
        <f t="shared" si="20"/>
        <v>1339997</v>
      </c>
      <c r="L430" s="16" t="s">
        <v>926</v>
      </c>
      <c r="M430" s="6"/>
      <c r="N430" s="6"/>
      <c r="O430" s="6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</row>
    <row r="431" spans="1:46" s="8" customFormat="1" ht="12.75" x14ac:dyDescent="0.25">
      <c r="A431" s="67">
        <v>8110</v>
      </c>
      <c r="B431" s="12" t="s">
        <v>887</v>
      </c>
      <c r="C431" s="13">
        <v>1560743</v>
      </c>
      <c r="D431" s="14">
        <v>0</v>
      </c>
      <c r="E431" s="14">
        <v>0</v>
      </c>
      <c r="F431" s="13">
        <f t="shared" si="18"/>
        <v>0</v>
      </c>
      <c r="G431" s="15">
        <v>0</v>
      </c>
      <c r="H431" s="15">
        <v>0</v>
      </c>
      <c r="I431" s="13">
        <f t="shared" si="19"/>
        <v>0</v>
      </c>
      <c r="J431" s="13">
        <v>4000</v>
      </c>
      <c r="K431" s="16">
        <f t="shared" si="20"/>
        <v>1564743</v>
      </c>
      <c r="L431" s="16" t="s">
        <v>926</v>
      </c>
      <c r="M431" s="6"/>
      <c r="N431" s="6"/>
      <c r="O431" s="6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</row>
    <row r="432" spans="1:46" s="8" customFormat="1" ht="12.75" x14ac:dyDescent="0.25">
      <c r="A432" s="67">
        <v>8113</v>
      </c>
      <c r="B432" s="12" t="s">
        <v>888</v>
      </c>
      <c r="C432" s="13">
        <v>284562</v>
      </c>
      <c r="D432" s="14">
        <v>0</v>
      </c>
      <c r="E432" s="14">
        <v>36301.040816327673</v>
      </c>
      <c r="F432" s="13">
        <f t="shared" si="18"/>
        <v>36301.040816327673</v>
      </c>
      <c r="G432" s="15">
        <v>0</v>
      </c>
      <c r="H432" s="15">
        <v>0</v>
      </c>
      <c r="I432" s="13">
        <f t="shared" si="19"/>
        <v>0</v>
      </c>
      <c r="J432" s="13">
        <v>4000</v>
      </c>
      <c r="K432" s="16">
        <f t="shared" si="20"/>
        <v>324863.04081632767</v>
      </c>
      <c r="L432" s="16" t="s">
        <v>926</v>
      </c>
      <c r="M432" s="6"/>
      <c r="N432" s="6"/>
      <c r="O432" s="6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</row>
    <row r="433" spans="1:46" s="8" customFormat="1" ht="12.75" x14ac:dyDescent="0.25">
      <c r="A433" s="67">
        <v>8123</v>
      </c>
      <c r="B433" s="12" t="s">
        <v>889</v>
      </c>
      <c r="C433" s="13">
        <v>4911557</v>
      </c>
      <c r="D433" s="14">
        <v>0</v>
      </c>
      <c r="E433" s="14">
        <v>0</v>
      </c>
      <c r="F433" s="13">
        <f t="shared" si="18"/>
        <v>0</v>
      </c>
      <c r="G433" s="15">
        <v>0</v>
      </c>
      <c r="H433" s="15">
        <v>0</v>
      </c>
      <c r="I433" s="13">
        <f t="shared" si="19"/>
        <v>0</v>
      </c>
      <c r="J433" s="13">
        <v>4000</v>
      </c>
      <c r="K433" s="16">
        <f t="shared" si="20"/>
        <v>4915557</v>
      </c>
      <c r="L433" s="16" t="s">
        <v>926</v>
      </c>
      <c r="M433" s="6"/>
      <c r="N433" s="6"/>
      <c r="O433" s="6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</row>
    <row r="434" spans="1:46" s="8" customFormat="1" ht="12.75" x14ac:dyDescent="0.25">
      <c r="A434" s="67">
        <v>8127</v>
      </c>
      <c r="B434" s="12" t="s">
        <v>890</v>
      </c>
      <c r="C434" s="13">
        <v>1544025</v>
      </c>
      <c r="D434" s="14">
        <v>0</v>
      </c>
      <c r="E434" s="14">
        <v>0</v>
      </c>
      <c r="F434" s="13">
        <f t="shared" si="18"/>
        <v>0</v>
      </c>
      <c r="G434" s="15">
        <v>0</v>
      </c>
      <c r="H434" s="15">
        <v>0</v>
      </c>
      <c r="I434" s="13">
        <f t="shared" si="19"/>
        <v>0</v>
      </c>
      <c r="J434" s="13">
        <v>4000</v>
      </c>
      <c r="K434" s="16">
        <f t="shared" si="20"/>
        <v>1548025</v>
      </c>
      <c r="L434" s="16" t="s">
        <v>926</v>
      </c>
      <c r="M434" s="6"/>
      <c r="N434" s="6"/>
      <c r="O434" s="6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</row>
    <row r="435" spans="1:46" s="8" customFormat="1" ht="12.75" x14ac:dyDescent="0.25">
      <c r="A435" s="67">
        <v>8128</v>
      </c>
      <c r="B435" s="12" t="s">
        <v>891</v>
      </c>
      <c r="C435" s="13">
        <v>1609113</v>
      </c>
      <c r="D435" s="14">
        <v>0</v>
      </c>
      <c r="E435" s="14">
        <v>0</v>
      </c>
      <c r="F435" s="13">
        <f t="shared" si="18"/>
        <v>0</v>
      </c>
      <c r="G435" s="15">
        <v>0</v>
      </c>
      <c r="H435" s="15">
        <v>0</v>
      </c>
      <c r="I435" s="13">
        <f t="shared" si="19"/>
        <v>0</v>
      </c>
      <c r="J435" s="13">
        <v>4000</v>
      </c>
      <c r="K435" s="16">
        <f t="shared" si="20"/>
        <v>1613113</v>
      </c>
      <c r="L435" s="16" t="s">
        <v>926</v>
      </c>
      <c r="M435" s="6"/>
      <c r="N435" s="6"/>
      <c r="O435" s="6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</row>
    <row r="436" spans="1:46" s="8" customFormat="1" ht="12.75" x14ac:dyDescent="0.25">
      <c r="A436" s="67">
        <v>8129</v>
      </c>
      <c r="B436" s="12" t="s">
        <v>892</v>
      </c>
      <c r="C436" s="13">
        <v>3127698</v>
      </c>
      <c r="D436" s="14">
        <v>0</v>
      </c>
      <c r="E436" s="14">
        <v>0</v>
      </c>
      <c r="F436" s="13">
        <f t="shared" si="18"/>
        <v>0</v>
      </c>
      <c r="G436" s="15">
        <v>0</v>
      </c>
      <c r="H436" s="15">
        <v>0</v>
      </c>
      <c r="I436" s="13">
        <f t="shared" si="19"/>
        <v>0</v>
      </c>
      <c r="J436" s="13">
        <v>4000</v>
      </c>
      <c r="K436" s="16">
        <f t="shared" si="20"/>
        <v>3131698</v>
      </c>
      <c r="L436" s="16" t="s">
        <v>926</v>
      </c>
      <c r="M436" s="6"/>
      <c r="N436" s="6"/>
      <c r="O436" s="6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</row>
    <row r="437" spans="1:46" s="8" customFormat="1" ht="12.75" x14ac:dyDescent="0.25">
      <c r="A437" s="67">
        <v>8131</v>
      </c>
      <c r="B437" s="12" t="s">
        <v>893</v>
      </c>
      <c r="C437" s="13">
        <v>515282</v>
      </c>
      <c r="D437" s="14">
        <v>0</v>
      </c>
      <c r="E437" s="14">
        <v>0</v>
      </c>
      <c r="F437" s="13">
        <f t="shared" si="18"/>
        <v>0</v>
      </c>
      <c r="G437" s="15">
        <v>0</v>
      </c>
      <c r="H437" s="15">
        <v>0</v>
      </c>
      <c r="I437" s="13">
        <f t="shared" si="19"/>
        <v>0</v>
      </c>
      <c r="J437" s="13">
        <v>4000</v>
      </c>
      <c r="K437" s="16">
        <f t="shared" si="20"/>
        <v>519282</v>
      </c>
      <c r="L437" s="16" t="s">
        <v>926</v>
      </c>
      <c r="M437" s="6"/>
      <c r="N437" s="6"/>
      <c r="O437" s="6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</row>
    <row r="438" spans="1:46" s="8" customFormat="1" ht="12.75" x14ac:dyDescent="0.25">
      <c r="A438" s="67">
        <v>8132</v>
      </c>
      <c r="B438" s="12" t="s">
        <v>894</v>
      </c>
      <c r="C438" s="13">
        <v>781534</v>
      </c>
      <c r="D438" s="14">
        <v>0</v>
      </c>
      <c r="E438" s="14">
        <v>0</v>
      </c>
      <c r="F438" s="13">
        <f t="shared" si="18"/>
        <v>0</v>
      </c>
      <c r="G438" s="15">
        <v>0</v>
      </c>
      <c r="H438" s="15">
        <v>0</v>
      </c>
      <c r="I438" s="13">
        <f t="shared" si="19"/>
        <v>0</v>
      </c>
      <c r="J438" s="13">
        <v>4000</v>
      </c>
      <c r="K438" s="16">
        <f t="shared" si="20"/>
        <v>785534</v>
      </c>
      <c r="L438" s="16" t="s">
        <v>926</v>
      </c>
      <c r="M438" s="6"/>
      <c r="N438" s="6"/>
      <c r="O438" s="6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</row>
    <row r="439" spans="1:46" s="8" customFormat="1" ht="12.75" x14ac:dyDescent="0.25">
      <c r="A439" s="67">
        <v>8135</v>
      </c>
      <c r="B439" s="12" t="s">
        <v>895</v>
      </c>
      <c r="C439" s="13">
        <v>200135</v>
      </c>
      <c r="D439" s="14">
        <v>0</v>
      </c>
      <c r="E439" s="14">
        <v>120728.04081632767</v>
      </c>
      <c r="F439" s="13">
        <f t="shared" si="18"/>
        <v>120728.04081632767</v>
      </c>
      <c r="G439" s="15">
        <v>0</v>
      </c>
      <c r="H439" s="15">
        <v>0</v>
      </c>
      <c r="I439" s="13">
        <f t="shared" si="19"/>
        <v>0</v>
      </c>
      <c r="J439" s="13">
        <v>4000</v>
      </c>
      <c r="K439" s="16">
        <f t="shared" si="20"/>
        <v>324863.04081632767</v>
      </c>
      <c r="L439" s="16" t="s">
        <v>926</v>
      </c>
      <c r="M439" s="6"/>
      <c r="N439" s="6"/>
      <c r="O439" s="6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</row>
    <row r="440" spans="1:46" s="8" customFormat="1" ht="12.75" x14ac:dyDescent="0.25">
      <c r="A440" s="67">
        <v>8137</v>
      </c>
      <c r="B440" s="12" t="s">
        <v>896</v>
      </c>
      <c r="C440" s="13">
        <v>538612</v>
      </c>
      <c r="D440" s="14">
        <v>0</v>
      </c>
      <c r="E440" s="14">
        <v>0</v>
      </c>
      <c r="F440" s="13">
        <f t="shared" si="18"/>
        <v>0</v>
      </c>
      <c r="G440" s="15">
        <v>0</v>
      </c>
      <c r="H440" s="15">
        <v>0</v>
      </c>
      <c r="I440" s="13">
        <f t="shared" si="19"/>
        <v>0</v>
      </c>
      <c r="J440" s="13">
        <v>4000</v>
      </c>
      <c r="K440" s="16">
        <f t="shared" si="20"/>
        <v>542612</v>
      </c>
      <c r="L440" s="16" t="s">
        <v>926</v>
      </c>
      <c r="M440" s="6"/>
      <c r="N440" s="6"/>
      <c r="O440" s="6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</row>
    <row r="441" spans="1:46" s="8" customFormat="1" ht="12.75" x14ac:dyDescent="0.25">
      <c r="A441" s="67">
        <v>8138</v>
      </c>
      <c r="B441" s="12" t="s">
        <v>897</v>
      </c>
      <c r="C441" s="13">
        <v>223650</v>
      </c>
      <c r="D441" s="14">
        <v>0</v>
      </c>
      <c r="E441" s="14">
        <v>97213.040816327673</v>
      </c>
      <c r="F441" s="13">
        <f t="shared" si="18"/>
        <v>97213.040816327673</v>
      </c>
      <c r="G441" s="15">
        <v>0</v>
      </c>
      <c r="H441" s="15">
        <v>0</v>
      </c>
      <c r="I441" s="13">
        <f t="shared" si="19"/>
        <v>0</v>
      </c>
      <c r="J441" s="13">
        <v>4000</v>
      </c>
      <c r="K441" s="16">
        <f t="shared" si="20"/>
        <v>324863.04081632767</v>
      </c>
      <c r="L441" s="16" t="s">
        <v>926</v>
      </c>
      <c r="M441" s="6"/>
      <c r="N441" s="6"/>
      <c r="O441" s="6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</row>
    <row r="442" spans="1:46" s="8" customFormat="1" ht="12.75" x14ac:dyDescent="0.25">
      <c r="A442" s="67">
        <v>8139</v>
      </c>
      <c r="B442" s="12" t="s">
        <v>898</v>
      </c>
      <c r="C442" s="13">
        <v>327327</v>
      </c>
      <c r="D442" s="14">
        <v>0</v>
      </c>
      <c r="E442" s="14">
        <v>0</v>
      </c>
      <c r="F442" s="13">
        <f t="shared" si="18"/>
        <v>0</v>
      </c>
      <c r="G442" s="15">
        <v>0</v>
      </c>
      <c r="H442" s="15">
        <v>0</v>
      </c>
      <c r="I442" s="13">
        <f t="shared" si="19"/>
        <v>0</v>
      </c>
      <c r="J442" s="13">
        <v>4000</v>
      </c>
      <c r="K442" s="16">
        <f t="shared" si="20"/>
        <v>331327</v>
      </c>
      <c r="L442" s="16" t="s">
        <v>926</v>
      </c>
      <c r="M442" s="6"/>
      <c r="N442" s="6"/>
      <c r="O442" s="6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</row>
    <row r="443" spans="1:46" s="8" customFormat="1" ht="12.75" x14ac:dyDescent="0.25">
      <c r="A443" s="67">
        <v>8141</v>
      </c>
      <c r="B443" s="12" t="s">
        <v>899</v>
      </c>
      <c r="C443" s="13">
        <v>107482</v>
      </c>
      <c r="D443" s="14">
        <v>33550</v>
      </c>
      <c r="E443" s="14">
        <v>179831.04081632767</v>
      </c>
      <c r="F443" s="13">
        <f t="shared" si="18"/>
        <v>213381.04081632767</v>
      </c>
      <c r="G443" s="15">
        <v>2108</v>
      </c>
      <c r="H443" s="15">
        <v>0</v>
      </c>
      <c r="I443" s="13">
        <f t="shared" si="19"/>
        <v>2108</v>
      </c>
      <c r="J443" s="13">
        <v>4000</v>
      </c>
      <c r="K443" s="16">
        <f t="shared" si="20"/>
        <v>326971.04081632767</v>
      </c>
      <c r="L443" s="16" t="s">
        <v>926</v>
      </c>
      <c r="M443" s="6"/>
      <c r="N443" s="6"/>
      <c r="O443" s="6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</row>
    <row r="444" spans="1:46" s="8" customFormat="1" ht="12.75" x14ac:dyDescent="0.25">
      <c r="A444" s="67">
        <v>8142</v>
      </c>
      <c r="B444" s="12" t="s">
        <v>900</v>
      </c>
      <c r="C444" s="13">
        <v>33044</v>
      </c>
      <c r="D444" s="14">
        <v>42674</v>
      </c>
      <c r="E444" s="14">
        <v>245145.04081632767</v>
      </c>
      <c r="F444" s="13">
        <f t="shared" si="18"/>
        <v>287819.04081632767</v>
      </c>
      <c r="G444" s="15">
        <v>24322</v>
      </c>
      <c r="H444" s="15">
        <v>0</v>
      </c>
      <c r="I444" s="13">
        <f t="shared" si="19"/>
        <v>24322</v>
      </c>
      <c r="J444" s="13">
        <v>4000</v>
      </c>
      <c r="K444" s="16">
        <f t="shared" si="20"/>
        <v>349185.04081632767</v>
      </c>
      <c r="L444" s="16" t="s">
        <v>926</v>
      </c>
      <c r="M444" s="6"/>
      <c r="N444" s="6"/>
      <c r="O444" s="6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</row>
    <row r="445" spans="1:46" s="8" customFormat="1" ht="12.75" x14ac:dyDescent="0.25">
      <c r="A445" s="67">
        <v>8144</v>
      </c>
      <c r="B445" s="12" t="s">
        <v>901</v>
      </c>
      <c r="C445" s="13">
        <v>583790</v>
      </c>
      <c r="D445" s="14">
        <v>0</v>
      </c>
      <c r="E445" s="14">
        <v>0</v>
      </c>
      <c r="F445" s="13">
        <f t="shared" si="18"/>
        <v>0</v>
      </c>
      <c r="G445" s="15">
        <v>0</v>
      </c>
      <c r="H445" s="15">
        <v>0</v>
      </c>
      <c r="I445" s="13">
        <f t="shared" si="19"/>
        <v>0</v>
      </c>
      <c r="J445" s="13">
        <v>4000</v>
      </c>
      <c r="K445" s="16">
        <f t="shared" si="20"/>
        <v>587790</v>
      </c>
      <c r="L445" s="16" t="s">
        <v>926</v>
      </c>
      <c r="M445" s="6"/>
      <c r="N445" s="6"/>
      <c r="O445" s="6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</row>
    <row r="446" spans="1:46" s="8" customFormat="1" ht="12.75" x14ac:dyDescent="0.25">
      <c r="A446" s="67">
        <v>8145</v>
      </c>
      <c r="B446" s="12" t="s">
        <v>902</v>
      </c>
      <c r="C446" s="13">
        <v>129990</v>
      </c>
      <c r="D446" s="14">
        <v>0</v>
      </c>
      <c r="E446" s="14">
        <v>70010</v>
      </c>
      <c r="F446" s="13">
        <f t="shared" si="18"/>
        <v>70010</v>
      </c>
      <c r="G446" s="15">
        <v>0</v>
      </c>
      <c r="H446" s="15">
        <v>0</v>
      </c>
      <c r="I446" s="13">
        <f t="shared" si="19"/>
        <v>0</v>
      </c>
      <c r="J446" s="13">
        <v>4000</v>
      </c>
      <c r="K446" s="16">
        <f t="shared" si="20"/>
        <v>204000</v>
      </c>
      <c r="L446" s="16" t="s">
        <v>926</v>
      </c>
      <c r="M446" s="6"/>
      <c r="N446" s="6"/>
      <c r="O446" s="6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</row>
    <row r="447" spans="1:46" s="8" customFormat="1" ht="12.75" x14ac:dyDescent="0.25">
      <c r="A447" s="67">
        <v>8146</v>
      </c>
      <c r="B447" s="12" t="s">
        <v>903</v>
      </c>
      <c r="C447" s="13">
        <v>191258</v>
      </c>
      <c r="D447" s="14">
        <v>0</v>
      </c>
      <c r="E447" s="14">
        <v>8742</v>
      </c>
      <c r="F447" s="13">
        <f t="shared" si="18"/>
        <v>8742</v>
      </c>
      <c r="G447" s="15">
        <v>0</v>
      </c>
      <c r="H447" s="15">
        <v>0</v>
      </c>
      <c r="I447" s="13">
        <f t="shared" si="19"/>
        <v>0</v>
      </c>
      <c r="J447" s="13">
        <v>4000</v>
      </c>
      <c r="K447" s="16">
        <f t="shared" si="20"/>
        <v>204000</v>
      </c>
      <c r="L447" s="16" t="s">
        <v>926</v>
      </c>
      <c r="M447" s="6"/>
      <c r="N447" s="6"/>
      <c r="O447" s="6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</row>
    <row r="448" spans="1:46" s="8" customFormat="1" ht="12.75" x14ac:dyDescent="0.25">
      <c r="A448" s="67">
        <v>8147</v>
      </c>
      <c r="B448" s="12" t="s">
        <v>904</v>
      </c>
      <c r="C448" s="13">
        <v>0</v>
      </c>
      <c r="D448" s="14">
        <v>121380</v>
      </c>
      <c r="E448" s="14">
        <v>199483.04081632767</v>
      </c>
      <c r="F448" s="13">
        <f t="shared" si="18"/>
        <v>320863.04081632767</v>
      </c>
      <c r="G448" s="15">
        <v>84000</v>
      </c>
      <c r="H448" s="15">
        <v>0</v>
      </c>
      <c r="I448" s="13">
        <f t="shared" si="19"/>
        <v>84000</v>
      </c>
      <c r="J448" s="13">
        <v>4000</v>
      </c>
      <c r="K448" s="16">
        <f t="shared" si="20"/>
        <v>408863.04081632767</v>
      </c>
      <c r="L448" s="16" t="s">
        <v>926</v>
      </c>
      <c r="M448" s="6"/>
      <c r="N448" s="6"/>
      <c r="O448" s="6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</row>
    <row r="449" spans="1:46" s="8" customFormat="1" ht="12.75" x14ac:dyDescent="0.25">
      <c r="A449" s="67">
        <v>8148</v>
      </c>
      <c r="B449" s="12" t="s">
        <v>905</v>
      </c>
      <c r="C449" s="13">
        <v>0</v>
      </c>
      <c r="D449" s="14">
        <v>61268</v>
      </c>
      <c r="E449" s="14">
        <v>259595.04081632767</v>
      </c>
      <c r="F449" s="13">
        <f t="shared" si="18"/>
        <v>320863.04081632767</v>
      </c>
      <c r="G449" s="15">
        <v>42400</v>
      </c>
      <c r="H449" s="15">
        <v>0</v>
      </c>
      <c r="I449" s="13">
        <f t="shared" si="19"/>
        <v>42400</v>
      </c>
      <c r="J449" s="13">
        <v>4000</v>
      </c>
      <c r="K449" s="16">
        <f t="shared" si="20"/>
        <v>367263.04081632767</v>
      </c>
      <c r="L449" s="16" t="s">
        <v>926</v>
      </c>
      <c r="M449" s="6"/>
      <c r="N449" s="6"/>
      <c r="O449" s="6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</row>
    <row r="450" spans="1:46" s="8" customFormat="1" ht="12.75" x14ac:dyDescent="0.25">
      <c r="A450" s="67">
        <v>8149</v>
      </c>
      <c r="B450" s="12" t="s">
        <v>906</v>
      </c>
      <c r="C450" s="13">
        <v>892252</v>
      </c>
      <c r="D450" s="14">
        <v>0</v>
      </c>
      <c r="E450" s="14">
        <v>0</v>
      </c>
      <c r="F450" s="13">
        <f t="shared" si="18"/>
        <v>0</v>
      </c>
      <c r="G450" s="15">
        <v>0</v>
      </c>
      <c r="H450" s="68">
        <v>312404</v>
      </c>
      <c r="I450" s="13">
        <f t="shared" si="19"/>
        <v>312404</v>
      </c>
      <c r="J450" s="13">
        <v>4000</v>
      </c>
      <c r="K450" s="16">
        <f t="shared" si="20"/>
        <v>1208656</v>
      </c>
      <c r="L450" s="16" t="s">
        <v>926</v>
      </c>
      <c r="M450" s="6"/>
      <c r="N450" s="6"/>
      <c r="O450" s="6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</row>
    <row r="451" spans="1:46" s="8" customFormat="1" ht="12.75" x14ac:dyDescent="0.25">
      <c r="A451" s="67">
        <v>8150</v>
      </c>
      <c r="B451" s="12" t="s">
        <v>907</v>
      </c>
      <c r="C451" s="13">
        <v>0</v>
      </c>
      <c r="D451" s="14">
        <v>74562</v>
      </c>
      <c r="E451" s="14">
        <v>246301.04081632767</v>
      </c>
      <c r="F451" s="13">
        <f t="shared" si="18"/>
        <v>320863.04081632767</v>
      </c>
      <c r="G451" s="15">
        <v>51600</v>
      </c>
      <c r="H451" s="15">
        <v>0</v>
      </c>
      <c r="I451" s="13">
        <f t="shared" si="19"/>
        <v>51600</v>
      </c>
      <c r="J451" s="13">
        <v>4000</v>
      </c>
      <c r="K451" s="16">
        <f t="shared" si="20"/>
        <v>376463.04081632767</v>
      </c>
      <c r="L451" s="16" t="s">
        <v>926</v>
      </c>
      <c r="M451" s="6"/>
      <c r="N451" s="6"/>
      <c r="O451" s="6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</row>
    <row r="452" spans="1:46" s="8" customFormat="1" ht="12.75" x14ac:dyDescent="0.25">
      <c r="A452" s="67">
        <v>8151</v>
      </c>
      <c r="B452" s="12" t="s">
        <v>908</v>
      </c>
      <c r="C452" s="13">
        <v>0</v>
      </c>
      <c r="D452" s="14">
        <v>2890</v>
      </c>
      <c r="E452" s="14">
        <v>200000</v>
      </c>
      <c r="F452" s="13">
        <f t="shared" ref="F452:F453" si="21">SUM(D452:E452)</f>
        <v>202890</v>
      </c>
      <c r="G452" s="15">
        <v>2000</v>
      </c>
      <c r="H452" s="15">
        <v>0</v>
      </c>
      <c r="I452" s="13">
        <f t="shared" ref="I452:I457" si="22">SUM(G452:H452)</f>
        <v>2000</v>
      </c>
      <c r="J452" s="13">
        <v>4000</v>
      </c>
      <c r="K452" s="16">
        <f t="shared" ref="K452:K453" si="23">SUM(C452+F452+I452+J452)</f>
        <v>208890</v>
      </c>
      <c r="L452" s="16" t="s">
        <v>926</v>
      </c>
      <c r="M452" s="6"/>
      <c r="N452" s="6"/>
      <c r="O452" s="6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</row>
    <row r="453" spans="1:46" s="8" customFormat="1" ht="12.75" x14ac:dyDescent="0.25">
      <c r="A453" s="67">
        <v>8152</v>
      </c>
      <c r="B453" s="17" t="s">
        <v>909</v>
      </c>
      <c r="C453" s="18">
        <v>1061498</v>
      </c>
      <c r="D453" s="19">
        <v>0</v>
      </c>
      <c r="E453" s="19">
        <v>0</v>
      </c>
      <c r="F453" s="18">
        <f t="shared" si="21"/>
        <v>0</v>
      </c>
      <c r="G453" s="20">
        <v>0</v>
      </c>
      <c r="H453" s="20">
        <v>0</v>
      </c>
      <c r="I453" s="18">
        <f t="shared" si="22"/>
        <v>0</v>
      </c>
      <c r="J453" s="13">
        <v>4000</v>
      </c>
      <c r="K453" s="16">
        <f t="shared" si="23"/>
        <v>1065498</v>
      </c>
      <c r="L453" s="16" t="s">
        <v>926</v>
      </c>
      <c r="M453" s="6"/>
      <c r="N453" s="6"/>
      <c r="O453" s="6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</row>
    <row r="454" spans="1:46" s="31" customFormat="1" ht="12.75" x14ac:dyDescent="0.2">
      <c r="A454" s="37"/>
      <c r="B454" s="36" t="s">
        <v>11</v>
      </c>
      <c r="C454" s="13">
        <v>0</v>
      </c>
      <c r="D454" s="14">
        <v>0</v>
      </c>
      <c r="E454" s="14">
        <v>0</v>
      </c>
      <c r="F454" s="13">
        <v>0</v>
      </c>
      <c r="G454" s="15">
        <v>0</v>
      </c>
      <c r="H454" s="15">
        <v>400000</v>
      </c>
      <c r="I454" s="13">
        <f t="shared" si="22"/>
        <v>400000</v>
      </c>
      <c r="J454" s="13">
        <v>0</v>
      </c>
      <c r="K454" s="16">
        <f t="shared" ref="K454:K457" si="24">SUM(C454+F454+I454+J454)</f>
        <v>400000</v>
      </c>
      <c r="L454" s="16" t="s">
        <v>926</v>
      </c>
      <c r="M454" s="29"/>
      <c r="N454" s="29"/>
      <c r="O454" s="29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46" s="31" customFormat="1" ht="12.75" x14ac:dyDescent="0.2">
      <c r="A455" s="37"/>
      <c r="B455" s="36" t="s">
        <v>12</v>
      </c>
      <c r="C455" s="13">
        <v>0</v>
      </c>
      <c r="D455" s="14">
        <v>0</v>
      </c>
      <c r="E455" s="14">
        <v>0</v>
      </c>
      <c r="F455" s="13">
        <v>0</v>
      </c>
      <c r="G455" s="15">
        <v>0</v>
      </c>
      <c r="H455" s="15">
        <v>300000</v>
      </c>
      <c r="I455" s="13">
        <f t="shared" si="22"/>
        <v>300000</v>
      </c>
      <c r="J455" s="13">
        <v>0</v>
      </c>
      <c r="K455" s="16">
        <f t="shared" si="24"/>
        <v>300000</v>
      </c>
      <c r="L455" s="16" t="s">
        <v>926</v>
      </c>
      <c r="M455" s="29"/>
      <c r="N455" s="29"/>
      <c r="O455" s="29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46" s="31" customFormat="1" ht="12.75" x14ac:dyDescent="0.2">
      <c r="A456" s="37"/>
      <c r="B456" s="36" t="s">
        <v>15</v>
      </c>
      <c r="C456" s="13">
        <v>0</v>
      </c>
      <c r="D456" s="14">
        <v>0</v>
      </c>
      <c r="E456" s="14">
        <v>0</v>
      </c>
      <c r="F456" s="13">
        <v>0</v>
      </c>
      <c r="G456" s="15">
        <v>0</v>
      </c>
      <c r="H456" s="15">
        <v>700000</v>
      </c>
      <c r="I456" s="13">
        <f t="shared" si="22"/>
        <v>700000</v>
      </c>
      <c r="J456" s="13">
        <v>0</v>
      </c>
      <c r="K456" s="16">
        <f t="shared" si="24"/>
        <v>700000</v>
      </c>
      <c r="L456" s="16" t="s">
        <v>926</v>
      </c>
      <c r="M456" s="29"/>
      <c r="N456" s="29"/>
      <c r="O456" s="29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46" s="31" customFormat="1" ht="12.75" x14ac:dyDescent="0.2">
      <c r="A457" s="37"/>
      <c r="B457" s="36" t="s">
        <v>16</v>
      </c>
      <c r="C457" s="13">
        <v>0</v>
      </c>
      <c r="D457" s="14">
        <v>0</v>
      </c>
      <c r="E457" s="14">
        <v>0</v>
      </c>
      <c r="F457" s="13">
        <v>0</v>
      </c>
      <c r="G457" s="15">
        <v>0</v>
      </c>
      <c r="H457" s="15">
        <v>700000</v>
      </c>
      <c r="I457" s="13">
        <f t="shared" si="22"/>
        <v>700000</v>
      </c>
      <c r="J457" s="13">
        <v>0</v>
      </c>
      <c r="K457" s="16">
        <f t="shared" si="24"/>
        <v>700000</v>
      </c>
      <c r="L457" s="16" t="s">
        <v>926</v>
      </c>
      <c r="M457" s="29"/>
      <c r="N457" s="29"/>
      <c r="O457" s="29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46" s="23" customFormat="1" ht="12.75" x14ac:dyDescent="0.25">
      <c r="A458" s="24"/>
      <c r="B458" s="25" t="s">
        <v>13</v>
      </c>
      <c r="C458" s="26">
        <f t="shared" ref="C458:I458" si="25">SUM(C4:C457)</f>
        <v>1387671695</v>
      </c>
      <c r="D458" s="27">
        <f t="shared" si="25"/>
        <v>60787045</v>
      </c>
      <c r="E458" s="27">
        <f t="shared" si="25"/>
        <v>6305827.0000000522</v>
      </c>
      <c r="F458" s="26">
        <f t="shared" si="25"/>
        <v>67092872.000000112</v>
      </c>
      <c r="G458" s="27">
        <f t="shared" si="25"/>
        <v>37643320</v>
      </c>
      <c r="H458" s="27">
        <f t="shared" si="25"/>
        <v>2412404</v>
      </c>
      <c r="I458" s="26">
        <f t="shared" si="25"/>
        <v>40055724</v>
      </c>
      <c r="J458" s="26">
        <f t="shared" ref="J458:K458" si="26">SUM(J4:J457)</f>
        <v>1800000</v>
      </c>
      <c r="K458" s="28">
        <f t="shared" si="26"/>
        <v>1496620290.9999995</v>
      </c>
      <c r="L458" s="28"/>
      <c r="M458" s="21"/>
      <c r="N458" s="21"/>
      <c r="O458" s="21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</row>
    <row r="459" spans="1:46" s="33" customFormat="1" x14ac:dyDescent="0.25">
      <c r="A459" s="32"/>
      <c r="C459" s="34"/>
      <c r="D459" s="34"/>
      <c r="E459" s="34"/>
      <c r="F459" s="34"/>
      <c r="G459" s="34"/>
      <c r="H459" s="34"/>
      <c r="I459" s="34"/>
      <c r="J459" s="34"/>
      <c r="K459" s="34"/>
      <c r="L459" s="35"/>
      <c r="M459" s="35"/>
      <c r="N459" s="35"/>
      <c r="O459" s="35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</row>
    <row r="460" spans="1:46" s="11" customFormat="1" ht="27" customHeight="1" x14ac:dyDescent="0.25">
      <c r="A460" s="126" t="s">
        <v>2</v>
      </c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9"/>
      <c r="M460" s="9"/>
      <c r="N460" s="9"/>
      <c r="O460" s="9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</row>
    <row r="461" spans="1:46" s="11" customFormat="1" ht="15" customHeight="1" x14ac:dyDescent="0.25">
      <c r="A461" s="126" t="s">
        <v>3</v>
      </c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9"/>
      <c r="M461" s="9"/>
      <c r="N461" s="9"/>
      <c r="O461" s="9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</row>
    <row r="462" spans="1:46" s="11" customFormat="1" ht="38.65" customHeight="1" x14ac:dyDescent="0.25">
      <c r="A462" s="126" t="s">
        <v>4</v>
      </c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9"/>
      <c r="M462" s="9"/>
      <c r="N462" s="9"/>
      <c r="O462" s="9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</row>
    <row r="463" spans="1:46" s="8" customFormat="1" ht="28.5" customHeight="1" x14ac:dyDescent="0.25">
      <c r="A463" s="126" t="s">
        <v>37</v>
      </c>
      <c r="B463" s="126"/>
      <c r="C463" s="126"/>
      <c r="D463" s="12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</row>
    <row r="464" spans="1:46" s="8" customFormat="1" ht="12.75" x14ac:dyDescent="0.25">
      <c r="C464" s="6"/>
      <c r="D464" s="6"/>
      <c r="E464" s="6"/>
      <c r="F464" s="6"/>
      <c r="G464" s="6"/>
      <c r="H464" s="6"/>
      <c r="I464" s="34"/>
      <c r="J464" s="34"/>
      <c r="K464" s="6"/>
      <c r="L464" s="6"/>
      <c r="M464" s="6"/>
      <c r="N464" s="6"/>
      <c r="O464" s="6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</row>
    <row r="465" spans="1:46" s="8" customFormat="1" ht="12.75" hidden="1" x14ac:dyDescent="0.25">
      <c r="A465" s="7"/>
      <c r="B465" s="7" t="s">
        <v>930</v>
      </c>
      <c r="C465" s="6">
        <f>C458-'LEAs &amp; Schools for SwD 10.14.22'!D458</f>
        <v>-9000</v>
      </c>
      <c r="D465" s="6">
        <f>D458-'LEAs &amp; Schools for SwD 10.14.22'!E458</f>
        <v>11877</v>
      </c>
      <c r="E465" s="6">
        <f>E458-'LEAs &amp; Schools for SwD 10.14.22'!F458</f>
        <v>-12376.999999947846</v>
      </c>
      <c r="F465" s="6">
        <f>F458-'LEAs &amp; Schools for SwD 10.14.22'!G458</f>
        <v>-499.99999988824129</v>
      </c>
      <c r="G465" s="6">
        <f>G458-'LEAs &amp; Schools for SwD 10.14.22'!H458</f>
        <v>-303</v>
      </c>
      <c r="H465" s="6">
        <f>H458-'LEAs &amp; Schools for SwD 10.14.22'!I458</f>
        <v>-7025</v>
      </c>
      <c r="I465" s="6">
        <f>I458-'LEAs &amp; Schools for SwD 10.14.22'!J458</f>
        <v>-7328</v>
      </c>
      <c r="J465" s="6">
        <f>J458-'LEAs &amp; Schools for SwD 10.14.22'!K458</f>
        <v>-28928</v>
      </c>
      <c r="K465" s="6">
        <f>K458-'LEAs &amp; Schools for SwD 10.14.22'!L458</f>
        <v>-157751.59183716774</v>
      </c>
      <c r="L465" s="6">
        <f>L458-'LEAs &amp; Schools for SwD 10.14.22'!M458</f>
        <v>0</v>
      </c>
      <c r="M465" s="6"/>
      <c r="N465" s="6"/>
      <c r="O465" s="6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</row>
    <row r="466" spans="1:46" x14ac:dyDescent="0.25">
      <c r="I466" s="39"/>
      <c r="J466" s="39"/>
    </row>
  </sheetData>
  <mergeCells count="4">
    <mergeCell ref="A460:K460"/>
    <mergeCell ref="A461:K461"/>
    <mergeCell ref="A462:K462"/>
    <mergeCell ref="A463:D4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9258-1638-4583-9CED-71619307239D}">
  <dimension ref="A1:AD16"/>
  <sheetViews>
    <sheetView workbookViewId="0"/>
  </sheetViews>
  <sheetFormatPr defaultColWidth="8.7109375" defaultRowHeight="14.25" x14ac:dyDescent="0.25"/>
  <cols>
    <col min="1" max="1" width="7.5703125" style="4" customWidth="1"/>
    <col min="2" max="2" width="43.7109375" style="2" bestFit="1" customWidth="1"/>
    <col min="3" max="3" width="15.5703125" style="43" bestFit="1" customWidth="1"/>
    <col min="4" max="4" width="12.42578125" style="4" customWidth="1"/>
    <col min="5" max="5" width="13.7109375" style="4" bestFit="1" customWidth="1"/>
    <col min="6" max="6" width="12.42578125" style="4" bestFit="1" customWidth="1"/>
    <col min="7" max="7" width="14.7109375" style="4" customWidth="1"/>
    <col min="8" max="30" width="8.7109375" style="4"/>
    <col min="31" max="16384" width="8.7109375" style="2"/>
  </cols>
  <sheetData>
    <row r="1" spans="1:30" x14ac:dyDescent="0.25">
      <c r="A1" s="1" t="s">
        <v>38</v>
      </c>
    </row>
    <row r="2" spans="1:30" x14ac:dyDescent="0.25">
      <c r="A2" s="5"/>
    </row>
    <row r="3" spans="1:30" s="42" customFormat="1" ht="50.65" customHeight="1" x14ac:dyDescent="0.25">
      <c r="A3" s="117" t="s">
        <v>35</v>
      </c>
      <c r="B3" s="117" t="s">
        <v>14</v>
      </c>
      <c r="C3" s="111" t="s">
        <v>29</v>
      </c>
      <c r="D3" s="112" t="s">
        <v>31</v>
      </c>
      <c r="E3" s="112" t="s">
        <v>32</v>
      </c>
      <c r="F3" s="112" t="s">
        <v>33</v>
      </c>
      <c r="G3" s="117" t="s">
        <v>34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s="31" customFormat="1" ht="12.75" x14ac:dyDescent="0.2">
      <c r="A4" s="120">
        <v>9901</v>
      </c>
      <c r="B4" s="121" t="s">
        <v>17</v>
      </c>
      <c r="C4" s="113">
        <v>4000</v>
      </c>
      <c r="D4" s="113">
        <v>25000</v>
      </c>
      <c r="E4" s="113"/>
      <c r="F4" s="113">
        <v>65000</v>
      </c>
      <c r="G4" s="118">
        <f>SUM(C4:F4)</f>
        <v>94000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31" customFormat="1" ht="12.75" x14ac:dyDescent="0.2">
      <c r="A5" s="120">
        <v>9902</v>
      </c>
      <c r="B5" s="121" t="s">
        <v>18</v>
      </c>
      <c r="C5" s="113">
        <v>4000</v>
      </c>
      <c r="D5" s="113">
        <v>25000</v>
      </c>
      <c r="E5" s="113"/>
      <c r="F5" s="113">
        <v>65000</v>
      </c>
      <c r="G5" s="118">
        <f t="shared" ref="G5:G15" si="0">SUM(C5:F5)</f>
        <v>94000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31" customFormat="1" ht="12.75" x14ac:dyDescent="0.2">
      <c r="A6" s="120">
        <v>9903</v>
      </c>
      <c r="B6" s="121" t="s">
        <v>19</v>
      </c>
      <c r="C6" s="113">
        <v>4000</v>
      </c>
      <c r="D6" s="113">
        <v>25000</v>
      </c>
      <c r="E6" s="113"/>
      <c r="F6" s="113">
        <v>65000</v>
      </c>
      <c r="G6" s="118">
        <f t="shared" si="0"/>
        <v>94000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31" customFormat="1" ht="12.75" x14ac:dyDescent="0.2">
      <c r="A7" s="120">
        <v>9904</v>
      </c>
      <c r="B7" s="121" t="s">
        <v>20</v>
      </c>
      <c r="C7" s="113">
        <v>4000</v>
      </c>
      <c r="D7" s="113">
        <v>25000</v>
      </c>
      <c r="E7" s="113"/>
      <c r="F7" s="113">
        <v>65000</v>
      </c>
      <c r="G7" s="118">
        <f t="shared" si="0"/>
        <v>94000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23" customFormat="1" ht="12.75" x14ac:dyDescent="0.2">
      <c r="A8" s="120">
        <v>9905</v>
      </c>
      <c r="B8" s="121" t="s">
        <v>21</v>
      </c>
      <c r="C8" s="113">
        <v>4000</v>
      </c>
      <c r="D8" s="113">
        <v>25000</v>
      </c>
      <c r="E8" s="114"/>
      <c r="F8" s="113">
        <v>65000</v>
      </c>
      <c r="G8" s="118">
        <f t="shared" si="0"/>
        <v>94000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33" customFormat="1" x14ac:dyDescent="0.2">
      <c r="A9" s="120">
        <v>9906</v>
      </c>
      <c r="B9" s="121" t="s">
        <v>22</v>
      </c>
      <c r="C9" s="113">
        <v>4000</v>
      </c>
      <c r="D9" s="113">
        <v>25000</v>
      </c>
      <c r="E9" s="115"/>
      <c r="F9" s="113">
        <v>65000</v>
      </c>
      <c r="G9" s="118">
        <f t="shared" si="0"/>
        <v>94000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8" customFormat="1" ht="12.75" x14ac:dyDescent="0.2">
      <c r="A10" s="120">
        <v>9907</v>
      </c>
      <c r="B10" s="121" t="s">
        <v>23</v>
      </c>
      <c r="C10" s="113">
        <v>4000</v>
      </c>
      <c r="D10" s="113">
        <v>25000</v>
      </c>
      <c r="E10" s="113"/>
      <c r="F10" s="113">
        <v>65000</v>
      </c>
      <c r="G10" s="118">
        <f t="shared" si="0"/>
        <v>94000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2.75" x14ac:dyDescent="0.2">
      <c r="A11" s="120">
        <v>9908</v>
      </c>
      <c r="B11" s="121" t="s">
        <v>24</v>
      </c>
      <c r="C11" s="113">
        <v>4000</v>
      </c>
      <c r="D11" s="113">
        <v>25000</v>
      </c>
      <c r="E11" s="113">
        <v>75000</v>
      </c>
      <c r="F11" s="113"/>
      <c r="G11" s="118">
        <f t="shared" si="0"/>
        <v>104000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2.75" x14ac:dyDescent="0.2">
      <c r="A12" s="120">
        <v>9909</v>
      </c>
      <c r="B12" s="121" t="s">
        <v>25</v>
      </c>
      <c r="C12" s="113">
        <v>4000</v>
      </c>
      <c r="D12" s="113">
        <v>25000</v>
      </c>
      <c r="E12" s="113">
        <v>75000</v>
      </c>
      <c r="F12" s="113"/>
      <c r="G12" s="118">
        <f t="shared" si="0"/>
        <v>104000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x14ac:dyDescent="0.2">
      <c r="A13" s="120">
        <v>9910</v>
      </c>
      <c r="B13" s="121" t="s">
        <v>26</v>
      </c>
      <c r="C13" s="113">
        <v>4000</v>
      </c>
      <c r="D13" s="113">
        <v>25000</v>
      </c>
      <c r="E13" s="115"/>
      <c r="F13" s="113">
        <v>65000</v>
      </c>
      <c r="G13" s="118">
        <f t="shared" si="0"/>
        <v>94000</v>
      </c>
    </row>
    <row r="14" spans="1:30" x14ac:dyDescent="0.2">
      <c r="A14" s="120">
        <v>9911</v>
      </c>
      <c r="B14" s="121" t="s">
        <v>27</v>
      </c>
      <c r="C14" s="113">
        <v>4000</v>
      </c>
      <c r="D14" s="113">
        <v>25000</v>
      </c>
      <c r="E14" s="115"/>
      <c r="F14" s="113">
        <v>65000</v>
      </c>
      <c r="G14" s="118">
        <f t="shared" si="0"/>
        <v>94000</v>
      </c>
    </row>
    <row r="15" spans="1:30" x14ac:dyDescent="0.2">
      <c r="A15" s="120">
        <v>9912</v>
      </c>
      <c r="B15" s="121" t="s">
        <v>28</v>
      </c>
      <c r="C15" s="113">
        <v>4000</v>
      </c>
      <c r="D15" s="113">
        <v>25000</v>
      </c>
      <c r="E15" s="115"/>
      <c r="F15" s="113">
        <v>65000</v>
      </c>
      <c r="G15" s="118">
        <f t="shared" si="0"/>
        <v>94000</v>
      </c>
    </row>
    <row r="16" spans="1:30" x14ac:dyDescent="0.25">
      <c r="A16" s="122"/>
      <c r="B16" s="123" t="s">
        <v>13</v>
      </c>
      <c r="C16" s="116">
        <f>SUM(C4:C15)</f>
        <v>48000</v>
      </c>
      <c r="D16" s="116">
        <f>SUM(D4:D15)</f>
        <v>300000</v>
      </c>
      <c r="E16" s="116">
        <f>SUM(E4:E15)</f>
        <v>150000</v>
      </c>
      <c r="F16" s="114">
        <f>SUM(F4:F15)</f>
        <v>650000</v>
      </c>
      <c r="G16" s="119">
        <f>SUM(G4:G15)</f>
        <v>1148000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B9FA-5DB6-4D5B-8258-9190A254EDA3}">
  <dimension ref="A1:M42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7.42578125" customWidth="1"/>
    <col min="2" max="2" width="24.7109375" customWidth="1"/>
    <col min="3" max="3" width="9" bestFit="1" customWidth="1"/>
    <col min="4" max="4" width="8.7109375" bestFit="1" customWidth="1"/>
    <col min="5" max="5" width="9.5703125" bestFit="1" customWidth="1"/>
    <col min="6" max="6" width="12.5703125" bestFit="1" customWidth="1"/>
    <col min="8" max="10" width="12.5703125" bestFit="1" customWidth="1"/>
    <col min="11" max="11" width="11.5703125" bestFit="1" customWidth="1"/>
    <col min="12" max="12" width="8.28515625" bestFit="1" customWidth="1"/>
  </cols>
  <sheetData>
    <row r="1" spans="1:13" x14ac:dyDescent="0.25">
      <c r="A1" s="47" t="s">
        <v>910</v>
      </c>
    </row>
    <row r="2" spans="1:13" x14ac:dyDescent="0.25">
      <c r="A2" s="48" t="s">
        <v>911</v>
      </c>
    </row>
    <row r="3" spans="1:13" ht="60" x14ac:dyDescent="0.25">
      <c r="A3" s="49" t="s">
        <v>35</v>
      </c>
      <c r="B3" s="50" t="s">
        <v>912</v>
      </c>
      <c r="C3" s="51" t="s">
        <v>913</v>
      </c>
      <c r="D3" s="52" t="s">
        <v>914</v>
      </c>
      <c r="E3" s="53" t="s">
        <v>923</v>
      </c>
      <c r="F3" s="54" t="s">
        <v>915</v>
      </c>
      <c r="G3" s="54" t="s">
        <v>916</v>
      </c>
      <c r="H3" s="54" t="s">
        <v>917</v>
      </c>
      <c r="I3" s="55" t="s">
        <v>918</v>
      </c>
      <c r="J3" s="54" t="s">
        <v>919</v>
      </c>
      <c r="K3" s="54" t="s">
        <v>920</v>
      </c>
      <c r="L3" s="56" t="s">
        <v>921</v>
      </c>
      <c r="M3" s="66" t="s">
        <v>925</v>
      </c>
    </row>
    <row r="4" spans="1:13" x14ac:dyDescent="0.25">
      <c r="A4" s="57" t="s">
        <v>39</v>
      </c>
      <c r="B4" s="74" t="s">
        <v>460</v>
      </c>
      <c r="C4" s="58">
        <v>771</v>
      </c>
      <c r="D4" s="59">
        <v>43.0282976226</v>
      </c>
      <c r="E4" s="59">
        <v>17.918440714583216</v>
      </c>
      <c r="F4" s="59">
        <v>0</v>
      </c>
      <c r="G4" s="59">
        <v>0</v>
      </c>
      <c r="H4" s="59">
        <v>0</v>
      </c>
      <c r="I4" s="60">
        <v>0</v>
      </c>
      <c r="J4" s="61">
        <v>0</v>
      </c>
      <c r="K4" s="61">
        <v>0</v>
      </c>
      <c r="L4" s="61">
        <v>0</v>
      </c>
      <c r="M4" s="65" t="str">
        <f>IF(H4&gt;0,"Y","N")</f>
        <v>N</v>
      </c>
    </row>
    <row r="5" spans="1:13" x14ac:dyDescent="0.25">
      <c r="A5" s="57" t="s">
        <v>40</v>
      </c>
      <c r="B5" s="74" t="s">
        <v>461</v>
      </c>
      <c r="C5" s="58">
        <v>1510</v>
      </c>
      <c r="D5" s="59">
        <v>486.73803090299901</v>
      </c>
      <c r="E5" s="59">
        <v>3.1022848105759064</v>
      </c>
      <c r="F5" s="59">
        <v>0</v>
      </c>
      <c r="G5" s="75">
        <v>0</v>
      </c>
      <c r="H5" s="59">
        <v>0</v>
      </c>
      <c r="I5" s="60">
        <v>0</v>
      </c>
      <c r="J5" s="61">
        <v>0</v>
      </c>
      <c r="K5" s="61">
        <v>0</v>
      </c>
      <c r="L5" s="61">
        <v>0</v>
      </c>
      <c r="M5" s="65" t="str">
        <f t="shared" ref="M5:M68" si="0">IF(H5&gt;0,"Y","N")</f>
        <v>N</v>
      </c>
    </row>
    <row r="6" spans="1:13" x14ac:dyDescent="0.25">
      <c r="A6" s="57" t="s">
        <v>41</v>
      </c>
      <c r="B6" s="74" t="s">
        <v>462</v>
      </c>
      <c r="C6" s="58">
        <v>456</v>
      </c>
      <c r="D6" s="59">
        <v>67.224011750900004</v>
      </c>
      <c r="E6" s="59">
        <v>6.7832904958085161</v>
      </c>
      <c r="F6" s="59">
        <v>182400</v>
      </c>
      <c r="G6" s="59">
        <v>0</v>
      </c>
      <c r="H6" s="59">
        <v>182400</v>
      </c>
      <c r="I6" s="60">
        <v>180645</v>
      </c>
      <c r="J6" s="61">
        <v>171618</v>
      </c>
      <c r="K6" s="61">
        <v>9027</v>
      </c>
      <c r="L6" s="61">
        <v>-6</v>
      </c>
      <c r="M6" s="65" t="str">
        <f t="shared" si="0"/>
        <v>Y</v>
      </c>
    </row>
    <row r="7" spans="1:13" x14ac:dyDescent="0.25">
      <c r="A7" s="57" t="s">
        <v>42</v>
      </c>
      <c r="B7" s="74" t="s">
        <v>463</v>
      </c>
      <c r="C7" s="58">
        <v>748</v>
      </c>
      <c r="D7" s="59">
        <v>68.357884441099898</v>
      </c>
      <c r="E7" s="59">
        <v>10.942410025057301</v>
      </c>
      <c r="F7" s="59">
        <v>0</v>
      </c>
      <c r="G7" s="59">
        <v>0</v>
      </c>
      <c r="H7" s="59">
        <v>0</v>
      </c>
      <c r="I7" s="60">
        <v>0</v>
      </c>
      <c r="J7" s="61">
        <v>0</v>
      </c>
      <c r="K7" s="61">
        <v>0</v>
      </c>
      <c r="L7" s="61">
        <v>0</v>
      </c>
      <c r="M7" s="65" t="str">
        <f t="shared" si="0"/>
        <v>N</v>
      </c>
    </row>
    <row r="8" spans="1:13" x14ac:dyDescent="0.25">
      <c r="A8" s="57" t="s">
        <v>43</v>
      </c>
      <c r="B8" s="74" t="s">
        <v>464</v>
      </c>
      <c r="C8" s="58">
        <v>234</v>
      </c>
      <c r="D8" s="59">
        <v>136.731515225999</v>
      </c>
      <c r="E8" s="59">
        <v>1.7113830678554913</v>
      </c>
      <c r="F8" s="59">
        <v>93600</v>
      </c>
      <c r="G8" s="59">
        <v>0</v>
      </c>
      <c r="H8" s="59">
        <v>93600</v>
      </c>
      <c r="I8" s="60">
        <v>92700</v>
      </c>
      <c r="J8" s="61">
        <v>88068</v>
      </c>
      <c r="K8" s="61">
        <v>4632</v>
      </c>
      <c r="L8" s="61">
        <v>-3</v>
      </c>
      <c r="M8" s="65" t="str">
        <f t="shared" si="0"/>
        <v>Y</v>
      </c>
    </row>
    <row r="9" spans="1:13" x14ac:dyDescent="0.25">
      <c r="A9" s="57" t="s">
        <v>44</v>
      </c>
      <c r="B9" s="74" t="s">
        <v>465</v>
      </c>
      <c r="C9" s="58">
        <v>549</v>
      </c>
      <c r="D9" s="59">
        <v>133.42937215699899</v>
      </c>
      <c r="E9" s="59">
        <v>4.114536335777867</v>
      </c>
      <c r="F9" s="59">
        <v>219600</v>
      </c>
      <c r="G9" s="59">
        <v>0</v>
      </c>
      <c r="H9" s="59">
        <v>219600</v>
      </c>
      <c r="I9" s="60">
        <v>217487</v>
      </c>
      <c r="J9" s="61">
        <v>206619</v>
      </c>
      <c r="K9" s="61">
        <v>10868</v>
      </c>
      <c r="L9" s="61">
        <v>-7</v>
      </c>
      <c r="M9" s="65" t="str">
        <f t="shared" si="0"/>
        <v>Y</v>
      </c>
    </row>
    <row r="10" spans="1:13" x14ac:dyDescent="0.25">
      <c r="A10" s="57" t="s">
        <v>45</v>
      </c>
      <c r="B10" s="74" t="s">
        <v>466</v>
      </c>
      <c r="C10" s="58">
        <v>437</v>
      </c>
      <c r="D10" s="59">
        <v>108.334788477999</v>
      </c>
      <c r="E10" s="59">
        <v>4.0337919715304329</v>
      </c>
      <c r="F10" s="59">
        <v>174800</v>
      </c>
      <c r="G10" s="59">
        <v>0</v>
      </c>
      <c r="H10" s="59">
        <v>174800</v>
      </c>
      <c r="I10" s="60">
        <v>173118</v>
      </c>
      <c r="J10" s="61">
        <v>164468</v>
      </c>
      <c r="K10" s="61">
        <v>8650</v>
      </c>
      <c r="L10" s="61">
        <v>-6</v>
      </c>
      <c r="M10" s="65" t="str">
        <f t="shared" si="0"/>
        <v>Y</v>
      </c>
    </row>
    <row r="11" spans="1:13" x14ac:dyDescent="0.25">
      <c r="A11" s="57" t="s">
        <v>46</v>
      </c>
      <c r="B11" s="74" t="s">
        <v>467</v>
      </c>
      <c r="C11" s="58">
        <v>1555</v>
      </c>
      <c r="D11" s="59">
        <v>13.027992029</v>
      </c>
      <c r="E11" s="59">
        <v>119.3583782165822</v>
      </c>
      <c r="F11" s="59">
        <v>0</v>
      </c>
      <c r="G11" s="59">
        <v>0</v>
      </c>
      <c r="H11" s="59">
        <v>0</v>
      </c>
      <c r="I11" s="60">
        <v>0</v>
      </c>
      <c r="J11" s="61">
        <v>0</v>
      </c>
      <c r="K11" s="61">
        <v>0</v>
      </c>
      <c r="L11" s="61">
        <v>0</v>
      </c>
      <c r="M11" s="65" t="str">
        <f t="shared" si="0"/>
        <v>N</v>
      </c>
    </row>
    <row r="12" spans="1:13" x14ac:dyDescent="0.25">
      <c r="A12" s="57" t="s">
        <v>47</v>
      </c>
      <c r="B12" s="74" t="s">
        <v>468</v>
      </c>
      <c r="C12" s="58">
        <v>1622</v>
      </c>
      <c r="D12" s="59">
        <v>162.632453295999</v>
      </c>
      <c r="E12" s="59">
        <v>9.9734091635934483</v>
      </c>
      <c r="F12" s="59">
        <v>0</v>
      </c>
      <c r="G12" s="59">
        <v>0</v>
      </c>
      <c r="H12" s="59">
        <v>0</v>
      </c>
      <c r="I12" s="60">
        <v>0</v>
      </c>
      <c r="J12" s="61">
        <v>0</v>
      </c>
      <c r="K12" s="61">
        <v>0</v>
      </c>
      <c r="L12" s="61">
        <v>0</v>
      </c>
      <c r="M12" s="65" t="str">
        <f t="shared" si="0"/>
        <v>N</v>
      </c>
    </row>
    <row r="13" spans="1:13" x14ac:dyDescent="0.25">
      <c r="A13" s="57" t="s">
        <v>49</v>
      </c>
      <c r="B13" s="74" t="s">
        <v>470</v>
      </c>
      <c r="C13" s="58">
        <v>2236</v>
      </c>
      <c r="D13" s="59">
        <v>542.52381633200002</v>
      </c>
      <c r="E13" s="59">
        <v>4.1214780488672025</v>
      </c>
      <c r="F13" s="59">
        <v>0</v>
      </c>
      <c r="G13" s="59">
        <v>0</v>
      </c>
      <c r="H13" s="59">
        <v>0</v>
      </c>
      <c r="I13" s="60">
        <v>0</v>
      </c>
      <c r="J13" s="61">
        <v>0</v>
      </c>
      <c r="K13" s="61">
        <v>0</v>
      </c>
      <c r="L13" s="61">
        <v>0</v>
      </c>
      <c r="M13" s="65" t="str">
        <f t="shared" si="0"/>
        <v>N</v>
      </c>
    </row>
    <row r="14" spans="1:13" x14ac:dyDescent="0.25">
      <c r="A14" s="57" t="s">
        <v>50</v>
      </c>
      <c r="B14" s="74" t="s">
        <v>471</v>
      </c>
      <c r="C14" s="58">
        <v>15105</v>
      </c>
      <c r="D14" s="59">
        <v>44.615526066500003</v>
      </c>
      <c r="E14" s="59">
        <v>338.55927144030102</v>
      </c>
      <c r="F14" s="59">
        <v>0</v>
      </c>
      <c r="G14" s="59">
        <v>0</v>
      </c>
      <c r="H14" s="59">
        <v>0</v>
      </c>
      <c r="I14" s="60">
        <v>0</v>
      </c>
      <c r="J14" s="61">
        <v>0</v>
      </c>
      <c r="K14" s="61">
        <v>0</v>
      </c>
      <c r="L14" s="61">
        <v>0</v>
      </c>
      <c r="M14" s="65" t="str">
        <f t="shared" si="0"/>
        <v>N</v>
      </c>
    </row>
    <row r="15" spans="1:13" x14ac:dyDescent="0.25">
      <c r="A15" s="57" t="s">
        <v>51</v>
      </c>
      <c r="B15" s="74" t="s">
        <v>472</v>
      </c>
      <c r="C15" s="58">
        <v>1352</v>
      </c>
      <c r="D15" s="59">
        <v>213.55485787800001</v>
      </c>
      <c r="E15" s="59">
        <v>6.3309259898567749</v>
      </c>
      <c r="F15" s="59">
        <v>0</v>
      </c>
      <c r="G15" s="59">
        <v>0</v>
      </c>
      <c r="H15" s="59">
        <v>0</v>
      </c>
      <c r="I15" s="60">
        <v>0</v>
      </c>
      <c r="J15" s="61">
        <v>0</v>
      </c>
      <c r="K15" s="61">
        <v>0</v>
      </c>
      <c r="L15" s="61">
        <v>0</v>
      </c>
      <c r="M15" s="65" t="str">
        <f t="shared" si="0"/>
        <v>N</v>
      </c>
    </row>
    <row r="16" spans="1:13" x14ac:dyDescent="0.25">
      <c r="A16" s="57" t="s">
        <v>52</v>
      </c>
      <c r="B16" s="74" t="s">
        <v>473</v>
      </c>
      <c r="C16" s="58">
        <v>290</v>
      </c>
      <c r="D16" s="59">
        <v>83.248035474399899</v>
      </c>
      <c r="E16" s="59">
        <v>3.4835656883360286</v>
      </c>
      <c r="F16" s="59">
        <v>116000</v>
      </c>
      <c r="G16" s="59">
        <v>0</v>
      </c>
      <c r="H16" s="59">
        <v>116000</v>
      </c>
      <c r="I16" s="60">
        <v>114884</v>
      </c>
      <c r="J16" s="61">
        <v>109144</v>
      </c>
      <c r="K16" s="61">
        <v>5740</v>
      </c>
      <c r="L16" s="61">
        <v>-4</v>
      </c>
      <c r="M16" s="65" t="str">
        <f t="shared" si="0"/>
        <v>Y</v>
      </c>
    </row>
    <row r="17" spans="1:13" x14ac:dyDescent="0.25">
      <c r="A17" s="57" t="s">
        <v>188</v>
      </c>
      <c r="B17" s="74" t="s">
        <v>609</v>
      </c>
      <c r="C17" s="58">
        <v>2052</v>
      </c>
      <c r="D17" s="59">
        <v>67.508344347000005</v>
      </c>
      <c r="E17" s="59">
        <v>30.396242417863245</v>
      </c>
      <c r="F17" s="59">
        <v>0</v>
      </c>
      <c r="G17" s="59">
        <v>0</v>
      </c>
      <c r="H17" s="59">
        <v>0</v>
      </c>
      <c r="I17" s="60">
        <v>0</v>
      </c>
      <c r="J17" s="61">
        <v>0</v>
      </c>
      <c r="K17" s="61">
        <v>0</v>
      </c>
      <c r="L17" s="61">
        <v>0</v>
      </c>
      <c r="M17" s="65" t="str">
        <f t="shared" si="0"/>
        <v>N</v>
      </c>
    </row>
    <row r="18" spans="1:13" x14ac:dyDescent="0.25">
      <c r="A18" s="57" t="s">
        <v>53</v>
      </c>
      <c r="B18" s="74" t="s">
        <v>474</v>
      </c>
      <c r="C18" s="58">
        <v>2152</v>
      </c>
      <c r="D18" s="59">
        <v>408.80563459500001</v>
      </c>
      <c r="E18" s="59">
        <v>5.2641153102793377</v>
      </c>
      <c r="F18" s="59">
        <v>0</v>
      </c>
      <c r="G18" s="59">
        <v>0</v>
      </c>
      <c r="H18" s="59">
        <v>0</v>
      </c>
      <c r="I18" s="60">
        <v>0</v>
      </c>
      <c r="J18" s="61">
        <v>0</v>
      </c>
      <c r="K18" s="61">
        <v>0</v>
      </c>
      <c r="L18" s="61">
        <v>0</v>
      </c>
      <c r="M18" s="65" t="str">
        <f t="shared" si="0"/>
        <v>N</v>
      </c>
    </row>
    <row r="19" spans="1:13" x14ac:dyDescent="0.25">
      <c r="A19" s="57" t="s">
        <v>54</v>
      </c>
      <c r="B19" s="74" t="s">
        <v>475</v>
      </c>
      <c r="C19" s="58">
        <v>2277</v>
      </c>
      <c r="D19" s="59">
        <v>10.1235623039</v>
      </c>
      <c r="E19" s="59">
        <v>224.92082644888833</v>
      </c>
      <c r="F19" s="59">
        <v>0</v>
      </c>
      <c r="G19" s="59">
        <v>0</v>
      </c>
      <c r="H19" s="59">
        <v>0</v>
      </c>
      <c r="I19" s="60">
        <v>0</v>
      </c>
      <c r="J19" s="61">
        <v>0</v>
      </c>
      <c r="K19" s="61">
        <v>0</v>
      </c>
      <c r="L19" s="61">
        <v>0</v>
      </c>
      <c r="M19" s="65" t="str">
        <f t="shared" si="0"/>
        <v>N</v>
      </c>
    </row>
    <row r="20" spans="1:13" x14ac:dyDescent="0.25">
      <c r="A20" s="57" t="s">
        <v>55</v>
      </c>
      <c r="B20" s="74" t="s">
        <v>476</v>
      </c>
      <c r="C20" s="58">
        <v>427</v>
      </c>
      <c r="D20" s="59">
        <v>128.23381228100001</v>
      </c>
      <c r="E20" s="59">
        <v>3.329854992256728</v>
      </c>
      <c r="F20" s="59">
        <v>170800</v>
      </c>
      <c r="G20" s="59">
        <v>0</v>
      </c>
      <c r="H20" s="59">
        <v>170800</v>
      </c>
      <c r="I20" s="60">
        <v>169157</v>
      </c>
      <c r="J20" s="61">
        <v>160704</v>
      </c>
      <c r="K20" s="61">
        <v>8453</v>
      </c>
      <c r="L20" s="61">
        <v>-5</v>
      </c>
      <c r="M20" s="65" t="str">
        <f t="shared" si="0"/>
        <v>Y</v>
      </c>
    </row>
    <row r="21" spans="1:13" x14ac:dyDescent="0.25">
      <c r="A21" s="57" t="s">
        <v>56</v>
      </c>
      <c r="B21" s="74" t="s">
        <v>477</v>
      </c>
      <c r="C21" s="58">
        <v>761</v>
      </c>
      <c r="D21" s="59">
        <v>150.77487244100001</v>
      </c>
      <c r="E21" s="59">
        <v>5.0472601148960567</v>
      </c>
      <c r="F21" s="59">
        <v>0</v>
      </c>
      <c r="G21" s="59">
        <v>0</v>
      </c>
      <c r="H21" s="59">
        <v>0</v>
      </c>
      <c r="I21" s="60">
        <v>0</v>
      </c>
      <c r="J21" s="61">
        <v>0</v>
      </c>
      <c r="K21" s="61">
        <v>0</v>
      </c>
      <c r="L21" s="61">
        <v>0</v>
      </c>
      <c r="M21" s="65" t="str">
        <f t="shared" si="0"/>
        <v>N</v>
      </c>
    </row>
    <row r="22" spans="1:13" x14ac:dyDescent="0.25">
      <c r="A22" s="57" t="s">
        <v>57</v>
      </c>
      <c r="B22" s="74" t="s">
        <v>478</v>
      </c>
      <c r="C22" s="58">
        <v>603</v>
      </c>
      <c r="D22" s="59">
        <v>165.50983022200001</v>
      </c>
      <c r="E22" s="59">
        <v>3.6432881309296858</v>
      </c>
      <c r="F22" s="59">
        <v>241200</v>
      </c>
      <c r="G22" s="59">
        <v>0</v>
      </c>
      <c r="H22" s="59">
        <v>241200</v>
      </c>
      <c r="I22" s="60">
        <v>238880</v>
      </c>
      <c r="J22" s="61">
        <v>226943</v>
      </c>
      <c r="K22" s="61">
        <v>11937</v>
      </c>
      <c r="L22" s="61">
        <v>-7</v>
      </c>
      <c r="M22" s="65" t="str">
        <f t="shared" si="0"/>
        <v>Y</v>
      </c>
    </row>
    <row r="23" spans="1:13" x14ac:dyDescent="0.25">
      <c r="A23" s="57" t="s">
        <v>58</v>
      </c>
      <c r="B23" s="74" t="s">
        <v>479</v>
      </c>
      <c r="C23" s="58">
        <v>1692</v>
      </c>
      <c r="D23" s="59">
        <v>115.661387414999</v>
      </c>
      <c r="E23" s="59">
        <v>14.628909766826652</v>
      </c>
      <c r="F23" s="59">
        <v>0</v>
      </c>
      <c r="G23" s="59">
        <v>0</v>
      </c>
      <c r="H23" s="59">
        <v>0</v>
      </c>
      <c r="I23" s="60">
        <v>0</v>
      </c>
      <c r="J23" s="61">
        <v>0</v>
      </c>
      <c r="K23" s="61">
        <v>0</v>
      </c>
      <c r="L23" s="61">
        <v>0</v>
      </c>
      <c r="M23" s="65" t="str">
        <f t="shared" si="0"/>
        <v>N</v>
      </c>
    </row>
    <row r="24" spans="1:13" x14ac:dyDescent="0.25">
      <c r="A24" s="57" t="s">
        <v>60</v>
      </c>
      <c r="B24" s="74" t="s">
        <v>481</v>
      </c>
      <c r="C24" s="58">
        <v>623</v>
      </c>
      <c r="D24" s="59">
        <v>94.776529558199897</v>
      </c>
      <c r="E24" s="59">
        <v>6.5733573797659606</v>
      </c>
      <c r="F24" s="59">
        <v>249200</v>
      </c>
      <c r="G24" s="59">
        <v>0</v>
      </c>
      <c r="H24" s="59">
        <v>249200</v>
      </c>
      <c r="I24" s="60">
        <v>246803</v>
      </c>
      <c r="J24" s="61">
        <v>234470</v>
      </c>
      <c r="K24" s="61">
        <v>12333</v>
      </c>
      <c r="L24" s="61">
        <v>-8</v>
      </c>
      <c r="M24" s="65" t="str">
        <f t="shared" si="0"/>
        <v>Y</v>
      </c>
    </row>
    <row r="25" spans="1:13" x14ac:dyDescent="0.25">
      <c r="A25" s="57" t="s">
        <v>61</v>
      </c>
      <c r="B25" s="74" t="s">
        <v>482</v>
      </c>
      <c r="C25" s="58">
        <v>2963</v>
      </c>
      <c r="D25" s="59">
        <v>158.035916600999</v>
      </c>
      <c r="E25" s="59">
        <v>18.7489025515689</v>
      </c>
      <c r="F25" s="59">
        <v>0</v>
      </c>
      <c r="G25" s="59">
        <v>0</v>
      </c>
      <c r="H25" s="59">
        <v>0</v>
      </c>
      <c r="I25" s="60">
        <v>0</v>
      </c>
      <c r="J25" s="61">
        <v>0</v>
      </c>
      <c r="K25" s="61">
        <v>0</v>
      </c>
      <c r="L25" s="61">
        <v>0</v>
      </c>
      <c r="M25" s="65" t="str">
        <f t="shared" si="0"/>
        <v>N</v>
      </c>
    </row>
    <row r="26" spans="1:13" x14ac:dyDescent="0.25">
      <c r="A26" s="57" t="s">
        <v>62</v>
      </c>
      <c r="B26" s="74" t="s">
        <v>483</v>
      </c>
      <c r="C26" s="58">
        <v>422</v>
      </c>
      <c r="D26" s="59">
        <v>67.130997643599898</v>
      </c>
      <c r="E26" s="59">
        <v>6.2862167227188888</v>
      </c>
      <c r="F26" s="59">
        <v>168800</v>
      </c>
      <c r="G26" s="59">
        <v>0</v>
      </c>
      <c r="H26" s="59">
        <v>168800</v>
      </c>
      <c r="I26" s="60">
        <v>167176</v>
      </c>
      <c r="J26" s="61">
        <v>158822</v>
      </c>
      <c r="K26" s="61">
        <v>8354</v>
      </c>
      <c r="L26" s="61">
        <v>-5</v>
      </c>
      <c r="M26" s="65" t="str">
        <f t="shared" si="0"/>
        <v>Y</v>
      </c>
    </row>
    <row r="27" spans="1:13" x14ac:dyDescent="0.25">
      <c r="A27" s="57" t="s">
        <v>63</v>
      </c>
      <c r="B27" s="74" t="s">
        <v>484</v>
      </c>
      <c r="C27" s="58">
        <v>1376</v>
      </c>
      <c r="D27" s="59">
        <v>180.950076647</v>
      </c>
      <c r="E27" s="59">
        <v>7.6043073619931123</v>
      </c>
      <c r="F27" s="59">
        <v>0</v>
      </c>
      <c r="G27" s="59">
        <v>0</v>
      </c>
      <c r="H27" s="59">
        <v>0</v>
      </c>
      <c r="I27" s="60">
        <v>0</v>
      </c>
      <c r="J27" s="61">
        <v>0</v>
      </c>
      <c r="K27" s="61">
        <v>0</v>
      </c>
      <c r="L27" s="61">
        <v>0</v>
      </c>
      <c r="M27" s="65" t="str">
        <f t="shared" si="0"/>
        <v>N</v>
      </c>
    </row>
    <row r="28" spans="1:13" x14ac:dyDescent="0.25">
      <c r="A28" s="57" t="s">
        <v>64</v>
      </c>
      <c r="B28" s="74" t="s">
        <v>485</v>
      </c>
      <c r="C28" s="58">
        <v>442</v>
      </c>
      <c r="D28" s="59">
        <v>216.767877822999</v>
      </c>
      <c r="E28" s="59">
        <v>2.0390475029741881</v>
      </c>
      <c r="F28" s="59">
        <v>176800</v>
      </c>
      <c r="G28" s="59">
        <v>0</v>
      </c>
      <c r="H28" s="59">
        <v>176800</v>
      </c>
      <c r="I28" s="60">
        <v>175099</v>
      </c>
      <c r="J28" s="61">
        <v>166350</v>
      </c>
      <c r="K28" s="61">
        <v>8749</v>
      </c>
      <c r="L28" s="61">
        <v>-6</v>
      </c>
      <c r="M28" s="65" t="str">
        <f t="shared" si="0"/>
        <v>Y</v>
      </c>
    </row>
    <row r="29" spans="1:13" x14ac:dyDescent="0.25">
      <c r="A29" s="57" t="s">
        <v>65</v>
      </c>
      <c r="B29" s="74" t="s">
        <v>486</v>
      </c>
      <c r="C29" s="58">
        <v>3476</v>
      </c>
      <c r="D29" s="59">
        <v>116.748554044</v>
      </c>
      <c r="E29" s="59">
        <v>29.773388017208084</v>
      </c>
      <c r="F29" s="59">
        <v>0</v>
      </c>
      <c r="G29" s="59">
        <v>0</v>
      </c>
      <c r="H29" s="59">
        <v>0</v>
      </c>
      <c r="I29" s="60">
        <v>0</v>
      </c>
      <c r="J29" s="61">
        <v>0</v>
      </c>
      <c r="K29" s="61">
        <v>0</v>
      </c>
      <c r="L29" s="61">
        <v>0</v>
      </c>
      <c r="M29" s="65" t="str">
        <f t="shared" si="0"/>
        <v>N</v>
      </c>
    </row>
    <row r="30" spans="1:13" x14ac:dyDescent="0.25">
      <c r="A30" s="57" t="s">
        <v>319</v>
      </c>
      <c r="B30" s="74" t="s">
        <v>740</v>
      </c>
      <c r="C30" s="58">
        <v>240</v>
      </c>
      <c r="D30" s="59">
        <v>221.906481111999</v>
      </c>
      <c r="E30" s="59">
        <v>1.0815366851717547</v>
      </c>
      <c r="F30" s="59">
        <v>96000</v>
      </c>
      <c r="G30" s="59">
        <v>0</v>
      </c>
      <c r="H30" s="59">
        <v>96000</v>
      </c>
      <c r="I30" s="60">
        <v>95076</v>
      </c>
      <c r="J30" s="61">
        <v>90326</v>
      </c>
      <c r="K30" s="61">
        <v>4750</v>
      </c>
      <c r="L30" s="61">
        <v>-4</v>
      </c>
      <c r="M30" s="65" t="str">
        <f t="shared" si="0"/>
        <v>Y</v>
      </c>
    </row>
    <row r="31" spans="1:13" x14ac:dyDescent="0.25">
      <c r="A31" s="57" t="s">
        <v>66</v>
      </c>
      <c r="B31" s="74" t="s">
        <v>487</v>
      </c>
      <c r="C31" s="58">
        <v>951</v>
      </c>
      <c r="D31" s="59">
        <v>71.588351594599899</v>
      </c>
      <c r="E31" s="59">
        <v>13.284284088359097</v>
      </c>
      <c r="F31" s="59">
        <v>0</v>
      </c>
      <c r="G31" s="59">
        <v>0</v>
      </c>
      <c r="H31" s="59">
        <v>0</v>
      </c>
      <c r="I31" s="60">
        <v>0</v>
      </c>
      <c r="J31" s="61">
        <v>0</v>
      </c>
      <c r="K31" s="61">
        <v>0</v>
      </c>
      <c r="L31" s="61">
        <v>0</v>
      </c>
      <c r="M31" s="65" t="str">
        <f t="shared" si="0"/>
        <v>N</v>
      </c>
    </row>
    <row r="32" spans="1:13" x14ac:dyDescent="0.25">
      <c r="A32" s="57" t="s">
        <v>67</v>
      </c>
      <c r="B32" s="74" t="s">
        <v>488</v>
      </c>
      <c r="C32" s="58">
        <v>376</v>
      </c>
      <c r="D32" s="59">
        <v>101.326547504</v>
      </c>
      <c r="E32" s="59">
        <v>3.7107748093870154</v>
      </c>
      <c r="F32" s="59">
        <v>150400</v>
      </c>
      <c r="G32" s="59">
        <v>0</v>
      </c>
      <c r="H32" s="59">
        <v>150400</v>
      </c>
      <c r="I32" s="60">
        <v>148953</v>
      </c>
      <c r="J32" s="61">
        <v>141510</v>
      </c>
      <c r="K32" s="61">
        <v>7443</v>
      </c>
      <c r="L32" s="61">
        <v>-5</v>
      </c>
      <c r="M32" s="65" t="str">
        <f t="shared" si="0"/>
        <v>Y</v>
      </c>
    </row>
    <row r="33" spans="1:13" x14ac:dyDescent="0.25">
      <c r="A33" s="57" t="s">
        <v>68</v>
      </c>
      <c r="B33" s="74" t="s">
        <v>489</v>
      </c>
      <c r="C33" s="58">
        <v>6951</v>
      </c>
      <c r="D33" s="59">
        <v>17.5406813984</v>
      </c>
      <c r="E33" s="59">
        <v>396.27878998098936</v>
      </c>
      <c r="F33" s="59">
        <v>0</v>
      </c>
      <c r="G33" s="59">
        <v>0</v>
      </c>
      <c r="H33" s="59">
        <v>0</v>
      </c>
      <c r="I33" s="60">
        <v>0</v>
      </c>
      <c r="J33" s="61">
        <v>0</v>
      </c>
      <c r="K33" s="61">
        <v>0</v>
      </c>
      <c r="L33" s="61">
        <v>0</v>
      </c>
      <c r="M33" s="65" t="str">
        <f t="shared" si="0"/>
        <v>N</v>
      </c>
    </row>
    <row r="34" spans="1:13" x14ac:dyDescent="0.25">
      <c r="A34" s="57" t="s">
        <v>69</v>
      </c>
      <c r="B34" s="74" t="s">
        <v>490</v>
      </c>
      <c r="C34" s="58">
        <v>1214</v>
      </c>
      <c r="D34" s="59">
        <v>30.113863706099899</v>
      </c>
      <c r="E34" s="59">
        <v>40.31365791677176</v>
      </c>
      <c r="F34" s="59">
        <v>0</v>
      </c>
      <c r="G34" s="59">
        <v>0</v>
      </c>
      <c r="H34" s="59">
        <v>0</v>
      </c>
      <c r="I34" s="60">
        <v>0</v>
      </c>
      <c r="J34" s="61">
        <v>0</v>
      </c>
      <c r="K34" s="61">
        <v>0</v>
      </c>
      <c r="L34" s="61">
        <v>0</v>
      </c>
      <c r="M34" s="65" t="str">
        <f t="shared" si="0"/>
        <v>N</v>
      </c>
    </row>
    <row r="35" spans="1:13" x14ac:dyDescent="0.25">
      <c r="A35" s="57" t="s">
        <v>70</v>
      </c>
      <c r="B35" s="74" t="s">
        <v>491</v>
      </c>
      <c r="C35" s="58">
        <v>247</v>
      </c>
      <c r="D35" s="59">
        <v>32.440788476100003</v>
      </c>
      <c r="E35" s="59">
        <v>7.6138716598078835</v>
      </c>
      <c r="F35" s="59">
        <v>98800</v>
      </c>
      <c r="G35" s="59">
        <v>0</v>
      </c>
      <c r="H35" s="59">
        <v>98800</v>
      </c>
      <c r="I35" s="60">
        <v>97850</v>
      </c>
      <c r="J35" s="61">
        <v>92960</v>
      </c>
      <c r="K35" s="61">
        <v>4890</v>
      </c>
      <c r="L35" s="61">
        <v>-3</v>
      </c>
      <c r="M35" s="65" t="str">
        <f t="shared" si="0"/>
        <v>Y</v>
      </c>
    </row>
    <row r="36" spans="1:13" x14ac:dyDescent="0.25">
      <c r="A36" s="57" t="s">
        <v>71</v>
      </c>
      <c r="B36" s="74" t="s">
        <v>492</v>
      </c>
      <c r="C36" s="58">
        <v>1551</v>
      </c>
      <c r="D36" s="59">
        <v>206.237475377999</v>
      </c>
      <c r="E36" s="59">
        <v>7.5204566830411146</v>
      </c>
      <c r="F36" s="59">
        <v>0</v>
      </c>
      <c r="G36" s="59">
        <v>0</v>
      </c>
      <c r="H36" s="59">
        <v>0</v>
      </c>
      <c r="I36" s="60">
        <v>0</v>
      </c>
      <c r="J36" s="61">
        <v>0</v>
      </c>
      <c r="K36" s="61">
        <v>0</v>
      </c>
      <c r="L36" s="61">
        <v>0</v>
      </c>
      <c r="M36" s="65" t="str">
        <f t="shared" si="0"/>
        <v>N</v>
      </c>
    </row>
    <row r="37" spans="1:13" x14ac:dyDescent="0.25">
      <c r="A37" s="57" t="s">
        <v>415</v>
      </c>
      <c r="B37" s="74" t="s">
        <v>836</v>
      </c>
      <c r="C37" s="58">
        <v>510</v>
      </c>
      <c r="D37" s="59">
        <v>76.111248533500003</v>
      </c>
      <c r="E37" s="59">
        <v>6.7007178285286688</v>
      </c>
      <c r="F37" s="59">
        <v>204000</v>
      </c>
      <c r="G37" s="59">
        <v>0</v>
      </c>
      <c r="H37" s="59">
        <v>204000</v>
      </c>
      <c r="I37" s="60">
        <v>202038</v>
      </c>
      <c r="J37" s="61">
        <v>191942</v>
      </c>
      <c r="K37" s="61">
        <v>10096</v>
      </c>
      <c r="L37" s="61">
        <v>-6</v>
      </c>
      <c r="M37" s="65" t="str">
        <f t="shared" si="0"/>
        <v>Y</v>
      </c>
    </row>
    <row r="38" spans="1:13" x14ac:dyDescent="0.25">
      <c r="A38" s="57" t="s">
        <v>72</v>
      </c>
      <c r="B38" s="74" t="s">
        <v>493</v>
      </c>
      <c r="C38" s="58">
        <v>220</v>
      </c>
      <c r="D38" s="59">
        <v>231.548904663</v>
      </c>
      <c r="E38" s="59">
        <v>0.95012325936152253</v>
      </c>
      <c r="F38" s="59">
        <v>88000</v>
      </c>
      <c r="G38" s="59">
        <v>0</v>
      </c>
      <c r="H38" s="59">
        <v>88000</v>
      </c>
      <c r="I38" s="60">
        <v>87153</v>
      </c>
      <c r="J38" s="61">
        <v>82798</v>
      </c>
      <c r="K38" s="61">
        <v>4355</v>
      </c>
      <c r="L38" s="61">
        <v>-3</v>
      </c>
      <c r="M38" s="65" t="str">
        <f t="shared" si="0"/>
        <v>Y</v>
      </c>
    </row>
    <row r="39" spans="1:13" x14ac:dyDescent="0.25">
      <c r="A39" s="57" t="s">
        <v>177</v>
      </c>
      <c r="B39" s="74" t="s">
        <v>598</v>
      </c>
      <c r="C39" s="58">
        <v>404</v>
      </c>
      <c r="D39" s="59">
        <v>133.63893874600001</v>
      </c>
      <c r="E39" s="59">
        <v>3.0230709985497568</v>
      </c>
      <c r="F39" s="59">
        <v>161600</v>
      </c>
      <c r="G39" s="59">
        <v>0</v>
      </c>
      <c r="H39" s="59">
        <v>161600</v>
      </c>
      <c r="I39" s="60">
        <v>160045</v>
      </c>
      <c r="J39" s="61">
        <v>152048</v>
      </c>
      <c r="K39" s="61">
        <v>7997</v>
      </c>
      <c r="L39" s="61">
        <v>-6</v>
      </c>
      <c r="M39" s="65" t="str">
        <f t="shared" si="0"/>
        <v>Y</v>
      </c>
    </row>
    <row r="40" spans="1:13" x14ac:dyDescent="0.25">
      <c r="A40" s="57" t="s">
        <v>74</v>
      </c>
      <c r="B40" s="74" t="s">
        <v>495</v>
      </c>
      <c r="C40" s="58">
        <v>1736</v>
      </c>
      <c r="D40" s="59">
        <v>466.28130559999897</v>
      </c>
      <c r="E40" s="59">
        <v>3.7230744169898879</v>
      </c>
      <c r="F40" s="59">
        <v>0</v>
      </c>
      <c r="G40" s="59">
        <v>0</v>
      </c>
      <c r="H40" s="59">
        <v>0</v>
      </c>
      <c r="I40" s="60">
        <v>0</v>
      </c>
      <c r="J40" s="61">
        <v>0</v>
      </c>
      <c r="K40" s="61">
        <v>0</v>
      </c>
      <c r="L40" s="61">
        <v>0</v>
      </c>
      <c r="M40" s="65" t="str">
        <f t="shared" si="0"/>
        <v>N</v>
      </c>
    </row>
    <row r="41" spans="1:13" x14ac:dyDescent="0.25">
      <c r="A41" s="57" t="s">
        <v>75</v>
      </c>
      <c r="B41" s="74" t="s">
        <v>496</v>
      </c>
      <c r="C41" s="58">
        <v>661</v>
      </c>
      <c r="D41" s="59">
        <v>176.14215169400001</v>
      </c>
      <c r="E41" s="59">
        <v>3.752650876823119</v>
      </c>
      <c r="F41" s="59">
        <v>264400</v>
      </c>
      <c r="G41" s="59">
        <v>0</v>
      </c>
      <c r="H41" s="59">
        <v>264400</v>
      </c>
      <c r="I41" s="60">
        <v>261856</v>
      </c>
      <c r="J41" s="61">
        <v>248772</v>
      </c>
      <c r="K41" s="61">
        <v>13084</v>
      </c>
      <c r="L41" s="61">
        <v>-9</v>
      </c>
      <c r="M41" s="65" t="str">
        <f t="shared" si="0"/>
        <v>Y</v>
      </c>
    </row>
    <row r="42" spans="1:13" x14ac:dyDescent="0.25">
      <c r="A42" s="57" t="s">
        <v>77</v>
      </c>
      <c r="B42" s="74" t="s">
        <v>498</v>
      </c>
      <c r="C42" s="58">
        <v>1296</v>
      </c>
      <c r="D42" s="59">
        <v>168.749957811</v>
      </c>
      <c r="E42" s="59">
        <v>7.6800019200687464</v>
      </c>
      <c r="F42" s="59">
        <v>0</v>
      </c>
      <c r="G42" s="59">
        <v>0</v>
      </c>
      <c r="H42" s="59">
        <v>0</v>
      </c>
      <c r="I42" s="60">
        <v>0</v>
      </c>
      <c r="J42" s="61">
        <v>0</v>
      </c>
      <c r="K42" s="61">
        <v>0</v>
      </c>
      <c r="L42" s="61">
        <v>0</v>
      </c>
      <c r="M42" s="65" t="str">
        <f t="shared" si="0"/>
        <v>N</v>
      </c>
    </row>
    <row r="43" spans="1:13" x14ac:dyDescent="0.25">
      <c r="A43" s="57" t="s">
        <v>78</v>
      </c>
      <c r="B43" s="74" t="s">
        <v>499</v>
      </c>
      <c r="C43" s="58">
        <v>797</v>
      </c>
      <c r="D43" s="59">
        <v>148.759077066</v>
      </c>
      <c r="E43" s="59">
        <v>5.3576562568104311</v>
      </c>
      <c r="F43" s="59">
        <v>0</v>
      </c>
      <c r="G43" s="59">
        <v>0</v>
      </c>
      <c r="H43" s="59">
        <v>0</v>
      </c>
      <c r="I43" s="60">
        <v>0</v>
      </c>
      <c r="J43" s="61">
        <v>0</v>
      </c>
      <c r="K43" s="61">
        <v>0</v>
      </c>
      <c r="L43" s="61">
        <v>0</v>
      </c>
      <c r="M43" s="65" t="str">
        <f t="shared" si="0"/>
        <v>N</v>
      </c>
    </row>
    <row r="44" spans="1:13" x14ac:dyDescent="0.25">
      <c r="A44" s="57" t="s">
        <v>79</v>
      </c>
      <c r="B44" s="74" t="s">
        <v>500</v>
      </c>
      <c r="C44" s="58">
        <v>795</v>
      </c>
      <c r="D44" s="59">
        <v>174.74703476900001</v>
      </c>
      <c r="E44" s="59">
        <v>4.5494334198627122</v>
      </c>
      <c r="F44" s="59">
        <v>0</v>
      </c>
      <c r="G44" s="59">
        <v>0</v>
      </c>
      <c r="H44" s="59">
        <v>0</v>
      </c>
      <c r="I44" s="60">
        <v>0</v>
      </c>
      <c r="J44" s="61">
        <v>0</v>
      </c>
      <c r="K44" s="61">
        <v>0</v>
      </c>
      <c r="L44" s="61">
        <v>0</v>
      </c>
      <c r="M44" s="65" t="str">
        <f t="shared" si="0"/>
        <v>N</v>
      </c>
    </row>
    <row r="45" spans="1:13" x14ac:dyDescent="0.25">
      <c r="A45" s="57" t="s">
        <v>81</v>
      </c>
      <c r="B45" s="74" t="s">
        <v>502</v>
      </c>
      <c r="C45" s="58">
        <v>405</v>
      </c>
      <c r="D45" s="59">
        <v>125.39248901800001</v>
      </c>
      <c r="E45" s="59">
        <v>3.2298585279845793</v>
      </c>
      <c r="F45" s="59">
        <v>162000</v>
      </c>
      <c r="G45" s="59">
        <v>0</v>
      </c>
      <c r="H45" s="59">
        <v>162000</v>
      </c>
      <c r="I45" s="60">
        <v>160442</v>
      </c>
      <c r="J45" s="61">
        <v>152425</v>
      </c>
      <c r="K45" s="61">
        <v>8017</v>
      </c>
      <c r="L45" s="61">
        <v>-5</v>
      </c>
      <c r="M45" s="65" t="str">
        <f t="shared" si="0"/>
        <v>Y</v>
      </c>
    </row>
    <row r="46" spans="1:13" x14ac:dyDescent="0.25">
      <c r="A46" s="57" t="s">
        <v>82</v>
      </c>
      <c r="B46" s="74" t="s">
        <v>503</v>
      </c>
      <c r="C46" s="58">
        <v>731</v>
      </c>
      <c r="D46" s="59">
        <v>161.901877595</v>
      </c>
      <c r="E46" s="59">
        <v>4.5150804355006162</v>
      </c>
      <c r="F46" s="59">
        <v>292400</v>
      </c>
      <c r="G46" s="59">
        <v>0</v>
      </c>
      <c r="H46" s="59">
        <v>292400</v>
      </c>
      <c r="I46" s="60">
        <v>289587</v>
      </c>
      <c r="J46" s="61">
        <v>275116</v>
      </c>
      <c r="K46" s="61">
        <v>14471</v>
      </c>
      <c r="L46" s="61">
        <v>-9</v>
      </c>
      <c r="M46" s="65" t="str">
        <f t="shared" si="0"/>
        <v>Y</v>
      </c>
    </row>
    <row r="47" spans="1:13" x14ac:dyDescent="0.25">
      <c r="A47" s="57" t="s">
        <v>83</v>
      </c>
      <c r="B47" s="74" t="s">
        <v>504</v>
      </c>
      <c r="C47" s="58">
        <v>117</v>
      </c>
      <c r="D47" s="59">
        <v>33.707782182099898</v>
      </c>
      <c r="E47" s="59">
        <v>3.4710085453836652</v>
      </c>
      <c r="F47" s="59">
        <v>46800</v>
      </c>
      <c r="G47" s="59">
        <v>0</v>
      </c>
      <c r="H47" s="59">
        <v>46800</v>
      </c>
      <c r="I47" s="60">
        <v>46350</v>
      </c>
      <c r="J47" s="61">
        <v>44033</v>
      </c>
      <c r="K47" s="61">
        <v>2317</v>
      </c>
      <c r="L47" s="61">
        <v>-1</v>
      </c>
      <c r="M47" s="65" t="str">
        <f t="shared" si="0"/>
        <v>Y</v>
      </c>
    </row>
    <row r="48" spans="1:13" x14ac:dyDescent="0.25">
      <c r="A48" s="57" t="s">
        <v>84</v>
      </c>
      <c r="B48" s="74" t="s">
        <v>505</v>
      </c>
      <c r="C48" s="58">
        <v>882</v>
      </c>
      <c r="D48" s="59">
        <v>63.505552130600002</v>
      </c>
      <c r="E48" s="59">
        <v>13.888549432436323</v>
      </c>
      <c r="F48" s="59">
        <v>0</v>
      </c>
      <c r="G48" s="59">
        <v>0</v>
      </c>
      <c r="H48" s="59">
        <v>0</v>
      </c>
      <c r="I48" s="60">
        <v>0</v>
      </c>
      <c r="J48" s="61">
        <v>0</v>
      </c>
      <c r="K48" s="61">
        <v>0</v>
      </c>
      <c r="L48" s="61">
        <v>0</v>
      </c>
      <c r="M48" s="65" t="str">
        <f t="shared" si="0"/>
        <v>N</v>
      </c>
    </row>
    <row r="49" spans="1:13" x14ac:dyDescent="0.25">
      <c r="A49" s="57" t="s">
        <v>85</v>
      </c>
      <c r="B49" s="74" t="s">
        <v>506</v>
      </c>
      <c r="C49" s="58">
        <v>762</v>
      </c>
      <c r="D49" s="59">
        <v>32.646324469299898</v>
      </c>
      <c r="E49" s="59">
        <v>23.341065568241014</v>
      </c>
      <c r="F49" s="59">
        <v>0</v>
      </c>
      <c r="G49" s="59">
        <v>0</v>
      </c>
      <c r="H49" s="59">
        <v>0</v>
      </c>
      <c r="I49" s="60">
        <v>0</v>
      </c>
      <c r="J49" s="61">
        <v>0</v>
      </c>
      <c r="K49" s="61">
        <v>0</v>
      </c>
      <c r="L49" s="61">
        <v>0</v>
      </c>
      <c r="M49" s="65" t="str">
        <f t="shared" si="0"/>
        <v>N</v>
      </c>
    </row>
    <row r="50" spans="1:13" x14ac:dyDescent="0.25">
      <c r="A50" s="57" t="s">
        <v>86</v>
      </c>
      <c r="B50" s="74" t="s">
        <v>507</v>
      </c>
      <c r="C50" s="58">
        <v>1036</v>
      </c>
      <c r="D50" s="59">
        <v>99.260308855900007</v>
      </c>
      <c r="E50" s="59">
        <v>10.43720306677668</v>
      </c>
      <c r="F50" s="59">
        <v>0</v>
      </c>
      <c r="G50" s="59">
        <v>0</v>
      </c>
      <c r="H50" s="59">
        <v>0</v>
      </c>
      <c r="I50" s="60">
        <v>0</v>
      </c>
      <c r="J50" s="61">
        <v>0</v>
      </c>
      <c r="K50" s="61">
        <v>0</v>
      </c>
      <c r="L50" s="61">
        <v>0</v>
      </c>
      <c r="M50" s="65" t="str">
        <f t="shared" si="0"/>
        <v>N</v>
      </c>
    </row>
    <row r="51" spans="1:13" x14ac:dyDescent="0.25">
      <c r="A51" s="57" t="s">
        <v>88</v>
      </c>
      <c r="B51" s="74" t="s">
        <v>509</v>
      </c>
      <c r="C51" s="58">
        <v>1681</v>
      </c>
      <c r="D51" s="59">
        <v>4.4521335580799999</v>
      </c>
      <c r="E51" s="59">
        <v>377.57178172456668</v>
      </c>
      <c r="F51" s="59">
        <v>0</v>
      </c>
      <c r="G51" s="59">
        <v>0</v>
      </c>
      <c r="H51" s="59">
        <v>0</v>
      </c>
      <c r="I51" s="60">
        <v>0</v>
      </c>
      <c r="J51" s="61">
        <v>0</v>
      </c>
      <c r="K51" s="61">
        <v>0</v>
      </c>
      <c r="L51" s="61">
        <v>0</v>
      </c>
      <c r="M51" s="65" t="str">
        <f t="shared" si="0"/>
        <v>N</v>
      </c>
    </row>
    <row r="52" spans="1:13" x14ac:dyDescent="0.25">
      <c r="A52" s="57" t="s">
        <v>89</v>
      </c>
      <c r="B52" s="74" t="s">
        <v>510</v>
      </c>
      <c r="C52" s="58">
        <v>500</v>
      </c>
      <c r="D52" s="59">
        <v>270.46411937300002</v>
      </c>
      <c r="E52" s="59">
        <v>1.8486740539156121</v>
      </c>
      <c r="F52" s="59">
        <v>200000</v>
      </c>
      <c r="G52" s="59">
        <v>0</v>
      </c>
      <c r="H52" s="59">
        <v>200000</v>
      </c>
      <c r="I52" s="60">
        <v>198076</v>
      </c>
      <c r="J52" s="61">
        <v>188178</v>
      </c>
      <c r="K52" s="61">
        <v>9898</v>
      </c>
      <c r="L52" s="61">
        <v>-6</v>
      </c>
      <c r="M52" s="65" t="str">
        <f t="shared" si="0"/>
        <v>Y</v>
      </c>
    </row>
    <row r="53" spans="1:13" x14ac:dyDescent="0.25">
      <c r="A53" s="57" t="s">
        <v>90</v>
      </c>
      <c r="B53" s="74" t="s">
        <v>511</v>
      </c>
      <c r="C53" s="58">
        <v>3313</v>
      </c>
      <c r="D53" s="59">
        <v>99.591520180900005</v>
      </c>
      <c r="E53" s="59">
        <v>33.265884424519292</v>
      </c>
      <c r="F53" s="59">
        <v>0</v>
      </c>
      <c r="G53" s="59">
        <v>0</v>
      </c>
      <c r="H53" s="59">
        <v>0</v>
      </c>
      <c r="I53" s="60">
        <v>0</v>
      </c>
      <c r="J53" s="61">
        <v>0</v>
      </c>
      <c r="K53" s="61">
        <v>0</v>
      </c>
      <c r="L53" s="61">
        <v>0</v>
      </c>
      <c r="M53" s="65" t="str">
        <f t="shared" si="0"/>
        <v>N</v>
      </c>
    </row>
    <row r="54" spans="1:13" x14ac:dyDescent="0.25">
      <c r="A54" s="57" t="s">
        <v>91</v>
      </c>
      <c r="B54" s="74" t="s">
        <v>512</v>
      </c>
      <c r="C54" s="58">
        <v>152</v>
      </c>
      <c r="D54" s="59">
        <v>233.340885514999</v>
      </c>
      <c r="E54" s="59">
        <v>0.65140748765277801</v>
      </c>
      <c r="F54" s="59">
        <v>60800</v>
      </c>
      <c r="G54" s="59">
        <v>0</v>
      </c>
      <c r="H54" s="59">
        <v>60800</v>
      </c>
      <c r="I54" s="60">
        <v>60215</v>
      </c>
      <c r="J54" s="61">
        <v>57206</v>
      </c>
      <c r="K54" s="61">
        <v>3009</v>
      </c>
      <c r="L54" s="61">
        <v>-2</v>
      </c>
      <c r="M54" s="65" t="str">
        <f t="shared" si="0"/>
        <v>Y</v>
      </c>
    </row>
    <row r="55" spans="1:13" x14ac:dyDescent="0.25">
      <c r="A55" s="57" t="s">
        <v>92</v>
      </c>
      <c r="B55" s="74" t="s">
        <v>513</v>
      </c>
      <c r="C55" s="58">
        <v>834</v>
      </c>
      <c r="D55" s="59">
        <v>152.24211894300001</v>
      </c>
      <c r="E55" s="59">
        <v>5.4781160810843188</v>
      </c>
      <c r="F55" s="59">
        <v>0</v>
      </c>
      <c r="G55" s="59">
        <v>0</v>
      </c>
      <c r="H55" s="59">
        <v>0</v>
      </c>
      <c r="I55" s="60">
        <v>0</v>
      </c>
      <c r="J55" s="61">
        <v>0</v>
      </c>
      <c r="K55" s="61">
        <v>0</v>
      </c>
      <c r="L55" s="61">
        <v>0</v>
      </c>
      <c r="M55" s="65" t="str">
        <f t="shared" si="0"/>
        <v>N</v>
      </c>
    </row>
    <row r="56" spans="1:13" x14ac:dyDescent="0.25">
      <c r="A56" s="57" t="s">
        <v>93</v>
      </c>
      <c r="B56" s="74" t="s">
        <v>514</v>
      </c>
      <c r="C56" s="58">
        <v>390</v>
      </c>
      <c r="D56" s="59">
        <v>83.635010801899895</v>
      </c>
      <c r="E56" s="59">
        <v>4.6631189051169537</v>
      </c>
      <c r="F56" s="59">
        <v>156000</v>
      </c>
      <c r="G56" s="59">
        <v>0</v>
      </c>
      <c r="H56" s="59">
        <v>156000</v>
      </c>
      <c r="I56" s="60">
        <v>154499</v>
      </c>
      <c r="J56" s="61">
        <v>146779</v>
      </c>
      <c r="K56" s="61">
        <v>7720</v>
      </c>
      <c r="L56" s="61">
        <v>-5</v>
      </c>
      <c r="M56" s="65" t="str">
        <f t="shared" si="0"/>
        <v>Y</v>
      </c>
    </row>
    <row r="57" spans="1:13" x14ac:dyDescent="0.25">
      <c r="A57" s="57" t="s">
        <v>94</v>
      </c>
      <c r="B57" s="74" t="s">
        <v>515</v>
      </c>
      <c r="C57" s="58">
        <v>903</v>
      </c>
      <c r="D57" s="59">
        <v>64.680945055799896</v>
      </c>
      <c r="E57" s="59">
        <v>13.960834975756567</v>
      </c>
      <c r="F57" s="59">
        <v>0</v>
      </c>
      <c r="G57" s="59">
        <v>0</v>
      </c>
      <c r="H57" s="59">
        <v>0</v>
      </c>
      <c r="I57" s="60">
        <v>0</v>
      </c>
      <c r="J57" s="61">
        <v>0</v>
      </c>
      <c r="K57" s="61">
        <v>0</v>
      </c>
      <c r="L57" s="61">
        <v>0</v>
      </c>
      <c r="M57" s="65" t="str">
        <f t="shared" si="0"/>
        <v>N</v>
      </c>
    </row>
    <row r="58" spans="1:13" x14ac:dyDescent="0.25">
      <c r="A58" s="57" t="s">
        <v>95</v>
      </c>
      <c r="B58" s="74" t="s">
        <v>516</v>
      </c>
      <c r="C58" s="58">
        <v>940</v>
      </c>
      <c r="D58" s="59">
        <v>69.957834487100001</v>
      </c>
      <c r="E58" s="59">
        <v>13.436665198282158</v>
      </c>
      <c r="F58" s="59">
        <v>0</v>
      </c>
      <c r="G58" s="59">
        <v>0</v>
      </c>
      <c r="H58" s="59">
        <v>0</v>
      </c>
      <c r="I58" s="60">
        <v>0</v>
      </c>
      <c r="J58" s="61">
        <v>0</v>
      </c>
      <c r="K58" s="61">
        <v>0</v>
      </c>
      <c r="L58" s="61">
        <v>0</v>
      </c>
      <c r="M58" s="65" t="str">
        <f t="shared" si="0"/>
        <v>N</v>
      </c>
    </row>
    <row r="59" spans="1:13" x14ac:dyDescent="0.25">
      <c r="A59" s="57" t="s">
        <v>96</v>
      </c>
      <c r="B59" s="74" t="s">
        <v>517</v>
      </c>
      <c r="C59" s="58">
        <v>1352</v>
      </c>
      <c r="D59" s="59">
        <v>179.03050456899899</v>
      </c>
      <c r="E59" s="59">
        <v>7.5517856761607591</v>
      </c>
      <c r="F59" s="59">
        <v>0</v>
      </c>
      <c r="G59" s="59">
        <v>0</v>
      </c>
      <c r="H59" s="59">
        <v>0</v>
      </c>
      <c r="I59" s="60">
        <v>0</v>
      </c>
      <c r="J59" s="61">
        <v>0</v>
      </c>
      <c r="K59" s="61">
        <v>0</v>
      </c>
      <c r="L59" s="61">
        <v>0</v>
      </c>
      <c r="M59" s="65" t="str">
        <f t="shared" si="0"/>
        <v>N</v>
      </c>
    </row>
    <row r="60" spans="1:13" x14ac:dyDescent="0.25">
      <c r="A60" s="57" t="s">
        <v>97</v>
      </c>
      <c r="B60" s="74" t="s">
        <v>518</v>
      </c>
      <c r="C60" s="58">
        <v>590</v>
      </c>
      <c r="D60" s="59">
        <v>117.144912688999</v>
      </c>
      <c r="E60" s="59">
        <v>5.0364969887028348</v>
      </c>
      <c r="F60" s="59">
        <v>236000</v>
      </c>
      <c r="G60" s="59">
        <v>0</v>
      </c>
      <c r="H60" s="59">
        <v>236000</v>
      </c>
      <c r="I60" s="60">
        <v>233730</v>
      </c>
      <c r="J60" s="61">
        <v>222050</v>
      </c>
      <c r="K60" s="61">
        <v>11680</v>
      </c>
      <c r="L60" s="61">
        <v>-7</v>
      </c>
      <c r="M60" s="65" t="str">
        <f t="shared" si="0"/>
        <v>Y</v>
      </c>
    </row>
    <row r="61" spans="1:13" x14ac:dyDescent="0.25">
      <c r="A61" s="57" t="s">
        <v>98</v>
      </c>
      <c r="B61" s="74" t="s">
        <v>519</v>
      </c>
      <c r="C61" s="58">
        <v>241</v>
      </c>
      <c r="D61" s="59">
        <v>90.368657047499894</v>
      </c>
      <c r="E61" s="59">
        <v>2.6668538393054213</v>
      </c>
      <c r="F61" s="59">
        <v>96400</v>
      </c>
      <c r="G61" s="59">
        <v>0</v>
      </c>
      <c r="H61" s="59">
        <v>96400</v>
      </c>
      <c r="I61" s="60">
        <v>95473</v>
      </c>
      <c r="J61" s="61">
        <v>90702</v>
      </c>
      <c r="K61" s="61">
        <v>4771</v>
      </c>
      <c r="L61" s="61">
        <v>-3</v>
      </c>
      <c r="M61" s="65" t="str">
        <f t="shared" si="0"/>
        <v>Y</v>
      </c>
    </row>
    <row r="62" spans="1:13" x14ac:dyDescent="0.25">
      <c r="A62" s="57" t="s">
        <v>100</v>
      </c>
      <c r="B62" s="74" t="s">
        <v>521</v>
      </c>
      <c r="C62" s="58">
        <v>1003</v>
      </c>
      <c r="D62" s="59">
        <v>37.9249807887999</v>
      </c>
      <c r="E62" s="59">
        <v>26.446948136522419</v>
      </c>
      <c r="F62" s="59">
        <v>0</v>
      </c>
      <c r="G62" s="59">
        <v>0</v>
      </c>
      <c r="H62" s="59">
        <v>0</v>
      </c>
      <c r="I62" s="60">
        <v>0</v>
      </c>
      <c r="J62" s="61">
        <v>0</v>
      </c>
      <c r="K62" s="61">
        <v>0</v>
      </c>
      <c r="L62" s="61">
        <v>0</v>
      </c>
      <c r="M62" s="65" t="str">
        <f t="shared" si="0"/>
        <v>N</v>
      </c>
    </row>
    <row r="63" spans="1:13" x14ac:dyDescent="0.25">
      <c r="A63" s="57" t="s">
        <v>99</v>
      </c>
      <c r="B63" s="74" t="s">
        <v>520</v>
      </c>
      <c r="C63" s="58">
        <v>3022</v>
      </c>
      <c r="D63" s="59">
        <v>34.866838755499899</v>
      </c>
      <c r="E63" s="59">
        <v>86.672612369347917</v>
      </c>
      <c r="F63" s="59">
        <v>0</v>
      </c>
      <c r="G63" s="59">
        <v>0</v>
      </c>
      <c r="H63" s="59">
        <v>0</v>
      </c>
      <c r="I63" s="60">
        <v>0</v>
      </c>
      <c r="J63" s="61">
        <v>0</v>
      </c>
      <c r="K63" s="61">
        <v>0</v>
      </c>
      <c r="L63" s="61">
        <v>0</v>
      </c>
      <c r="M63" s="65" t="str">
        <f t="shared" si="0"/>
        <v>N</v>
      </c>
    </row>
    <row r="64" spans="1:13" x14ac:dyDescent="0.25">
      <c r="A64" s="57" t="s">
        <v>363</v>
      </c>
      <c r="B64" s="74" t="s">
        <v>784</v>
      </c>
      <c r="C64" s="58">
        <v>1125</v>
      </c>
      <c r="D64" s="59">
        <v>140.16957764</v>
      </c>
      <c r="E64" s="59">
        <v>8.0259926507687513</v>
      </c>
      <c r="F64" s="59">
        <v>0</v>
      </c>
      <c r="G64" s="59">
        <v>0</v>
      </c>
      <c r="H64" s="59">
        <v>0</v>
      </c>
      <c r="I64" s="60">
        <v>0</v>
      </c>
      <c r="J64" s="61">
        <v>0</v>
      </c>
      <c r="K64" s="61">
        <v>0</v>
      </c>
      <c r="L64" s="61">
        <v>0</v>
      </c>
      <c r="M64" s="65" t="str">
        <f t="shared" si="0"/>
        <v>N</v>
      </c>
    </row>
    <row r="65" spans="1:13" x14ac:dyDescent="0.25">
      <c r="A65" s="57" t="s">
        <v>101</v>
      </c>
      <c r="B65" s="74" t="s">
        <v>522</v>
      </c>
      <c r="C65" s="58">
        <v>783</v>
      </c>
      <c r="D65" s="59">
        <v>737.22772035699904</v>
      </c>
      <c r="E65" s="59">
        <v>1.0620870300710288</v>
      </c>
      <c r="F65" s="59">
        <v>0</v>
      </c>
      <c r="G65" s="59">
        <v>0</v>
      </c>
      <c r="H65" s="59">
        <v>0</v>
      </c>
      <c r="I65" s="60">
        <v>0</v>
      </c>
      <c r="J65" s="61">
        <v>0</v>
      </c>
      <c r="K65" s="61">
        <v>0</v>
      </c>
      <c r="L65" s="61">
        <v>0</v>
      </c>
      <c r="M65" s="65" t="str">
        <f t="shared" si="0"/>
        <v>N</v>
      </c>
    </row>
    <row r="66" spans="1:13" x14ac:dyDescent="0.25">
      <c r="A66" s="57" t="s">
        <v>102</v>
      </c>
      <c r="B66" s="74" t="s">
        <v>523</v>
      </c>
      <c r="C66" s="58">
        <v>1068</v>
      </c>
      <c r="D66" s="59">
        <v>254.767429964</v>
      </c>
      <c r="E66" s="59">
        <v>4.1920586165622273</v>
      </c>
      <c r="F66" s="59">
        <v>0</v>
      </c>
      <c r="G66" s="59">
        <v>0</v>
      </c>
      <c r="H66" s="59">
        <v>0</v>
      </c>
      <c r="I66" s="60">
        <v>0</v>
      </c>
      <c r="J66" s="61">
        <v>0</v>
      </c>
      <c r="K66" s="61">
        <v>0</v>
      </c>
      <c r="L66" s="61">
        <v>0</v>
      </c>
      <c r="M66" s="65" t="str">
        <f t="shared" si="0"/>
        <v>N</v>
      </c>
    </row>
    <row r="67" spans="1:13" x14ac:dyDescent="0.25">
      <c r="A67" s="57" t="s">
        <v>103</v>
      </c>
      <c r="B67" s="74" t="s">
        <v>524</v>
      </c>
      <c r="C67" s="58">
        <v>1051</v>
      </c>
      <c r="D67" s="59">
        <v>103.265551556999</v>
      </c>
      <c r="E67" s="59">
        <v>10.177643794599639</v>
      </c>
      <c r="F67" s="59">
        <v>0</v>
      </c>
      <c r="G67" s="59">
        <v>0</v>
      </c>
      <c r="H67" s="59">
        <v>0</v>
      </c>
      <c r="I67" s="60">
        <v>0</v>
      </c>
      <c r="J67" s="61">
        <v>0</v>
      </c>
      <c r="K67" s="61">
        <v>0</v>
      </c>
      <c r="L67" s="61">
        <v>0</v>
      </c>
      <c r="M67" s="65" t="str">
        <f t="shared" si="0"/>
        <v>N</v>
      </c>
    </row>
    <row r="68" spans="1:13" x14ac:dyDescent="0.25">
      <c r="A68" s="57" t="s">
        <v>104</v>
      </c>
      <c r="B68" s="74" t="s">
        <v>525</v>
      </c>
      <c r="C68" s="58">
        <v>5094</v>
      </c>
      <c r="D68" s="59">
        <v>225.525317524999</v>
      </c>
      <c r="E68" s="59">
        <v>22.587264507167099</v>
      </c>
      <c r="F68" s="59">
        <v>0</v>
      </c>
      <c r="G68" s="59">
        <v>0</v>
      </c>
      <c r="H68" s="59">
        <v>0</v>
      </c>
      <c r="I68" s="60">
        <v>0</v>
      </c>
      <c r="J68" s="61">
        <v>0</v>
      </c>
      <c r="K68" s="61">
        <v>0</v>
      </c>
      <c r="L68" s="61">
        <v>0</v>
      </c>
      <c r="M68" s="65" t="str">
        <f t="shared" si="0"/>
        <v>N</v>
      </c>
    </row>
    <row r="69" spans="1:13" x14ac:dyDescent="0.25">
      <c r="A69" s="57" t="s">
        <v>105</v>
      </c>
      <c r="B69" s="74" t="s">
        <v>526</v>
      </c>
      <c r="C69" s="58">
        <v>318</v>
      </c>
      <c r="D69" s="59">
        <v>57.609618312099897</v>
      </c>
      <c r="E69" s="59">
        <v>5.5199115931863352</v>
      </c>
      <c r="F69" s="59">
        <v>127200</v>
      </c>
      <c r="G69" s="59">
        <v>0</v>
      </c>
      <c r="H69" s="59">
        <v>127200</v>
      </c>
      <c r="I69" s="60">
        <v>125976</v>
      </c>
      <c r="J69" s="61">
        <v>119681</v>
      </c>
      <c r="K69" s="61">
        <v>6295</v>
      </c>
      <c r="L69" s="61">
        <v>-4</v>
      </c>
      <c r="M69" s="65" t="str">
        <f t="shared" ref="M69:M132" si="1">IF(H69&gt;0,"Y","N")</f>
        <v>Y</v>
      </c>
    </row>
    <row r="70" spans="1:13" x14ac:dyDescent="0.25">
      <c r="A70" s="57" t="s">
        <v>106</v>
      </c>
      <c r="B70" s="74" t="s">
        <v>527</v>
      </c>
      <c r="C70" s="58">
        <v>615</v>
      </c>
      <c r="D70" s="59">
        <v>107.73916168300001</v>
      </c>
      <c r="E70" s="59">
        <v>5.7082307899286349</v>
      </c>
      <c r="F70" s="59">
        <v>246000</v>
      </c>
      <c r="G70" s="59">
        <v>0</v>
      </c>
      <c r="H70" s="59">
        <v>246000</v>
      </c>
      <c r="I70" s="60">
        <v>243633</v>
      </c>
      <c r="J70" s="61">
        <v>231459</v>
      </c>
      <c r="K70" s="61">
        <v>12174</v>
      </c>
      <c r="L70" s="61">
        <v>-8</v>
      </c>
      <c r="M70" s="65" t="str">
        <f t="shared" si="1"/>
        <v>Y</v>
      </c>
    </row>
    <row r="71" spans="1:13" x14ac:dyDescent="0.25">
      <c r="A71" s="57" t="s">
        <v>107</v>
      </c>
      <c r="B71" s="74" t="s">
        <v>528</v>
      </c>
      <c r="C71" s="58">
        <v>1014</v>
      </c>
      <c r="D71" s="59">
        <v>111.548349583999</v>
      </c>
      <c r="E71" s="59">
        <v>9.0902286208764558</v>
      </c>
      <c r="F71" s="59">
        <v>0</v>
      </c>
      <c r="G71" s="59">
        <v>0</v>
      </c>
      <c r="H71" s="59">
        <v>0</v>
      </c>
      <c r="I71" s="60">
        <v>0</v>
      </c>
      <c r="J71" s="61">
        <v>0</v>
      </c>
      <c r="K71" s="61">
        <v>0</v>
      </c>
      <c r="L71" s="61">
        <v>0</v>
      </c>
      <c r="M71" s="65" t="str">
        <f t="shared" si="1"/>
        <v>N</v>
      </c>
    </row>
    <row r="72" spans="1:13" x14ac:dyDescent="0.25">
      <c r="A72" s="57" t="s">
        <v>108</v>
      </c>
      <c r="B72" s="74" t="s">
        <v>529</v>
      </c>
      <c r="C72" s="58">
        <v>1271</v>
      </c>
      <c r="D72" s="59">
        <v>164.12708169000001</v>
      </c>
      <c r="E72" s="59">
        <v>7.7439992651586875</v>
      </c>
      <c r="F72" s="59">
        <v>0</v>
      </c>
      <c r="G72" s="59">
        <v>0</v>
      </c>
      <c r="H72" s="59">
        <v>0</v>
      </c>
      <c r="I72" s="60">
        <v>0</v>
      </c>
      <c r="J72" s="61">
        <v>0</v>
      </c>
      <c r="K72" s="61">
        <v>0</v>
      </c>
      <c r="L72" s="61">
        <v>0</v>
      </c>
      <c r="M72" s="65" t="str">
        <f t="shared" si="1"/>
        <v>N</v>
      </c>
    </row>
    <row r="73" spans="1:13" x14ac:dyDescent="0.25">
      <c r="A73" s="57" t="s">
        <v>109</v>
      </c>
      <c r="B73" s="74" t="s">
        <v>530</v>
      </c>
      <c r="C73" s="58">
        <v>576</v>
      </c>
      <c r="D73" s="59">
        <v>160.541129030999</v>
      </c>
      <c r="E73" s="59">
        <v>3.5878656359067946</v>
      </c>
      <c r="F73" s="59">
        <v>230400</v>
      </c>
      <c r="G73" s="59">
        <v>0</v>
      </c>
      <c r="H73" s="59">
        <v>230400</v>
      </c>
      <c r="I73" s="60">
        <v>228184</v>
      </c>
      <c r="J73" s="61">
        <v>216781</v>
      </c>
      <c r="K73" s="61">
        <v>11403</v>
      </c>
      <c r="L73" s="61">
        <v>-7</v>
      </c>
      <c r="M73" s="65" t="str">
        <f t="shared" si="1"/>
        <v>Y</v>
      </c>
    </row>
    <row r="74" spans="1:13" x14ac:dyDescent="0.25">
      <c r="A74" s="57" t="s">
        <v>110</v>
      </c>
      <c r="B74" s="74" t="s">
        <v>531</v>
      </c>
      <c r="C74" s="58">
        <v>1008</v>
      </c>
      <c r="D74" s="59">
        <v>163.40353176299899</v>
      </c>
      <c r="E74" s="59">
        <v>6.1687773154255101</v>
      </c>
      <c r="F74" s="59">
        <v>0</v>
      </c>
      <c r="G74" s="59">
        <v>0</v>
      </c>
      <c r="H74" s="59">
        <v>0</v>
      </c>
      <c r="I74" s="60">
        <v>0</v>
      </c>
      <c r="J74" s="61">
        <v>0</v>
      </c>
      <c r="K74" s="61">
        <v>0</v>
      </c>
      <c r="L74" s="61">
        <v>0</v>
      </c>
      <c r="M74" s="65" t="str">
        <f t="shared" si="1"/>
        <v>N</v>
      </c>
    </row>
    <row r="75" spans="1:13" x14ac:dyDescent="0.25">
      <c r="A75" s="57" t="s">
        <v>111</v>
      </c>
      <c r="B75" s="74" t="s">
        <v>532</v>
      </c>
      <c r="C75" s="58">
        <v>706</v>
      </c>
      <c r="D75" s="59">
        <v>191.67098755500001</v>
      </c>
      <c r="E75" s="59">
        <v>3.6833952232724485</v>
      </c>
      <c r="F75" s="59">
        <v>282400</v>
      </c>
      <c r="G75" s="59">
        <v>0</v>
      </c>
      <c r="H75" s="59">
        <v>282400</v>
      </c>
      <c r="I75" s="60">
        <v>279683</v>
      </c>
      <c r="J75" s="61">
        <v>265707</v>
      </c>
      <c r="K75" s="61">
        <v>13976</v>
      </c>
      <c r="L75" s="61">
        <v>-9</v>
      </c>
      <c r="M75" s="65" t="str">
        <f t="shared" si="1"/>
        <v>Y</v>
      </c>
    </row>
    <row r="76" spans="1:13" x14ac:dyDescent="0.25">
      <c r="A76" s="57" t="s">
        <v>112</v>
      </c>
      <c r="B76" s="74" t="s">
        <v>533</v>
      </c>
      <c r="C76" s="58">
        <v>814</v>
      </c>
      <c r="D76" s="59">
        <v>183.504179821999</v>
      </c>
      <c r="E76" s="59">
        <v>4.4358662608644046</v>
      </c>
      <c r="F76" s="59">
        <v>0</v>
      </c>
      <c r="G76" s="59">
        <v>0</v>
      </c>
      <c r="H76" s="59">
        <v>0</v>
      </c>
      <c r="I76" s="60">
        <v>0</v>
      </c>
      <c r="J76" s="61">
        <v>0</v>
      </c>
      <c r="K76" s="61">
        <v>0</v>
      </c>
      <c r="L76" s="61">
        <v>0</v>
      </c>
      <c r="M76" s="65" t="str">
        <f t="shared" si="1"/>
        <v>N</v>
      </c>
    </row>
    <row r="77" spans="1:13" x14ac:dyDescent="0.25">
      <c r="A77" s="57" t="s">
        <v>113</v>
      </c>
      <c r="B77" s="74" t="s">
        <v>534</v>
      </c>
      <c r="C77" s="58">
        <v>1282</v>
      </c>
      <c r="D77" s="59">
        <v>132.78741271300001</v>
      </c>
      <c r="E77" s="59">
        <v>9.6545295507101248</v>
      </c>
      <c r="F77" s="59">
        <v>0</v>
      </c>
      <c r="G77" s="59">
        <v>0</v>
      </c>
      <c r="H77" s="59">
        <v>0</v>
      </c>
      <c r="I77" s="60">
        <v>0</v>
      </c>
      <c r="J77" s="61">
        <v>0</v>
      </c>
      <c r="K77" s="61">
        <v>0</v>
      </c>
      <c r="L77" s="61">
        <v>0</v>
      </c>
      <c r="M77" s="65" t="str">
        <f t="shared" si="1"/>
        <v>N</v>
      </c>
    </row>
    <row r="78" spans="1:13" x14ac:dyDescent="0.25">
      <c r="A78" s="57" t="s">
        <v>114</v>
      </c>
      <c r="B78" s="74" t="s">
        <v>535</v>
      </c>
      <c r="C78" s="58">
        <v>437</v>
      </c>
      <c r="D78" s="59">
        <v>101.001104753999</v>
      </c>
      <c r="E78" s="59">
        <v>4.3266853472976257</v>
      </c>
      <c r="F78" s="59">
        <v>174800</v>
      </c>
      <c r="G78" s="59">
        <v>0</v>
      </c>
      <c r="H78" s="59">
        <v>174800</v>
      </c>
      <c r="I78" s="60">
        <v>173118</v>
      </c>
      <c r="J78" s="61">
        <v>164468</v>
      </c>
      <c r="K78" s="61">
        <v>8650</v>
      </c>
      <c r="L78" s="61">
        <v>-6</v>
      </c>
      <c r="M78" s="65" t="str">
        <f t="shared" si="1"/>
        <v>Y</v>
      </c>
    </row>
    <row r="79" spans="1:13" x14ac:dyDescent="0.25">
      <c r="A79" s="57" t="s">
        <v>115</v>
      </c>
      <c r="B79" s="74" t="s">
        <v>536</v>
      </c>
      <c r="C79" s="58">
        <v>901</v>
      </c>
      <c r="D79" s="59">
        <v>529.53130875700003</v>
      </c>
      <c r="E79" s="59">
        <v>1.7015046798931877</v>
      </c>
      <c r="F79" s="59">
        <v>0</v>
      </c>
      <c r="G79" s="59">
        <v>0</v>
      </c>
      <c r="H79" s="59">
        <v>0</v>
      </c>
      <c r="I79" s="60">
        <v>0</v>
      </c>
      <c r="J79" s="61">
        <v>0</v>
      </c>
      <c r="K79" s="61">
        <v>0</v>
      </c>
      <c r="L79" s="61">
        <v>0</v>
      </c>
      <c r="M79" s="65" t="str">
        <f t="shared" si="1"/>
        <v>N</v>
      </c>
    </row>
    <row r="80" spans="1:13" x14ac:dyDescent="0.25">
      <c r="A80" s="57" t="s">
        <v>116</v>
      </c>
      <c r="B80" s="74" t="s">
        <v>537</v>
      </c>
      <c r="C80" s="58">
        <v>768</v>
      </c>
      <c r="D80" s="59">
        <v>285.27699139899897</v>
      </c>
      <c r="E80" s="59">
        <v>2.6921203712704846</v>
      </c>
      <c r="F80" s="59">
        <v>0</v>
      </c>
      <c r="G80" s="59">
        <v>0</v>
      </c>
      <c r="H80" s="59">
        <v>0</v>
      </c>
      <c r="I80" s="60">
        <v>0</v>
      </c>
      <c r="J80" s="61">
        <v>0</v>
      </c>
      <c r="K80" s="61">
        <v>0</v>
      </c>
      <c r="L80" s="61">
        <v>0</v>
      </c>
      <c r="M80" s="65" t="str">
        <f t="shared" si="1"/>
        <v>N</v>
      </c>
    </row>
    <row r="81" spans="1:13" x14ac:dyDescent="0.25">
      <c r="A81" s="57" t="s">
        <v>117</v>
      </c>
      <c r="B81" s="74" t="s">
        <v>538</v>
      </c>
      <c r="C81" s="58">
        <v>635</v>
      </c>
      <c r="D81" s="59">
        <v>78.569836844400001</v>
      </c>
      <c r="E81" s="59">
        <v>8.0819819093879044</v>
      </c>
      <c r="F81" s="59">
        <v>254000</v>
      </c>
      <c r="G81" s="59">
        <v>0</v>
      </c>
      <c r="H81" s="59">
        <v>254000</v>
      </c>
      <c r="I81" s="60">
        <v>251557</v>
      </c>
      <c r="J81" s="61">
        <v>238987</v>
      </c>
      <c r="K81" s="61">
        <v>12570</v>
      </c>
      <c r="L81" s="61">
        <v>-8</v>
      </c>
      <c r="M81" s="65" t="str">
        <f t="shared" si="1"/>
        <v>Y</v>
      </c>
    </row>
    <row r="82" spans="1:13" x14ac:dyDescent="0.25">
      <c r="A82" s="57" t="s">
        <v>118</v>
      </c>
      <c r="B82" s="74" t="s">
        <v>539</v>
      </c>
      <c r="C82" s="58">
        <v>2396</v>
      </c>
      <c r="D82" s="59">
        <v>4.7778552683599997</v>
      </c>
      <c r="E82" s="59">
        <v>501.48023860555907</v>
      </c>
      <c r="F82" s="59">
        <v>0</v>
      </c>
      <c r="G82" s="59">
        <v>0</v>
      </c>
      <c r="H82" s="59">
        <v>0</v>
      </c>
      <c r="I82" s="60">
        <v>0</v>
      </c>
      <c r="J82" s="61">
        <v>0</v>
      </c>
      <c r="K82" s="61">
        <v>0</v>
      </c>
      <c r="L82" s="61">
        <v>0</v>
      </c>
      <c r="M82" s="65" t="str">
        <f t="shared" si="1"/>
        <v>N</v>
      </c>
    </row>
    <row r="83" spans="1:13" x14ac:dyDescent="0.25">
      <c r="A83" s="57" t="s">
        <v>119</v>
      </c>
      <c r="B83" s="74" t="s">
        <v>540</v>
      </c>
      <c r="C83" s="58">
        <v>939</v>
      </c>
      <c r="D83" s="59">
        <v>186.523397356999</v>
      </c>
      <c r="E83" s="59">
        <v>5.0342209787375261</v>
      </c>
      <c r="F83" s="59">
        <v>0</v>
      </c>
      <c r="G83" s="59">
        <v>0</v>
      </c>
      <c r="H83" s="59">
        <v>0</v>
      </c>
      <c r="I83" s="60">
        <v>0</v>
      </c>
      <c r="J83" s="61">
        <v>0</v>
      </c>
      <c r="K83" s="61">
        <v>0</v>
      </c>
      <c r="L83" s="61">
        <v>0</v>
      </c>
      <c r="M83" s="65" t="str">
        <f t="shared" si="1"/>
        <v>N</v>
      </c>
    </row>
    <row r="84" spans="1:13" x14ac:dyDescent="0.25">
      <c r="A84" s="57" t="s">
        <v>360</v>
      </c>
      <c r="B84" s="74" t="s">
        <v>781</v>
      </c>
      <c r="C84" s="58">
        <v>5936</v>
      </c>
      <c r="D84" s="59">
        <v>161.616311418999</v>
      </c>
      <c r="E84" s="59">
        <v>36.728965955735738</v>
      </c>
      <c r="F84" s="59">
        <v>0</v>
      </c>
      <c r="G84" s="59">
        <v>0</v>
      </c>
      <c r="H84" s="59">
        <v>0</v>
      </c>
      <c r="I84" s="60">
        <v>0</v>
      </c>
      <c r="J84" s="61">
        <v>0</v>
      </c>
      <c r="K84" s="61">
        <v>0</v>
      </c>
      <c r="L84" s="61">
        <v>0</v>
      </c>
      <c r="M84" s="65" t="str">
        <f t="shared" si="1"/>
        <v>N</v>
      </c>
    </row>
    <row r="85" spans="1:13" x14ac:dyDescent="0.25">
      <c r="A85" s="57" t="s">
        <v>120</v>
      </c>
      <c r="B85" s="74" t="s">
        <v>541</v>
      </c>
      <c r="C85" s="58">
        <v>864</v>
      </c>
      <c r="D85" s="59">
        <v>159.787764697</v>
      </c>
      <c r="E85" s="59">
        <v>5.4071724555279514</v>
      </c>
      <c r="F85" s="59">
        <v>0</v>
      </c>
      <c r="G85" s="59">
        <v>0</v>
      </c>
      <c r="H85" s="59">
        <v>0</v>
      </c>
      <c r="I85" s="60">
        <v>0</v>
      </c>
      <c r="J85" s="61">
        <v>0</v>
      </c>
      <c r="K85" s="61">
        <v>0</v>
      </c>
      <c r="L85" s="61">
        <v>0</v>
      </c>
      <c r="M85" s="65" t="str">
        <f t="shared" si="1"/>
        <v>N</v>
      </c>
    </row>
    <row r="86" spans="1:13" x14ac:dyDescent="0.25">
      <c r="A86" s="57" t="s">
        <v>121</v>
      </c>
      <c r="B86" s="74" t="s">
        <v>542</v>
      </c>
      <c r="C86" s="58">
        <v>788</v>
      </c>
      <c r="D86" s="59">
        <v>41.261701616899899</v>
      </c>
      <c r="E86" s="59">
        <v>19.09761277700802</v>
      </c>
      <c r="F86" s="59">
        <v>0</v>
      </c>
      <c r="G86" s="59">
        <v>0</v>
      </c>
      <c r="H86" s="59">
        <v>0</v>
      </c>
      <c r="I86" s="60">
        <v>0</v>
      </c>
      <c r="J86" s="61">
        <v>0</v>
      </c>
      <c r="K86" s="61">
        <v>0</v>
      </c>
      <c r="L86" s="61">
        <v>0</v>
      </c>
      <c r="M86" s="65" t="str">
        <f t="shared" si="1"/>
        <v>N</v>
      </c>
    </row>
    <row r="87" spans="1:13" x14ac:dyDescent="0.25">
      <c r="A87" s="57" t="s">
        <v>122</v>
      </c>
      <c r="B87" s="74" t="s">
        <v>543</v>
      </c>
      <c r="C87" s="58">
        <v>3865</v>
      </c>
      <c r="D87" s="59">
        <v>89.398461348500007</v>
      </c>
      <c r="E87" s="59">
        <v>43.233406276794383</v>
      </c>
      <c r="F87" s="59">
        <v>0</v>
      </c>
      <c r="G87" s="59">
        <v>0</v>
      </c>
      <c r="H87" s="59">
        <v>0</v>
      </c>
      <c r="I87" s="60">
        <v>0</v>
      </c>
      <c r="J87" s="61">
        <v>0</v>
      </c>
      <c r="K87" s="61">
        <v>0</v>
      </c>
      <c r="L87" s="61">
        <v>0</v>
      </c>
      <c r="M87" s="65" t="str">
        <f t="shared" si="1"/>
        <v>N</v>
      </c>
    </row>
    <row r="88" spans="1:13" x14ac:dyDescent="0.25">
      <c r="A88" s="57" t="s">
        <v>124</v>
      </c>
      <c r="B88" s="74" t="s">
        <v>545</v>
      </c>
      <c r="C88" s="58">
        <v>2478</v>
      </c>
      <c r="D88" s="59">
        <v>98.614605647900007</v>
      </c>
      <c r="E88" s="59">
        <v>25.128123605215357</v>
      </c>
      <c r="F88" s="59">
        <v>0</v>
      </c>
      <c r="G88" s="59">
        <v>0</v>
      </c>
      <c r="H88" s="59">
        <v>0</v>
      </c>
      <c r="I88" s="60">
        <v>0</v>
      </c>
      <c r="J88" s="61">
        <v>0</v>
      </c>
      <c r="K88" s="61">
        <v>0</v>
      </c>
      <c r="L88" s="61">
        <v>0</v>
      </c>
      <c r="M88" s="65" t="str">
        <f t="shared" si="1"/>
        <v>N</v>
      </c>
    </row>
    <row r="89" spans="1:13" x14ac:dyDescent="0.25">
      <c r="A89" s="57" t="s">
        <v>125</v>
      </c>
      <c r="B89" s="74" t="s">
        <v>546</v>
      </c>
      <c r="C89" s="58">
        <v>1468</v>
      </c>
      <c r="D89" s="59">
        <v>140.898995960999</v>
      </c>
      <c r="E89" s="59">
        <v>10.418810936071852</v>
      </c>
      <c r="F89" s="59">
        <v>0</v>
      </c>
      <c r="G89" s="59">
        <v>0</v>
      </c>
      <c r="H89" s="59">
        <v>0</v>
      </c>
      <c r="I89" s="60">
        <v>0</v>
      </c>
      <c r="J89" s="61">
        <v>0</v>
      </c>
      <c r="K89" s="61">
        <v>0</v>
      </c>
      <c r="L89" s="61">
        <v>0</v>
      </c>
      <c r="M89" s="65" t="str">
        <f t="shared" si="1"/>
        <v>N</v>
      </c>
    </row>
    <row r="90" spans="1:13" x14ac:dyDescent="0.25">
      <c r="A90" s="57" t="s">
        <v>126</v>
      </c>
      <c r="B90" s="74" t="s">
        <v>547</v>
      </c>
      <c r="C90" s="58">
        <v>4141</v>
      </c>
      <c r="D90" s="59">
        <v>63.179161128099899</v>
      </c>
      <c r="E90" s="59">
        <v>65.543763577421529</v>
      </c>
      <c r="F90" s="59">
        <v>0</v>
      </c>
      <c r="G90" s="59">
        <v>0</v>
      </c>
      <c r="H90" s="59">
        <v>0</v>
      </c>
      <c r="I90" s="60">
        <v>0</v>
      </c>
      <c r="J90" s="61">
        <v>0</v>
      </c>
      <c r="K90" s="61">
        <v>0</v>
      </c>
      <c r="L90" s="61">
        <v>0</v>
      </c>
      <c r="M90" s="65" t="str">
        <f t="shared" si="1"/>
        <v>N</v>
      </c>
    </row>
    <row r="91" spans="1:13" x14ac:dyDescent="0.25">
      <c r="A91" s="57" t="s">
        <v>127</v>
      </c>
      <c r="B91" s="74" t="s">
        <v>548</v>
      </c>
      <c r="C91" s="58">
        <v>560</v>
      </c>
      <c r="D91" s="59">
        <v>153.404604605</v>
      </c>
      <c r="E91" s="59">
        <v>3.6504771251289259</v>
      </c>
      <c r="F91" s="59">
        <v>224000</v>
      </c>
      <c r="G91" s="59">
        <v>0</v>
      </c>
      <c r="H91" s="59">
        <v>224000</v>
      </c>
      <c r="I91" s="60">
        <v>221845</v>
      </c>
      <c r="J91" s="61">
        <v>210759</v>
      </c>
      <c r="K91" s="61">
        <v>11086</v>
      </c>
      <c r="L91" s="61">
        <v>-7</v>
      </c>
      <c r="M91" s="65" t="str">
        <f t="shared" si="1"/>
        <v>Y</v>
      </c>
    </row>
    <row r="92" spans="1:13" x14ac:dyDescent="0.25">
      <c r="A92" s="57" t="s">
        <v>213</v>
      </c>
      <c r="B92" s="74" t="s">
        <v>634</v>
      </c>
      <c r="C92" s="58">
        <v>743</v>
      </c>
      <c r="D92" s="59">
        <v>85.119057526600002</v>
      </c>
      <c r="E92" s="59">
        <v>8.7289500329325183</v>
      </c>
      <c r="F92" s="59">
        <v>297200</v>
      </c>
      <c r="G92" s="59">
        <v>0</v>
      </c>
      <c r="H92" s="59">
        <v>297200</v>
      </c>
      <c r="I92" s="60">
        <v>294342</v>
      </c>
      <c r="J92" s="61">
        <v>279632</v>
      </c>
      <c r="K92" s="61">
        <v>14710</v>
      </c>
      <c r="L92" s="61">
        <v>-7</v>
      </c>
      <c r="M92" s="65" t="str">
        <f t="shared" si="1"/>
        <v>Y</v>
      </c>
    </row>
    <row r="93" spans="1:13" x14ac:dyDescent="0.25">
      <c r="A93" s="57" t="s">
        <v>128</v>
      </c>
      <c r="B93" s="74" t="s">
        <v>549</v>
      </c>
      <c r="C93" s="58">
        <v>1313</v>
      </c>
      <c r="D93" s="59">
        <v>187.694133182999</v>
      </c>
      <c r="E93" s="59">
        <v>6.9954237659620642</v>
      </c>
      <c r="F93" s="59">
        <v>0</v>
      </c>
      <c r="G93" s="59">
        <v>0</v>
      </c>
      <c r="H93" s="59">
        <v>0</v>
      </c>
      <c r="I93" s="60">
        <v>0</v>
      </c>
      <c r="J93" s="61">
        <v>0</v>
      </c>
      <c r="K93" s="61">
        <v>0</v>
      </c>
      <c r="L93" s="61">
        <v>0</v>
      </c>
      <c r="M93" s="65" t="str">
        <f t="shared" si="1"/>
        <v>N</v>
      </c>
    </row>
    <row r="94" spans="1:13" x14ac:dyDescent="0.25">
      <c r="A94" s="57" t="s">
        <v>129</v>
      </c>
      <c r="B94" s="74" t="s">
        <v>550</v>
      </c>
      <c r="C94" s="58">
        <v>95</v>
      </c>
      <c r="D94" s="59">
        <v>11.2871947629</v>
      </c>
      <c r="E94" s="59">
        <v>8.4166174142982371</v>
      </c>
      <c r="F94" s="59">
        <v>38000</v>
      </c>
      <c r="G94" s="59">
        <v>0</v>
      </c>
      <c r="H94" s="59">
        <v>38000</v>
      </c>
      <c r="I94" s="60">
        <v>37634</v>
      </c>
      <c r="J94" s="61">
        <v>35754</v>
      </c>
      <c r="K94" s="61">
        <v>1880</v>
      </c>
      <c r="L94" s="61">
        <v>-2</v>
      </c>
      <c r="M94" s="65" t="str">
        <f t="shared" si="1"/>
        <v>Y</v>
      </c>
    </row>
    <row r="95" spans="1:13" x14ac:dyDescent="0.25">
      <c r="A95" s="57" t="s">
        <v>130</v>
      </c>
      <c r="B95" s="74" t="s">
        <v>551</v>
      </c>
      <c r="C95" s="58">
        <v>387</v>
      </c>
      <c r="D95" s="59">
        <v>675.39497081599905</v>
      </c>
      <c r="E95" s="59">
        <v>0.57299804813831257</v>
      </c>
      <c r="F95" s="59">
        <v>154800</v>
      </c>
      <c r="G95" s="59">
        <v>0</v>
      </c>
      <c r="H95" s="59">
        <v>154800</v>
      </c>
      <c r="I95" s="60">
        <v>153311</v>
      </c>
      <c r="J95" s="61">
        <v>145650</v>
      </c>
      <c r="K95" s="61">
        <v>7661</v>
      </c>
      <c r="L95" s="61">
        <v>-5</v>
      </c>
      <c r="M95" s="65" t="str">
        <f t="shared" si="1"/>
        <v>Y</v>
      </c>
    </row>
    <row r="96" spans="1:13" x14ac:dyDescent="0.25">
      <c r="A96" s="57" t="s">
        <v>131</v>
      </c>
      <c r="B96" s="74" t="s">
        <v>552</v>
      </c>
      <c r="C96" s="58">
        <v>993</v>
      </c>
      <c r="D96" s="59">
        <v>294.71925339000001</v>
      </c>
      <c r="E96" s="59">
        <v>3.3693082096878477</v>
      </c>
      <c r="F96" s="59">
        <v>0</v>
      </c>
      <c r="G96" s="59">
        <v>0</v>
      </c>
      <c r="H96" s="59">
        <v>0</v>
      </c>
      <c r="I96" s="60">
        <v>0</v>
      </c>
      <c r="J96" s="61">
        <v>0</v>
      </c>
      <c r="K96" s="61">
        <v>0</v>
      </c>
      <c r="L96" s="61">
        <v>0</v>
      </c>
      <c r="M96" s="65" t="str">
        <f t="shared" si="1"/>
        <v>N</v>
      </c>
    </row>
    <row r="97" spans="1:13" x14ac:dyDescent="0.25">
      <c r="A97" s="57" t="s">
        <v>133</v>
      </c>
      <c r="B97" s="74" t="s">
        <v>554</v>
      </c>
      <c r="C97" s="58">
        <v>1740</v>
      </c>
      <c r="D97" s="59">
        <v>92.435674791899899</v>
      </c>
      <c r="E97" s="59">
        <v>18.82390109573231</v>
      </c>
      <c r="F97" s="59">
        <v>0</v>
      </c>
      <c r="G97" s="59">
        <v>0</v>
      </c>
      <c r="H97" s="59">
        <v>0</v>
      </c>
      <c r="I97" s="60">
        <v>0</v>
      </c>
      <c r="J97" s="61">
        <v>0</v>
      </c>
      <c r="K97" s="61">
        <v>0</v>
      </c>
      <c r="L97" s="61">
        <v>0</v>
      </c>
      <c r="M97" s="65" t="str">
        <f t="shared" si="1"/>
        <v>N</v>
      </c>
    </row>
    <row r="98" spans="1:13" x14ac:dyDescent="0.25">
      <c r="A98" s="57" t="s">
        <v>134</v>
      </c>
      <c r="B98" s="74" t="s">
        <v>555</v>
      </c>
      <c r="C98" s="58">
        <v>11849</v>
      </c>
      <c r="D98" s="59">
        <v>196.715788914999</v>
      </c>
      <c r="E98" s="59">
        <v>60.23410761969879</v>
      </c>
      <c r="F98" s="59">
        <v>0</v>
      </c>
      <c r="G98" s="59">
        <v>0</v>
      </c>
      <c r="H98" s="59">
        <v>0</v>
      </c>
      <c r="I98" s="60">
        <v>0</v>
      </c>
      <c r="J98" s="61">
        <v>0</v>
      </c>
      <c r="K98" s="61">
        <v>0</v>
      </c>
      <c r="L98" s="61">
        <v>0</v>
      </c>
      <c r="M98" s="65" t="str">
        <f t="shared" si="1"/>
        <v>N</v>
      </c>
    </row>
    <row r="99" spans="1:13" x14ac:dyDescent="0.25">
      <c r="A99" s="57" t="s">
        <v>135</v>
      </c>
      <c r="B99" s="74" t="s">
        <v>556</v>
      </c>
      <c r="C99" s="58">
        <v>603</v>
      </c>
      <c r="D99" s="59">
        <v>81.3880577061</v>
      </c>
      <c r="E99" s="59">
        <v>7.4089493839193246</v>
      </c>
      <c r="F99" s="59">
        <v>241200</v>
      </c>
      <c r="G99" s="59">
        <v>0</v>
      </c>
      <c r="H99" s="59">
        <v>241200</v>
      </c>
      <c r="I99" s="60">
        <v>238880</v>
      </c>
      <c r="J99" s="61">
        <v>226943</v>
      </c>
      <c r="K99" s="61">
        <v>11937</v>
      </c>
      <c r="L99" s="61">
        <v>-7</v>
      </c>
      <c r="M99" s="65" t="str">
        <f t="shared" si="1"/>
        <v>Y</v>
      </c>
    </row>
    <row r="100" spans="1:13" x14ac:dyDescent="0.25">
      <c r="A100" s="57" t="s">
        <v>136</v>
      </c>
      <c r="B100" s="74" t="s">
        <v>557</v>
      </c>
      <c r="C100" s="58">
        <v>1951</v>
      </c>
      <c r="D100" s="59">
        <v>91.724023211599899</v>
      </c>
      <c r="E100" s="59">
        <v>21.270327354690938</v>
      </c>
      <c r="F100" s="59">
        <v>0</v>
      </c>
      <c r="G100" s="59">
        <v>0</v>
      </c>
      <c r="H100" s="59">
        <v>0</v>
      </c>
      <c r="I100" s="60">
        <v>0</v>
      </c>
      <c r="J100" s="61">
        <v>0</v>
      </c>
      <c r="K100" s="61">
        <v>0</v>
      </c>
      <c r="L100" s="61">
        <v>0</v>
      </c>
      <c r="M100" s="65" t="str">
        <f t="shared" si="1"/>
        <v>N</v>
      </c>
    </row>
    <row r="101" spans="1:13" x14ac:dyDescent="0.25">
      <c r="A101" s="57" t="s">
        <v>137</v>
      </c>
      <c r="B101" s="74" t="s">
        <v>558</v>
      </c>
      <c r="C101" s="58">
        <v>272</v>
      </c>
      <c r="D101" s="59">
        <v>322.49790860199897</v>
      </c>
      <c r="E101" s="59">
        <v>0.84341632223010965</v>
      </c>
      <c r="F101" s="59">
        <v>108800</v>
      </c>
      <c r="G101" s="59">
        <v>0</v>
      </c>
      <c r="H101" s="59">
        <v>108800</v>
      </c>
      <c r="I101" s="60">
        <v>107753</v>
      </c>
      <c r="J101" s="61">
        <v>102369</v>
      </c>
      <c r="K101" s="61">
        <v>5384</v>
      </c>
      <c r="L101" s="61">
        <v>-4</v>
      </c>
      <c r="M101" s="65" t="str">
        <f t="shared" si="1"/>
        <v>Y</v>
      </c>
    </row>
    <row r="102" spans="1:13" x14ac:dyDescent="0.25">
      <c r="A102" s="57" t="s">
        <v>138</v>
      </c>
      <c r="B102" s="74" t="s">
        <v>559</v>
      </c>
      <c r="C102" s="58">
        <v>664</v>
      </c>
      <c r="D102" s="59">
        <v>125.367888002</v>
      </c>
      <c r="E102" s="59">
        <v>5.2964121082538069</v>
      </c>
      <c r="F102" s="59">
        <v>265600</v>
      </c>
      <c r="G102" s="59">
        <v>0</v>
      </c>
      <c r="H102" s="59">
        <v>265600</v>
      </c>
      <c r="I102" s="60">
        <v>263045</v>
      </c>
      <c r="J102" s="61">
        <v>249900</v>
      </c>
      <c r="K102" s="61">
        <v>13145</v>
      </c>
      <c r="L102" s="61">
        <v>-8</v>
      </c>
      <c r="M102" s="65" t="str">
        <f t="shared" si="1"/>
        <v>Y</v>
      </c>
    </row>
    <row r="103" spans="1:13" x14ac:dyDescent="0.25">
      <c r="A103" s="57" t="s">
        <v>141</v>
      </c>
      <c r="B103" s="74" t="s">
        <v>562</v>
      </c>
      <c r="C103" s="58">
        <v>1112</v>
      </c>
      <c r="D103" s="59">
        <v>88.597338623599896</v>
      </c>
      <c r="E103" s="59">
        <v>12.551167081036832</v>
      </c>
      <c r="F103" s="59">
        <v>0</v>
      </c>
      <c r="G103" s="59">
        <v>0</v>
      </c>
      <c r="H103" s="59">
        <v>0</v>
      </c>
      <c r="I103" s="60">
        <v>0</v>
      </c>
      <c r="J103" s="61">
        <v>0</v>
      </c>
      <c r="K103" s="61">
        <v>0</v>
      </c>
      <c r="L103" s="61">
        <v>0</v>
      </c>
      <c r="M103" s="65" t="str">
        <f t="shared" si="1"/>
        <v>N</v>
      </c>
    </row>
    <row r="104" spans="1:13" x14ac:dyDescent="0.25">
      <c r="A104" s="57" t="s">
        <v>139</v>
      </c>
      <c r="B104" s="74" t="s">
        <v>560</v>
      </c>
      <c r="C104" s="58">
        <v>448</v>
      </c>
      <c r="D104" s="59">
        <v>54.349306342299897</v>
      </c>
      <c r="E104" s="59">
        <v>8.2429754885633741</v>
      </c>
      <c r="F104" s="59">
        <v>179200</v>
      </c>
      <c r="G104" s="59">
        <v>0</v>
      </c>
      <c r="H104" s="59">
        <v>179200</v>
      </c>
      <c r="I104" s="60">
        <v>177476</v>
      </c>
      <c r="J104" s="61">
        <v>168608</v>
      </c>
      <c r="K104" s="61">
        <v>8868</v>
      </c>
      <c r="L104" s="61">
        <v>-6</v>
      </c>
      <c r="M104" s="65" t="str">
        <f t="shared" si="1"/>
        <v>Y</v>
      </c>
    </row>
    <row r="105" spans="1:13" x14ac:dyDescent="0.25">
      <c r="A105" s="57" t="s">
        <v>140</v>
      </c>
      <c r="B105" s="74" t="s">
        <v>561</v>
      </c>
      <c r="C105" s="58">
        <v>3113</v>
      </c>
      <c r="D105" s="59">
        <v>87.922260874399896</v>
      </c>
      <c r="E105" s="59">
        <v>35.40627787594125</v>
      </c>
      <c r="F105" s="59">
        <v>0</v>
      </c>
      <c r="G105" s="59">
        <v>0</v>
      </c>
      <c r="H105" s="59">
        <v>0</v>
      </c>
      <c r="I105" s="60">
        <v>0</v>
      </c>
      <c r="J105" s="61">
        <v>0</v>
      </c>
      <c r="K105" s="61">
        <v>0</v>
      </c>
      <c r="L105" s="61">
        <v>0</v>
      </c>
      <c r="M105" s="65" t="str">
        <f t="shared" si="1"/>
        <v>N</v>
      </c>
    </row>
    <row r="106" spans="1:13" x14ac:dyDescent="0.25">
      <c r="A106" s="57" t="s">
        <v>142</v>
      </c>
      <c r="B106" s="74" t="s">
        <v>563</v>
      </c>
      <c r="C106" s="58">
        <v>1743</v>
      </c>
      <c r="D106" s="59">
        <v>230.36874016799899</v>
      </c>
      <c r="E106" s="59">
        <v>7.5661307116968111</v>
      </c>
      <c r="F106" s="59">
        <v>0</v>
      </c>
      <c r="G106" s="59">
        <v>0</v>
      </c>
      <c r="H106" s="59">
        <v>0</v>
      </c>
      <c r="I106" s="60">
        <v>0</v>
      </c>
      <c r="J106" s="61">
        <v>0</v>
      </c>
      <c r="K106" s="61">
        <v>0</v>
      </c>
      <c r="L106" s="61">
        <v>0</v>
      </c>
      <c r="M106" s="65" t="str">
        <f t="shared" si="1"/>
        <v>N</v>
      </c>
    </row>
    <row r="107" spans="1:13" x14ac:dyDescent="0.25">
      <c r="A107" s="57" t="s">
        <v>87</v>
      </c>
      <c r="B107" s="74" t="s">
        <v>508</v>
      </c>
      <c r="C107" s="58">
        <v>7386</v>
      </c>
      <c r="D107" s="59">
        <v>32.8604502321</v>
      </c>
      <c r="E107" s="59">
        <v>224.76867930388019</v>
      </c>
      <c r="F107" s="59">
        <v>0</v>
      </c>
      <c r="G107" s="59">
        <v>0</v>
      </c>
      <c r="H107" s="59">
        <v>0</v>
      </c>
      <c r="I107" s="60">
        <v>0</v>
      </c>
      <c r="J107" s="61">
        <v>0</v>
      </c>
      <c r="K107" s="61">
        <v>0</v>
      </c>
      <c r="L107" s="61">
        <v>0</v>
      </c>
      <c r="M107" s="65" t="str">
        <f t="shared" si="1"/>
        <v>N</v>
      </c>
    </row>
    <row r="108" spans="1:13" x14ac:dyDescent="0.25">
      <c r="A108" s="57" t="s">
        <v>143</v>
      </c>
      <c r="B108" s="74" t="s">
        <v>564</v>
      </c>
      <c r="C108" s="58">
        <v>333</v>
      </c>
      <c r="D108" s="59">
        <v>97.802682278700004</v>
      </c>
      <c r="E108" s="59">
        <v>3.4048145944615116</v>
      </c>
      <c r="F108" s="59">
        <v>133200</v>
      </c>
      <c r="G108" s="59">
        <v>0</v>
      </c>
      <c r="H108" s="59">
        <v>133200</v>
      </c>
      <c r="I108" s="60">
        <v>131919</v>
      </c>
      <c r="J108" s="61">
        <v>125327</v>
      </c>
      <c r="K108" s="61">
        <v>6592</v>
      </c>
      <c r="L108" s="61">
        <v>-4</v>
      </c>
      <c r="M108" s="65" t="str">
        <f t="shared" si="1"/>
        <v>Y</v>
      </c>
    </row>
    <row r="109" spans="1:13" x14ac:dyDescent="0.25">
      <c r="A109" s="57" t="s">
        <v>145</v>
      </c>
      <c r="B109" s="74" t="s">
        <v>566</v>
      </c>
      <c r="C109" s="58">
        <v>230</v>
      </c>
      <c r="D109" s="59">
        <v>24.080180391500001</v>
      </c>
      <c r="E109" s="59">
        <v>9.5514234636376347</v>
      </c>
      <c r="F109" s="59">
        <v>92000</v>
      </c>
      <c r="G109" s="59">
        <v>0</v>
      </c>
      <c r="H109" s="59">
        <v>92000</v>
      </c>
      <c r="I109" s="60">
        <v>91115</v>
      </c>
      <c r="J109" s="61">
        <v>86562</v>
      </c>
      <c r="K109" s="61">
        <v>4553</v>
      </c>
      <c r="L109" s="61">
        <v>-3</v>
      </c>
      <c r="M109" s="65" t="str">
        <f t="shared" si="1"/>
        <v>Y</v>
      </c>
    </row>
    <row r="110" spans="1:13" x14ac:dyDescent="0.25">
      <c r="A110" s="57" t="s">
        <v>146</v>
      </c>
      <c r="B110" s="74" t="s">
        <v>567</v>
      </c>
      <c r="C110" s="58">
        <v>1793</v>
      </c>
      <c r="D110" s="59">
        <v>104.420801346</v>
      </c>
      <c r="E110" s="59">
        <v>17.17090825666876</v>
      </c>
      <c r="F110" s="59">
        <v>0</v>
      </c>
      <c r="G110" s="59">
        <v>0</v>
      </c>
      <c r="H110" s="59">
        <v>0</v>
      </c>
      <c r="I110" s="60">
        <v>0</v>
      </c>
      <c r="J110" s="61">
        <v>0</v>
      </c>
      <c r="K110" s="61">
        <v>0</v>
      </c>
      <c r="L110" s="61">
        <v>0</v>
      </c>
      <c r="M110" s="65" t="str">
        <f t="shared" si="1"/>
        <v>N</v>
      </c>
    </row>
    <row r="111" spans="1:13" x14ac:dyDescent="0.25">
      <c r="A111" s="57" t="s">
        <v>147</v>
      </c>
      <c r="B111" s="74" t="s">
        <v>568</v>
      </c>
      <c r="C111" s="58">
        <v>764</v>
      </c>
      <c r="D111" s="59">
        <v>106.632559114</v>
      </c>
      <c r="E111" s="59">
        <v>7.1647910014352538</v>
      </c>
      <c r="F111" s="59">
        <v>0</v>
      </c>
      <c r="G111" s="59">
        <v>0</v>
      </c>
      <c r="H111" s="59">
        <v>0</v>
      </c>
      <c r="I111" s="60">
        <v>0</v>
      </c>
      <c r="J111" s="61">
        <v>0</v>
      </c>
      <c r="K111" s="61">
        <v>0</v>
      </c>
      <c r="L111" s="61">
        <v>0</v>
      </c>
      <c r="M111" s="65" t="str">
        <f t="shared" si="1"/>
        <v>N</v>
      </c>
    </row>
    <row r="112" spans="1:13" x14ac:dyDescent="0.25">
      <c r="A112" s="57" t="s">
        <v>148</v>
      </c>
      <c r="B112" s="74" t="s">
        <v>569</v>
      </c>
      <c r="C112" s="58">
        <v>523</v>
      </c>
      <c r="D112" s="59">
        <v>48.505673221599899</v>
      </c>
      <c r="E112" s="59">
        <v>10.7822439163076</v>
      </c>
      <c r="F112" s="59">
        <v>0</v>
      </c>
      <c r="G112" s="59">
        <v>0</v>
      </c>
      <c r="H112" s="59">
        <v>0</v>
      </c>
      <c r="I112" s="60">
        <v>0</v>
      </c>
      <c r="J112" s="61">
        <v>0</v>
      </c>
      <c r="K112" s="61">
        <v>0</v>
      </c>
      <c r="L112" s="61">
        <v>0</v>
      </c>
      <c r="M112" s="65" t="str">
        <f t="shared" si="1"/>
        <v>N</v>
      </c>
    </row>
    <row r="113" spans="1:13" x14ac:dyDescent="0.25">
      <c r="A113" s="57" t="s">
        <v>149</v>
      </c>
      <c r="B113" s="74" t="s">
        <v>570</v>
      </c>
      <c r="C113" s="58">
        <v>765</v>
      </c>
      <c r="D113" s="59">
        <v>145.97890398000001</v>
      </c>
      <c r="E113" s="59">
        <v>5.2404832420498897</v>
      </c>
      <c r="F113" s="59">
        <v>0</v>
      </c>
      <c r="G113" s="59">
        <v>0</v>
      </c>
      <c r="H113" s="59">
        <v>0</v>
      </c>
      <c r="I113" s="60">
        <v>0</v>
      </c>
      <c r="J113" s="61">
        <v>0</v>
      </c>
      <c r="K113" s="61">
        <v>0</v>
      </c>
      <c r="L113" s="61">
        <v>0</v>
      </c>
      <c r="M113" s="65" t="str">
        <f t="shared" si="1"/>
        <v>N</v>
      </c>
    </row>
    <row r="114" spans="1:13" x14ac:dyDescent="0.25">
      <c r="A114" s="57" t="s">
        <v>403</v>
      </c>
      <c r="B114" s="74" t="s">
        <v>824</v>
      </c>
      <c r="C114" s="58">
        <v>613</v>
      </c>
      <c r="D114" s="59">
        <v>402.16055138500002</v>
      </c>
      <c r="E114" s="59">
        <v>1.524266857823052</v>
      </c>
      <c r="F114" s="59">
        <v>245200</v>
      </c>
      <c r="G114" s="59">
        <v>0</v>
      </c>
      <c r="H114" s="59">
        <v>245200</v>
      </c>
      <c r="I114" s="60">
        <v>242841</v>
      </c>
      <c r="J114" s="61">
        <v>230707</v>
      </c>
      <c r="K114" s="61">
        <v>12134</v>
      </c>
      <c r="L114" s="61">
        <v>-8</v>
      </c>
      <c r="M114" s="65" t="str">
        <f t="shared" si="1"/>
        <v>Y</v>
      </c>
    </row>
    <row r="115" spans="1:13" x14ac:dyDescent="0.25">
      <c r="A115" s="57" t="s">
        <v>151</v>
      </c>
      <c r="B115" s="74" t="s">
        <v>572</v>
      </c>
      <c r="C115" s="58">
        <v>469</v>
      </c>
      <c r="D115" s="59">
        <v>497.10288773299902</v>
      </c>
      <c r="E115" s="59">
        <v>0.9434666576547962</v>
      </c>
      <c r="F115" s="59">
        <v>187600</v>
      </c>
      <c r="G115" s="59">
        <v>0</v>
      </c>
      <c r="H115" s="59">
        <v>187600</v>
      </c>
      <c r="I115" s="60">
        <v>185795</v>
      </c>
      <c r="J115" s="61">
        <v>176511</v>
      </c>
      <c r="K115" s="61">
        <v>9284</v>
      </c>
      <c r="L115" s="61">
        <v>-6</v>
      </c>
      <c r="M115" s="65" t="str">
        <f t="shared" si="1"/>
        <v>Y</v>
      </c>
    </row>
    <row r="116" spans="1:13" x14ac:dyDescent="0.25">
      <c r="A116" s="57" t="s">
        <v>152</v>
      </c>
      <c r="B116" s="74" t="s">
        <v>573</v>
      </c>
      <c r="C116" s="58">
        <v>7318</v>
      </c>
      <c r="D116" s="59">
        <v>80.269533069700003</v>
      </c>
      <c r="E116" s="59">
        <v>91.167840650643896</v>
      </c>
      <c r="F116" s="59">
        <v>0</v>
      </c>
      <c r="G116" s="59">
        <v>0</v>
      </c>
      <c r="H116" s="59">
        <v>0</v>
      </c>
      <c r="I116" s="60">
        <v>0</v>
      </c>
      <c r="J116" s="61">
        <v>0</v>
      </c>
      <c r="K116" s="61">
        <v>0</v>
      </c>
      <c r="L116" s="61">
        <v>0</v>
      </c>
      <c r="M116" s="65" t="str">
        <f t="shared" si="1"/>
        <v>N</v>
      </c>
    </row>
    <row r="117" spans="1:13" x14ac:dyDescent="0.25">
      <c r="A117" s="57" t="s">
        <v>153</v>
      </c>
      <c r="B117" s="74" t="s">
        <v>574</v>
      </c>
      <c r="C117" s="58">
        <v>152</v>
      </c>
      <c r="D117" s="59">
        <v>12.3662180144999</v>
      </c>
      <c r="E117" s="59">
        <v>12.29155104832971</v>
      </c>
      <c r="F117" s="59">
        <v>0</v>
      </c>
      <c r="G117" s="59">
        <v>0</v>
      </c>
      <c r="H117" s="59">
        <v>0</v>
      </c>
      <c r="I117" s="60">
        <v>0</v>
      </c>
      <c r="J117" s="61">
        <v>0</v>
      </c>
      <c r="K117" s="61">
        <v>0</v>
      </c>
      <c r="L117" s="61">
        <v>0</v>
      </c>
      <c r="M117" s="65" t="str">
        <f t="shared" si="1"/>
        <v>N</v>
      </c>
    </row>
    <row r="118" spans="1:13" x14ac:dyDescent="0.25">
      <c r="A118" s="57" t="s">
        <v>154</v>
      </c>
      <c r="B118" s="74" t="s">
        <v>575</v>
      </c>
      <c r="C118" s="58">
        <v>2773</v>
      </c>
      <c r="D118" s="59">
        <v>108.549630725</v>
      </c>
      <c r="E118" s="59">
        <v>25.545918318461418</v>
      </c>
      <c r="F118" s="59">
        <v>0</v>
      </c>
      <c r="G118" s="59">
        <v>0</v>
      </c>
      <c r="H118" s="59">
        <v>0</v>
      </c>
      <c r="I118" s="60">
        <v>0</v>
      </c>
      <c r="J118" s="61">
        <v>0</v>
      </c>
      <c r="K118" s="61">
        <v>0</v>
      </c>
      <c r="L118" s="61">
        <v>0</v>
      </c>
      <c r="M118" s="65" t="str">
        <f t="shared" si="1"/>
        <v>N</v>
      </c>
    </row>
    <row r="119" spans="1:13" x14ac:dyDescent="0.25">
      <c r="A119" s="57" t="s">
        <v>155</v>
      </c>
      <c r="B119" s="74" t="s">
        <v>576</v>
      </c>
      <c r="C119" s="58">
        <v>695</v>
      </c>
      <c r="D119" s="59">
        <v>3.7685623765399998</v>
      </c>
      <c r="E119" s="59">
        <v>184.42045813716763</v>
      </c>
      <c r="F119" s="59">
        <v>0</v>
      </c>
      <c r="G119" s="59">
        <v>0</v>
      </c>
      <c r="H119" s="59">
        <v>0</v>
      </c>
      <c r="I119" s="60">
        <v>0</v>
      </c>
      <c r="J119" s="61">
        <v>0</v>
      </c>
      <c r="K119" s="61">
        <v>0</v>
      </c>
      <c r="L119" s="61">
        <v>0</v>
      </c>
      <c r="M119" s="65" t="str">
        <f t="shared" si="1"/>
        <v>N</v>
      </c>
    </row>
    <row r="120" spans="1:13" x14ac:dyDescent="0.25">
      <c r="A120" s="57" t="s">
        <v>157</v>
      </c>
      <c r="B120" s="74" t="s">
        <v>578</v>
      </c>
      <c r="C120" s="58">
        <v>4398</v>
      </c>
      <c r="D120" s="59">
        <v>28.987742709900001</v>
      </c>
      <c r="E120" s="59">
        <v>151.71929887793502</v>
      </c>
      <c r="F120" s="59">
        <v>0</v>
      </c>
      <c r="G120" s="59">
        <v>0</v>
      </c>
      <c r="H120" s="59">
        <v>0</v>
      </c>
      <c r="I120" s="60">
        <v>0</v>
      </c>
      <c r="J120" s="61">
        <v>0</v>
      </c>
      <c r="K120" s="61">
        <v>0</v>
      </c>
      <c r="L120" s="61">
        <v>0</v>
      </c>
      <c r="M120" s="65" t="str">
        <f t="shared" si="1"/>
        <v>N</v>
      </c>
    </row>
    <row r="121" spans="1:13" x14ac:dyDescent="0.25">
      <c r="A121" s="57" t="s">
        <v>158</v>
      </c>
      <c r="B121" s="74" t="s">
        <v>579</v>
      </c>
      <c r="C121" s="58">
        <v>524</v>
      </c>
      <c r="D121" s="59">
        <v>152.235477895</v>
      </c>
      <c r="E121" s="59">
        <v>3.4420360302702488</v>
      </c>
      <c r="F121" s="59">
        <v>209600</v>
      </c>
      <c r="G121" s="59">
        <v>0</v>
      </c>
      <c r="H121" s="59">
        <v>209600</v>
      </c>
      <c r="I121" s="60">
        <v>207584</v>
      </c>
      <c r="J121" s="61">
        <v>197211</v>
      </c>
      <c r="K121" s="61">
        <v>10373</v>
      </c>
      <c r="L121" s="61">
        <v>-6</v>
      </c>
      <c r="M121" s="65" t="str">
        <f t="shared" si="1"/>
        <v>Y</v>
      </c>
    </row>
    <row r="122" spans="1:13" x14ac:dyDescent="0.25">
      <c r="A122" s="57" t="s">
        <v>160</v>
      </c>
      <c r="B122" s="74" t="s">
        <v>581</v>
      </c>
      <c r="C122" s="58">
        <v>1631</v>
      </c>
      <c r="D122" s="59">
        <v>75.613666943799899</v>
      </c>
      <c r="E122" s="59">
        <v>21.570174624810168</v>
      </c>
      <c r="F122" s="59">
        <v>0</v>
      </c>
      <c r="G122" s="59">
        <v>0</v>
      </c>
      <c r="H122" s="59">
        <v>0</v>
      </c>
      <c r="I122" s="60">
        <v>0</v>
      </c>
      <c r="J122" s="61">
        <v>0</v>
      </c>
      <c r="K122" s="61">
        <v>0</v>
      </c>
      <c r="L122" s="61">
        <v>0</v>
      </c>
      <c r="M122" s="65" t="str">
        <f t="shared" si="1"/>
        <v>N</v>
      </c>
    </row>
    <row r="123" spans="1:13" x14ac:dyDescent="0.25">
      <c r="A123" s="57" t="s">
        <v>161</v>
      </c>
      <c r="B123" s="74" t="s">
        <v>582</v>
      </c>
      <c r="C123" s="58">
        <v>1465</v>
      </c>
      <c r="D123" s="59">
        <v>180.17985316599899</v>
      </c>
      <c r="E123" s="59">
        <v>8.1307647567583547</v>
      </c>
      <c r="F123" s="59">
        <v>0</v>
      </c>
      <c r="G123" s="59">
        <v>0</v>
      </c>
      <c r="H123" s="59">
        <v>0</v>
      </c>
      <c r="I123" s="60">
        <v>0</v>
      </c>
      <c r="J123" s="61">
        <v>0</v>
      </c>
      <c r="K123" s="61">
        <v>0</v>
      </c>
      <c r="L123" s="61">
        <v>0</v>
      </c>
      <c r="M123" s="65" t="str">
        <f t="shared" si="1"/>
        <v>N</v>
      </c>
    </row>
    <row r="124" spans="1:13" x14ac:dyDescent="0.25">
      <c r="A124" s="57" t="s">
        <v>163</v>
      </c>
      <c r="B124" s="74" t="s">
        <v>584</v>
      </c>
      <c r="C124" s="58">
        <v>128</v>
      </c>
      <c r="D124" s="59">
        <v>6.1350353394999999</v>
      </c>
      <c r="E124" s="59">
        <v>20.863775498713245</v>
      </c>
      <c r="F124" s="59">
        <v>0</v>
      </c>
      <c r="G124" s="59">
        <v>0</v>
      </c>
      <c r="H124" s="59">
        <v>0</v>
      </c>
      <c r="I124" s="60">
        <v>0</v>
      </c>
      <c r="J124" s="61">
        <v>0</v>
      </c>
      <c r="K124" s="61">
        <v>0</v>
      </c>
      <c r="L124" s="61">
        <v>0</v>
      </c>
      <c r="M124" s="65" t="str">
        <f t="shared" si="1"/>
        <v>N</v>
      </c>
    </row>
    <row r="125" spans="1:13" x14ac:dyDescent="0.25">
      <c r="A125" s="57" t="s">
        <v>164</v>
      </c>
      <c r="B125" s="74" t="s">
        <v>585</v>
      </c>
      <c r="C125" s="58">
        <v>626</v>
      </c>
      <c r="D125" s="59">
        <v>18.1956673675</v>
      </c>
      <c r="E125" s="59">
        <v>34.403794450437324</v>
      </c>
      <c r="F125" s="59">
        <v>0</v>
      </c>
      <c r="G125" s="59">
        <v>0</v>
      </c>
      <c r="H125" s="59">
        <v>0</v>
      </c>
      <c r="I125" s="60">
        <v>0</v>
      </c>
      <c r="J125" s="61">
        <v>0</v>
      </c>
      <c r="K125" s="61">
        <v>0</v>
      </c>
      <c r="L125" s="61">
        <v>0</v>
      </c>
      <c r="M125" s="65" t="str">
        <f t="shared" si="1"/>
        <v>N</v>
      </c>
    </row>
    <row r="126" spans="1:13" x14ac:dyDescent="0.25">
      <c r="A126" s="57" t="s">
        <v>165</v>
      </c>
      <c r="B126" s="74" t="s">
        <v>586</v>
      </c>
      <c r="C126" s="58">
        <v>3909</v>
      </c>
      <c r="D126" s="59">
        <v>57.303668886300002</v>
      </c>
      <c r="E126" s="59">
        <v>68.215527486662424</v>
      </c>
      <c r="F126" s="59">
        <v>0</v>
      </c>
      <c r="G126" s="59">
        <v>0</v>
      </c>
      <c r="H126" s="59">
        <v>0</v>
      </c>
      <c r="I126" s="60">
        <v>0</v>
      </c>
      <c r="J126" s="61">
        <v>0</v>
      </c>
      <c r="K126" s="61">
        <v>0</v>
      </c>
      <c r="L126" s="61">
        <v>0</v>
      </c>
      <c r="M126" s="65" t="str">
        <f t="shared" si="1"/>
        <v>N</v>
      </c>
    </row>
    <row r="127" spans="1:13" x14ac:dyDescent="0.25">
      <c r="A127" s="57" t="s">
        <v>166</v>
      </c>
      <c r="B127" s="74" t="s">
        <v>587</v>
      </c>
      <c r="C127" s="58">
        <v>538</v>
      </c>
      <c r="D127" s="59">
        <v>138.96389160499899</v>
      </c>
      <c r="E127" s="59">
        <v>3.8715093092617905</v>
      </c>
      <c r="F127" s="59">
        <v>215200</v>
      </c>
      <c r="G127" s="59">
        <v>0</v>
      </c>
      <c r="H127" s="59">
        <v>215200</v>
      </c>
      <c r="I127" s="60">
        <v>213130</v>
      </c>
      <c r="J127" s="61">
        <v>202480</v>
      </c>
      <c r="K127" s="61">
        <v>10650</v>
      </c>
      <c r="L127" s="61">
        <v>-7</v>
      </c>
      <c r="M127" s="65" t="str">
        <f t="shared" si="1"/>
        <v>Y</v>
      </c>
    </row>
    <row r="128" spans="1:13" x14ac:dyDescent="0.25">
      <c r="A128" s="57" t="s">
        <v>167</v>
      </c>
      <c r="B128" s="74" t="s">
        <v>588</v>
      </c>
      <c r="C128" s="58">
        <v>583</v>
      </c>
      <c r="D128" s="59">
        <v>110.996884441999</v>
      </c>
      <c r="E128" s="59">
        <v>5.2523996770796249</v>
      </c>
      <c r="F128" s="59">
        <v>233200</v>
      </c>
      <c r="G128" s="59">
        <v>0</v>
      </c>
      <c r="H128" s="59">
        <v>233200</v>
      </c>
      <c r="I128" s="60">
        <v>230957</v>
      </c>
      <c r="J128" s="61">
        <v>219416</v>
      </c>
      <c r="K128" s="61">
        <v>11541</v>
      </c>
      <c r="L128" s="61">
        <v>-7</v>
      </c>
      <c r="M128" s="65" t="str">
        <f t="shared" si="1"/>
        <v>Y</v>
      </c>
    </row>
    <row r="129" spans="1:13" x14ac:dyDescent="0.25">
      <c r="A129" s="57" t="s">
        <v>168</v>
      </c>
      <c r="B129" s="74" t="s">
        <v>589</v>
      </c>
      <c r="C129" s="58">
        <v>374</v>
      </c>
      <c r="D129" s="59">
        <v>333.96378929100001</v>
      </c>
      <c r="E129" s="59">
        <v>1.11988189136911</v>
      </c>
      <c r="F129" s="59">
        <v>149600</v>
      </c>
      <c r="G129" s="59">
        <v>0</v>
      </c>
      <c r="H129" s="59">
        <v>149600</v>
      </c>
      <c r="I129" s="60">
        <v>148161</v>
      </c>
      <c r="J129" s="61">
        <v>140758</v>
      </c>
      <c r="K129" s="61">
        <v>7403</v>
      </c>
      <c r="L129" s="61">
        <v>-5</v>
      </c>
      <c r="M129" s="65" t="str">
        <f t="shared" si="1"/>
        <v>Y</v>
      </c>
    </row>
    <row r="130" spans="1:13" x14ac:dyDescent="0.25">
      <c r="A130" s="57" t="s">
        <v>169</v>
      </c>
      <c r="B130" s="74" t="s">
        <v>590</v>
      </c>
      <c r="C130" s="58">
        <v>170</v>
      </c>
      <c r="D130" s="59">
        <v>95.784362533899895</v>
      </c>
      <c r="E130" s="59">
        <v>1.7748199758581031</v>
      </c>
      <c r="F130" s="59">
        <v>68000</v>
      </c>
      <c r="G130" s="59">
        <v>0</v>
      </c>
      <c r="H130" s="59">
        <v>68000</v>
      </c>
      <c r="I130" s="60">
        <v>67346</v>
      </c>
      <c r="J130" s="61">
        <v>63981</v>
      </c>
      <c r="K130" s="61">
        <v>3365</v>
      </c>
      <c r="L130" s="61">
        <v>-2</v>
      </c>
      <c r="M130" s="65" t="str">
        <f t="shared" si="1"/>
        <v>Y</v>
      </c>
    </row>
    <row r="131" spans="1:13" x14ac:dyDescent="0.25">
      <c r="A131" s="57" t="s">
        <v>171</v>
      </c>
      <c r="B131" s="74" t="s">
        <v>592</v>
      </c>
      <c r="C131" s="58">
        <v>957</v>
      </c>
      <c r="D131" s="59">
        <v>6.4869067774899998</v>
      </c>
      <c r="E131" s="59">
        <v>147.5279409472715</v>
      </c>
      <c r="F131" s="59">
        <v>0</v>
      </c>
      <c r="G131" s="59">
        <v>0</v>
      </c>
      <c r="H131" s="59">
        <v>0</v>
      </c>
      <c r="I131" s="60">
        <v>0</v>
      </c>
      <c r="J131" s="61">
        <v>0</v>
      </c>
      <c r="K131" s="61">
        <v>0</v>
      </c>
      <c r="L131" s="61">
        <v>0</v>
      </c>
      <c r="M131" s="65" t="str">
        <f t="shared" si="1"/>
        <v>N</v>
      </c>
    </row>
    <row r="132" spans="1:13" x14ac:dyDescent="0.25">
      <c r="A132" s="57" t="s">
        <v>172</v>
      </c>
      <c r="B132" s="74" t="s">
        <v>593</v>
      </c>
      <c r="C132" s="58">
        <v>712</v>
      </c>
      <c r="D132" s="59">
        <v>115.40751248700001</v>
      </c>
      <c r="E132" s="59">
        <v>6.1694423929308995</v>
      </c>
      <c r="F132" s="59">
        <v>284800</v>
      </c>
      <c r="G132" s="59">
        <v>0</v>
      </c>
      <c r="H132" s="59">
        <v>284800</v>
      </c>
      <c r="I132" s="60">
        <v>282060</v>
      </c>
      <c r="J132" s="61">
        <v>267966</v>
      </c>
      <c r="K132" s="61">
        <v>14094</v>
      </c>
      <c r="L132" s="61">
        <v>-9</v>
      </c>
      <c r="M132" s="65" t="str">
        <f t="shared" si="1"/>
        <v>Y</v>
      </c>
    </row>
    <row r="133" spans="1:13" x14ac:dyDescent="0.25">
      <c r="A133" s="57" t="s">
        <v>173</v>
      </c>
      <c r="B133" s="74" t="s">
        <v>594</v>
      </c>
      <c r="C133" s="58">
        <v>110</v>
      </c>
      <c r="D133" s="59">
        <v>159.049753952999</v>
      </c>
      <c r="E133" s="59">
        <v>0.69160748297986208</v>
      </c>
      <c r="F133" s="59">
        <v>44000</v>
      </c>
      <c r="G133" s="59">
        <v>0</v>
      </c>
      <c r="H133" s="59">
        <v>44000</v>
      </c>
      <c r="I133" s="60">
        <v>43577</v>
      </c>
      <c r="J133" s="61">
        <v>41399</v>
      </c>
      <c r="K133" s="61">
        <v>2178</v>
      </c>
      <c r="L133" s="61">
        <v>-1</v>
      </c>
      <c r="M133" s="65" t="str">
        <f t="shared" ref="M133:M196" si="2">IF(H133&gt;0,"Y","N")</f>
        <v>Y</v>
      </c>
    </row>
    <row r="134" spans="1:13" x14ac:dyDescent="0.25">
      <c r="A134" s="57" t="s">
        <v>174</v>
      </c>
      <c r="B134" s="74" t="s">
        <v>595</v>
      </c>
      <c r="C134" s="58">
        <v>1993</v>
      </c>
      <c r="D134" s="59">
        <v>21.5264689939</v>
      </c>
      <c r="E134" s="59">
        <v>92.583693153055449</v>
      </c>
      <c r="F134" s="59">
        <v>0</v>
      </c>
      <c r="G134" s="59">
        <v>0</v>
      </c>
      <c r="H134" s="59">
        <v>0</v>
      </c>
      <c r="I134" s="60">
        <v>0</v>
      </c>
      <c r="J134" s="61">
        <v>0</v>
      </c>
      <c r="K134" s="61">
        <v>0</v>
      </c>
      <c r="L134" s="61">
        <v>0</v>
      </c>
      <c r="M134" s="65" t="str">
        <f t="shared" si="2"/>
        <v>N</v>
      </c>
    </row>
    <row r="135" spans="1:13" x14ac:dyDescent="0.25">
      <c r="A135" s="57" t="s">
        <v>175</v>
      </c>
      <c r="B135" s="74" t="s">
        <v>596</v>
      </c>
      <c r="C135" s="58">
        <v>239</v>
      </c>
      <c r="D135" s="59">
        <v>77.661413487999894</v>
      </c>
      <c r="E135" s="59">
        <v>3.0774613706577703</v>
      </c>
      <c r="F135" s="59">
        <v>95600</v>
      </c>
      <c r="G135" s="59">
        <v>0</v>
      </c>
      <c r="H135" s="59">
        <v>95600</v>
      </c>
      <c r="I135" s="60">
        <v>94680</v>
      </c>
      <c r="J135" s="61">
        <v>89949</v>
      </c>
      <c r="K135" s="61">
        <v>4731</v>
      </c>
      <c r="L135" s="61">
        <v>-3</v>
      </c>
      <c r="M135" s="65" t="str">
        <f t="shared" si="2"/>
        <v>Y</v>
      </c>
    </row>
    <row r="136" spans="1:13" x14ac:dyDescent="0.25">
      <c r="A136" s="57" t="s">
        <v>176</v>
      </c>
      <c r="B136" s="74" t="s">
        <v>597</v>
      </c>
      <c r="C136" s="58">
        <v>870</v>
      </c>
      <c r="D136" s="59">
        <v>262.59265061999901</v>
      </c>
      <c r="E136" s="59">
        <v>3.313116334161947</v>
      </c>
      <c r="F136" s="59">
        <v>0</v>
      </c>
      <c r="G136" s="59">
        <v>0</v>
      </c>
      <c r="H136" s="59">
        <v>0</v>
      </c>
      <c r="I136" s="60">
        <v>0</v>
      </c>
      <c r="J136" s="61">
        <v>0</v>
      </c>
      <c r="K136" s="61">
        <v>0</v>
      </c>
      <c r="L136" s="61">
        <v>0</v>
      </c>
      <c r="M136" s="65" t="str">
        <f t="shared" si="2"/>
        <v>N</v>
      </c>
    </row>
    <row r="137" spans="1:13" x14ac:dyDescent="0.25">
      <c r="A137" s="57" t="s">
        <v>178</v>
      </c>
      <c r="B137" s="74" t="s">
        <v>599</v>
      </c>
      <c r="C137" s="58">
        <v>21543</v>
      </c>
      <c r="D137" s="59">
        <v>96.9971722226</v>
      </c>
      <c r="E137" s="59">
        <v>222.09925821920567</v>
      </c>
      <c r="F137" s="59">
        <v>0</v>
      </c>
      <c r="G137" s="59">
        <v>0</v>
      </c>
      <c r="H137" s="59">
        <v>0</v>
      </c>
      <c r="I137" s="60">
        <v>0</v>
      </c>
      <c r="J137" s="61">
        <v>0</v>
      </c>
      <c r="K137" s="61">
        <v>0</v>
      </c>
      <c r="L137" s="61">
        <v>0</v>
      </c>
      <c r="M137" s="65" t="str">
        <f t="shared" si="2"/>
        <v>N</v>
      </c>
    </row>
    <row r="138" spans="1:13" x14ac:dyDescent="0.25">
      <c r="A138" s="57" t="s">
        <v>181</v>
      </c>
      <c r="B138" s="74" t="s">
        <v>602</v>
      </c>
      <c r="C138" s="58">
        <v>267</v>
      </c>
      <c r="D138" s="59">
        <v>41.127706396299899</v>
      </c>
      <c r="E138" s="59">
        <v>6.4919739853040035</v>
      </c>
      <c r="F138" s="59">
        <v>106800</v>
      </c>
      <c r="G138" s="59">
        <v>0</v>
      </c>
      <c r="H138" s="59">
        <v>106800</v>
      </c>
      <c r="I138" s="60">
        <v>105773</v>
      </c>
      <c r="J138" s="61">
        <v>100487</v>
      </c>
      <c r="K138" s="61">
        <v>5286</v>
      </c>
      <c r="L138" s="61">
        <v>-3</v>
      </c>
      <c r="M138" s="65" t="str">
        <f t="shared" si="2"/>
        <v>Y</v>
      </c>
    </row>
    <row r="139" spans="1:13" x14ac:dyDescent="0.25">
      <c r="A139" s="57" t="s">
        <v>179</v>
      </c>
      <c r="B139" s="74" t="s">
        <v>600</v>
      </c>
      <c r="C139" s="58">
        <v>2597</v>
      </c>
      <c r="D139" s="59">
        <v>5.5690268841900004</v>
      </c>
      <c r="E139" s="59">
        <v>466.32922663251367</v>
      </c>
      <c r="F139" s="59">
        <v>0</v>
      </c>
      <c r="G139" s="59">
        <v>0</v>
      </c>
      <c r="H139" s="59">
        <v>0</v>
      </c>
      <c r="I139" s="60">
        <v>0</v>
      </c>
      <c r="J139" s="61">
        <v>0</v>
      </c>
      <c r="K139" s="61">
        <v>0</v>
      </c>
      <c r="L139" s="61">
        <v>0</v>
      </c>
      <c r="M139" s="65" t="str">
        <f t="shared" si="2"/>
        <v>N</v>
      </c>
    </row>
    <row r="140" spans="1:13" x14ac:dyDescent="0.25">
      <c r="A140" s="57" t="s">
        <v>180</v>
      </c>
      <c r="B140" s="74" t="s">
        <v>601</v>
      </c>
      <c r="C140" s="58">
        <v>3487</v>
      </c>
      <c r="D140" s="59">
        <v>7.37036153794</v>
      </c>
      <c r="E140" s="59">
        <v>473.11111972596785</v>
      </c>
      <c r="F140" s="59">
        <v>0</v>
      </c>
      <c r="G140" s="59">
        <v>0</v>
      </c>
      <c r="H140" s="59">
        <v>0</v>
      </c>
      <c r="I140" s="60">
        <v>0</v>
      </c>
      <c r="J140" s="61">
        <v>0</v>
      </c>
      <c r="K140" s="61">
        <v>0</v>
      </c>
      <c r="L140" s="61">
        <v>0</v>
      </c>
      <c r="M140" s="65" t="str">
        <f t="shared" si="2"/>
        <v>N</v>
      </c>
    </row>
    <row r="141" spans="1:13" x14ac:dyDescent="0.25">
      <c r="A141" s="57" t="s">
        <v>182</v>
      </c>
      <c r="B141" s="74" t="s">
        <v>603</v>
      </c>
      <c r="C141" s="58">
        <v>400</v>
      </c>
      <c r="D141" s="59">
        <v>148.99451049000001</v>
      </c>
      <c r="E141" s="59">
        <v>2.6846626676681931</v>
      </c>
      <c r="F141" s="59">
        <v>160000</v>
      </c>
      <c r="G141" s="59">
        <v>0</v>
      </c>
      <c r="H141" s="59">
        <v>160000</v>
      </c>
      <c r="I141" s="60">
        <v>158461</v>
      </c>
      <c r="J141" s="61">
        <v>150543</v>
      </c>
      <c r="K141" s="61">
        <v>7918</v>
      </c>
      <c r="L141" s="61">
        <v>-5</v>
      </c>
      <c r="M141" s="65" t="str">
        <f t="shared" si="2"/>
        <v>Y</v>
      </c>
    </row>
    <row r="142" spans="1:13" x14ac:dyDescent="0.25">
      <c r="A142" s="57" t="s">
        <v>183</v>
      </c>
      <c r="B142" s="74" t="s">
        <v>604</v>
      </c>
      <c r="C142" s="58">
        <v>242</v>
      </c>
      <c r="D142" s="59">
        <v>55.892773073500003</v>
      </c>
      <c r="E142" s="59">
        <v>4.329718972464752</v>
      </c>
      <c r="F142" s="59">
        <v>96800</v>
      </c>
      <c r="G142" s="59">
        <v>0</v>
      </c>
      <c r="H142" s="59">
        <v>96800</v>
      </c>
      <c r="I142" s="60">
        <v>95869</v>
      </c>
      <c r="J142" s="61">
        <v>91078</v>
      </c>
      <c r="K142" s="61">
        <v>4791</v>
      </c>
      <c r="L142" s="61">
        <v>-3</v>
      </c>
      <c r="M142" s="65" t="str">
        <f t="shared" si="2"/>
        <v>Y</v>
      </c>
    </row>
    <row r="143" spans="1:13" x14ac:dyDescent="0.25">
      <c r="A143" s="57" t="s">
        <v>184</v>
      </c>
      <c r="B143" s="74" t="s">
        <v>605</v>
      </c>
      <c r="C143" s="58">
        <v>4909</v>
      </c>
      <c r="D143" s="59">
        <v>38.179453569499898</v>
      </c>
      <c r="E143" s="59">
        <v>128.57701043478559</v>
      </c>
      <c r="F143" s="59">
        <v>0</v>
      </c>
      <c r="G143" s="59">
        <v>0</v>
      </c>
      <c r="H143" s="59">
        <v>0</v>
      </c>
      <c r="I143" s="60">
        <v>0</v>
      </c>
      <c r="J143" s="61">
        <v>0</v>
      </c>
      <c r="K143" s="61">
        <v>0</v>
      </c>
      <c r="L143" s="61">
        <v>0</v>
      </c>
      <c r="M143" s="65" t="str">
        <f t="shared" si="2"/>
        <v>N</v>
      </c>
    </row>
    <row r="144" spans="1:13" x14ac:dyDescent="0.25">
      <c r="A144" s="57" t="s">
        <v>187</v>
      </c>
      <c r="B144" s="74" t="s">
        <v>608</v>
      </c>
      <c r="C144" s="58">
        <v>1997</v>
      </c>
      <c r="D144" s="59">
        <v>48.954233584699899</v>
      </c>
      <c r="E144" s="59">
        <v>40.793203238384272</v>
      </c>
      <c r="F144" s="59">
        <v>0</v>
      </c>
      <c r="G144" s="59">
        <v>0</v>
      </c>
      <c r="H144" s="59">
        <v>0</v>
      </c>
      <c r="I144" s="60">
        <v>0</v>
      </c>
      <c r="J144" s="61">
        <v>0</v>
      </c>
      <c r="K144" s="61">
        <v>0</v>
      </c>
      <c r="L144" s="61">
        <v>0</v>
      </c>
      <c r="M144" s="65" t="str">
        <f t="shared" si="2"/>
        <v>N</v>
      </c>
    </row>
    <row r="145" spans="1:13" x14ac:dyDescent="0.25">
      <c r="A145" s="57" t="s">
        <v>186</v>
      </c>
      <c r="B145" s="74" t="s">
        <v>607</v>
      </c>
      <c r="C145" s="58">
        <v>1496</v>
      </c>
      <c r="D145" s="59">
        <v>181.32903556400001</v>
      </c>
      <c r="E145" s="59">
        <v>8.2501955373384614</v>
      </c>
      <c r="F145" s="59">
        <v>0</v>
      </c>
      <c r="G145" s="59">
        <v>0</v>
      </c>
      <c r="H145" s="59">
        <v>0</v>
      </c>
      <c r="I145" s="60">
        <v>0</v>
      </c>
      <c r="J145" s="61">
        <v>0</v>
      </c>
      <c r="K145" s="61">
        <v>0</v>
      </c>
      <c r="L145" s="61">
        <v>0</v>
      </c>
      <c r="M145" s="65" t="str">
        <f t="shared" si="2"/>
        <v>N</v>
      </c>
    </row>
    <row r="146" spans="1:13" x14ac:dyDescent="0.25">
      <c r="A146" s="57" t="s">
        <v>189</v>
      </c>
      <c r="B146" s="74" t="s">
        <v>610</v>
      </c>
      <c r="C146" s="58">
        <v>1256</v>
      </c>
      <c r="D146" s="59">
        <v>9.6076443071100002</v>
      </c>
      <c r="E146" s="59">
        <v>130.7292359970607</v>
      </c>
      <c r="F146" s="59">
        <v>0</v>
      </c>
      <c r="G146" s="59">
        <v>0</v>
      </c>
      <c r="H146" s="59">
        <v>0</v>
      </c>
      <c r="I146" s="60">
        <v>0</v>
      </c>
      <c r="J146" s="61">
        <v>0</v>
      </c>
      <c r="K146" s="61">
        <v>0</v>
      </c>
      <c r="L146" s="61">
        <v>0</v>
      </c>
      <c r="M146" s="65" t="str">
        <f t="shared" si="2"/>
        <v>N</v>
      </c>
    </row>
    <row r="147" spans="1:13" x14ac:dyDescent="0.25">
      <c r="A147" s="57" t="s">
        <v>190</v>
      </c>
      <c r="B147" s="74" t="s">
        <v>611</v>
      </c>
      <c r="C147" s="58">
        <v>1815</v>
      </c>
      <c r="D147" s="59">
        <v>612.60823758599895</v>
      </c>
      <c r="E147" s="59">
        <v>2.9627417469148991</v>
      </c>
      <c r="F147" s="59">
        <v>0</v>
      </c>
      <c r="G147" s="59">
        <v>0</v>
      </c>
      <c r="H147" s="59">
        <v>0</v>
      </c>
      <c r="I147" s="60">
        <v>0</v>
      </c>
      <c r="J147" s="61">
        <v>0</v>
      </c>
      <c r="K147" s="61">
        <v>0</v>
      </c>
      <c r="L147" s="61">
        <v>0</v>
      </c>
      <c r="M147" s="65" t="str">
        <f t="shared" si="2"/>
        <v>N</v>
      </c>
    </row>
    <row r="148" spans="1:13" x14ac:dyDescent="0.25">
      <c r="A148" s="57" t="s">
        <v>192</v>
      </c>
      <c r="B148" s="74" t="s">
        <v>613</v>
      </c>
      <c r="C148" s="58">
        <v>337</v>
      </c>
      <c r="D148" s="59">
        <v>82.1837394163</v>
      </c>
      <c r="E148" s="59">
        <v>4.1005678543407909</v>
      </c>
      <c r="F148" s="59">
        <v>134800</v>
      </c>
      <c r="G148" s="59">
        <v>0</v>
      </c>
      <c r="H148" s="59">
        <v>134800</v>
      </c>
      <c r="I148" s="60">
        <v>133503</v>
      </c>
      <c r="J148" s="61">
        <v>126832</v>
      </c>
      <c r="K148" s="61">
        <v>6671</v>
      </c>
      <c r="L148" s="61">
        <v>-4</v>
      </c>
      <c r="M148" s="65" t="str">
        <f t="shared" si="2"/>
        <v>Y</v>
      </c>
    </row>
    <row r="149" spans="1:13" x14ac:dyDescent="0.25">
      <c r="A149" s="57" t="s">
        <v>193</v>
      </c>
      <c r="B149" s="74" t="s">
        <v>614</v>
      </c>
      <c r="C149" s="58">
        <v>314</v>
      </c>
      <c r="D149" s="59">
        <v>72.660084457599893</v>
      </c>
      <c r="E149" s="59">
        <v>4.3214923619202743</v>
      </c>
      <c r="F149" s="59">
        <v>125600</v>
      </c>
      <c r="G149" s="59">
        <v>0</v>
      </c>
      <c r="H149" s="59">
        <v>125600</v>
      </c>
      <c r="I149" s="60">
        <v>124392</v>
      </c>
      <c r="J149" s="61">
        <v>118176</v>
      </c>
      <c r="K149" s="61">
        <v>6216</v>
      </c>
      <c r="L149" s="61">
        <v>-4</v>
      </c>
      <c r="M149" s="65" t="str">
        <f t="shared" si="2"/>
        <v>Y</v>
      </c>
    </row>
    <row r="150" spans="1:13" x14ac:dyDescent="0.25">
      <c r="A150" s="57" t="s">
        <v>194</v>
      </c>
      <c r="B150" s="74" t="s">
        <v>615</v>
      </c>
      <c r="C150" s="58">
        <v>476</v>
      </c>
      <c r="D150" s="59">
        <v>53.169898943600003</v>
      </c>
      <c r="E150" s="59">
        <v>8.9524337916255448</v>
      </c>
      <c r="F150" s="59">
        <v>190400</v>
      </c>
      <c r="G150" s="59">
        <v>0</v>
      </c>
      <c r="H150" s="59">
        <v>190400</v>
      </c>
      <c r="I150" s="60">
        <v>188568</v>
      </c>
      <c r="J150" s="61">
        <v>179145</v>
      </c>
      <c r="K150" s="61">
        <v>9423</v>
      </c>
      <c r="L150" s="61">
        <v>-6</v>
      </c>
      <c r="M150" s="65" t="str">
        <f t="shared" si="2"/>
        <v>Y</v>
      </c>
    </row>
    <row r="151" spans="1:13" x14ac:dyDescent="0.25">
      <c r="A151" s="57" t="s">
        <v>195</v>
      </c>
      <c r="B151" s="74" t="s">
        <v>616</v>
      </c>
      <c r="C151" s="58">
        <v>528</v>
      </c>
      <c r="D151" s="59">
        <v>139.53645052900001</v>
      </c>
      <c r="E151" s="59">
        <v>3.7839575107313284</v>
      </c>
      <c r="F151" s="59">
        <v>211200</v>
      </c>
      <c r="G151" s="59">
        <v>0</v>
      </c>
      <c r="H151" s="59">
        <v>211200</v>
      </c>
      <c r="I151" s="60">
        <v>209168</v>
      </c>
      <c r="J151" s="61">
        <v>198716</v>
      </c>
      <c r="K151" s="61">
        <v>10452</v>
      </c>
      <c r="L151" s="61">
        <v>-7</v>
      </c>
      <c r="M151" s="65" t="str">
        <f t="shared" si="2"/>
        <v>Y</v>
      </c>
    </row>
    <row r="152" spans="1:13" x14ac:dyDescent="0.25">
      <c r="A152" s="57" t="s">
        <v>196</v>
      </c>
      <c r="B152" s="74" t="s">
        <v>617</v>
      </c>
      <c r="C152" s="58">
        <v>4120</v>
      </c>
      <c r="D152" s="59">
        <v>100.484861838</v>
      </c>
      <c r="E152" s="59">
        <v>41.001200824082282</v>
      </c>
      <c r="F152" s="59">
        <v>0</v>
      </c>
      <c r="G152" s="59">
        <v>0</v>
      </c>
      <c r="H152" s="59">
        <v>0</v>
      </c>
      <c r="I152" s="60">
        <v>0</v>
      </c>
      <c r="J152" s="61">
        <v>0</v>
      </c>
      <c r="K152" s="61">
        <v>0</v>
      </c>
      <c r="L152" s="61">
        <v>0</v>
      </c>
      <c r="M152" s="65" t="str">
        <f t="shared" si="2"/>
        <v>N</v>
      </c>
    </row>
    <row r="153" spans="1:13" x14ac:dyDescent="0.25">
      <c r="A153" s="57" t="s">
        <v>197</v>
      </c>
      <c r="B153" s="74" t="s">
        <v>618</v>
      </c>
      <c r="C153" s="58">
        <v>509</v>
      </c>
      <c r="D153" s="59">
        <v>26.1108611049</v>
      </c>
      <c r="E153" s="59">
        <v>19.493803668714715</v>
      </c>
      <c r="F153" s="59">
        <v>0</v>
      </c>
      <c r="G153" s="59">
        <v>0</v>
      </c>
      <c r="H153" s="59">
        <v>0</v>
      </c>
      <c r="I153" s="60">
        <v>0</v>
      </c>
      <c r="J153" s="61">
        <v>0</v>
      </c>
      <c r="K153" s="61">
        <v>0</v>
      </c>
      <c r="L153" s="61">
        <v>0</v>
      </c>
      <c r="M153" s="65" t="str">
        <f t="shared" si="2"/>
        <v>N</v>
      </c>
    </row>
    <row r="154" spans="1:13" x14ac:dyDescent="0.25">
      <c r="A154" s="57" t="s">
        <v>198</v>
      </c>
      <c r="B154" s="74" t="s">
        <v>619</v>
      </c>
      <c r="C154" s="58">
        <v>809</v>
      </c>
      <c r="D154" s="59">
        <v>52.472895107699898</v>
      </c>
      <c r="E154" s="59">
        <v>15.417483604431174</v>
      </c>
      <c r="F154" s="59">
        <v>0</v>
      </c>
      <c r="G154" s="59">
        <v>0</v>
      </c>
      <c r="H154" s="59">
        <v>0</v>
      </c>
      <c r="I154" s="60">
        <v>0</v>
      </c>
      <c r="J154" s="61">
        <v>0</v>
      </c>
      <c r="K154" s="61">
        <v>0</v>
      </c>
      <c r="L154" s="61">
        <v>0</v>
      </c>
      <c r="M154" s="65" t="str">
        <f t="shared" si="2"/>
        <v>N</v>
      </c>
    </row>
    <row r="155" spans="1:13" x14ac:dyDescent="0.25">
      <c r="A155" s="57" t="s">
        <v>199</v>
      </c>
      <c r="B155" s="74" t="s">
        <v>620</v>
      </c>
      <c r="C155" s="58">
        <v>3986</v>
      </c>
      <c r="D155" s="59">
        <v>109.697821067999</v>
      </c>
      <c r="E155" s="59">
        <v>36.336182079033058</v>
      </c>
      <c r="F155" s="59">
        <v>0</v>
      </c>
      <c r="G155" s="59">
        <v>0</v>
      </c>
      <c r="H155" s="59">
        <v>0</v>
      </c>
      <c r="I155" s="60">
        <v>0</v>
      </c>
      <c r="J155" s="61">
        <v>0</v>
      </c>
      <c r="K155" s="61">
        <v>0</v>
      </c>
      <c r="L155" s="61">
        <v>0</v>
      </c>
      <c r="M155" s="65" t="str">
        <f t="shared" si="2"/>
        <v>N</v>
      </c>
    </row>
    <row r="156" spans="1:13" x14ac:dyDescent="0.25">
      <c r="A156" s="57" t="s">
        <v>201</v>
      </c>
      <c r="B156" s="74" t="s">
        <v>622</v>
      </c>
      <c r="C156" s="58">
        <v>841</v>
      </c>
      <c r="D156" s="59">
        <v>51.7612259608999</v>
      </c>
      <c r="E156" s="59">
        <v>16.247683171864708</v>
      </c>
      <c r="F156" s="59">
        <v>0</v>
      </c>
      <c r="G156" s="59">
        <v>0</v>
      </c>
      <c r="H156" s="59">
        <v>0</v>
      </c>
      <c r="I156" s="60">
        <v>0</v>
      </c>
      <c r="J156" s="61">
        <v>0</v>
      </c>
      <c r="K156" s="61">
        <v>0</v>
      </c>
      <c r="L156" s="61">
        <v>0</v>
      </c>
      <c r="M156" s="65" t="str">
        <f t="shared" si="2"/>
        <v>N</v>
      </c>
    </row>
    <row r="157" spans="1:13" x14ac:dyDescent="0.25">
      <c r="A157" s="57" t="s">
        <v>200</v>
      </c>
      <c r="B157" s="74" t="s">
        <v>621</v>
      </c>
      <c r="C157" s="58">
        <v>5696</v>
      </c>
      <c r="D157" s="59">
        <v>54.994380330299897</v>
      </c>
      <c r="E157" s="59">
        <v>103.57421914365516</v>
      </c>
      <c r="F157" s="59">
        <v>0</v>
      </c>
      <c r="G157" s="59">
        <v>0</v>
      </c>
      <c r="H157" s="59">
        <v>0</v>
      </c>
      <c r="I157" s="60">
        <v>0</v>
      </c>
      <c r="J157" s="61">
        <v>0</v>
      </c>
      <c r="K157" s="61">
        <v>0</v>
      </c>
      <c r="L157" s="61">
        <v>0</v>
      </c>
      <c r="M157" s="65" t="str">
        <f t="shared" si="2"/>
        <v>N</v>
      </c>
    </row>
    <row r="158" spans="1:13" x14ac:dyDescent="0.25">
      <c r="A158" s="57" t="s">
        <v>202</v>
      </c>
      <c r="B158" s="74" t="s">
        <v>623</v>
      </c>
      <c r="C158" s="58">
        <v>5613</v>
      </c>
      <c r="D158" s="59">
        <v>66.645251817100004</v>
      </c>
      <c r="E158" s="59">
        <v>84.222054039261693</v>
      </c>
      <c r="F158" s="59">
        <v>0</v>
      </c>
      <c r="G158" s="59">
        <v>0</v>
      </c>
      <c r="H158" s="59">
        <v>0</v>
      </c>
      <c r="I158" s="60">
        <v>0</v>
      </c>
      <c r="J158" s="61">
        <v>0</v>
      </c>
      <c r="K158" s="61">
        <v>0</v>
      </c>
      <c r="L158" s="61">
        <v>0</v>
      </c>
      <c r="M158" s="65" t="str">
        <f t="shared" si="2"/>
        <v>N</v>
      </c>
    </row>
    <row r="159" spans="1:13" x14ac:dyDescent="0.25">
      <c r="A159" s="57" t="s">
        <v>203</v>
      </c>
      <c r="B159" s="74" t="s">
        <v>624</v>
      </c>
      <c r="C159" s="58">
        <v>544</v>
      </c>
      <c r="D159" s="59">
        <v>480.52239378299902</v>
      </c>
      <c r="E159" s="59">
        <v>1.1321012444753347</v>
      </c>
      <c r="F159" s="59">
        <v>217600</v>
      </c>
      <c r="G159" s="59">
        <v>0</v>
      </c>
      <c r="H159" s="59">
        <v>217600</v>
      </c>
      <c r="I159" s="60">
        <v>215507</v>
      </c>
      <c r="J159" s="61">
        <v>204738</v>
      </c>
      <c r="K159" s="61">
        <v>10769</v>
      </c>
      <c r="L159" s="61">
        <v>-7</v>
      </c>
      <c r="M159" s="65" t="str">
        <f t="shared" si="2"/>
        <v>Y</v>
      </c>
    </row>
    <row r="160" spans="1:13" x14ac:dyDescent="0.25">
      <c r="A160" s="57" t="s">
        <v>204</v>
      </c>
      <c r="B160" s="74" t="s">
        <v>625</v>
      </c>
      <c r="C160" s="58">
        <v>408</v>
      </c>
      <c r="D160" s="59">
        <v>51.402059805500002</v>
      </c>
      <c r="E160" s="59">
        <v>7.9374251059943735</v>
      </c>
      <c r="F160" s="59">
        <v>163200</v>
      </c>
      <c r="G160" s="59">
        <v>0</v>
      </c>
      <c r="H160" s="59">
        <v>163200</v>
      </c>
      <c r="I160" s="60">
        <v>161630</v>
      </c>
      <c r="J160" s="61">
        <v>153553</v>
      </c>
      <c r="K160" s="61">
        <v>8077</v>
      </c>
      <c r="L160" s="61">
        <v>-5</v>
      </c>
      <c r="M160" s="65" t="str">
        <f t="shared" si="2"/>
        <v>Y</v>
      </c>
    </row>
    <row r="161" spans="1:13" x14ac:dyDescent="0.25">
      <c r="A161" s="57" t="s">
        <v>205</v>
      </c>
      <c r="B161" s="74" t="s">
        <v>626</v>
      </c>
      <c r="C161" s="58">
        <v>473</v>
      </c>
      <c r="D161" s="59">
        <v>94.154085122599895</v>
      </c>
      <c r="E161" s="59">
        <v>5.023680060021797</v>
      </c>
      <c r="F161" s="59">
        <v>189200</v>
      </c>
      <c r="G161" s="59">
        <v>0</v>
      </c>
      <c r="H161" s="59">
        <v>189200</v>
      </c>
      <c r="I161" s="60">
        <v>187380</v>
      </c>
      <c r="J161" s="61">
        <v>178017</v>
      </c>
      <c r="K161" s="61">
        <v>9363</v>
      </c>
      <c r="L161" s="61">
        <v>-6</v>
      </c>
      <c r="M161" s="65" t="str">
        <f t="shared" si="2"/>
        <v>Y</v>
      </c>
    </row>
    <row r="162" spans="1:13" x14ac:dyDescent="0.25">
      <c r="A162" s="57" t="s">
        <v>206</v>
      </c>
      <c r="B162" s="74" t="s">
        <v>627</v>
      </c>
      <c r="C162" s="58">
        <v>670</v>
      </c>
      <c r="D162" s="59">
        <v>133.528223537999</v>
      </c>
      <c r="E162" s="59">
        <v>5.01766579564607</v>
      </c>
      <c r="F162" s="59">
        <v>268000</v>
      </c>
      <c r="G162" s="59">
        <v>0</v>
      </c>
      <c r="H162" s="59">
        <v>268000</v>
      </c>
      <c r="I162" s="60">
        <v>265422</v>
      </c>
      <c r="J162" s="61">
        <v>252159</v>
      </c>
      <c r="K162" s="61">
        <v>13263</v>
      </c>
      <c r="L162" s="61">
        <v>-8</v>
      </c>
      <c r="M162" s="65" t="str">
        <f t="shared" si="2"/>
        <v>Y</v>
      </c>
    </row>
    <row r="163" spans="1:13" x14ac:dyDescent="0.25">
      <c r="A163" s="57" t="s">
        <v>207</v>
      </c>
      <c r="B163" s="74" t="s">
        <v>628</v>
      </c>
      <c r="C163" s="58">
        <v>710</v>
      </c>
      <c r="D163" s="59">
        <v>165.297038431</v>
      </c>
      <c r="E163" s="59">
        <v>4.2952977666104744</v>
      </c>
      <c r="F163" s="59">
        <v>284000</v>
      </c>
      <c r="G163" s="59">
        <v>0</v>
      </c>
      <c r="H163" s="59">
        <v>284000</v>
      </c>
      <c r="I163" s="60">
        <v>281268</v>
      </c>
      <c r="J163" s="61">
        <v>267213</v>
      </c>
      <c r="K163" s="61">
        <v>14055</v>
      </c>
      <c r="L163" s="61">
        <v>-9</v>
      </c>
      <c r="M163" s="65" t="str">
        <f t="shared" si="2"/>
        <v>Y</v>
      </c>
    </row>
    <row r="164" spans="1:13" x14ac:dyDescent="0.25">
      <c r="A164" s="57" t="s">
        <v>208</v>
      </c>
      <c r="B164" s="74" t="s">
        <v>629</v>
      </c>
      <c r="C164" s="58">
        <v>307</v>
      </c>
      <c r="D164" s="59">
        <v>87.240560007900001</v>
      </c>
      <c r="E164" s="59">
        <v>3.5190053797476755</v>
      </c>
      <c r="F164" s="59">
        <v>122800</v>
      </c>
      <c r="G164" s="59">
        <v>0</v>
      </c>
      <c r="H164" s="59">
        <v>122800</v>
      </c>
      <c r="I164" s="60">
        <v>121619</v>
      </c>
      <c r="J164" s="61">
        <v>115542</v>
      </c>
      <c r="K164" s="61">
        <v>6077</v>
      </c>
      <c r="L164" s="61">
        <v>-4</v>
      </c>
      <c r="M164" s="65" t="str">
        <f t="shared" si="2"/>
        <v>Y</v>
      </c>
    </row>
    <row r="165" spans="1:13" x14ac:dyDescent="0.25">
      <c r="A165" s="57" t="s">
        <v>209</v>
      </c>
      <c r="B165" s="74" t="s">
        <v>630</v>
      </c>
      <c r="C165" s="58">
        <v>9539</v>
      </c>
      <c r="D165" s="59">
        <v>85.151158574899895</v>
      </c>
      <c r="E165" s="59">
        <v>112.02431252429045</v>
      </c>
      <c r="F165" s="59">
        <v>0</v>
      </c>
      <c r="G165" s="59">
        <v>0</v>
      </c>
      <c r="H165" s="59">
        <v>0</v>
      </c>
      <c r="I165" s="60">
        <v>0</v>
      </c>
      <c r="J165" s="61">
        <v>0</v>
      </c>
      <c r="K165" s="61">
        <v>0</v>
      </c>
      <c r="L165" s="61">
        <v>0</v>
      </c>
      <c r="M165" s="65" t="str">
        <f t="shared" si="2"/>
        <v>N</v>
      </c>
    </row>
    <row r="166" spans="1:13" x14ac:dyDescent="0.25">
      <c r="A166" s="57" t="s">
        <v>210</v>
      </c>
      <c r="B166" s="74" t="s">
        <v>631</v>
      </c>
      <c r="C166" s="58">
        <v>1857</v>
      </c>
      <c r="D166" s="59">
        <v>106.003141951</v>
      </c>
      <c r="E166" s="59">
        <v>17.518348662329263</v>
      </c>
      <c r="F166" s="59">
        <v>0</v>
      </c>
      <c r="G166" s="59">
        <v>0</v>
      </c>
      <c r="H166" s="59">
        <v>0</v>
      </c>
      <c r="I166" s="60">
        <v>0</v>
      </c>
      <c r="J166" s="61">
        <v>0</v>
      </c>
      <c r="K166" s="61">
        <v>0</v>
      </c>
      <c r="L166" s="61">
        <v>0</v>
      </c>
      <c r="M166" s="65" t="str">
        <f t="shared" si="2"/>
        <v>N</v>
      </c>
    </row>
    <row r="167" spans="1:13" x14ac:dyDescent="0.25">
      <c r="A167" s="57" t="s">
        <v>211</v>
      </c>
      <c r="B167" s="74" t="s">
        <v>632</v>
      </c>
      <c r="C167" s="58">
        <v>748</v>
      </c>
      <c r="D167" s="59">
        <v>42.575332322599898</v>
      </c>
      <c r="E167" s="59">
        <v>17.568858754461104</v>
      </c>
      <c r="F167" s="59">
        <v>0</v>
      </c>
      <c r="G167" s="59">
        <v>0</v>
      </c>
      <c r="H167" s="59">
        <v>0</v>
      </c>
      <c r="I167" s="60">
        <v>0</v>
      </c>
      <c r="J167" s="61">
        <v>0</v>
      </c>
      <c r="K167" s="61">
        <v>0</v>
      </c>
      <c r="L167" s="61">
        <v>0</v>
      </c>
      <c r="M167" s="65" t="str">
        <f t="shared" si="2"/>
        <v>N</v>
      </c>
    </row>
    <row r="168" spans="1:13" x14ac:dyDescent="0.25">
      <c r="A168" s="57" t="s">
        <v>212</v>
      </c>
      <c r="B168" s="74" t="s">
        <v>633</v>
      </c>
      <c r="C168" s="58">
        <v>238</v>
      </c>
      <c r="D168" s="59">
        <v>57.067127102299899</v>
      </c>
      <c r="E168" s="59">
        <v>4.1705270982601856</v>
      </c>
      <c r="F168" s="59">
        <v>95200</v>
      </c>
      <c r="G168" s="59">
        <v>0</v>
      </c>
      <c r="H168" s="59">
        <v>95200</v>
      </c>
      <c r="I168" s="60">
        <v>94284</v>
      </c>
      <c r="J168" s="61">
        <v>89573</v>
      </c>
      <c r="K168" s="61">
        <v>4711</v>
      </c>
      <c r="L168" s="61">
        <v>-3</v>
      </c>
      <c r="M168" s="65" t="str">
        <f t="shared" si="2"/>
        <v>Y</v>
      </c>
    </row>
    <row r="169" spans="1:13" x14ac:dyDescent="0.25">
      <c r="A169" s="57" t="s">
        <v>214</v>
      </c>
      <c r="B169" s="74" t="s">
        <v>635</v>
      </c>
      <c r="C169" s="58">
        <v>4692</v>
      </c>
      <c r="D169" s="59">
        <v>69.575949013400006</v>
      </c>
      <c r="E169" s="59">
        <v>67.437096676846508</v>
      </c>
      <c r="F169" s="59">
        <v>0</v>
      </c>
      <c r="G169" s="59">
        <v>0</v>
      </c>
      <c r="H169" s="59">
        <v>0</v>
      </c>
      <c r="I169" s="60">
        <v>0</v>
      </c>
      <c r="J169" s="61">
        <v>0</v>
      </c>
      <c r="K169" s="61">
        <v>0</v>
      </c>
      <c r="L169" s="61">
        <v>0</v>
      </c>
      <c r="M169" s="65" t="str">
        <f t="shared" si="2"/>
        <v>N</v>
      </c>
    </row>
    <row r="170" spans="1:13" x14ac:dyDescent="0.25">
      <c r="A170" s="57" t="s">
        <v>215</v>
      </c>
      <c r="B170" s="74" t="s">
        <v>636</v>
      </c>
      <c r="C170" s="58">
        <v>20783</v>
      </c>
      <c r="D170" s="59">
        <v>85.738538298600005</v>
      </c>
      <c r="E170" s="59">
        <v>242.39974709645077</v>
      </c>
      <c r="F170" s="59">
        <v>0</v>
      </c>
      <c r="G170" s="59">
        <v>0</v>
      </c>
      <c r="H170" s="59">
        <v>0</v>
      </c>
      <c r="I170" s="60">
        <v>0</v>
      </c>
      <c r="J170" s="61">
        <v>0</v>
      </c>
      <c r="K170" s="61">
        <v>0</v>
      </c>
      <c r="L170" s="61">
        <v>0</v>
      </c>
      <c r="M170" s="65" t="str">
        <f t="shared" si="2"/>
        <v>N</v>
      </c>
    </row>
    <row r="171" spans="1:13" x14ac:dyDescent="0.25">
      <c r="A171" s="57" t="s">
        <v>123</v>
      </c>
      <c r="B171" s="74" t="s">
        <v>544</v>
      </c>
      <c r="C171" s="58">
        <v>3541</v>
      </c>
      <c r="D171" s="59">
        <v>82.295443488499899</v>
      </c>
      <c r="E171" s="59">
        <v>43.027898628370906</v>
      </c>
      <c r="F171" s="59">
        <v>0</v>
      </c>
      <c r="G171" s="59">
        <v>0</v>
      </c>
      <c r="H171" s="59">
        <v>0</v>
      </c>
      <c r="I171" s="60">
        <v>0</v>
      </c>
      <c r="J171" s="61">
        <v>0</v>
      </c>
      <c r="K171" s="61">
        <v>0</v>
      </c>
      <c r="L171" s="61">
        <v>0</v>
      </c>
      <c r="M171" s="65" t="str">
        <f t="shared" si="2"/>
        <v>N</v>
      </c>
    </row>
    <row r="172" spans="1:13" x14ac:dyDescent="0.25">
      <c r="A172" s="57" t="s">
        <v>216</v>
      </c>
      <c r="B172" s="74" t="s">
        <v>637</v>
      </c>
      <c r="C172" s="58">
        <v>1876</v>
      </c>
      <c r="D172" s="59">
        <v>141.21254812000001</v>
      </c>
      <c r="E172" s="59">
        <v>13.284938378180154</v>
      </c>
      <c r="F172" s="59">
        <v>0</v>
      </c>
      <c r="G172" s="59">
        <v>0</v>
      </c>
      <c r="H172" s="59">
        <v>0</v>
      </c>
      <c r="I172" s="60">
        <v>0</v>
      </c>
      <c r="J172" s="61">
        <v>0</v>
      </c>
      <c r="K172" s="61">
        <v>0</v>
      </c>
      <c r="L172" s="61">
        <v>0</v>
      </c>
      <c r="M172" s="65" t="str">
        <f t="shared" si="2"/>
        <v>N</v>
      </c>
    </row>
    <row r="173" spans="1:13" x14ac:dyDescent="0.25">
      <c r="A173" s="57" t="s">
        <v>217</v>
      </c>
      <c r="B173" s="74" t="s">
        <v>638</v>
      </c>
      <c r="C173" s="58">
        <v>983</v>
      </c>
      <c r="D173" s="59">
        <v>129.173171631</v>
      </c>
      <c r="E173" s="59">
        <v>7.6099393363822294</v>
      </c>
      <c r="F173" s="59">
        <v>0</v>
      </c>
      <c r="G173" s="59">
        <v>0</v>
      </c>
      <c r="H173" s="59">
        <v>0</v>
      </c>
      <c r="I173" s="60">
        <v>0</v>
      </c>
      <c r="J173" s="61">
        <v>0</v>
      </c>
      <c r="K173" s="61">
        <v>0</v>
      </c>
      <c r="L173" s="61">
        <v>0</v>
      </c>
      <c r="M173" s="65" t="str">
        <f t="shared" si="2"/>
        <v>N</v>
      </c>
    </row>
    <row r="174" spans="1:13" x14ac:dyDescent="0.25">
      <c r="A174" s="57" t="s">
        <v>412</v>
      </c>
      <c r="B174" s="74" t="s">
        <v>833</v>
      </c>
      <c r="C174" s="58">
        <v>465</v>
      </c>
      <c r="D174" s="59">
        <v>148.25700917200001</v>
      </c>
      <c r="E174" s="59">
        <v>3.1364453026334247</v>
      </c>
      <c r="F174" s="59">
        <v>186000</v>
      </c>
      <c r="G174" s="59">
        <v>0</v>
      </c>
      <c r="H174" s="59">
        <v>186000</v>
      </c>
      <c r="I174" s="60">
        <v>184211</v>
      </c>
      <c r="J174" s="61">
        <v>175006</v>
      </c>
      <c r="K174" s="61">
        <v>9205</v>
      </c>
      <c r="L174" s="61">
        <v>-6</v>
      </c>
      <c r="M174" s="65" t="str">
        <f t="shared" si="2"/>
        <v>Y</v>
      </c>
    </row>
    <row r="175" spans="1:13" x14ac:dyDescent="0.25">
      <c r="A175" s="57" t="s">
        <v>218</v>
      </c>
      <c r="B175" s="74" t="s">
        <v>639</v>
      </c>
      <c r="C175" s="58">
        <v>1270</v>
      </c>
      <c r="D175" s="59">
        <v>108.920015202</v>
      </c>
      <c r="E175" s="59">
        <v>11.659932269057194</v>
      </c>
      <c r="F175" s="59">
        <v>0</v>
      </c>
      <c r="G175" s="59">
        <v>0</v>
      </c>
      <c r="H175" s="59">
        <v>0</v>
      </c>
      <c r="I175" s="60">
        <v>0</v>
      </c>
      <c r="J175" s="61">
        <v>0</v>
      </c>
      <c r="K175" s="61">
        <v>0</v>
      </c>
      <c r="L175" s="61">
        <v>0</v>
      </c>
      <c r="M175" s="65" t="str">
        <f t="shared" si="2"/>
        <v>N</v>
      </c>
    </row>
    <row r="176" spans="1:13" x14ac:dyDescent="0.25">
      <c r="A176" s="57" t="s">
        <v>219</v>
      </c>
      <c r="B176" s="74" t="s">
        <v>640</v>
      </c>
      <c r="C176" s="58">
        <v>4874</v>
      </c>
      <c r="D176" s="59">
        <v>13.4019850206</v>
      </c>
      <c r="E176" s="59">
        <v>363.67746960679665</v>
      </c>
      <c r="F176" s="59">
        <v>0</v>
      </c>
      <c r="G176" s="59">
        <v>0</v>
      </c>
      <c r="H176" s="59">
        <v>0</v>
      </c>
      <c r="I176" s="60">
        <v>0</v>
      </c>
      <c r="J176" s="61">
        <v>0</v>
      </c>
      <c r="K176" s="61">
        <v>0</v>
      </c>
      <c r="L176" s="61">
        <v>0</v>
      </c>
      <c r="M176" s="65" t="str">
        <f t="shared" si="2"/>
        <v>N</v>
      </c>
    </row>
    <row r="177" spans="1:13" x14ac:dyDescent="0.25">
      <c r="A177" s="57" t="s">
        <v>220</v>
      </c>
      <c r="B177" s="74" t="s">
        <v>641</v>
      </c>
      <c r="C177" s="58">
        <v>497</v>
      </c>
      <c r="D177" s="59">
        <v>10.690765857400001</v>
      </c>
      <c r="E177" s="59">
        <v>46.488718079629763</v>
      </c>
      <c r="F177" s="59">
        <v>0</v>
      </c>
      <c r="G177" s="59">
        <v>0</v>
      </c>
      <c r="H177" s="59">
        <v>0</v>
      </c>
      <c r="I177" s="60">
        <v>0</v>
      </c>
      <c r="J177" s="61">
        <v>0</v>
      </c>
      <c r="K177" s="61">
        <v>0</v>
      </c>
      <c r="L177" s="61">
        <v>0</v>
      </c>
      <c r="M177" s="65" t="str">
        <f t="shared" si="2"/>
        <v>N</v>
      </c>
    </row>
    <row r="178" spans="1:13" x14ac:dyDescent="0.25">
      <c r="A178" s="57" t="s">
        <v>150</v>
      </c>
      <c r="B178" s="74" t="s">
        <v>571</v>
      </c>
      <c r="C178" s="58">
        <v>588</v>
      </c>
      <c r="D178" s="59">
        <v>127.734491383999</v>
      </c>
      <c r="E178" s="59">
        <v>4.6032985580405059</v>
      </c>
      <c r="F178" s="59">
        <v>235200</v>
      </c>
      <c r="G178" s="59">
        <v>0</v>
      </c>
      <c r="H178" s="59">
        <v>235200</v>
      </c>
      <c r="I178" s="60">
        <v>232937</v>
      </c>
      <c r="J178" s="61">
        <v>221298</v>
      </c>
      <c r="K178" s="61">
        <v>11639</v>
      </c>
      <c r="L178" s="61">
        <v>-8</v>
      </c>
      <c r="M178" s="65" t="str">
        <f t="shared" si="2"/>
        <v>Y</v>
      </c>
    </row>
    <row r="179" spans="1:13" x14ac:dyDescent="0.25">
      <c r="A179" s="57" t="s">
        <v>221</v>
      </c>
      <c r="B179" s="74" t="s">
        <v>642</v>
      </c>
      <c r="C179" s="58">
        <v>6445</v>
      </c>
      <c r="D179" s="59">
        <v>96.313812874199897</v>
      </c>
      <c r="E179" s="59">
        <v>66.916673815189156</v>
      </c>
      <c r="F179" s="59">
        <v>0</v>
      </c>
      <c r="G179" s="59">
        <v>0</v>
      </c>
      <c r="H179" s="59">
        <v>0</v>
      </c>
      <c r="I179" s="60">
        <v>0</v>
      </c>
      <c r="J179" s="61">
        <v>0</v>
      </c>
      <c r="K179" s="61">
        <v>0</v>
      </c>
      <c r="L179" s="61">
        <v>0</v>
      </c>
      <c r="M179" s="65" t="str">
        <f t="shared" si="2"/>
        <v>N</v>
      </c>
    </row>
    <row r="180" spans="1:13" x14ac:dyDescent="0.25">
      <c r="A180" s="57" t="s">
        <v>222</v>
      </c>
      <c r="B180" s="74" t="s">
        <v>643</v>
      </c>
      <c r="C180" s="58">
        <v>789</v>
      </c>
      <c r="D180" s="59">
        <v>109.380465920999</v>
      </c>
      <c r="E180" s="59">
        <v>7.2133538045985484</v>
      </c>
      <c r="F180" s="59">
        <v>0</v>
      </c>
      <c r="G180" s="59">
        <v>0</v>
      </c>
      <c r="H180" s="59">
        <v>0</v>
      </c>
      <c r="I180" s="60">
        <v>0</v>
      </c>
      <c r="J180" s="61">
        <v>0</v>
      </c>
      <c r="K180" s="61">
        <v>0</v>
      </c>
      <c r="L180" s="61">
        <v>0</v>
      </c>
      <c r="M180" s="65" t="str">
        <f t="shared" si="2"/>
        <v>N</v>
      </c>
    </row>
    <row r="181" spans="1:13" x14ac:dyDescent="0.25">
      <c r="A181" s="57" t="s">
        <v>223</v>
      </c>
      <c r="B181" s="74" t="s">
        <v>644</v>
      </c>
      <c r="C181" s="58">
        <v>263</v>
      </c>
      <c r="D181" s="59">
        <v>71.041461899799899</v>
      </c>
      <c r="E181" s="59">
        <v>3.7020634565621289</v>
      </c>
      <c r="F181" s="59">
        <v>105200</v>
      </c>
      <c r="G181" s="59">
        <v>0</v>
      </c>
      <c r="H181" s="59">
        <v>105200</v>
      </c>
      <c r="I181" s="60">
        <v>104188</v>
      </c>
      <c r="J181" s="61">
        <v>98981</v>
      </c>
      <c r="K181" s="61">
        <v>5207</v>
      </c>
      <c r="L181" s="61">
        <v>-3</v>
      </c>
      <c r="M181" s="65" t="str">
        <f t="shared" si="2"/>
        <v>Y</v>
      </c>
    </row>
    <row r="182" spans="1:13" x14ac:dyDescent="0.25">
      <c r="A182" s="57" t="s">
        <v>285</v>
      </c>
      <c r="B182" s="74" t="s">
        <v>706</v>
      </c>
      <c r="C182" s="58">
        <v>386</v>
      </c>
      <c r="D182" s="59">
        <v>8.9147123634900005</v>
      </c>
      <c r="E182" s="59">
        <v>43.299209695295851</v>
      </c>
      <c r="F182" s="59">
        <v>0</v>
      </c>
      <c r="G182" s="59">
        <v>0</v>
      </c>
      <c r="H182" s="59">
        <v>0</v>
      </c>
      <c r="I182" s="60">
        <v>0</v>
      </c>
      <c r="J182" s="61">
        <v>0</v>
      </c>
      <c r="K182" s="61">
        <v>0</v>
      </c>
      <c r="L182" s="61">
        <v>0</v>
      </c>
      <c r="M182" s="65" t="str">
        <f t="shared" si="2"/>
        <v>N</v>
      </c>
    </row>
    <row r="183" spans="1:13" x14ac:dyDescent="0.25">
      <c r="A183" s="57" t="s">
        <v>225</v>
      </c>
      <c r="B183" s="74" t="s">
        <v>646</v>
      </c>
      <c r="C183" s="58">
        <v>1884</v>
      </c>
      <c r="D183" s="59">
        <v>56.017167267200001</v>
      </c>
      <c r="E183" s="59">
        <v>33.632546805042523</v>
      </c>
      <c r="F183" s="59">
        <v>0</v>
      </c>
      <c r="G183" s="59">
        <v>0</v>
      </c>
      <c r="H183" s="59">
        <v>0</v>
      </c>
      <c r="I183" s="60">
        <v>0</v>
      </c>
      <c r="J183" s="61">
        <v>0</v>
      </c>
      <c r="K183" s="61">
        <v>0</v>
      </c>
      <c r="L183" s="61">
        <v>0</v>
      </c>
      <c r="M183" s="65" t="str">
        <f t="shared" si="2"/>
        <v>N</v>
      </c>
    </row>
    <row r="184" spans="1:13" x14ac:dyDescent="0.25">
      <c r="A184" s="57" t="s">
        <v>224</v>
      </c>
      <c r="B184" s="74" t="s">
        <v>645</v>
      </c>
      <c r="C184" s="58">
        <v>1258</v>
      </c>
      <c r="D184" s="59">
        <v>95.874632707700002</v>
      </c>
      <c r="E184" s="59">
        <v>13.12130189677343</v>
      </c>
      <c r="F184" s="59">
        <v>0</v>
      </c>
      <c r="G184" s="59">
        <v>0</v>
      </c>
      <c r="H184" s="59">
        <v>0</v>
      </c>
      <c r="I184" s="60">
        <v>0</v>
      </c>
      <c r="J184" s="61">
        <v>0</v>
      </c>
      <c r="K184" s="61">
        <v>0</v>
      </c>
      <c r="L184" s="61">
        <v>0</v>
      </c>
      <c r="M184" s="65" t="str">
        <f t="shared" si="2"/>
        <v>N</v>
      </c>
    </row>
    <row r="185" spans="1:13" x14ac:dyDescent="0.25">
      <c r="A185" s="57" t="s">
        <v>226</v>
      </c>
      <c r="B185" s="74" t="s">
        <v>647</v>
      </c>
      <c r="C185" s="58">
        <v>309</v>
      </c>
      <c r="D185" s="59">
        <v>181.29869219899899</v>
      </c>
      <c r="E185" s="59">
        <v>1.7043697130524922</v>
      </c>
      <c r="F185" s="59">
        <v>123600</v>
      </c>
      <c r="G185" s="59">
        <v>0</v>
      </c>
      <c r="H185" s="59">
        <v>123600</v>
      </c>
      <c r="I185" s="60">
        <v>122411</v>
      </c>
      <c r="J185" s="61">
        <v>116294</v>
      </c>
      <c r="K185" s="61">
        <v>6117</v>
      </c>
      <c r="L185" s="61">
        <v>-4</v>
      </c>
      <c r="M185" s="65" t="str">
        <f t="shared" si="2"/>
        <v>Y</v>
      </c>
    </row>
    <row r="186" spans="1:13" x14ac:dyDescent="0.25">
      <c r="A186" s="57" t="s">
        <v>227</v>
      </c>
      <c r="B186" s="74" t="s">
        <v>648</v>
      </c>
      <c r="C186" s="58">
        <v>1608</v>
      </c>
      <c r="D186" s="59">
        <v>77.751509930400005</v>
      </c>
      <c r="E186" s="59">
        <v>20.681270388696198</v>
      </c>
      <c r="F186" s="59">
        <v>0</v>
      </c>
      <c r="G186" s="59">
        <v>0</v>
      </c>
      <c r="H186" s="59">
        <v>0</v>
      </c>
      <c r="I186" s="60">
        <v>0</v>
      </c>
      <c r="J186" s="61">
        <v>0</v>
      </c>
      <c r="K186" s="61">
        <v>0</v>
      </c>
      <c r="L186" s="61">
        <v>0</v>
      </c>
      <c r="M186" s="65" t="str">
        <f t="shared" si="2"/>
        <v>N</v>
      </c>
    </row>
    <row r="187" spans="1:13" x14ac:dyDescent="0.25">
      <c r="A187" s="57" t="s">
        <v>272</v>
      </c>
      <c r="B187" s="74" t="s">
        <v>693</v>
      </c>
      <c r="C187" s="58">
        <v>742</v>
      </c>
      <c r="D187" s="59">
        <v>751.46881577099896</v>
      </c>
      <c r="E187" s="59">
        <v>0.98739958921477788</v>
      </c>
      <c r="F187" s="59">
        <v>296800</v>
      </c>
      <c r="G187" s="59">
        <v>0</v>
      </c>
      <c r="H187" s="59">
        <v>296800</v>
      </c>
      <c r="I187" s="60">
        <v>293945</v>
      </c>
      <c r="J187" s="61">
        <v>279256</v>
      </c>
      <c r="K187" s="61">
        <v>14689</v>
      </c>
      <c r="L187" s="61">
        <v>-9</v>
      </c>
      <c r="M187" s="65" t="str">
        <f t="shared" si="2"/>
        <v>Y</v>
      </c>
    </row>
    <row r="188" spans="1:13" x14ac:dyDescent="0.25">
      <c r="A188" s="57" t="s">
        <v>228</v>
      </c>
      <c r="B188" s="74" t="s">
        <v>649</v>
      </c>
      <c r="C188" s="58">
        <v>1027</v>
      </c>
      <c r="D188" s="59">
        <v>145.83226143600001</v>
      </c>
      <c r="E188" s="59">
        <v>7.0423374765446498</v>
      </c>
      <c r="F188" s="59">
        <v>0</v>
      </c>
      <c r="G188" s="59">
        <v>0</v>
      </c>
      <c r="H188" s="59">
        <v>0</v>
      </c>
      <c r="I188" s="60">
        <v>0</v>
      </c>
      <c r="J188" s="61">
        <v>0</v>
      </c>
      <c r="K188" s="61">
        <v>0</v>
      </c>
      <c r="L188" s="61">
        <v>0</v>
      </c>
      <c r="M188" s="65" t="str">
        <f t="shared" si="2"/>
        <v>N</v>
      </c>
    </row>
    <row r="189" spans="1:13" x14ac:dyDescent="0.25">
      <c r="A189" s="57" t="s">
        <v>229</v>
      </c>
      <c r="B189" s="74" t="s">
        <v>650</v>
      </c>
      <c r="C189" s="58">
        <v>231</v>
      </c>
      <c r="D189" s="59">
        <v>242.86758727700001</v>
      </c>
      <c r="E189" s="59">
        <v>0.95113556563863522</v>
      </c>
      <c r="F189" s="59">
        <v>92400</v>
      </c>
      <c r="G189" s="59">
        <v>0</v>
      </c>
      <c r="H189" s="59">
        <v>92400</v>
      </c>
      <c r="I189" s="60">
        <v>91511</v>
      </c>
      <c r="J189" s="61">
        <v>86938</v>
      </c>
      <c r="K189" s="61">
        <v>4573</v>
      </c>
      <c r="L189" s="61">
        <v>-3</v>
      </c>
      <c r="M189" s="65" t="str">
        <f t="shared" si="2"/>
        <v>Y</v>
      </c>
    </row>
    <row r="190" spans="1:13" x14ac:dyDescent="0.25">
      <c r="A190" s="57" t="s">
        <v>230</v>
      </c>
      <c r="B190" s="74" t="s">
        <v>651</v>
      </c>
      <c r="C190" s="58">
        <v>420</v>
      </c>
      <c r="D190" s="59">
        <v>86.8291813389</v>
      </c>
      <c r="E190" s="59">
        <v>4.8370834957053486</v>
      </c>
      <c r="F190" s="59">
        <v>168000</v>
      </c>
      <c r="G190" s="59">
        <v>0</v>
      </c>
      <c r="H190" s="59">
        <v>168000</v>
      </c>
      <c r="I190" s="60">
        <v>166384</v>
      </c>
      <c r="J190" s="61">
        <v>158070</v>
      </c>
      <c r="K190" s="61">
        <v>8314</v>
      </c>
      <c r="L190" s="61">
        <v>-5</v>
      </c>
      <c r="M190" s="65" t="str">
        <f t="shared" si="2"/>
        <v>Y</v>
      </c>
    </row>
    <row r="191" spans="1:13" x14ac:dyDescent="0.25">
      <c r="A191" s="57" t="s">
        <v>231</v>
      </c>
      <c r="B191" s="74" t="s">
        <v>652</v>
      </c>
      <c r="C191" s="58">
        <v>95</v>
      </c>
      <c r="D191" s="59">
        <v>15.526482457</v>
      </c>
      <c r="E191" s="59">
        <v>6.118578387802831</v>
      </c>
      <c r="F191" s="59">
        <v>38000</v>
      </c>
      <c r="G191" s="59">
        <v>0</v>
      </c>
      <c r="H191" s="59">
        <v>38000</v>
      </c>
      <c r="I191" s="60">
        <v>37634</v>
      </c>
      <c r="J191" s="61">
        <v>35754</v>
      </c>
      <c r="K191" s="61">
        <v>1880</v>
      </c>
      <c r="L191" s="61">
        <v>-2</v>
      </c>
      <c r="M191" s="65" t="str">
        <f t="shared" si="2"/>
        <v>Y</v>
      </c>
    </row>
    <row r="192" spans="1:13" x14ac:dyDescent="0.25">
      <c r="A192" s="57" t="s">
        <v>232</v>
      </c>
      <c r="B192" s="74" t="s">
        <v>653</v>
      </c>
      <c r="C192" s="58">
        <v>81</v>
      </c>
      <c r="D192" s="59">
        <v>16.8975698313</v>
      </c>
      <c r="E192" s="59">
        <v>4.7935887117898259</v>
      </c>
      <c r="F192" s="59">
        <v>32400</v>
      </c>
      <c r="G192" s="59">
        <v>0</v>
      </c>
      <c r="H192" s="59">
        <v>32400</v>
      </c>
      <c r="I192" s="60">
        <v>32088</v>
      </c>
      <c r="J192" s="61">
        <v>30485</v>
      </c>
      <c r="K192" s="61">
        <v>1603</v>
      </c>
      <c r="L192" s="61">
        <v>-1</v>
      </c>
      <c r="M192" s="65" t="str">
        <f t="shared" si="2"/>
        <v>Y</v>
      </c>
    </row>
    <row r="193" spans="1:13" x14ac:dyDescent="0.25">
      <c r="A193" s="57" t="s">
        <v>234</v>
      </c>
      <c r="B193" s="74" t="s">
        <v>655</v>
      </c>
      <c r="C193" s="58">
        <v>1236</v>
      </c>
      <c r="D193" s="59">
        <v>3.17159526907</v>
      </c>
      <c r="E193" s="59">
        <v>389.70924570789566</v>
      </c>
      <c r="F193" s="59">
        <v>0</v>
      </c>
      <c r="G193" s="59">
        <v>0</v>
      </c>
      <c r="H193" s="59">
        <v>0</v>
      </c>
      <c r="I193" s="60">
        <v>0</v>
      </c>
      <c r="J193" s="61">
        <v>0</v>
      </c>
      <c r="K193" s="61">
        <v>0</v>
      </c>
      <c r="L193" s="61">
        <v>0</v>
      </c>
      <c r="M193" s="65" t="str">
        <f t="shared" si="2"/>
        <v>N</v>
      </c>
    </row>
    <row r="194" spans="1:13" x14ac:dyDescent="0.25">
      <c r="A194" s="57" t="s">
        <v>235</v>
      </c>
      <c r="B194" s="74" t="s">
        <v>656</v>
      </c>
      <c r="C194" s="58">
        <v>1523</v>
      </c>
      <c r="D194" s="59">
        <v>95.9974194732999</v>
      </c>
      <c r="E194" s="59">
        <v>15.86500979251424</v>
      </c>
      <c r="F194" s="59">
        <v>0</v>
      </c>
      <c r="G194" s="59">
        <v>0</v>
      </c>
      <c r="H194" s="59">
        <v>0</v>
      </c>
      <c r="I194" s="60">
        <v>0</v>
      </c>
      <c r="J194" s="61">
        <v>0</v>
      </c>
      <c r="K194" s="61">
        <v>0</v>
      </c>
      <c r="L194" s="61">
        <v>0</v>
      </c>
      <c r="M194" s="65" t="str">
        <f t="shared" si="2"/>
        <v>N</v>
      </c>
    </row>
    <row r="195" spans="1:13" x14ac:dyDescent="0.25">
      <c r="A195" s="57" t="s">
        <v>236</v>
      </c>
      <c r="B195" s="74" t="s">
        <v>657</v>
      </c>
      <c r="C195" s="58">
        <v>1114</v>
      </c>
      <c r="D195" s="59">
        <v>74.025728229600006</v>
      </c>
      <c r="E195" s="59">
        <v>15.048821898040508</v>
      </c>
      <c r="F195" s="59">
        <v>0</v>
      </c>
      <c r="G195" s="59">
        <v>0</v>
      </c>
      <c r="H195" s="59">
        <v>0</v>
      </c>
      <c r="I195" s="60">
        <v>0</v>
      </c>
      <c r="J195" s="61">
        <v>0</v>
      </c>
      <c r="K195" s="61">
        <v>0</v>
      </c>
      <c r="L195" s="61">
        <v>0</v>
      </c>
      <c r="M195" s="65" t="str">
        <f t="shared" si="2"/>
        <v>N</v>
      </c>
    </row>
    <row r="196" spans="1:13" x14ac:dyDescent="0.25">
      <c r="A196" s="57" t="s">
        <v>237</v>
      </c>
      <c r="B196" s="74" t="s">
        <v>658</v>
      </c>
      <c r="C196" s="58">
        <v>534</v>
      </c>
      <c r="D196" s="59">
        <v>112.71180252400001</v>
      </c>
      <c r="E196" s="59">
        <v>4.7377469620920492</v>
      </c>
      <c r="F196" s="59">
        <v>213600</v>
      </c>
      <c r="G196" s="59">
        <v>0</v>
      </c>
      <c r="H196" s="59">
        <v>213600</v>
      </c>
      <c r="I196" s="60">
        <v>211545</v>
      </c>
      <c r="J196" s="61">
        <v>200974</v>
      </c>
      <c r="K196" s="61">
        <v>10571</v>
      </c>
      <c r="L196" s="61">
        <v>-7</v>
      </c>
      <c r="M196" s="65" t="str">
        <f t="shared" si="2"/>
        <v>Y</v>
      </c>
    </row>
    <row r="197" spans="1:13" x14ac:dyDescent="0.25">
      <c r="A197" s="57" t="s">
        <v>238</v>
      </c>
      <c r="B197" s="74" t="s">
        <v>659</v>
      </c>
      <c r="C197" s="58">
        <v>515</v>
      </c>
      <c r="D197" s="59">
        <v>109.353869099999</v>
      </c>
      <c r="E197" s="59">
        <v>4.7094812852854488</v>
      </c>
      <c r="F197" s="59">
        <v>206000</v>
      </c>
      <c r="G197" s="59">
        <v>0</v>
      </c>
      <c r="H197" s="59">
        <v>206000</v>
      </c>
      <c r="I197" s="60">
        <v>204018</v>
      </c>
      <c r="J197" s="61">
        <v>193824</v>
      </c>
      <c r="K197" s="61">
        <v>10194</v>
      </c>
      <c r="L197" s="61">
        <v>-7</v>
      </c>
      <c r="M197" s="65" t="str">
        <f t="shared" ref="M197:M260" si="3">IF(H197&gt;0,"Y","N")</f>
        <v>Y</v>
      </c>
    </row>
    <row r="198" spans="1:13" x14ac:dyDescent="0.25">
      <c r="A198" s="57" t="s">
        <v>239</v>
      </c>
      <c r="B198" s="74" t="s">
        <v>660</v>
      </c>
      <c r="C198" s="58">
        <v>1834</v>
      </c>
      <c r="D198" s="59">
        <v>171.554991371</v>
      </c>
      <c r="E198" s="59">
        <v>10.690449664818223</v>
      </c>
      <c r="F198" s="59">
        <v>0</v>
      </c>
      <c r="G198" s="59">
        <v>0</v>
      </c>
      <c r="H198" s="59">
        <v>0</v>
      </c>
      <c r="I198" s="60">
        <v>0</v>
      </c>
      <c r="J198" s="61">
        <v>0</v>
      </c>
      <c r="K198" s="61">
        <v>0</v>
      </c>
      <c r="L198" s="61">
        <v>0</v>
      </c>
      <c r="M198" s="65" t="str">
        <f t="shared" si="3"/>
        <v>N</v>
      </c>
    </row>
    <row r="199" spans="1:13" x14ac:dyDescent="0.25">
      <c r="A199" s="57" t="s">
        <v>240</v>
      </c>
      <c r="B199" s="74" t="s">
        <v>661</v>
      </c>
      <c r="C199" s="58">
        <v>27530</v>
      </c>
      <c r="D199" s="59">
        <v>96.113192752900005</v>
      </c>
      <c r="E199" s="59">
        <v>286.43310258954375</v>
      </c>
      <c r="F199" s="59">
        <v>0</v>
      </c>
      <c r="G199" s="59">
        <v>0</v>
      </c>
      <c r="H199" s="59">
        <v>0</v>
      </c>
      <c r="I199" s="60">
        <v>0</v>
      </c>
      <c r="J199" s="61">
        <v>0</v>
      </c>
      <c r="K199" s="61">
        <v>0</v>
      </c>
      <c r="L199" s="61">
        <v>0</v>
      </c>
      <c r="M199" s="65" t="str">
        <f t="shared" si="3"/>
        <v>N</v>
      </c>
    </row>
    <row r="200" spans="1:13" x14ac:dyDescent="0.25">
      <c r="A200" s="57" t="s">
        <v>241</v>
      </c>
      <c r="B200" s="74" t="s">
        <v>662</v>
      </c>
      <c r="C200" s="58">
        <v>688</v>
      </c>
      <c r="D200" s="59">
        <v>109.897696781999</v>
      </c>
      <c r="E200" s="59">
        <v>6.2603677797248691</v>
      </c>
      <c r="F200" s="59">
        <v>275200</v>
      </c>
      <c r="G200" s="59">
        <v>0</v>
      </c>
      <c r="H200" s="59">
        <v>275200</v>
      </c>
      <c r="I200" s="60">
        <v>272553</v>
      </c>
      <c r="J200" s="61">
        <v>258933</v>
      </c>
      <c r="K200" s="61">
        <v>13620</v>
      </c>
      <c r="L200" s="61">
        <v>-8</v>
      </c>
      <c r="M200" s="65" t="str">
        <f t="shared" si="3"/>
        <v>Y</v>
      </c>
    </row>
    <row r="201" spans="1:13" x14ac:dyDescent="0.25">
      <c r="A201" s="57" t="s">
        <v>242</v>
      </c>
      <c r="B201" s="74" t="s">
        <v>663</v>
      </c>
      <c r="C201" s="58">
        <v>5179</v>
      </c>
      <c r="D201" s="59">
        <v>92.636735794000003</v>
      </c>
      <c r="E201" s="59">
        <v>55.906546745307914</v>
      </c>
      <c r="F201" s="59">
        <v>0</v>
      </c>
      <c r="G201" s="59">
        <v>0</v>
      </c>
      <c r="H201" s="59">
        <v>0</v>
      </c>
      <c r="I201" s="60">
        <v>0</v>
      </c>
      <c r="J201" s="61">
        <v>0</v>
      </c>
      <c r="K201" s="61">
        <v>0</v>
      </c>
      <c r="L201" s="61">
        <v>0</v>
      </c>
      <c r="M201" s="65" t="str">
        <f t="shared" si="3"/>
        <v>N</v>
      </c>
    </row>
    <row r="202" spans="1:13" x14ac:dyDescent="0.25">
      <c r="A202" s="57" t="s">
        <v>243</v>
      </c>
      <c r="B202" s="74" t="s">
        <v>664</v>
      </c>
      <c r="C202" s="58">
        <v>1261</v>
      </c>
      <c r="D202" s="59">
        <v>446.22404109799902</v>
      </c>
      <c r="E202" s="59">
        <v>2.8259346961609833</v>
      </c>
      <c r="F202" s="59">
        <v>0</v>
      </c>
      <c r="G202" s="59">
        <v>0</v>
      </c>
      <c r="H202" s="59">
        <v>0</v>
      </c>
      <c r="I202" s="60">
        <v>0</v>
      </c>
      <c r="J202" s="61">
        <v>0</v>
      </c>
      <c r="K202" s="61">
        <v>0</v>
      </c>
      <c r="L202" s="61">
        <v>0</v>
      </c>
      <c r="M202" s="65" t="str">
        <f t="shared" si="3"/>
        <v>N</v>
      </c>
    </row>
    <row r="203" spans="1:13" x14ac:dyDescent="0.25">
      <c r="A203" s="57" t="s">
        <v>156</v>
      </c>
      <c r="B203" s="74" t="s">
        <v>577</v>
      </c>
      <c r="C203" s="58">
        <v>411</v>
      </c>
      <c r="D203" s="59">
        <v>6.2294741307299999</v>
      </c>
      <c r="E203" s="59">
        <v>65.976676582143057</v>
      </c>
      <c r="F203" s="59">
        <v>0</v>
      </c>
      <c r="G203" s="59">
        <v>0</v>
      </c>
      <c r="H203" s="59">
        <v>0</v>
      </c>
      <c r="I203" s="60">
        <v>0</v>
      </c>
      <c r="J203" s="61">
        <v>0</v>
      </c>
      <c r="K203" s="61">
        <v>0</v>
      </c>
      <c r="L203" s="61">
        <v>0</v>
      </c>
      <c r="M203" s="65" t="str">
        <f t="shared" si="3"/>
        <v>N</v>
      </c>
    </row>
    <row r="204" spans="1:13" x14ac:dyDescent="0.25">
      <c r="A204" s="57" t="s">
        <v>244</v>
      </c>
      <c r="B204" s="74" t="s">
        <v>665</v>
      </c>
      <c r="C204" s="58">
        <v>677</v>
      </c>
      <c r="D204" s="59">
        <v>104.005047774999</v>
      </c>
      <c r="E204" s="59">
        <v>6.5092994473172006</v>
      </c>
      <c r="F204" s="59">
        <v>270800</v>
      </c>
      <c r="G204" s="59">
        <v>0</v>
      </c>
      <c r="H204" s="59">
        <v>270800</v>
      </c>
      <c r="I204" s="60">
        <v>268195</v>
      </c>
      <c r="J204" s="61">
        <v>254793</v>
      </c>
      <c r="K204" s="61">
        <v>13402</v>
      </c>
      <c r="L204" s="61">
        <v>-8</v>
      </c>
      <c r="M204" s="65" t="str">
        <f t="shared" si="3"/>
        <v>Y</v>
      </c>
    </row>
    <row r="205" spans="1:13" x14ac:dyDescent="0.25">
      <c r="A205" s="57" t="s">
        <v>245</v>
      </c>
      <c r="B205" s="74" t="s">
        <v>666</v>
      </c>
      <c r="C205" s="58">
        <v>2148</v>
      </c>
      <c r="D205" s="59">
        <v>97.390711305899899</v>
      </c>
      <c r="E205" s="59">
        <v>22.055491444694631</v>
      </c>
      <c r="F205" s="59">
        <v>0</v>
      </c>
      <c r="G205" s="59">
        <v>0</v>
      </c>
      <c r="H205" s="59">
        <v>0</v>
      </c>
      <c r="I205" s="60">
        <v>0</v>
      </c>
      <c r="J205" s="61">
        <v>0</v>
      </c>
      <c r="K205" s="61">
        <v>0</v>
      </c>
      <c r="L205" s="61">
        <v>0</v>
      </c>
      <c r="M205" s="65" t="str">
        <f t="shared" si="3"/>
        <v>N</v>
      </c>
    </row>
    <row r="206" spans="1:13" x14ac:dyDescent="0.25">
      <c r="A206" s="57" t="s">
        <v>246</v>
      </c>
      <c r="B206" s="74" t="s">
        <v>667</v>
      </c>
      <c r="C206" s="58">
        <v>475</v>
      </c>
      <c r="D206" s="59">
        <v>127.099931612999</v>
      </c>
      <c r="E206" s="59">
        <v>3.7372168023371297</v>
      </c>
      <c r="F206" s="59">
        <v>190000</v>
      </c>
      <c r="G206" s="59">
        <v>0</v>
      </c>
      <c r="H206" s="59">
        <v>190000</v>
      </c>
      <c r="I206" s="60">
        <v>188172</v>
      </c>
      <c r="J206" s="61">
        <v>178769</v>
      </c>
      <c r="K206" s="61">
        <v>9403</v>
      </c>
      <c r="L206" s="61">
        <v>-6</v>
      </c>
      <c r="M206" s="65" t="str">
        <f t="shared" si="3"/>
        <v>Y</v>
      </c>
    </row>
    <row r="207" spans="1:13" x14ac:dyDescent="0.25">
      <c r="A207" s="57" t="s">
        <v>247</v>
      </c>
      <c r="B207" s="74" t="s">
        <v>668</v>
      </c>
      <c r="C207" s="58">
        <v>830</v>
      </c>
      <c r="D207" s="59">
        <v>177.79571071000001</v>
      </c>
      <c r="E207" s="59">
        <v>4.6682790978788056</v>
      </c>
      <c r="F207" s="59">
        <v>0</v>
      </c>
      <c r="G207" s="59">
        <v>0</v>
      </c>
      <c r="H207" s="59">
        <v>0</v>
      </c>
      <c r="I207" s="60">
        <v>0</v>
      </c>
      <c r="J207" s="61">
        <v>0</v>
      </c>
      <c r="K207" s="61">
        <v>0</v>
      </c>
      <c r="L207" s="61">
        <v>0</v>
      </c>
      <c r="M207" s="65" t="str">
        <f t="shared" si="3"/>
        <v>N</v>
      </c>
    </row>
    <row r="208" spans="1:13" x14ac:dyDescent="0.25">
      <c r="A208" s="57" t="s">
        <v>248</v>
      </c>
      <c r="B208" s="74" t="s">
        <v>669</v>
      </c>
      <c r="C208" s="58">
        <v>1021</v>
      </c>
      <c r="D208" s="59">
        <v>55.8720123676</v>
      </c>
      <c r="E208" s="59">
        <v>18.273907753358007</v>
      </c>
      <c r="F208" s="59">
        <v>0</v>
      </c>
      <c r="G208" s="59">
        <v>0</v>
      </c>
      <c r="H208" s="59">
        <v>0</v>
      </c>
      <c r="I208" s="60">
        <v>0</v>
      </c>
      <c r="J208" s="61">
        <v>0</v>
      </c>
      <c r="K208" s="61">
        <v>0</v>
      </c>
      <c r="L208" s="61">
        <v>0</v>
      </c>
      <c r="M208" s="65" t="str">
        <f t="shared" si="3"/>
        <v>N</v>
      </c>
    </row>
    <row r="209" spans="1:13" x14ac:dyDescent="0.25">
      <c r="A209" s="57" t="s">
        <v>249</v>
      </c>
      <c r="B209" s="74" t="s">
        <v>670</v>
      </c>
      <c r="C209" s="58">
        <v>3911</v>
      </c>
      <c r="D209" s="59">
        <v>188.94491391899899</v>
      </c>
      <c r="E209" s="59">
        <v>20.699154684188283</v>
      </c>
      <c r="F209" s="59">
        <v>0</v>
      </c>
      <c r="G209" s="59">
        <v>0</v>
      </c>
      <c r="H209" s="59">
        <v>0</v>
      </c>
      <c r="I209" s="60">
        <v>0</v>
      </c>
      <c r="J209" s="61">
        <v>0</v>
      </c>
      <c r="K209" s="61">
        <v>0</v>
      </c>
      <c r="L209" s="61">
        <v>0</v>
      </c>
      <c r="M209" s="65" t="str">
        <f t="shared" si="3"/>
        <v>N</v>
      </c>
    </row>
    <row r="210" spans="1:13" x14ac:dyDescent="0.25">
      <c r="A210" s="57" t="s">
        <v>250</v>
      </c>
      <c r="B210" s="74" t="s">
        <v>671</v>
      </c>
      <c r="C210" s="58">
        <v>1452</v>
      </c>
      <c r="D210" s="59">
        <v>207.86116173400001</v>
      </c>
      <c r="E210" s="59">
        <v>6.9854319483604392</v>
      </c>
      <c r="F210" s="59">
        <v>0</v>
      </c>
      <c r="G210" s="59">
        <v>0</v>
      </c>
      <c r="H210" s="59">
        <v>0</v>
      </c>
      <c r="I210" s="60">
        <v>0</v>
      </c>
      <c r="J210" s="61">
        <v>0</v>
      </c>
      <c r="K210" s="61">
        <v>0</v>
      </c>
      <c r="L210" s="61">
        <v>0</v>
      </c>
      <c r="M210" s="65" t="str">
        <f t="shared" si="3"/>
        <v>N</v>
      </c>
    </row>
    <row r="211" spans="1:13" x14ac:dyDescent="0.25">
      <c r="A211" s="57" t="s">
        <v>251</v>
      </c>
      <c r="B211" s="74" t="s">
        <v>672</v>
      </c>
      <c r="C211" s="58">
        <v>1080</v>
      </c>
      <c r="D211" s="59">
        <v>97.807756017399896</v>
      </c>
      <c r="E211" s="59">
        <v>11.042069095296176</v>
      </c>
      <c r="F211" s="59">
        <v>0</v>
      </c>
      <c r="G211" s="59">
        <v>0</v>
      </c>
      <c r="H211" s="59">
        <v>0</v>
      </c>
      <c r="I211" s="60">
        <v>0</v>
      </c>
      <c r="J211" s="61">
        <v>0</v>
      </c>
      <c r="K211" s="61">
        <v>0</v>
      </c>
      <c r="L211" s="61">
        <v>0</v>
      </c>
      <c r="M211" s="65" t="str">
        <f t="shared" si="3"/>
        <v>N</v>
      </c>
    </row>
    <row r="212" spans="1:13" x14ac:dyDescent="0.25">
      <c r="A212" s="57" t="s">
        <v>252</v>
      </c>
      <c r="B212" s="74" t="s">
        <v>673</v>
      </c>
      <c r="C212" s="58">
        <v>2365</v>
      </c>
      <c r="D212" s="59">
        <v>23.2518262669</v>
      </c>
      <c r="E212" s="59">
        <v>101.71244068543045</v>
      </c>
      <c r="F212" s="59">
        <v>0</v>
      </c>
      <c r="G212" s="59">
        <v>0</v>
      </c>
      <c r="H212" s="59">
        <v>0</v>
      </c>
      <c r="I212" s="60">
        <v>0</v>
      </c>
      <c r="J212" s="61">
        <v>0</v>
      </c>
      <c r="K212" s="61">
        <v>0</v>
      </c>
      <c r="L212" s="61">
        <v>0</v>
      </c>
      <c r="M212" s="65" t="str">
        <f t="shared" si="3"/>
        <v>N</v>
      </c>
    </row>
    <row r="213" spans="1:13" x14ac:dyDescent="0.25">
      <c r="A213" s="57" t="s">
        <v>253</v>
      </c>
      <c r="B213" s="74" t="s">
        <v>674</v>
      </c>
      <c r="C213" s="58">
        <v>2167</v>
      </c>
      <c r="D213" s="59">
        <v>350.44349332299902</v>
      </c>
      <c r="E213" s="59">
        <v>6.1835931934473258</v>
      </c>
      <c r="F213" s="59">
        <v>0</v>
      </c>
      <c r="G213" s="59">
        <v>0</v>
      </c>
      <c r="H213" s="59">
        <v>0</v>
      </c>
      <c r="I213" s="60">
        <v>0</v>
      </c>
      <c r="J213" s="61">
        <v>0</v>
      </c>
      <c r="K213" s="61">
        <v>0</v>
      </c>
      <c r="L213" s="61">
        <v>0</v>
      </c>
      <c r="M213" s="65" t="str">
        <f t="shared" si="3"/>
        <v>N</v>
      </c>
    </row>
    <row r="214" spans="1:13" x14ac:dyDescent="0.25">
      <c r="A214" s="57" t="s">
        <v>254</v>
      </c>
      <c r="B214" s="74" t="s">
        <v>675</v>
      </c>
      <c r="C214" s="58">
        <v>287</v>
      </c>
      <c r="D214" s="59">
        <v>201.11918201399899</v>
      </c>
      <c r="E214" s="59">
        <v>1.4270145548823048</v>
      </c>
      <c r="F214" s="59">
        <v>114800</v>
      </c>
      <c r="G214" s="59">
        <v>0</v>
      </c>
      <c r="H214" s="59">
        <v>114800</v>
      </c>
      <c r="I214" s="60">
        <v>113696</v>
      </c>
      <c r="J214" s="61">
        <v>108014</v>
      </c>
      <c r="K214" s="61">
        <v>5682</v>
      </c>
      <c r="L214" s="61">
        <v>-3</v>
      </c>
      <c r="M214" s="65" t="str">
        <f t="shared" si="3"/>
        <v>Y</v>
      </c>
    </row>
    <row r="215" spans="1:13" x14ac:dyDescent="0.25">
      <c r="A215" s="57" t="s">
        <v>255</v>
      </c>
      <c r="B215" s="74" t="s">
        <v>676</v>
      </c>
      <c r="C215" s="58">
        <v>782</v>
      </c>
      <c r="D215" s="59">
        <v>190.19189203299899</v>
      </c>
      <c r="E215" s="59">
        <v>4.1116368928299014</v>
      </c>
      <c r="F215" s="59">
        <v>0</v>
      </c>
      <c r="G215" s="59">
        <v>0</v>
      </c>
      <c r="H215" s="59">
        <v>0</v>
      </c>
      <c r="I215" s="60">
        <v>0</v>
      </c>
      <c r="J215" s="61">
        <v>0</v>
      </c>
      <c r="K215" s="61">
        <v>0</v>
      </c>
      <c r="L215" s="61">
        <v>0</v>
      </c>
      <c r="M215" s="65" t="str">
        <f t="shared" si="3"/>
        <v>N</v>
      </c>
    </row>
    <row r="216" spans="1:13" x14ac:dyDescent="0.25">
      <c r="A216" s="57" t="s">
        <v>256</v>
      </c>
      <c r="B216" s="74" t="s">
        <v>677</v>
      </c>
      <c r="C216" s="58">
        <v>3636</v>
      </c>
      <c r="D216" s="59">
        <v>9.1342364205299997</v>
      </c>
      <c r="E216" s="59">
        <v>398.06283006073397</v>
      </c>
      <c r="F216" s="59">
        <v>0</v>
      </c>
      <c r="G216" s="59">
        <v>0</v>
      </c>
      <c r="H216" s="59">
        <v>0</v>
      </c>
      <c r="I216" s="60">
        <v>0</v>
      </c>
      <c r="J216" s="61">
        <v>0</v>
      </c>
      <c r="K216" s="61">
        <v>0</v>
      </c>
      <c r="L216" s="61">
        <v>0</v>
      </c>
      <c r="M216" s="65" t="str">
        <f t="shared" si="3"/>
        <v>N</v>
      </c>
    </row>
    <row r="217" spans="1:13" x14ac:dyDescent="0.25">
      <c r="A217" s="57" t="s">
        <v>257</v>
      </c>
      <c r="B217" s="74" t="s">
        <v>678</v>
      </c>
      <c r="C217" s="58">
        <v>980</v>
      </c>
      <c r="D217" s="59">
        <v>367.29399693599902</v>
      </c>
      <c r="E217" s="59">
        <v>2.6681623118680182</v>
      </c>
      <c r="F217" s="59">
        <v>0</v>
      </c>
      <c r="G217" s="59">
        <v>0</v>
      </c>
      <c r="H217" s="59">
        <v>0</v>
      </c>
      <c r="I217" s="60">
        <v>0</v>
      </c>
      <c r="J217" s="61">
        <v>0</v>
      </c>
      <c r="K217" s="61">
        <v>0</v>
      </c>
      <c r="L217" s="61">
        <v>0</v>
      </c>
      <c r="M217" s="65" t="str">
        <f t="shared" si="3"/>
        <v>N</v>
      </c>
    </row>
    <row r="218" spans="1:13" x14ac:dyDescent="0.25">
      <c r="A218" s="57" t="s">
        <v>258</v>
      </c>
      <c r="B218" s="74" t="s">
        <v>679</v>
      </c>
      <c r="C218" s="58">
        <v>3818</v>
      </c>
      <c r="D218" s="59">
        <v>22.4876944624</v>
      </c>
      <c r="E218" s="59">
        <v>169.78174469525072</v>
      </c>
      <c r="F218" s="59">
        <v>0</v>
      </c>
      <c r="G218" s="59">
        <v>0</v>
      </c>
      <c r="H218" s="59">
        <v>0</v>
      </c>
      <c r="I218" s="60">
        <v>0</v>
      </c>
      <c r="J218" s="61">
        <v>0</v>
      </c>
      <c r="K218" s="61">
        <v>0</v>
      </c>
      <c r="L218" s="61">
        <v>0</v>
      </c>
      <c r="M218" s="65" t="str">
        <f t="shared" si="3"/>
        <v>N</v>
      </c>
    </row>
    <row r="219" spans="1:13" x14ac:dyDescent="0.25">
      <c r="A219" s="57" t="s">
        <v>259</v>
      </c>
      <c r="B219" s="74" t="s">
        <v>680</v>
      </c>
      <c r="C219" s="58">
        <v>3557</v>
      </c>
      <c r="D219" s="59">
        <v>247.30219959600001</v>
      </c>
      <c r="E219" s="59">
        <v>14.383212142111221</v>
      </c>
      <c r="F219" s="59">
        <v>0</v>
      </c>
      <c r="G219" s="59">
        <v>0</v>
      </c>
      <c r="H219" s="59">
        <v>0</v>
      </c>
      <c r="I219" s="60">
        <v>0</v>
      </c>
      <c r="J219" s="61">
        <v>0</v>
      </c>
      <c r="K219" s="61">
        <v>0</v>
      </c>
      <c r="L219" s="61">
        <v>0</v>
      </c>
      <c r="M219" s="65" t="str">
        <f t="shared" si="3"/>
        <v>N</v>
      </c>
    </row>
    <row r="220" spans="1:13" x14ac:dyDescent="0.25">
      <c r="A220" s="57" t="s">
        <v>260</v>
      </c>
      <c r="B220" s="74" t="s">
        <v>681</v>
      </c>
      <c r="C220" s="58">
        <v>3558</v>
      </c>
      <c r="D220" s="59">
        <v>46.7112532039</v>
      </c>
      <c r="E220" s="59">
        <v>76.170082281220758</v>
      </c>
      <c r="F220" s="59">
        <v>0</v>
      </c>
      <c r="G220" s="59">
        <v>0</v>
      </c>
      <c r="H220" s="59">
        <v>0</v>
      </c>
      <c r="I220" s="60">
        <v>0</v>
      </c>
      <c r="J220" s="61">
        <v>0</v>
      </c>
      <c r="K220" s="61">
        <v>0</v>
      </c>
      <c r="L220" s="61">
        <v>0</v>
      </c>
      <c r="M220" s="65" t="str">
        <f t="shared" si="3"/>
        <v>N</v>
      </c>
    </row>
    <row r="221" spans="1:13" x14ac:dyDescent="0.25">
      <c r="A221" s="57" t="s">
        <v>261</v>
      </c>
      <c r="B221" s="74" t="s">
        <v>682</v>
      </c>
      <c r="C221" s="58">
        <v>161</v>
      </c>
      <c r="D221" s="59">
        <v>184.68195716599899</v>
      </c>
      <c r="E221" s="59">
        <v>0.87176897229482586</v>
      </c>
      <c r="F221" s="59">
        <v>64400</v>
      </c>
      <c r="G221" s="59">
        <v>0</v>
      </c>
      <c r="H221" s="59">
        <v>64400</v>
      </c>
      <c r="I221" s="60">
        <v>63780</v>
      </c>
      <c r="J221" s="61">
        <v>60594</v>
      </c>
      <c r="K221" s="61">
        <v>3186</v>
      </c>
      <c r="L221" s="61">
        <v>-3</v>
      </c>
      <c r="M221" s="65" t="str">
        <f t="shared" si="3"/>
        <v>Y</v>
      </c>
    </row>
    <row r="222" spans="1:13" x14ac:dyDescent="0.25">
      <c r="A222" s="57" t="s">
        <v>262</v>
      </c>
      <c r="B222" s="74" t="s">
        <v>683</v>
      </c>
      <c r="C222" s="58">
        <v>2541</v>
      </c>
      <c r="D222" s="59">
        <v>569.12784552400001</v>
      </c>
      <c r="E222" s="59">
        <v>4.4647261946223757</v>
      </c>
      <c r="F222" s="59">
        <v>0</v>
      </c>
      <c r="G222" s="59">
        <v>0</v>
      </c>
      <c r="H222" s="59">
        <v>0</v>
      </c>
      <c r="I222" s="60">
        <v>0</v>
      </c>
      <c r="J222" s="61">
        <v>0</v>
      </c>
      <c r="K222" s="61">
        <v>0</v>
      </c>
      <c r="L222" s="61">
        <v>0</v>
      </c>
      <c r="M222" s="65" t="str">
        <f t="shared" si="3"/>
        <v>N</v>
      </c>
    </row>
    <row r="223" spans="1:13" x14ac:dyDescent="0.25">
      <c r="A223" s="57" t="s">
        <v>265</v>
      </c>
      <c r="B223" s="74" t="s">
        <v>686</v>
      </c>
      <c r="C223" s="58">
        <v>803</v>
      </c>
      <c r="D223" s="59">
        <v>12.800867685</v>
      </c>
      <c r="E223" s="59">
        <v>62.73012265730641</v>
      </c>
      <c r="F223" s="59">
        <v>0</v>
      </c>
      <c r="G223" s="59">
        <v>0</v>
      </c>
      <c r="H223" s="59">
        <v>0</v>
      </c>
      <c r="I223" s="60">
        <v>0</v>
      </c>
      <c r="J223" s="61">
        <v>0</v>
      </c>
      <c r="K223" s="61">
        <v>0</v>
      </c>
      <c r="L223" s="61">
        <v>0</v>
      </c>
      <c r="M223" s="65" t="str">
        <f t="shared" si="3"/>
        <v>N</v>
      </c>
    </row>
    <row r="224" spans="1:13" x14ac:dyDescent="0.25">
      <c r="A224" s="57" t="s">
        <v>267</v>
      </c>
      <c r="B224" s="74" t="s">
        <v>688</v>
      </c>
      <c r="C224" s="58">
        <v>7480</v>
      </c>
      <c r="D224" s="59">
        <v>77.9107960276</v>
      </c>
      <c r="E224" s="59">
        <v>96.007233674652738</v>
      </c>
      <c r="F224" s="59">
        <v>0</v>
      </c>
      <c r="G224" s="59">
        <v>0</v>
      </c>
      <c r="H224" s="59">
        <v>0</v>
      </c>
      <c r="I224" s="60">
        <v>0</v>
      </c>
      <c r="J224" s="61">
        <v>0</v>
      </c>
      <c r="K224" s="61">
        <v>0</v>
      </c>
      <c r="L224" s="61">
        <v>0</v>
      </c>
      <c r="M224" s="65" t="str">
        <f t="shared" si="3"/>
        <v>N</v>
      </c>
    </row>
    <row r="225" spans="1:13" x14ac:dyDescent="0.25">
      <c r="A225" s="57" t="s">
        <v>268</v>
      </c>
      <c r="B225" s="74" t="s">
        <v>689</v>
      </c>
      <c r="C225" s="58">
        <v>3551</v>
      </c>
      <c r="D225" s="59">
        <v>121.20239662900001</v>
      </c>
      <c r="E225" s="59">
        <v>29.29810052246405</v>
      </c>
      <c r="F225" s="59">
        <v>0</v>
      </c>
      <c r="G225" s="59">
        <v>0</v>
      </c>
      <c r="H225" s="59">
        <v>0</v>
      </c>
      <c r="I225" s="60">
        <v>0</v>
      </c>
      <c r="J225" s="61">
        <v>0</v>
      </c>
      <c r="K225" s="61">
        <v>0</v>
      </c>
      <c r="L225" s="61">
        <v>0</v>
      </c>
      <c r="M225" s="65" t="str">
        <f t="shared" si="3"/>
        <v>N</v>
      </c>
    </row>
    <row r="226" spans="1:13" x14ac:dyDescent="0.25">
      <c r="A226" s="57" t="s">
        <v>269</v>
      </c>
      <c r="B226" s="74" t="s">
        <v>690</v>
      </c>
      <c r="C226" s="58">
        <v>74903</v>
      </c>
      <c r="D226" s="59">
        <v>96.559267765499897</v>
      </c>
      <c r="E226" s="59">
        <v>775.72046405640242</v>
      </c>
      <c r="F226" s="59">
        <v>0</v>
      </c>
      <c r="G226" s="59">
        <v>0</v>
      </c>
      <c r="H226" s="59">
        <v>0</v>
      </c>
      <c r="I226" s="60">
        <v>0</v>
      </c>
      <c r="J226" s="61">
        <v>0</v>
      </c>
      <c r="K226" s="61">
        <v>0</v>
      </c>
      <c r="L226" s="61">
        <v>0</v>
      </c>
      <c r="M226" s="65" t="str">
        <f t="shared" si="3"/>
        <v>N</v>
      </c>
    </row>
    <row r="227" spans="1:13" x14ac:dyDescent="0.25">
      <c r="A227" s="57" t="s">
        <v>270</v>
      </c>
      <c r="B227" s="74" t="s">
        <v>691</v>
      </c>
      <c r="C227" s="58">
        <v>709</v>
      </c>
      <c r="D227" s="59">
        <v>133.522747651</v>
      </c>
      <c r="E227" s="59">
        <v>5.3099566364015729</v>
      </c>
      <c r="F227" s="59">
        <v>283600</v>
      </c>
      <c r="G227" s="59">
        <v>0</v>
      </c>
      <c r="H227" s="59">
        <v>283600</v>
      </c>
      <c r="I227" s="60">
        <v>280872</v>
      </c>
      <c r="J227" s="61">
        <v>266837</v>
      </c>
      <c r="K227" s="61">
        <v>14035</v>
      </c>
      <c r="L227" s="61">
        <v>-9</v>
      </c>
      <c r="M227" s="65" t="str">
        <f t="shared" si="3"/>
        <v>Y</v>
      </c>
    </row>
    <row r="228" spans="1:13" x14ac:dyDescent="0.25">
      <c r="A228" s="57" t="s">
        <v>271</v>
      </c>
      <c r="B228" s="74" t="s">
        <v>692</v>
      </c>
      <c r="C228" s="58">
        <v>599</v>
      </c>
      <c r="D228" s="59">
        <v>249.20925342300001</v>
      </c>
      <c r="E228" s="59">
        <v>2.4036025619934591</v>
      </c>
      <c r="F228" s="59">
        <v>239600</v>
      </c>
      <c r="G228" s="59">
        <v>0</v>
      </c>
      <c r="H228" s="59">
        <v>239600</v>
      </c>
      <c r="I228" s="60">
        <v>237295</v>
      </c>
      <c r="J228" s="61">
        <v>225438</v>
      </c>
      <c r="K228" s="61">
        <v>11857</v>
      </c>
      <c r="L228" s="61">
        <v>-8</v>
      </c>
      <c r="M228" s="65" t="str">
        <f t="shared" si="3"/>
        <v>Y</v>
      </c>
    </row>
    <row r="229" spans="1:13" x14ac:dyDescent="0.25">
      <c r="A229" s="57" t="s">
        <v>274</v>
      </c>
      <c r="B229" s="74" t="s">
        <v>695</v>
      </c>
      <c r="C229" s="58">
        <v>824</v>
      </c>
      <c r="D229" s="59">
        <v>101.018080523999</v>
      </c>
      <c r="E229" s="59">
        <v>8.15695562344645</v>
      </c>
      <c r="F229" s="59">
        <v>0</v>
      </c>
      <c r="G229" s="59">
        <v>0</v>
      </c>
      <c r="H229" s="59">
        <v>0</v>
      </c>
      <c r="I229" s="60">
        <v>0</v>
      </c>
      <c r="J229" s="61">
        <v>0</v>
      </c>
      <c r="K229" s="61">
        <v>0</v>
      </c>
      <c r="L229" s="61">
        <v>0</v>
      </c>
      <c r="M229" s="65" t="str">
        <f t="shared" si="3"/>
        <v>N</v>
      </c>
    </row>
    <row r="230" spans="1:13" x14ac:dyDescent="0.25">
      <c r="A230" s="57" t="s">
        <v>275</v>
      </c>
      <c r="B230" s="74" t="s">
        <v>696</v>
      </c>
      <c r="C230" s="58">
        <v>927</v>
      </c>
      <c r="D230" s="59">
        <v>186.67537554800001</v>
      </c>
      <c r="E230" s="59">
        <v>4.9658397487012937</v>
      </c>
      <c r="F230" s="59">
        <v>0</v>
      </c>
      <c r="G230" s="59">
        <v>0</v>
      </c>
      <c r="H230" s="59">
        <v>0</v>
      </c>
      <c r="I230" s="60">
        <v>0</v>
      </c>
      <c r="J230" s="61">
        <v>0</v>
      </c>
      <c r="K230" s="61">
        <v>0</v>
      </c>
      <c r="L230" s="61">
        <v>0</v>
      </c>
      <c r="M230" s="65" t="str">
        <f t="shared" si="3"/>
        <v>N</v>
      </c>
    </row>
    <row r="231" spans="1:13" x14ac:dyDescent="0.25">
      <c r="A231" s="57" t="s">
        <v>276</v>
      </c>
      <c r="B231" s="74" t="s">
        <v>697</v>
      </c>
      <c r="C231" s="58">
        <v>3226</v>
      </c>
      <c r="D231" s="59">
        <v>23.899286717100001</v>
      </c>
      <c r="E231" s="59">
        <v>134.9831079976035</v>
      </c>
      <c r="F231" s="59">
        <v>0</v>
      </c>
      <c r="G231" s="59">
        <v>0</v>
      </c>
      <c r="H231" s="59">
        <v>0</v>
      </c>
      <c r="I231" s="60">
        <v>0</v>
      </c>
      <c r="J231" s="61">
        <v>0</v>
      </c>
      <c r="K231" s="61">
        <v>0</v>
      </c>
      <c r="L231" s="61">
        <v>0</v>
      </c>
      <c r="M231" s="65" t="str">
        <f t="shared" si="3"/>
        <v>N</v>
      </c>
    </row>
    <row r="232" spans="1:13" x14ac:dyDescent="0.25">
      <c r="A232" s="57" t="s">
        <v>277</v>
      </c>
      <c r="B232" s="74" t="s">
        <v>698</v>
      </c>
      <c r="C232" s="58">
        <v>2471</v>
      </c>
      <c r="D232" s="59">
        <v>159.89053174</v>
      </c>
      <c r="E232" s="59">
        <v>15.454323486884915</v>
      </c>
      <c r="F232" s="59">
        <v>0</v>
      </c>
      <c r="G232" s="59">
        <v>0</v>
      </c>
      <c r="H232" s="59">
        <v>0</v>
      </c>
      <c r="I232" s="60">
        <v>0</v>
      </c>
      <c r="J232" s="61">
        <v>0</v>
      </c>
      <c r="K232" s="61">
        <v>0</v>
      </c>
      <c r="L232" s="61">
        <v>0</v>
      </c>
      <c r="M232" s="65" t="str">
        <f t="shared" si="3"/>
        <v>N</v>
      </c>
    </row>
    <row r="233" spans="1:13" x14ac:dyDescent="0.25">
      <c r="A233" s="57" t="s">
        <v>278</v>
      </c>
      <c r="B233" s="74" t="s">
        <v>699</v>
      </c>
      <c r="C233" s="58">
        <v>729</v>
      </c>
      <c r="D233" s="59">
        <v>177.93727795999899</v>
      </c>
      <c r="E233" s="59">
        <v>4.0969492641327365</v>
      </c>
      <c r="F233" s="59">
        <v>291600</v>
      </c>
      <c r="G233" s="59">
        <v>0</v>
      </c>
      <c r="H233" s="59">
        <v>291600</v>
      </c>
      <c r="I233" s="60">
        <v>288795</v>
      </c>
      <c r="J233" s="61">
        <v>274364</v>
      </c>
      <c r="K233" s="61">
        <v>14431</v>
      </c>
      <c r="L233" s="61">
        <v>-9</v>
      </c>
      <c r="M233" s="65" t="str">
        <f t="shared" si="3"/>
        <v>Y</v>
      </c>
    </row>
    <row r="234" spans="1:13" x14ac:dyDescent="0.25">
      <c r="A234" s="57" t="s">
        <v>279</v>
      </c>
      <c r="B234" s="74" t="s">
        <v>700</v>
      </c>
      <c r="C234" s="58">
        <v>357</v>
      </c>
      <c r="D234" s="59">
        <v>64.724429109200003</v>
      </c>
      <c r="E234" s="59">
        <v>5.5156917552364417</v>
      </c>
      <c r="F234" s="59">
        <v>142800</v>
      </c>
      <c r="G234" s="59">
        <v>0</v>
      </c>
      <c r="H234" s="59">
        <v>142800</v>
      </c>
      <c r="I234" s="60">
        <v>141426</v>
      </c>
      <c r="J234" s="61">
        <v>134359</v>
      </c>
      <c r="K234" s="61">
        <v>7067</v>
      </c>
      <c r="L234" s="61">
        <v>-5</v>
      </c>
      <c r="M234" s="65" t="str">
        <f t="shared" si="3"/>
        <v>Y</v>
      </c>
    </row>
    <row r="235" spans="1:13" x14ac:dyDescent="0.25">
      <c r="A235" s="57" t="s">
        <v>280</v>
      </c>
      <c r="B235" s="74" t="s">
        <v>701</v>
      </c>
      <c r="C235" s="58">
        <v>2050</v>
      </c>
      <c r="D235" s="59">
        <v>234.26574879500001</v>
      </c>
      <c r="E235" s="59">
        <v>8.750745725931548</v>
      </c>
      <c r="F235" s="59">
        <v>0</v>
      </c>
      <c r="G235" s="59">
        <v>0</v>
      </c>
      <c r="H235" s="59">
        <v>0</v>
      </c>
      <c r="I235" s="60">
        <v>0</v>
      </c>
      <c r="J235" s="61">
        <v>0</v>
      </c>
      <c r="K235" s="61">
        <v>0</v>
      </c>
      <c r="L235" s="61">
        <v>0</v>
      </c>
      <c r="M235" s="65" t="str">
        <f t="shared" si="3"/>
        <v>N</v>
      </c>
    </row>
    <row r="236" spans="1:13" x14ac:dyDescent="0.25">
      <c r="A236" s="57" t="s">
        <v>281</v>
      </c>
      <c r="B236" s="74" t="s">
        <v>702</v>
      </c>
      <c r="C236" s="58">
        <v>2430</v>
      </c>
      <c r="D236" s="59">
        <v>143.96293128100001</v>
      </c>
      <c r="E236" s="59">
        <v>16.87934510903299</v>
      </c>
      <c r="F236" s="59">
        <v>0</v>
      </c>
      <c r="G236" s="59">
        <v>0</v>
      </c>
      <c r="H236" s="59">
        <v>0</v>
      </c>
      <c r="I236" s="60">
        <v>0</v>
      </c>
      <c r="J236" s="61">
        <v>0</v>
      </c>
      <c r="K236" s="61">
        <v>0</v>
      </c>
      <c r="L236" s="61">
        <v>0</v>
      </c>
      <c r="M236" s="65" t="str">
        <f t="shared" si="3"/>
        <v>N</v>
      </c>
    </row>
    <row r="237" spans="1:13" x14ac:dyDescent="0.25">
      <c r="A237" s="57" t="s">
        <v>282</v>
      </c>
      <c r="B237" s="74" t="s">
        <v>703</v>
      </c>
      <c r="C237" s="58">
        <v>4813</v>
      </c>
      <c r="D237" s="59">
        <v>86.9078953442</v>
      </c>
      <c r="E237" s="59">
        <v>55.380468954380298</v>
      </c>
      <c r="F237" s="59">
        <v>0</v>
      </c>
      <c r="G237" s="59">
        <v>0</v>
      </c>
      <c r="H237" s="59">
        <v>0</v>
      </c>
      <c r="I237" s="60">
        <v>0</v>
      </c>
      <c r="J237" s="61">
        <v>0</v>
      </c>
      <c r="K237" s="61">
        <v>0</v>
      </c>
      <c r="L237" s="61">
        <v>0</v>
      </c>
      <c r="M237" s="65" t="str">
        <f t="shared" si="3"/>
        <v>N</v>
      </c>
    </row>
    <row r="238" spans="1:13" x14ac:dyDescent="0.25">
      <c r="A238" s="57" t="s">
        <v>284</v>
      </c>
      <c r="B238" s="74" t="s">
        <v>705</v>
      </c>
      <c r="C238" s="58">
        <v>4940</v>
      </c>
      <c r="D238" s="59">
        <v>43.3288289431</v>
      </c>
      <c r="E238" s="59">
        <v>114.01185124313594</v>
      </c>
      <c r="F238" s="59">
        <v>0</v>
      </c>
      <c r="G238" s="59">
        <v>0</v>
      </c>
      <c r="H238" s="59">
        <v>0</v>
      </c>
      <c r="I238" s="60">
        <v>0</v>
      </c>
      <c r="J238" s="61">
        <v>0</v>
      </c>
      <c r="K238" s="61">
        <v>0</v>
      </c>
      <c r="L238" s="61">
        <v>0</v>
      </c>
      <c r="M238" s="65" t="str">
        <f t="shared" si="3"/>
        <v>N</v>
      </c>
    </row>
    <row r="239" spans="1:13" x14ac:dyDescent="0.25">
      <c r="A239" s="57" t="s">
        <v>286</v>
      </c>
      <c r="B239" s="74" t="s">
        <v>707</v>
      </c>
      <c r="C239" s="58">
        <v>731</v>
      </c>
      <c r="D239" s="59">
        <v>229.235544282999</v>
      </c>
      <c r="E239" s="59">
        <v>3.1888597481093766</v>
      </c>
      <c r="F239" s="59">
        <v>292400</v>
      </c>
      <c r="G239" s="59">
        <v>0</v>
      </c>
      <c r="H239" s="59">
        <v>292400</v>
      </c>
      <c r="I239" s="60">
        <v>289587</v>
      </c>
      <c r="J239" s="61">
        <v>274740</v>
      </c>
      <c r="K239" s="61">
        <v>14847</v>
      </c>
      <c r="L239" s="61">
        <v>387</v>
      </c>
      <c r="M239" s="65" t="str">
        <f t="shared" si="3"/>
        <v>Y</v>
      </c>
    </row>
    <row r="240" spans="1:13" x14ac:dyDescent="0.25">
      <c r="A240" s="57" t="s">
        <v>287</v>
      </c>
      <c r="B240" s="74" t="s">
        <v>708</v>
      </c>
      <c r="C240" s="58">
        <v>6951</v>
      </c>
      <c r="D240" s="59">
        <v>58.898217410900003</v>
      </c>
      <c r="E240" s="59">
        <v>118.01715409325126</v>
      </c>
      <c r="F240" s="59">
        <v>0</v>
      </c>
      <c r="G240" s="59">
        <v>0</v>
      </c>
      <c r="H240" s="59">
        <v>0</v>
      </c>
      <c r="I240" s="60">
        <v>0</v>
      </c>
      <c r="J240" s="61">
        <v>0</v>
      </c>
      <c r="K240" s="61">
        <v>0</v>
      </c>
      <c r="L240" s="61">
        <v>0</v>
      </c>
      <c r="M240" s="65" t="str">
        <f t="shared" si="3"/>
        <v>N</v>
      </c>
    </row>
    <row r="241" spans="1:13" x14ac:dyDescent="0.25">
      <c r="A241" s="57" t="s">
        <v>288</v>
      </c>
      <c r="B241" s="74" t="s">
        <v>709</v>
      </c>
      <c r="C241" s="58">
        <v>954</v>
      </c>
      <c r="D241" s="59">
        <v>273.00064407999901</v>
      </c>
      <c r="E241" s="59">
        <v>3.4944972500520683</v>
      </c>
      <c r="F241" s="59">
        <v>0</v>
      </c>
      <c r="G241" s="59">
        <v>0</v>
      </c>
      <c r="H241" s="59">
        <v>0</v>
      </c>
      <c r="I241" s="60">
        <v>0</v>
      </c>
      <c r="J241" s="61">
        <v>0</v>
      </c>
      <c r="K241" s="61">
        <v>0</v>
      </c>
      <c r="L241" s="61">
        <v>0</v>
      </c>
      <c r="M241" s="65" t="str">
        <f t="shared" si="3"/>
        <v>N</v>
      </c>
    </row>
    <row r="242" spans="1:13" x14ac:dyDescent="0.25">
      <c r="A242" s="57" t="s">
        <v>289</v>
      </c>
      <c r="B242" s="74" t="s">
        <v>710</v>
      </c>
      <c r="C242" s="58">
        <v>1119</v>
      </c>
      <c r="D242" s="59">
        <v>162.66465185800001</v>
      </c>
      <c r="E242" s="59">
        <v>6.8791835670410064</v>
      </c>
      <c r="F242" s="59">
        <v>0</v>
      </c>
      <c r="G242" s="59">
        <v>0</v>
      </c>
      <c r="H242" s="59">
        <v>0</v>
      </c>
      <c r="I242" s="60">
        <v>0</v>
      </c>
      <c r="J242" s="61">
        <v>0</v>
      </c>
      <c r="K242" s="61">
        <v>0</v>
      </c>
      <c r="L242" s="61">
        <v>0</v>
      </c>
      <c r="M242" s="65" t="str">
        <f t="shared" si="3"/>
        <v>N</v>
      </c>
    </row>
    <row r="243" spans="1:13" x14ac:dyDescent="0.25">
      <c r="A243" s="57" t="s">
        <v>290</v>
      </c>
      <c r="B243" s="74" t="s">
        <v>711</v>
      </c>
      <c r="C243" s="58">
        <v>294</v>
      </c>
      <c r="D243" s="59">
        <v>87.552090622500003</v>
      </c>
      <c r="E243" s="59">
        <v>3.3580009101969401</v>
      </c>
      <c r="F243" s="59">
        <v>117600</v>
      </c>
      <c r="G243" s="59">
        <v>0</v>
      </c>
      <c r="H243" s="59">
        <v>117600</v>
      </c>
      <c r="I243" s="60">
        <v>116469</v>
      </c>
      <c r="J243" s="61">
        <v>110648</v>
      </c>
      <c r="K243" s="61">
        <v>5821</v>
      </c>
      <c r="L243" s="61">
        <v>-3</v>
      </c>
      <c r="M243" s="65" t="str">
        <f t="shared" si="3"/>
        <v>Y</v>
      </c>
    </row>
    <row r="244" spans="1:13" x14ac:dyDescent="0.25">
      <c r="A244" s="57" t="s">
        <v>291</v>
      </c>
      <c r="B244" s="74" t="s">
        <v>712</v>
      </c>
      <c r="C244" s="58">
        <v>4498</v>
      </c>
      <c r="D244" s="59">
        <v>34.624497750700002</v>
      </c>
      <c r="E244" s="59">
        <v>129.90802155127474</v>
      </c>
      <c r="F244" s="59">
        <v>0</v>
      </c>
      <c r="G244" s="59">
        <v>0</v>
      </c>
      <c r="H244" s="59">
        <v>0</v>
      </c>
      <c r="I244" s="60">
        <v>0</v>
      </c>
      <c r="J244" s="61">
        <v>0</v>
      </c>
      <c r="K244" s="61">
        <v>0</v>
      </c>
      <c r="L244" s="61">
        <v>0</v>
      </c>
      <c r="M244" s="65" t="str">
        <f t="shared" si="3"/>
        <v>N</v>
      </c>
    </row>
    <row r="245" spans="1:13" x14ac:dyDescent="0.25">
      <c r="A245" s="57" t="s">
        <v>292</v>
      </c>
      <c r="B245" s="74" t="s">
        <v>713</v>
      </c>
      <c r="C245" s="58">
        <v>950</v>
      </c>
      <c r="D245" s="59">
        <v>77.008051375500003</v>
      </c>
      <c r="E245" s="59">
        <v>12.336372405629279</v>
      </c>
      <c r="F245" s="59">
        <v>0</v>
      </c>
      <c r="G245" s="59">
        <v>0</v>
      </c>
      <c r="H245" s="59">
        <v>0</v>
      </c>
      <c r="I245" s="60">
        <v>0</v>
      </c>
      <c r="J245" s="61">
        <v>0</v>
      </c>
      <c r="K245" s="61">
        <v>0</v>
      </c>
      <c r="L245" s="61">
        <v>0</v>
      </c>
      <c r="M245" s="65" t="str">
        <f t="shared" si="3"/>
        <v>N</v>
      </c>
    </row>
    <row r="246" spans="1:13" x14ac:dyDescent="0.25">
      <c r="A246" s="57" t="s">
        <v>293</v>
      </c>
      <c r="B246" s="74" t="s">
        <v>714</v>
      </c>
      <c r="C246" s="58">
        <v>1150</v>
      </c>
      <c r="D246" s="59">
        <v>129.937542772</v>
      </c>
      <c r="E246" s="59">
        <v>8.8504059370885013</v>
      </c>
      <c r="F246" s="59">
        <v>0</v>
      </c>
      <c r="G246" s="59">
        <v>0</v>
      </c>
      <c r="H246" s="59">
        <v>0</v>
      </c>
      <c r="I246" s="60">
        <v>0</v>
      </c>
      <c r="J246" s="61">
        <v>0</v>
      </c>
      <c r="K246" s="61">
        <v>0</v>
      </c>
      <c r="L246" s="61">
        <v>0</v>
      </c>
      <c r="M246" s="65" t="str">
        <f t="shared" si="3"/>
        <v>N</v>
      </c>
    </row>
    <row r="247" spans="1:13" x14ac:dyDescent="0.25">
      <c r="A247" s="57" t="s">
        <v>294</v>
      </c>
      <c r="B247" s="74" t="s">
        <v>715</v>
      </c>
      <c r="C247" s="58">
        <v>607</v>
      </c>
      <c r="D247" s="59">
        <v>119.956465030999</v>
      </c>
      <c r="E247" s="59">
        <v>5.0601691192145406</v>
      </c>
      <c r="F247" s="59">
        <v>242800</v>
      </c>
      <c r="G247" s="59">
        <v>0</v>
      </c>
      <c r="H247" s="59">
        <v>242800</v>
      </c>
      <c r="I247" s="60">
        <v>240464</v>
      </c>
      <c r="J247" s="61">
        <v>228448</v>
      </c>
      <c r="K247" s="61">
        <v>12016</v>
      </c>
      <c r="L247" s="61">
        <v>-8</v>
      </c>
      <c r="M247" s="65" t="str">
        <f t="shared" si="3"/>
        <v>Y</v>
      </c>
    </row>
    <row r="248" spans="1:13" x14ac:dyDescent="0.25">
      <c r="A248" s="57" t="s">
        <v>295</v>
      </c>
      <c r="B248" s="74" t="s">
        <v>716</v>
      </c>
      <c r="C248" s="58">
        <v>2334</v>
      </c>
      <c r="D248" s="59">
        <v>152.569940551</v>
      </c>
      <c r="E248" s="59">
        <v>15.297902008553297</v>
      </c>
      <c r="F248" s="59">
        <v>0</v>
      </c>
      <c r="G248" s="59">
        <v>0</v>
      </c>
      <c r="H248" s="59">
        <v>0</v>
      </c>
      <c r="I248" s="60">
        <v>0</v>
      </c>
      <c r="J248" s="61">
        <v>0</v>
      </c>
      <c r="K248" s="61">
        <v>0</v>
      </c>
      <c r="L248" s="61">
        <v>0</v>
      </c>
      <c r="M248" s="65" t="str">
        <f t="shared" si="3"/>
        <v>N</v>
      </c>
    </row>
    <row r="249" spans="1:13" x14ac:dyDescent="0.25">
      <c r="A249" s="57" t="s">
        <v>296</v>
      </c>
      <c r="B249" s="74" t="s">
        <v>717</v>
      </c>
      <c r="C249" s="58">
        <v>3598</v>
      </c>
      <c r="D249" s="59">
        <v>152.078794850999</v>
      </c>
      <c r="E249" s="59">
        <v>23.658788219128006</v>
      </c>
      <c r="F249" s="59">
        <v>0</v>
      </c>
      <c r="G249" s="59">
        <v>0</v>
      </c>
      <c r="H249" s="59">
        <v>0</v>
      </c>
      <c r="I249" s="60">
        <v>0</v>
      </c>
      <c r="J249" s="61">
        <v>0</v>
      </c>
      <c r="K249" s="61">
        <v>0</v>
      </c>
      <c r="L249" s="61">
        <v>0</v>
      </c>
      <c r="M249" s="65" t="str">
        <f t="shared" si="3"/>
        <v>N</v>
      </c>
    </row>
    <row r="250" spans="1:13" x14ac:dyDescent="0.25">
      <c r="A250" s="57" t="s">
        <v>297</v>
      </c>
      <c r="B250" s="74" t="s">
        <v>718</v>
      </c>
      <c r="C250" s="58">
        <v>343</v>
      </c>
      <c r="D250" s="59">
        <v>71.288940305200001</v>
      </c>
      <c r="E250" s="59">
        <v>4.8114055073838804</v>
      </c>
      <c r="F250" s="59">
        <v>137200</v>
      </c>
      <c r="G250" s="59">
        <v>0</v>
      </c>
      <c r="H250" s="59">
        <v>137200</v>
      </c>
      <c r="I250" s="60">
        <v>135880</v>
      </c>
      <c r="J250" s="61">
        <v>129090</v>
      </c>
      <c r="K250" s="61">
        <v>6790</v>
      </c>
      <c r="L250" s="61">
        <v>-4</v>
      </c>
      <c r="M250" s="65" t="str">
        <f t="shared" si="3"/>
        <v>Y</v>
      </c>
    </row>
    <row r="251" spans="1:13" x14ac:dyDescent="0.25">
      <c r="A251" s="57" t="s">
        <v>170</v>
      </c>
      <c r="B251" s="74" t="s">
        <v>591</v>
      </c>
      <c r="C251" s="58">
        <v>1036</v>
      </c>
      <c r="D251" s="59">
        <v>16.484943324500001</v>
      </c>
      <c r="E251" s="59">
        <v>62.845226677867423</v>
      </c>
      <c r="F251" s="59">
        <v>0</v>
      </c>
      <c r="G251" s="59">
        <v>0</v>
      </c>
      <c r="H251" s="59">
        <v>0</v>
      </c>
      <c r="I251" s="60">
        <v>0</v>
      </c>
      <c r="J251" s="61">
        <v>0</v>
      </c>
      <c r="K251" s="61">
        <v>0</v>
      </c>
      <c r="L251" s="61">
        <v>0</v>
      </c>
      <c r="M251" s="65" t="str">
        <f t="shared" si="3"/>
        <v>N</v>
      </c>
    </row>
    <row r="252" spans="1:13" x14ac:dyDescent="0.25">
      <c r="A252" s="57" t="s">
        <v>298</v>
      </c>
      <c r="B252" s="74" t="s">
        <v>719</v>
      </c>
      <c r="C252" s="58">
        <v>24</v>
      </c>
      <c r="D252" s="59">
        <v>1.24133537242</v>
      </c>
      <c r="E252" s="59">
        <v>19.334017650050267</v>
      </c>
      <c r="F252" s="59">
        <v>0</v>
      </c>
      <c r="G252" s="59">
        <v>0</v>
      </c>
      <c r="H252" s="59">
        <v>0</v>
      </c>
      <c r="I252" s="60">
        <v>0</v>
      </c>
      <c r="J252" s="61">
        <v>0</v>
      </c>
      <c r="K252" s="61">
        <v>0</v>
      </c>
      <c r="L252" s="61">
        <v>0</v>
      </c>
      <c r="M252" s="65" t="str">
        <f t="shared" si="3"/>
        <v>N</v>
      </c>
    </row>
    <row r="253" spans="1:13" x14ac:dyDescent="0.25">
      <c r="A253" s="57" t="s">
        <v>347</v>
      </c>
      <c r="B253" s="74" t="s">
        <v>768</v>
      </c>
      <c r="C253" s="58">
        <v>198</v>
      </c>
      <c r="D253" s="59">
        <v>20.4255029497</v>
      </c>
      <c r="E253" s="59">
        <v>9.6937637466062068</v>
      </c>
      <c r="F253" s="59">
        <v>79200</v>
      </c>
      <c r="G253" s="59">
        <v>0</v>
      </c>
      <c r="H253" s="59">
        <v>79200</v>
      </c>
      <c r="I253" s="60">
        <v>78438</v>
      </c>
      <c r="J253" s="61">
        <v>74519</v>
      </c>
      <c r="K253" s="61">
        <v>3919</v>
      </c>
      <c r="L253" s="61">
        <v>-3</v>
      </c>
      <c r="M253" s="65" t="str">
        <f t="shared" si="3"/>
        <v>Y</v>
      </c>
    </row>
    <row r="254" spans="1:13" x14ac:dyDescent="0.25">
      <c r="A254" s="57" t="s">
        <v>162</v>
      </c>
      <c r="B254" s="74" t="s">
        <v>583</v>
      </c>
      <c r="C254" s="58">
        <v>473</v>
      </c>
      <c r="D254" s="59">
        <v>162.07970517300001</v>
      </c>
      <c r="E254" s="59">
        <v>2.9183172532003998</v>
      </c>
      <c r="F254" s="59">
        <v>189200</v>
      </c>
      <c r="G254" s="59">
        <v>0</v>
      </c>
      <c r="H254" s="59">
        <v>189200</v>
      </c>
      <c r="I254" s="60">
        <v>187380</v>
      </c>
      <c r="J254" s="61">
        <v>178017</v>
      </c>
      <c r="K254" s="61">
        <v>9363</v>
      </c>
      <c r="L254" s="61">
        <v>-6</v>
      </c>
      <c r="M254" s="65" t="str">
        <f t="shared" si="3"/>
        <v>Y</v>
      </c>
    </row>
    <row r="255" spans="1:13" x14ac:dyDescent="0.25">
      <c r="A255" s="57" t="s">
        <v>299</v>
      </c>
      <c r="B255" s="74" t="s">
        <v>720</v>
      </c>
      <c r="C255" s="58">
        <v>1379</v>
      </c>
      <c r="D255" s="59">
        <v>28.363718357900002</v>
      </c>
      <c r="E255" s="59">
        <v>48.618449196239254</v>
      </c>
      <c r="F255" s="59">
        <v>0</v>
      </c>
      <c r="G255" s="59">
        <v>0</v>
      </c>
      <c r="H255" s="59">
        <v>0</v>
      </c>
      <c r="I255" s="60">
        <v>0</v>
      </c>
      <c r="J255" s="61">
        <v>0</v>
      </c>
      <c r="K255" s="61">
        <v>0</v>
      </c>
      <c r="L255" s="61">
        <v>0</v>
      </c>
      <c r="M255" s="65" t="str">
        <f t="shared" si="3"/>
        <v>N</v>
      </c>
    </row>
    <row r="256" spans="1:13" x14ac:dyDescent="0.25">
      <c r="A256" s="57" t="s">
        <v>264</v>
      </c>
      <c r="B256" s="74" t="s">
        <v>685</v>
      </c>
      <c r="C256" s="58">
        <v>270</v>
      </c>
      <c r="D256" s="59">
        <v>12.557724735600001</v>
      </c>
      <c r="E256" s="59">
        <v>21.500710175193973</v>
      </c>
      <c r="F256" s="59">
        <v>0</v>
      </c>
      <c r="G256" s="59">
        <v>0</v>
      </c>
      <c r="H256" s="59">
        <v>0</v>
      </c>
      <c r="I256" s="60">
        <v>0</v>
      </c>
      <c r="J256" s="61">
        <v>0</v>
      </c>
      <c r="K256" s="61">
        <v>0</v>
      </c>
      <c r="L256" s="61">
        <v>0</v>
      </c>
      <c r="M256" s="65" t="str">
        <f t="shared" si="3"/>
        <v>N</v>
      </c>
    </row>
    <row r="257" spans="1:13" x14ac:dyDescent="0.25">
      <c r="A257" s="57" t="s">
        <v>80</v>
      </c>
      <c r="B257" s="74" t="s">
        <v>501</v>
      </c>
      <c r="C257" s="58">
        <v>129</v>
      </c>
      <c r="D257" s="59">
        <v>267.06946730599901</v>
      </c>
      <c r="E257" s="59">
        <v>0.48302039653299728</v>
      </c>
      <c r="F257" s="59">
        <v>51600</v>
      </c>
      <c r="G257" s="59">
        <v>0</v>
      </c>
      <c r="H257" s="59">
        <v>51600</v>
      </c>
      <c r="I257" s="60">
        <v>51104</v>
      </c>
      <c r="J257" s="61">
        <v>48550</v>
      </c>
      <c r="K257" s="61">
        <v>2554</v>
      </c>
      <c r="L257" s="61">
        <v>-1</v>
      </c>
      <c r="M257" s="65" t="str">
        <f t="shared" si="3"/>
        <v>Y</v>
      </c>
    </row>
    <row r="258" spans="1:13" x14ac:dyDescent="0.25">
      <c r="A258" s="57" t="s">
        <v>159</v>
      </c>
      <c r="B258" s="74" t="s">
        <v>580</v>
      </c>
      <c r="C258" s="58">
        <v>783</v>
      </c>
      <c r="D258" s="59">
        <v>62.488241665300002</v>
      </c>
      <c r="E258" s="59">
        <v>12.530357378175411</v>
      </c>
      <c r="F258" s="59">
        <v>0</v>
      </c>
      <c r="G258" s="59">
        <v>0</v>
      </c>
      <c r="H258" s="59">
        <v>0</v>
      </c>
      <c r="I258" s="60">
        <v>0</v>
      </c>
      <c r="J258" s="61">
        <v>0</v>
      </c>
      <c r="K258" s="61">
        <v>0</v>
      </c>
      <c r="L258" s="61">
        <v>0</v>
      </c>
      <c r="M258" s="65" t="str">
        <f t="shared" si="3"/>
        <v>N</v>
      </c>
    </row>
    <row r="259" spans="1:13" x14ac:dyDescent="0.25">
      <c r="A259" s="57" t="s">
        <v>132</v>
      </c>
      <c r="B259" s="74" t="s">
        <v>553</v>
      </c>
      <c r="C259" s="58">
        <v>1272</v>
      </c>
      <c r="D259" s="59">
        <v>476.12807369500001</v>
      </c>
      <c r="E259" s="59">
        <v>2.6715500939245662</v>
      </c>
      <c r="F259" s="59">
        <v>0</v>
      </c>
      <c r="G259" s="59">
        <v>0</v>
      </c>
      <c r="H259" s="59">
        <v>0</v>
      </c>
      <c r="I259" s="60">
        <v>0</v>
      </c>
      <c r="J259" s="61">
        <v>0</v>
      </c>
      <c r="K259" s="61">
        <v>0</v>
      </c>
      <c r="L259" s="61">
        <v>0</v>
      </c>
      <c r="M259" s="65" t="str">
        <f t="shared" si="3"/>
        <v>N</v>
      </c>
    </row>
    <row r="260" spans="1:13" x14ac:dyDescent="0.25">
      <c r="A260" s="57" t="s">
        <v>273</v>
      </c>
      <c r="B260" s="74" t="s">
        <v>694</v>
      </c>
      <c r="C260" s="58">
        <v>325</v>
      </c>
      <c r="D260" s="59">
        <v>418.35872354899902</v>
      </c>
      <c r="E260" s="59">
        <v>0.77684528063136071</v>
      </c>
      <c r="F260" s="59">
        <v>130000</v>
      </c>
      <c r="G260" s="59">
        <v>0</v>
      </c>
      <c r="H260" s="59">
        <v>130000</v>
      </c>
      <c r="I260" s="60">
        <v>128749</v>
      </c>
      <c r="J260" s="61">
        <v>122316</v>
      </c>
      <c r="K260" s="61">
        <v>6433</v>
      </c>
      <c r="L260" s="61">
        <v>-5</v>
      </c>
      <c r="M260" s="65" t="str">
        <f t="shared" si="3"/>
        <v>Y</v>
      </c>
    </row>
    <row r="261" spans="1:13" x14ac:dyDescent="0.25">
      <c r="A261" s="57" t="s">
        <v>300</v>
      </c>
      <c r="B261" s="74" t="s">
        <v>721</v>
      </c>
      <c r="C261" s="58">
        <v>638</v>
      </c>
      <c r="D261" s="59">
        <v>147.79986469299899</v>
      </c>
      <c r="E261" s="59">
        <v>4.3166480654445474</v>
      </c>
      <c r="F261" s="59">
        <v>255200</v>
      </c>
      <c r="G261" s="59">
        <v>0</v>
      </c>
      <c r="H261" s="59">
        <v>255200</v>
      </c>
      <c r="I261" s="60">
        <v>252745</v>
      </c>
      <c r="J261" s="61">
        <v>240115</v>
      </c>
      <c r="K261" s="61">
        <v>12630</v>
      </c>
      <c r="L261" s="61">
        <v>-8</v>
      </c>
      <c r="M261" s="65" t="str">
        <f t="shared" ref="M261:M324" si="4">IF(H261&gt;0,"Y","N")</f>
        <v>Y</v>
      </c>
    </row>
    <row r="262" spans="1:13" x14ac:dyDescent="0.25">
      <c r="A262" s="62" t="s">
        <v>301</v>
      </c>
      <c r="B262" s="74" t="s">
        <v>722</v>
      </c>
      <c r="C262" s="58">
        <v>91</v>
      </c>
      <c r="D262" s="59">
        <v>8.6837011574599998</v>
      </c>
      <c r="E262" s="59">
        <v>10.479402543905332</v>
      </c>
      <c r="F262" s="59">
        <v>0</v>
      </c>
      <c r="G262" s="59">
        <v>0</v>
      </c>
      <c r="H262" s="59">
        <v>0</v>
      </c>
      <c r="I262" s="60">
        <v>0</v>
      </c>
      <c r="J262" s="61">
        <v>0</v>
      </c>
      <c r="K262" s="61">
        <v>0</v>
      </c>
      <c r="L262" s="61">
        <v>0</v>
      </c>
      <c r="M262" s="65" t="str">
        <f t="shared" si="4"/>
        <v>N</v>
      </c>
    </row>
    <row r="263" spans="1:13" x14ac:dyDescent="0.25">
      <c r="A263" s="57" t="s">
        <v>302</v>
      </c>
      <c r="B263" s="74" t="s">
        <v>723</v>
      </c>
      <c r="C263" s="58">
        <v>6271</v>
      </c>
      <c r="D263" s="59">
        <v>33.117164841600001</v>
      </c>
      <c r="E263" s="59">
        <v>189.35799697813223</v>
      </c>
      <c r="F263" s="59">
        <v>0</v>
      </c>
      <c r="G263" s="59">
        <v>0</v>
      </c>
      <c r="H263" s="59">
        <v>0</v>
      </c>
      <c r="I263" s="60">
        <v>0</v>
      </c>
      <c r="J263" s="61">
        <v>0</v>
      </c>
      <c r="K263" s="61">
        <v>0</v>
      </c>
      <c r="L263" s="61">
        <v>0</v>
      </c>
      <c r="M263" s="65" t="str">
        <f t="shared" si="4"/>
        <v>N</v>
      </c>
    </row>
    <row r="264" spans="1:13" x14ac:dyDescent="0.25">
      <c r="A264" s="57" t="s">
        <v>303</v>
      </c>
      <c r="B264" s="74" t="s">
        <v>724</v>
      </c>
      <c r="C264" s="58">
        <v>504</v>
      </c>
      <c r="D264" s="59">
        <v>61.774422373199897</v>
      </c>
      <c r="E264" s="59">
        <v>8.1587165146631051</v>
      </c>
      <c r="F264" s="59">
        <v>201600</v>
      </c>
      <c r="G264" s="59">
        <v>0</v>
      </c>
      <c r="H264" s="59">
        <v>201600</v>
      </c>
      <c r="I264" s="60">
        <v>199661</v>
      </c>
      <c r="J264" s="61">
        <v>189684</v>
      </c>
      <c r="K264" s="61">
        <v>9977</v>
      </c>
      <c r="L264" s="61">
        <v>-6</v>
      </c>
      <c r="M264" s="65" t="str">
        <f t="shared" si="4"/>
        <v>Y</v>
      </c>
    </row>
    <row r="265" spans="1:13" x14ac:dyDescent="0.25">
      <c r="A265" s="57" t="s">
        <v>304</v>
      </c>
      <c r="B265" s="74" t="s">
        <v>725</v>
      </c>
      <c r="C265" s="58">
        <v>5537</v>
      </c>
      <c r="D265" s="59">
        <v>120.753285798999</v>
      </c>
      <c r="E265" s="59">
        <v>45.853824708477617</v>
      </c>
      <c r="F265" s="59">
        <v>0</v>
      </c>
      <c r="G265" s="59">
        <v>0</v>
      </c>
      <c r="H265" s="59">
        <v>0</v>
      </c>
      <c r="I265" s="60">
        <v>0</v>
      </c>
      <c r="J265" s="61">
        <v>0</v>
      </c>
      <c r="K265" s="61">
        <v>0</v>
      </c>
      <c r="L265" s="61">
        <v>0</v>
      </c>
      <c r="M265" s="65" t="str">
        <f t="shared" si="4"/>
        <v>N</v>
      </c>
    </row>
    <row r="266" spans="1:13" x14ac:dyDescent="0.25">
      <c r="A266" s="57" t="s">
        <v>305</v>
      </c>
      <c r="B266" s="74" t="s">
        <v>726</v>
      </c>
      <c r="C266" s="58">
        <v>1053</v>
      </c>
      <c r="D266" s="59">
        <v>98.961599796200005</v>
      </c>
      <c r="E266" s="59">
        <v>10.640490878972571</v>
      </c>
      <c r="F266" s="59">
        <v>0</v>
      </c>
      <c r="G266" s="59">
        <v>0</v>
      </c>
      <c r="H266" s="59">
        <v>0</v>
      </c>
      <c r="I266" s="60">
        <v>0</v>
      </c>
      <c r="J266" s="61">
        <v>0</v>
      </c>
      <c r="K266" s="61">
        <v>0</v>
      </c>
      <c r="L266" s="61">
        <v>0</v>
      </c>
      <c r="M266" s="65" t="str">
        <f t="shared" si="4"/>
        <v>N</v>
      </c>
    </row>
    <row r="267" spans="1:13" x14ac:dyDescent="0.25">
      <c r="A267" s="57" t="s">
        <v>306</v>
      </c>
      <c r="B267" s="74" t="s">
        <v>727</v>
      </c>
      <c r="C267" s="58">
        <v>1731</v>
      </c>
      <c r="D267" s="59">
        <v>178.48527125800001</v>
      </c>
      <c r="E267" s="59">
        <v>9.698279235029112</v>
      </c>
      <c r="F267" s="59">
        <v>0</v>
      </c>
      <c r="G267" s="59">
        <v>0</v>
      </c>
      <c r="H267" s="59">
        <v>0</v>
      </c>
      <c r="I267" s="60">
        <v>0</v>
      </c>
      <c r="J267" s="61">
        <v>0</v>
      </c>
      <c r="K267" s="61">
        <v>0</v>
      </c>
      <c r="L267" s="61">
        <v>0</v>
      </c>
      <c r="M267" s="65" t="str">
        <f t="shared" si="4"/>
        <v>N</v>
      </c>
    </row>
    <row r="268" spans="1:13" x14ac:dyDescent="0.25">
      <c r="A268" s="57" t="s">
        <v>307</v>
      </c>
      <c r="B268" s="74" t="s">
        <v>728</v>
      </c>
      <c r="C268" s="58">
        <v>1284</v>
      </c>
      <c r="D268" s="59">
        <v>97.581078658400003</v>
      </c>
      <c r="E268" s="59">
        <v>13.158288652402289</v>
      </c>
      <c r="F268" s="59">
        <v>0</v>
      </c>
      <c r="G268" s="59">
        <v>0</v>
      </c>
      <c r="H268" s="59">
        <v>0</v>
      </c>
      <c r="I268" s="60">
        <v>0</v>
      </c>
      <c r="J268" s="61">
        <v>0</v>
      </c>
      <c r="K268" s="61">
        <v>0</v>
      </c>
      <c r="L268" s="61">
        <v>0</v>
      </c>
      <c r="M268" s="65" t="str">
        <f t="shared" si="4"/>
        <v>N</v>
      </c>
    </row>
    <row r="269" spans="1:13" x14ac:dyDescent="0.25">
      <c r="A269" s="57" t="s">
        <v>308</v>
      </c>
      <c r="B269" s="74" t="s">
        <v>729</v>
      </c>
      <c r="C269" s="58">
        <v>2947</v>
      </c>
      <c r="D269" s="59">
        <v>14.192260141</v>
      </c>
      <c r="E269" s="59">
        <v>207.64839220262147</v>
      </c>
      <c r="F269" s="59">
        <v>0</v>
      </c>
      <c r="G269" s="59">
        <v>0</v>
      </c>
      <c r="H269" s="59">
        <v>0</v>
      </c>
      <c r="I269" s="60">
        <v>0</v>
      </c>
      <c r="J269" s="61">
        <v>0</v>
      </c>
      <c r="K269" s="61">
        <v>0</v>
      </c>
      <c r="L269" s="61">
        <v>0</v>
      </c>
      <c r="M269" s="65" t="str">
        <f t="shared" si="4"/>
        <v>N</v>
      </c>
    </row>
    <row r="270" spans="1:13" x14ac:dyDescent="0.25">
      <c r="A270" s="57" t="s">
        <v>309</v>
      </c>
      <c r="B270" s="74" t="s">
        <v>730</v>
      </c>
      <c r="C270" s="58">
        <v>959</v>
      </c>
      <c r="D270" s="59">
        <v>40.839769946499899</v>
      </c>
      <c r="E270" s="59">
        <v>23.482012784506132</v>
      </c>
      <c r="F270" s="59">
        <v>0</v>
      </c>
      <c r="G270" s="59">
        <v>0</v>
      </c>
      <c r="H270" s="59">
        <v>0</v>
      </c>
      <c r="I270" s="60">
        <v>0</v>
      </c>
      <c r="J270" s="61">
        <v>0</v>
      </c>
      <c r="K270" s="61">
        <v>0</v>
      </c>
      <c r="L270" s="61">
        <v>0</v>
      </c>
      <c r="M270" s="65" t="str">
        <f t="shared" si="4"/>
        <v>N</v>
      </c>
    </row>
    <row r="271" spans="1:13" x14ac:dyDescent="0.25">
      <c r="A271" s="57" t="s">
        <v>310</v>
      </c>
      <c r="B271" s="74" t="s">
        <v>731</v>
      </c>
      <c r="C271" s="58">
        <v>3932</v>
      </c>
      <c r="D271" s="59">
        <v>88.666583450700003</v>
      </c>
      <c r="E271" s="59">
        <v>44.345906281437507</v>
      </c>
      <c r="F271" s="59">
        <v>0</v>
      </c>
      <c r="G271" s="59">
        <v>0</v>
      </c>
      <c r="H271" s="59">
        <v>0</v>
      </c>
      <c r="I271" s="60">
        <v>0</v>
      </c>
      <c r="J271" s="61">
        <v>0</v>
      </c>
      <c r="K271" s="61">
        <v>0</v>
      </c>
      <c r="L271" s="61">
        <v>0</v>
      </c>
      <c r="M271" s="65" t="str">
        <f t="shared" si="4"/>
        <v>N</v>
      </c>
    </row>
    <row r="272" spans="1:13" x14ac:dyDescent="0.25">
      <c r="A272" s="57" t="s">
        <v>312</v>
      </c>
      <c r="B272" s="74" t="s">
        <v>733</v>
      </c>
      <c r="C272" s="58">
        <v>1642</v>
      </c>
      <c r="D272" s="59">
        <v>112.975930281</v>
      </c>
      <c r="E272" s="59">
        <v>14.534069300566292</v>
      </c>
      <c r="F272" s="59">
        <v>0</v>
      </c>
      <c r="G272" s="59">
        <v>0</v>
      </c>
      <c r="H272" s="59">
        <v>0</v>
      </c>
      <c r="I272" s="60">
        <v>0</v>
      </c>
      <c r="J272" s="61">
        <v>0</v>
      </c>
      <c r="K272" s="61">
        <v>0</v>
      </c>
      <c r="L272" s="61">
        <v>0</v>
      </c>
      <c r="M272" s="65" t="str">
        <f t="shared" si="4"/>
        <v>N</v>
      </c>
    </row>
    <row r="273" spans="1:13" x14ac:dyDescent="0.25">
      <c r="A273" s="57" t="s">
        <v>313</v>
      </c>
      <c r="B273" s="74" t="s">
        <v>734</v>
      </c>
      <c r="C273" s="58">
        <v>9824</v>
      </c>
      <c r="D273" s="59">
        <v>105.375057904</v>
      </c>
      <c r="E273" s="59">
        <v>93.228893017074057</v>
      </c>
      <c r="F273" s="59">
        <v>0</v>
      </c>
      <c r="G273" s="59">
        <v>0</v>
      </c>
      <c r="H273" s="59">
        <v>0</v>
      </c>
      <c r="I273" s="60">
        <v>0</v>
      </c>
      <c r="J273" s="61">
        <v>0</v>
      </c>
      <c r="K273" s="61">
        <v>0</v>
      </c>
      <c r="L273" s="61">
        <v>0</v>
      </c>
      <c r="M273" s="65" t="str">
        <f t="shared" si="4"/>
        <v>N</v>
      </c>
    </row>
    <row r="274" spans="1:13" x14ac:dyDescent="0.25">
      <c r="A274" s="57" t="s">
        <v>314</v>
      </c>
      <c r="B274" s="74" t="s">
        <v>735</v>
      </c>
      <c r="C274" s="58">
        <v>909</v>
      </c>
      <c r="D274" s="59">
        <v>288.18467779399901</v>
      </c>
      <c r="E274" s="59">
        <v>3.1542273758557489</v>
      </c>
      <c r="F274" s="59">
        <v>0</v>
      </c>
      <c r="G274" s="59">
        <v>0</v>
      </c>
      <c r="H274" s="59">
        <v>0</v>
      </c>
      <c r="I274" s="60">
        <v>0</v>
      </c>
      <c r="J274" s="61">
        <v>0</v>
      </c>
      <c r="K274" s="61">
        <v>0</v>
      </c>
      <c r="L274" s="61">
        <v>0</v>
      </c>
      <c r="M274" s="65" t="str">
        <f t="shared" si="4"/>
        <v>N</v>
      </c>
    </row>
    <row r="275" spans="1:13" x14ac:dyDescent="0.25">
      <c r="A275" s="57" t="s">
        <v>315</v>
      </c>
      <c r="B275" s="74" t="s">
        <v>736</v>
      </c>
      <c r="C275" s="58">
        <v>506</v>
      </c>
      <c r="D275" s="59">
        <v>157.897268870999</v>
      </c>
      <c r="E275" s="59">
        <v>3.2046152768696623</v>
      </c>
      <c r="F275" s="59">
        <v>202400</v>
      </c>
      <c r="G275" s="59">
        <v>0</v>
      </c>
      <c r="H275" s="59">
        <v>202400</v>
      </c>
      <c r="I275" s="60">
        <v>200453</v>
      </c>
      <c r="J275" s="61">
        <v>190436</v>
      </c>
      <c r="K275" s="61">
        <v>10017</v>
      </c>
      <c r="L275" s="61">
        <v>-6</v>
      </c>
      <c r="M275" s="65" t="str">
        <f t="shared" si="4"/>
        <v>Y</v>
      </c>
    </row>
    <row r="276" spans="1:13" x14ac:dyDescent="0.25">
      <c r="A276" s="57" t="s">
        <v>316</v>
      </c>
      <c r="B276" s="74" t="s">
        <v>737</v>
      </c>
      <c r="C276" s="58">
        <v>975</v>
      </c>
      <c r="D276" s="59">
        <v>80.500330327300006</v>
      </c>
      <c r="E276" s="59">
        <v>12.111751542333101</v>
      </c>
      <c r="F276" s="59">
        <v>0</v>
      </c>
      <c r="G276" s="59">
        <v>0</v>
      </c>
      <c r="H276" s="59">
        <v>0</v>
      </c>
      <c r="I276" s="60">
        <v>0</v>
      </c>
      <c r="J276" s="61">
        <v>0</v>
      </c>
      <c r="K276" s="61">
        <v>0</v>
      </c>
      <c r="L276" s="61">
        <v>0</v>
      </c>
      <c r="M276" s="65" t="str">
        <f t="shared" si="4"/>
        <v>N</v>
      </c>
    </row>
    <row r="277" spans="1:13" x14ac:dyDescent="0.25">
      <c r="A277" s="57" t="s">
        <v>317</v>
      </c>
      <c r="B277" s="74" t="s">
        <v>738</v>
      </c>
      <c r="C277" s="58">
        <v>857</v>
      </c>
      <c r="D277" s="59">
        <v>92.390760303299899</v>
      </c>
      <c r="E277" s="59">
        <v>9.2758193263768476</v>
      </c>
      <c r="F277" s="59">
        <v>0</v>
      </c>
      <c r="G277" s="59">
        <v>0</v>
      </c>
      <c r="H277" s="59">
        <v>0</v>
      </c>
      <c r="I277" s="60">
        <v>0</v>
      </c>
      <c r="J277" s="61">
        <v>0</v>
      </c>
      <c r="K277" s="61">
        <v>0</v>
      </c>
      <c r="L277" s="61">
        <v>0</v>
      </c>
      <c r="M277" s="65" t="str">
        <f t="shared" si="4"/>
        <v>N</v>
      </c>
    </row>
    <row r="278" spans="1:13" x14ac:dyDescent="0.25">
      <c r="A278" s="57" t="s">
        <v>318</v>
      </c>
      <c r="B278" s="74" t="s">
        <v>739</v>
      </c>
      <c r="C278" s="58">
        <v>171</v>
      </c>
      <c r="D278" s="59">
        <v>36.925212449100002</v>
      </c>
      <c r="E278" s="59">
        <v>4.6309821571295489</v>
      </c>
      <c r="F278" s="59">
        <v>68400</v>
      </c>
      <c r="G278" s="59">
        <v>0</v>
      </c>
      <c r="H278" s="59">
        <v>68400</v>
      </c>
      <c r="I278" s="60">
        <v>67742</v>
      </c>
      <c r="J278" s="61">
        <v>64357</v>
      </c>
      <c r="K278" s="61">
        <v>3385</v>
      </c>
      <c r="L278" s="61">
        <v>-2</v>
      </c>
      <c r="M278" s="65" t="str">
        <f t="shared" si="4"/>
        <v>Y</v>
      </c>
    </row>
    <row r="279" spans="1:13" x14ac:dyDescent="0.25">
      <c r="A279" s="57" t="s">
        <v>311</v>
      </c>
      <c r="B279" s="74" t="s">
        <v>732</v>
      </c>
      <c r="C279" s="58">
        <v>820</v>
      </c>
      <c r="D279" s="59">
        <v>124.595664235</v>
      </c>
      <c r="E279" s="59">
        <v>6.5812884022464635</v>
      </c>
      <c r="F279" s="59">
        <v>0</v>
      </c>
      <c r="G279" s="59">
        <v>0</v>
      </c>
      <c r="H279" s="59">
        <v>0</v>
      </c>
      <c r="I279" s="60">
        <v>0</v>
      </c>
      <c r="J279" s="61">
        <v>0</v>
      </c>
      <c r="K279" s="61">
        <v>0</v>
      </c>
      <c r="L279" s="61">
        <v>0</v>
      </c>
      <c r="M279" s="65" t="str">
        <f t="shared" si="4"/>
        <v>N</v>
      </c>
    </row>
    <row r="280" spans="1:13" x14ac:dyDescent="0.25">
      <c r="A280" s="57" t="s">
        <v>76</v>
      </c>
      <c r="B280" s="74" t="s">
        <v>497</v>
      </c>
      <c r="C280" s="58">
        <v>425</v>
      </c>
      <c r="D280" s="59">
        <v>114.823900319</v>
      </c>
      <c r="E280" s="59">
        <v>3.701320011071553</v>
      </c>
      <c r="F280" s="59">
        <v>170000</v>
      </c>
      <c r="G280" s="59">
        <v>0</v>
      </c>
      <c r="H280" s="59">
        <v>170000</v>
      </c>
      <c r="I280" s="60">
        <v>168365</v>
      </c>
      <c r="J280" s="61">
        <v>159952</v>
      </c>
      <c r="K280" s="61">
        <v>8413</v>
      </c>
      <c r="L280" s="61">
        <v>-5</v>
      </c>
      <c r="M280" s="65" t="str">
        <f t="shared" si="4"/>
        <v>Y</v>
      </c>
    </row>
    <row r="281" spans="1:13" x14ac:dyDescent="0.25">
      <c r="A281" s="57" t="s">
        <v>320</v>
      </c>
      <c r="B281" s="74" t="s">
        <v>741</v>
      </c>
      <c r="C281" s="58">
        <v>266</v>
      </c>
      <c r="D281" s="59">
        <v>81.148546449600005</v>
      </c>
      <c r="E281" s="59">
        <v>3.2779391823759667</v>
      </c>
      <c r="F281" s="59">
        <v>106400</v>
      </c>
      <c r="G281" s="59">
        <v>0</v>
      </c>
      <c r="H281" s="59">
        <v>106400</v>
      </c>
      <c r="I281" s="60">
        <v>105376</v>
      </c>
      <c r="J281" s="61">
        <v>100111</v>
      </c>
      <c r="K281" s="61">
        <v>5265</v>
      </c>
      <c r="L281" s="61">
        <v>-4</v>
      </c>
      <c r="M281" s="65" t="str">
        <f t="shared" si="4"/>
        <v>Y</v>
      </c>
    </row>
    <row r="282" spans="1:13" x14ac:dyDescent="0.25">
      <c r="A282" s="57" t="s">
        <v>321</v>
      </c>
      <c r="B282" s="74" t="s">
        <v>742</v>
      </c>
      <c r="C282" s="58">
        <v>989</v>
      </c>
      <c r="D282" s="59">
        <v>88.227258909300005</v>
      </c>
      <c r="E282" s="59">
        <v>11.209687484643704</v>
      </c>
      <c r="F282" s="59">
        <v>0</v>
      </c>
      <c r="G282" s="59">
        <v>0</v>
      </c>
      <c r="H282" s="59">
        <v>0</v>
      </c>
      <c r="I282" s="60">
        <v>0</v>
      </c>
      <c r="J282" s="61">
        <v>0</v>
      </c>
      <c r="K282" s="61">
        <v>0</v>
      </c>
      <c r="L282" s="61">
        <v>0</v>
      </c>
      <c r="M282" s="65" t="str">
        <f t="shared" si="4"/>
        <v>N</v>
      </c>
    </row>
    <row r="283" spans="1:13" x14ac:dyDescent="0.25">
      <c r="A283" s="57" t="s">
        <v>322</v>
      </c>
      <c r="B283" s="74" t="s">
        <v>743</v>
      </c>
      <c r="C283" s="58">
        <v>2816</v>
      </c>
      <c r="D283" s="59">
        <v>15.8187487359</v>
      </c>
      <c r="E283" s="59">
        <v>178.01660845710279</v>
      </c>
      <c r="F283" s="59">
        <v>0</v>
      </c>
      <c r="G283" s="59">
        <v>0</v>
      </c>
      <c r="H283" s="59">
        <v>0</v>
      </c>
      <c r="I283" s="60">
        <v>0</v>
      </c>
      <c r="J283" s="61">
        <v>0</v>
      </c>
      <c r="K283" s="61">
        <v>0</v>
      </c>
      <c r="L283" s="61">
        <v>0</v>
      </c>
      <c r="M283" s="65" t="str">
        <f t="shared" si="4"/>
        <v>N</v>
      </c>
    </row>
    <row r="284" spans="1:13" x14ac:dyDescent="0.25">
      <c r="A284" s="57" t="s">
        <v>323</v>
      </c>
      <c r="B284" s="74" t="s">
        <v>744</v>
      </c>
      <c r="C284" s="58">
        <v>123</v>
      </c>
      <c r="D284" s="59">
        <v>108.28290176</v>
      </c>
      <c r="E284" s="59">
        <v>1.1359134083109375</v>
      </c>
      <c r="F284" s="59">
        <v>49200</v>
      </c>
      <c r="G284" s="59">
        <v>0</v>
      </c>
      <c r="H284" s="59">
        <v>49200</v>
      </c>
      <c r="I284" s="60">
        <v>48727</v>
      </c>
      <c r="J284" s="61">
        <v>46292</v>
      </c>
      <c r="K284" s="61">
        <v>2435</v>
      </c>
      <c r="L284" s="61">
        <v>-1</v>
      </c>
      <c r="M284" s="65" t="str">
        <f t="shared" si="4"/>
        <v>Y</v>
      </c>
    </row>
    <row r="285" spans="1:13" x14ac:dyDescent="0.25">
      <c r="A285" s="57" t="s">
        <v>324</v>
      </c>
      <c r="B285" s="74" t="s">
        <v>745</v>
      </c>
      <c r="C285" s="58">
        <v>766</v>
      </c>
      <c r="D285" s="59">
        <v>586.33001882400004</v>
      </c>
      <c r="E285" s="59">
        <v>1.3064314897885723</v>
      </c>
      <c r="F285" s="59">
        <v>0</v>
      </c>
      <c r="G285" s="59">
        <v>0</v>
      </c>
      <c r="H285" s="59">
        <v>0</v>
      </c>
      <c r="I285" s="60">
        <v>0</v>
      </c>
      <c r="J285" s="61">
        <v>0</v>
      </c>
      <c r="K285" s="61">
        <v>0</v>
      </c>
      <c r="L285" s="61">
        <v>0</v>
      </c>
      <c r="M285" s="65" t="str">
        <f t="shared" si="4"/>
        <v>N</v>
      </c>
    </row>
    <row r="286" spans="1:13" x14ac:dyDescent="0.25">
      <c r="A286" s="57" t="s">
        <v>325</v>
      </c>
      <c r="B286" s="74" t="s">
        <v>746</v>
      </c>
      <c r="C286" s="58">
        <v>574</v>
      </c>
      <c r="D286" s="59">
        <v>367.12042330000003</v>
      </c>
      <c r="E286" s="59">
        <v>1.5635196615878384</v>
      </c>
      <c r="F286" s="59">
        <v>229600</v>
      </c>
      <c r="G286" s="59">
        <v>0</v>
      </c>
      <c r="H286" s="59">
        <v>229600</v>
      </c>
      <c r="I286" s="60">
        <v>227391</v>
      </c>
      <c r="J286" s="61">
        <v>216405</v>
      </c>
      <c r="K286" s="61">
        <v>10986</v>
      </c>
      <c r="L286" s="61">
        <v>-404</v>
      </c>
      <c r="M286" s="65" t="str">
        <f t="shared" si="4"/>
        <v>Y</v>
      </c>
    </row>
    <row r="287" spans="1:13" x14ac:dyDescent="0.25">
      <c r="A287" s="57" t="s">
        <v>327</v>
      </c>
      <c r="B287" s="74" t="s">
        <v>748</v>
      </c>
      <c r="C287" s="58">
        <v>1536</v>
      </c>
      <c r="D287" s="59">
        <v>146.467221754999</v>
      </c>
      <c r="E287" s="59">
        <v>10.48698802090561</v>
      </c>
      <c r="F287" s="59">
        <v>0</v>
      </c>
      <c r="G287" s="59">
        <v>0</v>
      </c>
      <c r="H287" s="59">
        <v>0</v>
      </c>
      <c r="I287" s="60">
        <v>0</v>
      </c>
      <c r="J287" s="61">
        <v>0</v>
      </c>
      <c r="K287" s="61">
        <v>0</v>
      </c>
      <c r="L287" s="61">
        <v>0</v>
      </c>
      <c r="M287" s="65" t="str">
        <f t="shared" si="4"/>
        <v>N</v>
      </c>
    </row>
    <row r="288" spans="1:13" x14ac:dyDescent="0.25">
      <c r="A288" s="57" t="s">
        <v>328</v>
      </c>
      <c r="B288" s="74" t="s">
        <v>749</v>
      </c>
      <c r="C288" s="58">
        <v>253</v>
      </c>
      <c r="D288" s="59">
        <v>82.849912377799896</v>
      </c>
      <c r="E288" s="59">
        <v>3.0537147564659679</v>
      </c>
      <c r="F288" s="59">
        <v>101200</v>
      </c>
      <c r="G288" s="59">
        <v>0</v>
      </c>
      <c r="H288" s="59">
        <v>101200</v>
      </c>
      <c r="I288" s="60">
        <v>100226</v>
      </c>
      <c r="J288" s="61">
        <v>95219</v>
      </c>
      <c r="K288" s="61">
        <v>5007</v>
      </c>
      <c r="L288" s="61">
        <v>-4</v>
      </c>
      <c r="M288" s="65" t="str">
        <f t="shared" si="4"/>
        <v>Y</v>
      </c>
    </row>
    <row r="289" spans="1:13" x14ac:dyDescent="0.25">
      <c r="A289" s="57" t="s">
        <v>329</v>
      </c>
      <c r="B289" s="74" t="s">
        <v>750</v>
      </c>
      <c r="C289" s="58">
        <v>2237</v>
      </c>
      <c r="D289" s="59">
        <v>125.651221647</v>
      </c>
      <c r="E289" s="59">
        <v>17.803249110339308</v>
      </c>
      <c r="F289" s="59">
        <v>0</v>
      </c>
      <c r="G289" s="59">
        <v>0</v>
      </c>
      <c r="H289" s="59">
        <v>0</v>
      </c>
      <c r="I289" s="60">
        <v>0</v>
      </c>
      <c r="J289" s="61">
        <v>0</v>
      </c>
      <c r="K289" s="61">
        <v>0</v>
      </c>
      <c r="L289" s="61">
        <v>0</v>
      </c>
      <c r="M289" s="65" t="str">
        <f t="shared" si="4"/>
        <v>N</v>
      </c>
    </row>
    <row r="290" spans="1:13" x14ac:dyDescent="0.25">
      <c r="A290" s="57" t="s">
        <v>331</v>
      </c>
      <c r="B290" s="74" t="s">
        <v>752</v>
      </c>
      <c r="C290" s="58">
        <v>472</v>
      </c>
      <c r="D290" s="59">
        <v>60.940404376899899</v>
      </c>
      <c r="E290" s="59">
        <v>7.7452718738262352</v>
      </c>
      <c r="F290" s="59">
        <v>188800</v>
      </c>
      <c r="G290" s="59">
        <v>0</v>
      </c>
      <c r="H290" s="59">
        <v>188800</v>
      </c>
      <c r="I290" s="60">
        <v>186984</v>
      </c>
      <c r="J290" s="61">
        <v>177641</v>
      </c>
      <c r="K290" s="61">
        <v>9343</v>
      </c>
      <c r="L290" s="61">
        <v>-6</v>
      </c>
      <c r="M290" s="65" t="str">
        <f t="shared" si="4"/>
        <v>Y</v>
      </c>
    </row>
    <row r="291" spans="1:13" x14ac:dyDescent="0.25">
      <c r="A291" s="57" t="s">
        <v>332</v>
      </c>
      <c r="B291" s="74" t="s">
        <v>753</v>
      </c>
      <c r="C291" s="58">
        <v>2666</v>
      </c>
      <c r="D291" s="59">
        <v>31.121234120699899</v>
      </c>
      <c r="E291" s="59">
        <v>85.664983260633079</v>
      </c>
      <c r="F291" s="59">
        <v>0</v>
      </c>
      <c r="G291" s="59">
        <v>0</v>
      </c>
      <c r="H291" s="59">
        <v>0</v>
      </c>
      <c r="I291" s="60">
        <v>0</v>
      </c>
      <c r="J291" s="61">
        <v>0</v>
      </c>
      <c r="K291" s="61">
        <v>0</v>
      </c>
      <c r="L291" s="61">
        <v>0</v>
      </c>
      <c r="M291" s="65" t="str">
        <f t="shared" si="4"/>
        <v>N</v>
      </c>
    </row>
    <row r="292" spans="1:13" x14ac:dyDescent="0.25">
      <c r="A292" s="57" t="s">
        <v>330</v>
      </c>
      <c r="B292" s="74" t="s">
        <v>751</v>
      </c>
      <c r="C292" s="58">
        <v>2232</v>
      </c>
      <c r="D292" s="59">
        <v>210.92254127499899</v>
      </c>
      <c r="E292" s="59">
        <v>10.582083766428443</v>
      </c>
      <c r="F292" s="59">
        <v>0</v>
      </c>
      <c r="G292" s="59">
        <v>0</v>
      </c>
      <c r="H292" s="59">
        <v>0</v>
      </c>
      <c r="I292" s="60">
        <v>0</v>
      </c>
      <c r="J292" s="61">
        <v>0</v>
      </c>
      <c r="K292" s="61">
        <v>0</v>
      </c>
      <c r="L292" s="61">
        <v>0</v>
      </c>
      <c r="M292" s="65" t="str">
        <f t="shared" si="4"/>
        <v>N</v>
      </c>
    </row>
    <row r="293" spans="1:13" x14ac:dyDescent="0.25">
      <c r="A293" s="57" t="s">
        <v>334</v>
      </c>
      <c r="B293" s="74" t="s">
        <v>755</v>
      </c>
      <c r="C293" s="58">
        <v>321</v>
      </c>
      <c r="D293" s="59">
        <v>64.964773229800002</v>
      </c>
      <c r="E293" s="59">
        <v>4.9411393904897682</v>
      </c>
      <c r="F293" s="59">
        <v>128400</v>
      </c>
      <c r="G293" s="59">
        <v>0</v>
      </c>
      <c r="H293" s="59">
        <v>128400</v>
      </c>
      <c r="I293" s="60">
        <v>127165</v>
      </c>
      <c r="J293" s="61">
        <v>120811</v>
      </c>
      <c r="K293" s="61">
        <v>6354</v>
      </c>
      <c r="L293" s="61">
        <v>-4</v>
      </c>
      <c r="M293" s="65" t="str">
        <f t="shared" si="4"/>
        <v>Y</v>
      </c>
    </row>
    <row r="294" spans="1:13" x14ac:dyDescent="0.25">
      <c r="A294" s="57" t="s">
        <v>335</v>
      </c>
      <c r="B294" s="74" t="s">
        <v>756</v>
      </c>
      <c r="C294" s="58">
        <v>1068</v>
      </c>
      <c r="D294" s="59">
        <v>99.659668023099897</v>
      </c>
      <c r="E294" s="59">
        <v>10.716471579580725</v>
      </c>
      <c r="F294" s="59">
        <v>0</v>
      </c>
      <c r="G294" s="59">
        <v>0</v>
      </c>
      <c r="H294" s="59">
        <v>0</v>
      </c>
      <c r="I294" s="60">
        <v>0</v>
      </c>
      <c r="J294" s="61">
        <v>0</v>
      </c>
      <c r="K294" s="61">
        <v>0</v>
      </c>
      <c r="L294" s="61">
        <v>0</v>
      </c>
      <c r="M294" s="65" t="str">
        <f t="shared" si="4"/>
        <v>N</v>
      </c>
    </row>
    <row r="295" spans="1:13" x14ac:dyDescent="0.25">
      <c r="A295" s="57" t="s">
        <v>336</v>
      </c>
      <c r="B295" s="74" t="s">
        <v>757</v>
      </c>
      <c r="C295" s="58">
        <v>1083</v>
      </c>
      <c r="D295" s="59">
        <v>90.937102206500001</v>
      </c>
      <c r="E295" s="59">
        <v>11.909330446232202</v>
      </c>
      <c r="F295" s="59">
        <v>0</v>
      </c>
      <c r="G295" s="59">
        <v>0</v>
      </c>
      <c r="H295" s="59">
        <v>0</v>
      </c>
      <c r="I295" s="60">
        <v>0</v>
      </c>
      <c r="J295" s="61">
        <v>0</v>
      </c>
      <c r="K295" s="61">
        <v>0</v>
      </c>
      <c r="L295" s="61">
        <v>0</v>
      </c>
      <c r="M295" s="65" t="str">
        <f t="shared" si="4"/>
        <v>N</v>
      </c>
    </row>
    <row r="296" spans="1:13" x14ac:dyDescent="0.25">
      <c r="A296" s="57" t="s">
        <v>337</v>
      </c>
      <c r="B296" s="74" t="s">
        <v>758</v>
      </c>
      <c r="C296" s="58">
        <v>321</v>
      </c>
      <c r="D296" s="59">
        <v>88.6356440343</v>
      </c>
      <c r="E296" s="59">
        <v>3.621567863553631</v>
      </c>
      <c r="F296" s="59">
        <v>128400</v>
      </c>
      <c r="G296" s="59">
        <v>0</v>
      </c>
      <c r="H296" s="59">
        <v>128400</v>
      </c>
      <c r="I296" s="60">
        <v>127165</v>
      </c>
      <c r="J296" s="61">
        <v>120811</v>
      </c>
      <c r="K296" s="61">
        <v>6354</v>
      </c>
      <c r="L296" s="61">
        <v>-4</v>
      </c>
      <c r="M296" s="65" t="str">
        <f t="shared" si="4"/>
        <v>Y</v>
      </c>
    </row>
    <row r="297" spans="1:13" x14ac:dyDescent="0.25">
      <c r="A297" s="57" t="s">
        <v>338</v>
      </c>
      <c r="B297" s="74" t="s">
        <v>759</v>
      </c>
      <c r="C297" s="58">
        <v>416</v>
      </c>
      <c r="D297" s="59">
        <v>418.53116746000001</v>
      </c>
      <c r="E297" s="59">
        <v>0.99395226053208585</v>
      </c>
      <c r="F297" s="59">
        <v>166400</v>
      </c>
      <c r="G297" s="59">
        <v>0</v>
      </c>
      <c r="H297" s="59">
        <v>166400</v>
      </c>
      <c r="I297" s="60">
        <v>164799</v>
      </c>
      <c r="J297" s="61">
        <v>156564</v>
      </c>
      <c r="K297" s="61">
        <v>8235</v>
      </c>
      <c r="L297" s="61">
        <v>-5</v>
      </c>
      <c r="M297" s="65" t="str">
        <f t="shared" si="4"/>
        <v>Y</v>
      </c>
    </row>
    <row r="298" spans="1:13" x14ac:dyDescent="0.25">
      <c r="A298" s="57" t="s">
        <v>339</v>
      </c>
      <c r="B298" s="74" t="s">
        <v>760</v>
      </c>
      <c r="C298" s="58">
        <v>1408</v>
      </c>
      <c r="D298" s="59">
        <v>73.010726856399899</v>
      </c>
      <c r="E298" s="59">
        <v>19.284837456409722</v>
      </c>
      <c r="F298" s="59">
        <v>0</v>
      </c>
      <c r="G298" s="59">
        <v>0</v>
      </c>
      <c r="H298" s="59">
        <v>0</v>
      </c>
      <c r="I298" s="60">
        <v>0</v>
      </c>
      <c r="J298" s="61">
        <v>0</v>
      </c>
      <c r="K298" s="61">
        <v>0</v>
      </c>
      <c r="L298" s="61">
        <v>0</v>
      </c>
      <c r="M298" s="65" t="str">
        <f t="shared" si="4"/>
        <v>N</v>
      </c>
    </row>
    <row r="299" spans="1:13" x14ac:dyDescent="0.25">
      <c r="A299" s="57" t="s">
        <v>340</v>
      </c>
      <c r="B299" s="74" t="s">
        <v>761</v>
      </c>
      <c r="C299" s="58">
        <v>383</v>
      </c>
      <c r="D299" s="59">
        <v>90.600211999600006</v>
      </c>
      <c r="E299" s="59">
        <v>4.2273631766081401</v>
      </c>
      <c r="F299" s="59">
        <v>153200</v>
      </c>
      <c r="G299" s="59">
        <v>0</v>
      </c>
      <c r="H299" s="59">
        <v>153200</v>
      </c>
      <c r="I299" s="60">
        <v>151726</v>
      </c>
      <c r="J299" s="61">
        <v>144144</v>
      </c>
      <c r="K299" s="61">
        <v>7582</v>
      </c>
      <c r="L299" s="61">
        <v>-5</v>
      </c>
      <c r="M299" s="65" t="str">
        <f t="shared" si="4"/>
        <v>Y</v>
      </c>
    </row>
    <row r="300" spans="1:13" x14ac:dyDescent="0.25">
      <c r="A300" s="57" t="s">
        <v>341</v>
      </c>
      <c r="B300" s="74" t="s">
        <v>762</v>
      </c>
      <c r="C300" s="58">
        <v>4088</v>
      </c>
      <c r="D300" s="59">
        <v>183.955001611</v>
      </c>
      <c r="E300" s="59">
        <v>22.222826040058859</v>
      </c>
      <c r="F300" s="59">
        <v>0</v>
      </c>
      <c r="G300" s="59">
        <v>0</v>
      </c>
      <c r="H300" s="59">
        <v>0</v>
      </c>
      <c r="I300" s="60">
        <v>0</v>
      </c>
      <c r="J300" s="61">
        <v>0</v>
      </c>
      <c r="K300" s="61">
        <v>0</v>
      </c>
      <c r="L300" s="61">
        <v>0</v>
      </c>
      <c r="M300" s="65" t="str">
        <f t="shared" si="4"/>
        <v>N</v>
      </c>
    </row>
    <row r="301" spans="1:13" x14ac:dyDescent="0.25">
      <c r="A301" s="57" t="s">
        <v>342</v>
      </c>
      <c r="B301" s="74" t="s">
        <v>763</v>
      </c>
      <c r="C301" s="58">
        <v>18992</v>
      </c>
      <c r="D301" s="59">
        <v>100.980337179</v>
      </c>
      <c r="E301" s="59">
        <v>188.07621890125358</v>
      </c>
      <c r="F301" s="59">
        <v>0</v>
      </c>
      <c r="G301" s="59">
        <v>0</v>
      </c>
      <c r="H301" s="59">
        <v>0</v>
      </c>
      <c r="I301" s="60">
        <v>0</v>
      </c>
      <c r="J301" s="61">
        <v>0</v>
      </c>
      <c r="K301" s="61">
        <v>0</v>
      </c>
      <c r="L301" s="61">
        <v>0</v>
      </c>
      <c r="M301" s="65" t="str">
        <f t="shared" si="4"/>
        <v>N</v>
      </c>
    </row>
    <row r="302" spans="1:13" x14ac:dyDescent="0.25">
      <c r="A302" s="57" t="s">
        <v>343</v>
      </c>
      <c r="B302" s="74" t="s">
        <v>764</v>
      </c>
      <c r="C302" s="58">
        <v>592</v>
      </c>
      <c r="D302" s="59">
        <v>17.403535998799899</v>
      </c>
      <c r="E302" s="59">
        <v>34.016075815904465</v>
      </c>
      <c r="F302" s="59">
        <v>0</v>
      </c>
      <c r="G302" s="59">
        <v>0</v>
      </c>
      <c r="H302" s="59">
        <v>0</v>
      </c>
      <c r="I302" s="60">
        <v>0</v>
      </c>
      <c r="J302" s="61">
        <v>0</v>
      </c>
      <c r="K302" s="61">
        <v>0</v>
      </c>
      <c r="L302" s="61">
        <v>0</v>
      </c>
      <c r="M302" s="65" t="str">
        <f t="shared" si="4"/>
        <v>N</v>
      </c>
    </row>
    <row r="303" spans="1:13" x14ac:dyDescent="0.25">
      <c r="A303" s="57" t="s">
        <v>344</v>
      </c>
      <c r="B303" s="74" t="s">
        <v>765</v>
      </c>
      <c r="C303" s="58">
        <v>523</v>
      </c>
      <c r="D303" s="59">
        <v>60.136054307899897</v>
      </c>
      <c r="E303" s="59">
        <v>8.6969457178253045</v>
      </c>
      <c r="F303" s="59">
        <v>209200</v>
      </c>
      <c r="G303" s="59">
        <v>0</v>
      </c>
      <c r="H303" s="59">
        <v>209200</v>
      </c>
      <c r="I303" s="60">
        <v>207187</v>
      </c>
      <c r="J303" s="61">
        <v>196834</v>
      </c>
      <c r="K303" s="61">
        <v>10353</v>
      </c>
      <c r="L303" s="61">
        <v>-7</v>
      </c>
      <c r="M303" s="65" t="str">
        <f t="shared" si="4"/>
        <v>Y</v>
      </c>
    </row>
    <row r="304" spans="1:13" x14ac:dyDescent="0.25">
      <c r="A304" s="57" t="s">
        <v>345</v>
      </c>
      <c r="B304" s="74" t="s">
        <v>766</v>
      </c>
      <c r="C304" s="58">
        <v>819</v>
      </c>
      <c r="D304" s="59">
        <v>91.431961623000007</v>
      </c>
      <c r="E304" s="59">
        <v>8.9574803543750932</v>
      </c>
      <c r="F304" s="59">
        <v>0</v>
      </c>
      <c r="G304" s="59">
        <v>0</v>
      </c>
      <c r="H304" s="59">
        <v>0</v>
      </c>
      <c r="I304" s="60">
        <v>0</v>
      </c>
      <c r="J304" s="61">
        <v>0</v>
      </c>
      <c r="K304" s="61">
        <v>0</v>
      </c>
      <c r="L304" s="61">
        <v>0</v>
      </c>
      <c r="M304" s="65" t="str">
        <f t="shared" si="4"/>
        <v>N</v>
      </c>
    </row>
    <row r="305" spans="1:13" x14ac:dyDescent="0.25">
      <c r="A305" s="57" t="s">
        <v>346</v>
      </c>
      <c r="B305" s="74" t="s">
        <v>767</v>
      </c>
      <c r="C305" s="58">
        <v>338</v>
      </c>
      <c r="D305" s="59">
        <v>30.9609689575</v>
      </c>
      <c r="E305" s="59">
        <v>10.91697099221834</v>
      </c>
      <c r="F305" s="59">
        <v>0</v>
      </c>
      <c r="G305" s="59">
        <v>0</v>
      </c>
      <c r="H305" s="59">
        <v>0</v>
      </c>
      <c r="I305" s="60">
        <v>0</v>
      </c>
      <c r="J305" s="61">
        <v>0</v>
      </c>
      <c r="K305" s="61">
        <v>0</v>
      </c>
      <c r="L305" s="61">
        <v>0</v>
      </c>
      <c r="M305" s="65" t="str">
        <f t="shared" si="4"/>
        <v>N</v>
      </c>
    </row>
    <row r="306" spans="1:13" x14ac:dyDescent="0.25">
      <c r="A306" s="57" t="s">
        <v>348</v>
      </c>
      <c r="B306" s="74" t="s">
        <v>769</v>
      </c>
      <c r="C306" s="58">
        <v>2810</v>
      </c>
      <c r="D306" s="59">
        <v>241.040673800999</v>
      </c>
      <c r="E306" s="59">
        <v>11.657783542041997</v>
      </c>
      <c r="F306" s="59">
        <v>0</v>
      </c>
      <c r="G306" s="59">
        <v>0</v>
      </c>
      <c r="H306" s="59">
        <v>0</v>
      </c>
      <c r="I306" s="60">
        <v>0</v>
      </c>
      <c r="J306" s="61">
        <v>0</v>
      </c>
      <c r="K306" s="61">
        <v>0</v>
      </c>
      <c r="L306" s="61">
        <v>0</v>
      </c>
      <c r="M306" s="65" t="str">
        <f t="shared" si="4"/>
        <v>N</v>
      </c>
    </row>
    <row r="307" spans="1:13" x14ac:dyDescent="0.25">
      <c r="A307" s="57" t="s">
        <v>349</v>
      </c>
      <c r="B307" s="74" t="s">
        <v>770</v>
      </c>
      <c r="C307" s="58">
        <v>631</v>
      </c>
      <c r="D307" s="59">
        <v>111.528038891999</v>
      </c>
      <c r="E307" s="59">
        <v>5.657770066333228</v>
      </c>
      <c r="F307" s="59">
        <v>252400</v>
      </c>
      <c r="G307" s="59">
        <v>0</v>
      </c>
      <c r="H307" s="59">
        <v>252400</v>
      </c>
      <c r="I307" s="60">
        <v>249972</v>
      </c>
      <c r="J307" s="61">
        <v>237481</v>
      </c>
      <c r="K307" s="61">
        <v>12491</v>
      </c>
      <c r="L307" s="61">
        <v>-8</v>
      </c>
      <c r="M307" s="65" t="str">
        <f t="shared" si="4"/>
        <v>Y</v>
      </c>
    </row>
    <row r="308" spans="1:13" x14ac:dyDescent="0.25">
      <c r="A308" s="57" t="s">
        <v>350</v>
      </c>
      <c r="B308" s="74" t="s">
        <v>771</v>
      </c>
      <c r="C308" s="58">
        <v>2481</v>
      </c>
      <c r="D308" s="59">
        <v>384.447834774</v>
      </c>
      <c r="E308" s="59">
        <v>6.4534112969018826</v>
      </c>
      <c r="F308" s="59">
        <v>0</v>
      </c>
      <c r="G308" s="59">
        <v>0</v>
      </c>
      <c r="H308" s="59">
        <v>0</v>
      </c>
      <c r="I308" s="60">
        <v>0</v>
      </c>
      <c r="J308" s="61">
        <v>0</v>
      </c>
      <c r="K308" s="61">
        <v>0</v>
      </c>
      <c r="L308" s="61">
        <v>0</v>
      </c>
      <c r="M308" s="65" t="str">
        <f t="shared" si="4"/>
        <v>N</v>
      </c>
    </row>
    <row r="309" spans="1:13" x14ac:dyDescent="0.25">
      <c r="A309" s="57" t="s">
        <v>351</v>
      </c>
      <c r="B309" s="74" t="s">
        <v>772</v>
      </c>
      <c r="C309" s="58">
        <v>492</v>
      </c>
      <c r="D309" s="59">
        <v>282.56387554999901</v>
      </c>
      <c r="E309" s="59">
        <v>1.7411992210339773</v>
      </c>
      <c r="F309" s="59">
        <v>196800</v>
      </c>
      <c r="G309" s="59">
        <v>0</v>
      </c>
      <c r="H309" s="59">
        <v>196800</v>
      </c>
      <c r="I309" s="60">
        <v>194907</v>
      </c>
      <c r="J309" s="61">
        <v>185167</v>
      </c>
      <c r="K309" s="61">
        <v>9740</v>
      </c>
      <c r="L309" s="61">
        <v>-6</v>
      </c>
      <c r="M309" s="65" t="str">
        <f t="shared" si="4"/>
        <v>Y</v>
      </c>
    </row>
    <row r="310" spans="1:13" x14ac:dyDescent="0.25">
      <c r="A310" s="57" t="s">
        <v>352</v>
      </c>
      <c r="B310" s="74" t="s">
        <v>773</v>
      </c>
      <c r="C310" s="58">
        <v>2288</v>
      </c>
      <c r="D310" s="59">
        <v>236.08240436400001</v>
      </c>
      <c r="E310" s="59">
        <v>9.6915312522498827</v>
      </c>
      <c r="F310" s="59">
        <v>0</v>
      </c>
      <c r="G310" s="59">
        <v>0</v>
      </c>
      <c r="H310" s="59">
        <v>0</v>
      </c>
      <c r="I310" s="60">
        <v>0</v>
      </c>
      <c r="J310" s="61">
        <v>0</v>
      </c>
      <c r="K310" s="61">
        <v>0</v>
      </c>
      <c r="L310" s="61">
        <v>0</v>
      </c>
      <c r="M310" s="65" t="str">
        <f t="shared" si="4"/>
        <v>N</v>
      </c>
    </row>
    <row r="311" spans="1:13" x14ac:dyDescent="0.25">
      <c r="A311" s="57" t="s">
        <v>353</v>
      </c>
      <c r="B311" s="74" t="s">
        <v>774</v>
      </c>
      <c r="C311" s="58">
        <v>1429</v>
      </c>
      <c r="D311" s="59">
        <v>261.26901532800002</v>
      </c>
      <c r="E311" s="59">
        <v>5.4694583596375468</v>
      </c>
      <c r="F311" s="59">
        <v>0</v>
      </c>
      <c r="G311" s="59">
        <v>0</v>
      </c>
      <c r="H311" s="59">
        <v>0</v>
      </c>
      <c r="I311" s="60">
        <v>0</v>
      </c>
      <c r="J311" s="61">
        <v>0</v>
      </c>
      <c r="K311" s="61">
        <v>0</v>
      </c>
      <c r="L311" s="61">
        <v>0</v>
      </c>
      <c r="M311" s="65" t="str">
        <f t="shared" si="4"/>
        <v>N</v>
      </c>
    </row>
    <row r="312" spans="1:13" x14ac:dyDescent="0.25">
      <c r="A312" s="57" t="s">
        <v>233</v>
      </c>
      <c r="B312" s="74" t="s">
        <v>654</v>
      </c>
      <c r="C312" s="58">
        <v>421</v>
      </c>
      <c r="D312" s="59">
        <v>6.4851071791299999</v>
      </c>
      <c r="E312" s="59">
        <v>64.917971032897967</v>
      </c>
      <c r="F312" s="59">
        <v>0</v>
      </c>
      <c r="G312" s="59">
        <v>0</v>
      </c>
      <c r="H312" s="59">
        <v>0</v>
      </c>
      <c r="I312" s="60">
        <v>0</v>
      </c>
      <c r="J312" s="61">
        <v>0</v>
      </c>
      <c r="K312" s="61">
        <v>0</v>
      </c>
      <c r="L312" s="61">
        <v>0</v>
      </c>
      <c r="M312" s="65" t="str">
        <f t="shared" si="4"/>
        <v>N</v>
      </c>
    </row>
    <row r="313" spans="1:13" x14ac:dyDescent="0.25">
      <c r="A313" s="57" t="s">
        <v>354</v>
      </c>
      <c r="B313" s="74" t="s">
        <v>775</v>
      </c>
      <c r="C313" s="58">
        <v>421</v>
      </c>
      <c r="D313" s="59">
        <v>75.458679543599899</v>
      </c>
      <c r="E313" s="59">
        <v>5.5792123920846892</v>
      </c>
      <c r="F313" s="59">
        <v>168400</v>
      </c>
      <c r="G313" s="59">
        <v>0</v>
      </c>
      <c r="H313" s="59">
        <v>168400</v>
      </c>
      <c r="I313" s="60">
        <v>166780</v>
      </c>
      <c r="J313" s="61">
        <v>158446</v>
      </c>
      <c r="K313" s="61">
        <v>8334</v>
      </c>
      <c r="L313" s="61">
        <v>-5</v>
      </c>
      <c r="M313" s="65" t="str">
        <f t="shared" si="4"/>
        <v>Y</v>
      </c>
    </row>
    <row r="314" spans="1:13" x14ac:dyDescent="0.25">
      <c r="A314" s="57" t="s">
        <v>355</v>
      </c>
      <c r="B314" s="74" t="s">
        <v>776</v>
      </c>
      <c r="C314" s="58">
        <v>1615</v>
      </c>
      <c r="D314" s="59">
        <v>112.339004547</v>
      </c>
      <c r="E314" s="59">
        <v>14.376128812182253</v>
      </c>
      <c r="F314" s="59">
        <v>0</v>
      </c>
      <c r="G314" s="59">
        <v>0</v>
      </c>
      <c r="H314" s="59">
        <v>0</v>
      </c>
      <c r="I314" s="60">
        <v>0</v>
      </c>
      <c r="J314" s="61">
        <v>0</v>
      </c>
      <c r="K314" s="61">
        <v>0</v>
      </c>
      <c r="L314" s="61">
        <v>0</v>
      </c>
      <c r="M314" s="65" t="str">
        <f t="shared" si="4"/>
        <v>N</v>
      </c>
    </row>
    <row r="315" spans="1:13" x14ac:dyDescent="0.25">
      <c r="A315" s="57" t="s">
        <v>356</v>
      </c>
      <c r="B315" s="74" t="s">
        <v>777</v>
      </c>
      <c r="C315" s="58">
        <v>3456</v>
      </c>
      <c r="D315" s="59">
        <v>143.026657884</v>
      </c>
      <c r="E315" s="59">
        <v>24.1633276700274</v>
      </c>
      <c r="F315" s="59">
        <v>0</v>
      </c>
      <c r="G315" s="59">
        <v>0</v>
      </c>
      <c r="H315" s="59">
        <v>0</v>
      </c>
      <c r="I315" s="60">
        <v>0</v>
      </c>
      <c r="J315" s="61">
        <v>0</v>
      </c>
      <c r="K315" s="61">
        <v>0</v>
      </c>
      <c r="L315" s="61">
        <v>0</v>
      </c>
      <c r="M315" s="65" t="str">
        <f t="shared" si="4"/>
        <v>N</v>
      </c>
    </row>
    <row r="316" spans="1:13" x14ac:dyDescent="0.25">
      <c r="A316" s="57" t="s">
        <v>357</v>
      </c>
      <c r="B316" s="74" t="s">
        <v>778</v>
      </c>
      <c r="C316" s="58">
        <v>563</v>
      </c>
      <c r="D316" s="59">
        <v>209.81595795600001</v>
      </c>
      <c r="E316" s="59">
        <v>2.6833040035880655</v>
      </c>
      <c r="F316" s="59">
        <v>225200</v>
      </c>
      <c r="G316" s="59">
        <v>0</v>
      </c>
      <c r="H316" s="59">
        <v>225200</v>
      </c>
      <c r="I316" s="60">
        <v>223034</v>
      </c>
      <c r="J316" s="61">
        <v>211889</v>
      </c>
      <c r="K316" s="61">
        <v>11145</v>
      </c>
      <c r="L316" s="61">
        <v>-7</v>
      </c>
      <c r="M316" s="65" t="str">
        <f t="shared" si="4"/>
        <v>Y</v>
      </c>
    </row>
    <row r="317" spans="1:13" x14ac:dyDescent="0.25">
      <c r="A317" s="57" t="s">
        <v>387</v>
      </c>
      <c r="B317" s="74" t="s">
        <v>808</v>
      </c>
      <c r="C317" s="58">
        <v>1245</v>
      </c>
      <c r="D317" s="59">
        <v>298.68753676400001</v>
      </c>
      <c r="E317" s="59">
        <v>4.1682355195948588</v>
      </c>
      <c r="F317" s="59">
        <v>0</v>
      </c>
      <c r="G317" s="59">
        <v>0</v>
      </c>
      <c r="H317" s="59">
        <v>0</v>
      </c>
      <c r="I317" s="60">
        <v>0</v>
      </c>
      <c r="J317" s="61">
        <v>0</v>
      </c>
      <c r="K317" s="61">
        <v>0</v>
      </c>
      <c r="L317" s="61">
        <v>0</v>
      </c>
      <c r="M317" s="65" t="str">
        <f t="shared" si="4"/>
        <v>N</v>
      </c>
    </row>
    <row r="318" spans="1:13" x14ac:dyDescent="0.25">
      <c r="A318" s="57" t="s">
        <v>283</v>
      </c>
      <c r="B318" s="74" t="s">
        <v>704</v>
      </c>
      <c r="C318" s="58">
        <v>746</v>
      </c>
      <c r="D318" s="59">
        <v>198.662975074999</v>
      </c>
      <c r="E318" s="59">
        <v>3.7551033337659976</v>
      </c>
      <c r="F318" s="59">
        <v>0</v>
      </c>
      <c r="G318" s="59">
        <v>1</v>
      </c>
      <c r="H318" s="59">
        <v>1</v>
      </c>
      <c r="I318" s="60">
        <v>143535</v>
      </c>
      <c r="J318" s="61">
        <v>136362</v>
      </c>
      <c r="K318" s="61">
        <v>7173</v>
      </c>
      <c r="L318" s="61">
        <v>-4</v>
      </c>
      <c r="M318" s="65" t="str">
        <f t="shared" si="4"/>
        <v>Y</v>
      </c>
    </row>
    <row r="319" spans="1:13" x14ac:dyDescent="0.25">
      <c r="A319" s="57" t="s">
        <v>358</v>
      </c>
      <c r="B319" s="74" t="s">
        <v>779</v>
      </c>
      <c r="C319" s="58">
        <v>902</v>
      </c>
      <c r="D319" s="59">
        <v>129.10322377700001</v>
      </c>
      <c r="E319" s="59">
        <v>6.9866574482913339</v>
      </c>
      <c r="F319" s="59">
        <v>0</v>
      </c>
      <c r="G319" s="59">
        <v>0</v>
      </c>
      <c r="H319" s="59">
        <v>0</v>
      </c>
      <c r="I319" s="60">
        <v>0</v>
      </c>
      <c r="J319" s="61">
        <v>0</v>
      </c>
      <c r="K319" s="61">
        <v>0</v>
      </c>
      <c r="L319" s="61">
        <v>0</v>
      </c>
      <c r="M319" s="65" t="str">
        <f t="shared" si="4"/>
        <v>N</v>
      </c>
    </row>
    <row r="320" spans="1:13" x14ac:dyDescent="0.25">
      <c r="A320" s="57" t="s">
        <v>359</v>
      </c>
      <c r="B320" s="74" t="s">
        <v>780</v>
      </c>
      <c r="C320" s="58">
        <v>518</v>
      </c>
      <c r="D320" s="59">
        <v>154.65967400700001</v>
      </c>
      <c r="E320" s="59">
        <v>3.3492893562969424</v>
      </c>
      <c r="F320" s="59">
        <v>207200</v>
      </c>
      <c r="G320" s="59">
        <v>0</v>
      </c>
      <c r="H320" s="59">
        <v>207200</v>
      </c>
      <c r="I320" s="60">
        <v>205207</v>
      </c>
      <c r="J320" s="61">
        <v>194952</v>
      </c>
      <c r="K320" s="61">
        <v>10255</v>
      </c>
      <c r="L320" s="61">
        <v>-6</v>
      </c>
      <c r="M320" s="65" t="str">
        <f t="shared" si="4"/>
        <v>Y</v>
      </c>
    </row>
    <row r="321" spans="1:13" x14ac:dyDescent="0.25">
      <c r="A321" s="57" t="s">
        <v>144</v>
      </c>
      <c r="B321" s="74" t="s">
        <v>565</v>
      </c>
      <c r="C321" s="58">
        <v>580</v>
      </c>
      <c r="D321" s="59">
        <v>118.77163448</v>
      </c>
      <c r="E321" s="59">
        <v>4.8833208580426364</v>
      </c>
      <c r="F321" s="59">
        <v>232000</v>
      </c>
      <c r="G321" s="59">
        <v>0</v>
      </c>
      <c r="H321" s="59">
        <v>232000</v>
      </c>
      <c r="I321" s="60">
        <v>229768</v>
      </c>
      <c r="J321" s="61">
        <v>218286</v>
      </c>
      <c r="K321" s="61">
        <v>11482</v>
      </c>
      <c r="L321" s="61">
        <v>-7</v>
      </c>
      <c r="M321" s="65" t="str">
        <f t="shared" si="4"/>
        <v>Y</v>
      </c>
    </row>
    <row r="322" spans="1:13" x14ac:dyDescent="0.25">
      <c r="A322" s="57" t="s">
        <v>185</v>
      </c>
      <c r="B322" s="74" t="s">
        <v>606</v>
      </c>
      <c r="C322" s="58">
        <v>1628</v>
      </c>
      <c r="D322" s="59">
        <v>85.232685938000003</v>
      </c>
      <c r="E322" s="59">
        <v>19.100653488548282</v>
      </c>
      <c r="F322" s="59">
        <v>0</v>
      </c>
      <c r="G322" s="59">
        <v>0</v>
      </c>
      <c r="H322" s="59">
        <v>0</v>
      </c>
      <c r="I322" s="60">
        <v>0</v>
      </c>
      <c r="J322" s="61">
        <v>0</v>
      </c>
      <c r="K322" s="61">
        <v>0</v>
      </c>
      <c r="L322" s="61">
        <v>0</v>
      </c>
      <c r="M322" s="65" t="str">
        <f t="shared" si="4"/>
        <v>N</v>
      </c>
    </row>
    <row r="323" spans="1:13" x14ac:dyDescent="0.25">
      <c r="A323" s="57" t="s">
        <v>361</v>
      </c>
      <c r="B323" s="74" t="s">
        <v>782</v>
      </c>
      <c r="C323" s="58">
        <v>1140</v>
      </c>
      <c r="D323" s="59">
        <v>149.495298837999</v>
      </c>
      <c r="E323" s="59">
        <v>7.6256578558725394</v>
      </c>
      <c r="F323" s="59">
        <v>0</v>
      </c>
      <c r="G323" s="59">
        <v>0</v>
      </c>
      <c r="H323" s="59">
        <v>0</v>
      </c>
      <c r="I323" s="60">
        <v>0</v>
      </c>
      <c r="J323" s="61">
        <v>0</v>
      </c>
      <c r="K323" s="61">
        <v>0</v>
      </c>
      <c r="L323" s="61">
        <v>0</v>
      </c>
      <c r="M323" s="65" t="str">
        <f t="shared" si="4"/>
        <v>N</v>
      </c>
    </row>
    <row r="324" spans="1:13" x14ac:dyDescent="0.25">
      <c r="A324" s="57" t="s">
        <v>362</v>
      </c>
      <c r="B324" s="74" t="s">
        <v>783</v>
      </c>
      <c r="C324" s="58">
        <v>821</v>
      </c>
      <c r="D324" s="59">
        <v>2.5643026735899999</v>
      </c>
      <c r="E324" s="59">
        <v>320.16501345787219</v>
      </c>
      <c r="F324" s="59">
        <v>0</v>
      </c>
      <c r="G324" s="59">
        <v>0</v>
      </c>
      <c r="H324" s="59">
        <v>0</v>
      </c>
      <c r="I324" s="60">
        <v>0</v>
      </c>
      <c r="J324" s="61">
        <v>0</v>
      </c>
      <c r="K324" s="61">
        <v>0</v>
      </c>
      <c r="L324" s="61">
        <v>0</v>
      </c>
      <c r="M324" s="65" t="str">
        <f t="shared" si="4"/>
        <v>N</v>
      </c>
    </row>
    <row r="325" spans="1:13" x14ac:dyDescent="0.25">
      <c r="A325" s="57" t="s">
        <v>364</v>
      </c>
      <c r="B325" s="74" t="s">
        <v>785</v>
      </c>
      <c r="C325" s="58">
        <v>1113</v>
      </c>
      <c r="D325" s="59">
        <v>17.9759240646999</v>
      </c>
      <c r="E325" s="59">
        <v>61.916149400388619</v>
      </c>
      <c r="F325" s="59">
        <v>0</v>
      </c>
      <c r="G325" s="59">
        <v>0</v>
      </c>
      <c r="H325" s="59">
        <v>0</v>
      </c>
      <c r="I325" s="60">
        <v>0</v>
      </c>
      <c r="J325" s="61">
        <v>0</v>
      </c>
      <c r="K325" s="61">
        <v>0</v>
      </c>
      <c r="L325" s="61">
        <v>0</v>
      </c>
      <c r="M325" s="65" t="str">
        <f t="shared" ref="M325:M388" si="5">IF(H325&gt;0,"Y","N")</f>
        <v>N</v>
      </c>
    </row>
    <row r="326" spans="1:13" x14ac:dyDescent="0.25">
      <c r="A326" s="57" t="s">
        <v>365</v>
      </c>
      <c r="B326" s="74" t="s">
        <v>786</v>
      </c>
      <c r="C326" s="58">
        <v>2747</v>
      </c>
      <c r="D326" s="59">
        <v>235.69945780800001</v>
      </c>
      <c r="E326" s="59">
        <v>11.654672545906733</v>
      </c>
      <c r="F326" s="59">
        <v>0</v>
      </c>
      <c r="G326" s="59">
        <v>0</v>
      </c>
      <c r="H326" s="59">
        <v>0</v>
      </c>
      <c r="I326" s="60">
        <v>0</v>
      </c>
      <c r="J326" s="61">
        <v>0</v>
      </c>
      <c r="K326" s="61">
        <v>0</v>
      </c>
      <c r="L326" s="61">
        <v>0</v>
      </c>
      <c r="M326" s="65" t="str">
        <f t="shared" si="5"/>
        <v>N</v>
      </c>
    </row>
    <row r="327" spans="1:13" x14ac:dyDescent="0.25">
      <c r="A327" s="57" t="s">
        <v>366</v>
      </c>
      <c r="B327" s="74" t="s">
        <v>787</v>
      </c>
      <c r="C327" s="58">
        <v>266</v>
      </c>
      <c r="D327" s="59">
        <v>120.42718025000001</v>
      </c>
      <c r="E327" s="59">
        <v>2.2088036890658658</v>
      </c>
      <c r="F327" s="59">
        <v>106400</v>
      </c>
      <c r="G327" s="59">
        <v>0</v>
      </c>
      <c r="H327" s="59">
        <v>106400</v>
      </c>
      <c r="I327" s="60">
        <v>105376</v>
      </c>
      <c r="J327" s="61">
        <v>100111</v>
      </c>
      <c r="K327" s="61">
        <v>5265</v>
      </c>
      <c r="L327" s="61">
        <v>-4</v>
      </c>
      <c r="M327" s="65" t="str">
        <f t="shared" si="5"/>
        <v>Y</v>
      </c>
    </row>
    <row r="328" spans="1:13" x14ac:dyDescent="0.25">
      <c r="A328" s="57" t="s">
        <v>367</v>
      </c>
      <c r="B328" s="74" t="s">
        <v>788</v>
      </c>
      <c r="C328" s="58">
        <v>549</v>
      </c>
      <c r="D328" s="59">
        <v>117.315975421</v>
      </c>
      <c r="E328" s="59">
        <v>4.6796695678475082</v>
      </c>
      <c r="F328" s="59">
        <v>219600</v>
      </c>
      <c r="G328" s="59">
        <v>0</v>
      </c>
      <c r="H328" s="59">
        <v>219600</v>
      </c>
      <c r="I328" s="60">
        <v>217487</v>
      </c>
      <c r="J328" s="61">
        <v>206619</v>
      </c>
      <c r="K328" s="61">
        <v>10868</v>
      </c>
      <c r="L328" s="61">
        <v>-7</v>
      </c>
      <c r="M328" s="65" t="str">
        <f t="shared" si="5"/>
        <v>Y</v>
      </c>
    </row>
    <row r="329" spans="1:13" x14ac:dyDescent="0.25">
      <c r="A329" s="57" t="s">
        <v>368</v>
      </c>
      <c r="B329" s="74" t="s">
        <v>789</v>
      </c>
      <c r="C329" s="58">
        <v>2214</v>
      </c>
      <c r="D329" s="59">
        <v>166.893243939</v>
      </c>
      <c r="E329" s="59">
        <v>13.265965402465445</v>
      </c>
      <c r="F329" s="59">
        <v>0</v>
      </c>
      <c r="G329" s="59">
        <v>0</v>
      </c>
      <c r="H329" s="59">
        <v>0</v>
      </c>
      <c r="I329" s="60">
        <v>0</v>
      </c>
      <c r="J329" s="61">
        <v>0</v>
      </c>
      <c r="K329" s="61">
        <v>0</v>
      </c>
      <c r="L329" s="61">
        <v>0</v>
      </c>
      <c r="M329" s="65" t="str">
        <f t="shared" si="5"/>
        <v>N</v>
      </c>
    </row>
    <row r="330" spans="1:13" x14ac:dyDescent="0.25">
      <c r="A330" s="57" t="s">
        <v>369</v>
      </c>
      <c r="B330" s="74" t="s">
        <v>790</v>
      </c>
      <c r="C330" s="58">
        <v>239</v>
      </c>
      <c r="D330" s="59">
        <v>19.4596587312999</v>
      </c>
      <c r="E330" s="59">
        <v>12.281818674218593</v>
      </c>
      <c r="F330" s="59">
        <v>0</v>
      </c>
      <c r="G330" s="59">
        <v>0</v>
      </c>
      <c r="H330" s="59">
        <v>0</v>
      </c>
      <c r="I330" s="60">
        <v>0</v>
      </c>
      <c r="J330" s="61">
        <v>0</v>
      </c>
      <c r="K330" s="61">
        <v>0</v>
      </c>
      <c r="L330" s="61">
        <v>0</v>
      </c>
      <c r="M330" s="65" t="str">
        <f t="shared" si="5"/>
        <v>N</v>
      </c>
    </row>
    <row r="331" spans="1:13" x14ac:dyDescent="0.25">
      <c r="A331" s="57" t="s">
        <v>370</v>
      </c>
      <c r="B331" s="74" t="s">
        <v>791</v>
      </c>
      <c r="C331" s="58">
        <v>2419</v>
      </c>
      <c r="D331" s="59">
        <v>167.240441769</v>
      </c>
      <c r="E331" s="59">
        <v>14.464204796476389</v>
      </c>
      <c r="F331" s="59">
        <v>0</v>
      </c>
      <c r="G331" s="59">
        <v>0</v>
      </c>
      <c r="H331" s="59">
        <v>0</v>
      </c>
      <c r="I331" s="60">
        <v>0</v>
      </c>
      <c r="J331" s="61">
        <v>0</v>
      </c>
      <c r="K331" s="61">
        <v>0</v>
      </c>
      <c r="L331" s="61">
        <v>0</v>
      </c>
      <c r="M331" s="65" t="str">
        <f t="shared" si="5"/>
        <v>N</v>
      </c>
    </row>
    <row r="332" spans="1:13" x14ac:dyDescent="0.25">
      <c r="A332" s="57" t="s">
        <v>371</v>
      </c>
      <c r="B332" s="74" t="s">
        <v>792</v>
      </c>
      <c r="C332" s="58">
        <v>10128</v>
      </c>
      <c r="D332" s="59">
        <v>51.1000477868999</v>
      </c>
      <c r="E332" s="59">
        <v>198.19942326152642</v>
      </c>
      <c r="F332" s="59">
        <v>0</v>
      </c>
      <c r="G332" s="59">
        <v>0</v>
      </c>
      <c r="H332" s="59">
        <v>0</v>
      </c>
      <c r="I332" s="60">
        <v>0</v>
      </c>
      <c r="J332" s="61">
        <v>0</v>
      </c>
      <c r="K332" s="61">
        <v>0</v>
      </c>
      <c r="L332" s="61">
        <v>0</v>
      </c>
      <c r="M332" s="65" t="str">
        <f t="shared" si="5"/>
        <v>N</v>
      </c>
    </row>
    <row r="333" spans="1:13" x14ac:dyDescent="0.25">
      <c r="A333" s="57" t="s">
        <v>372</v>
      </c>
      <c r="B333" s="74" t="s">
        <v>793</v>
      </c>
      <c r="C333" s="58">
        <v>1632</v>
      </c>
      <c r="D333" s="59">
        <v>55.4755886588</v>
      </c>
      <c r="E333" s="59">
        <v>29.418344887470042</v>
      </c>
      <c r="F333" s="59">
        <v>0</v>
      </c>
      <c r="G333" s="59">
        <v>0</v>
      </c>
      <c r="H333" s="59">
        <v>0</v>
      </c>
      <c r="I333" s="60">
        <v>0</v>
      </c>
      <c r="J333" s="61">
        <v>0</v>
      </c>
      <c r="K333" s="61">
        <v>0</v>
      </c>
      <c r="L333" s="61">
        <v>0</v>
      </c>
      <c r="M333" s="65" t="str">
        <f t="shared" si="5"/>
        <v>N</v>
      </c>
    </row>
    <row r="334" spans="1:13" x14ac:dyDescent="0.25">
      <c r="A334" s="57" t="s">
        <v>373</v>
      </c>
      <c r="B334" s="74" t="s">
        <v>794</v>
      </c>
      <c r="C334" s="58">
        <v>623</v>
      </c>
      <c r="D334" s="59">
        <v>156.043031794999</v>
      </c>
      <c r="E334" s="59">
        <v>3.9924884362568918</v>
      </c>
      <c r="F334" s="59">
        <v>249200</v>
      </c>
      <c r="G334" s="59">
        <v>0</v>
      </c>
      <c r="H334" s="59">
        <v>249200</v>
      </c>
      <c r="I334" s="60">
        <v>246803</v>
      </c>
      <c r="J334" s="61">
        <v>234470</v>
      </c>
      <c r="K334" s="61">
        <v>12333</v>
      </c>
      <c r="L334" s="61">
        <v>-8</v>
      </c>
      <c r="M334" s="65" t="str">
        <f t="shared" si="5"/>
        <v>Y</v>
      </c>
    </row>
    <row r="335" spans="1:13" x14ac:dyDescent="0.25">
      <c r="A335" s="57" t="s">
        <v>374</v>
      </c>
      <c r="B335" s="74" t="s">
        <v>795</v>
      </c>
      <c r="C335" s="58">
        <v>709</v>
      </c>
      <c r="D335" s="59">
        <v>109.151868487</v>
      </c>
      <c r="E335" s="59">
        <v>6.4955369965512038</v>
      </c>
      <c r="F335" s="59">
        <v>283600</v>
      </c>
      <c r="G335" s="59">
        <v>0</v>
      </c>
      <c r="H335" s="59">
        <v>283600</v>
      </c>
      <c r="I335" s="60">
        <v>280872</v>
      </c>
      <c r="J335" s="61">
        <v>266837</v>
      </c>
      <c r="K335" s="61">
        <v>14035</v>
      </c>
      <c r="L335" s="61">
        <v>-9</v>
      </c>
      <c r="M335" s="65" t="str">
        <f t="shared" si="5"/>
        <v>Y</v>
      </c>
    </row>
    <row r="336" spans="1:13" x14ac:dyDescent="0.25">
      <c r="A336" s="57" t="s">
        <v>375</v>
      </c>
      <c r="B336" s="74" t="s">
        <v>796</v>
      </c>
      <c r="C336" s="58">
        <v>1857</v>
      </c>
      <c r="D336" s="59">
        <v>1.63123319693</v>
      </c>
      <c r="E336" s="59">
        <v>1138.4025309777264</v>
      </c>
      <c r="F336" s="59">
        <v>0</v>
      </c>
      <c r="G336" s="59">
        <v>0</v>
      </c>
      <c r="H336" s="59">
        <v>0</v>
      </c>
      <c r="I336" s="60">
        <v>0</v>
      </c>
      <c r="J336" s="61">
        <v>0</v>
      </c>
      <c r="K336" s="61">
        <v>0</v>
      </c>
      <c r="L336" s="61">
        <v>0</v>
      </c>
      <c r="M336" s="65" t="str">
        <f t="shared" si="5"/>
        <v>N</v>
      </c>
    </row>
    <row r="337" spans="1:13" x14ac:dyDescent="0.25">
      <c r="A337" s="57" t="s">
        <v>376</v>
      </c>
      <c r="B337" s="74" t="s">
        <v>797</v>
      </c>
      <c r="C337" s="58">
        <v>347</v>
      </c>
      <c r="D337" s="59">
        <v>95.6648594645999</v>
      </c>
      <c r="E337" s="59">
        <v>3.6272462212564571</v>
      </c>
      <c r="F337" s="59">
        <v>138800</v>
      </c>
      <c r="G337" s="59">
        <v>0</v>
      </c>
      <c r="H337" s="59">
        <v>138800</v>
      </c>
      <c r="I337" s="60">
        <v>137465</v>
      </c>
      <c r="J337" s="61">
        <v>130596</v>
      </c>
      <c r="K337" s="61">
        <v>6869</v>
      </c>
      <c r="L337" s="61">
        <v>-4</v>
      </c>
      <c r="M337" s="65" t="str">
        <f t="shared" si="5"/>
        <v>Y</v>
      </c>
    </row>
    <row r="338" spans="1:13" x14ac:dyDescent="0.25">
      <c r="A338" s="57" t="s">
        <v>377</v>
      </c>
      <c r="B338" s="74" t="s">
        <v>798</v>
      </c>
      <c r="C338" s="58">
        <v>442</v>
      </c>
      <c r="D338" s="59">
        <v>5.2438942495900003</v>
      </c>
      <c r="E338" s="59">
        <v>84.288503726893097</v>
      </c>
      <c r="F338" s="59">
        <v>0</v>
      </c>
      <c r="G338" s="59">
        <v>0</v>
      </c>
      <c r="H338" s="59">
        <v>0</v>
      </c>
      <c r="I338" s="60">
        <v>0</v>
      </c>
      <c r="J338" s="61">
        <v>0</v>
      </c>
      <c r="K338" s="61">
        <v>0</v>
      </c>
      <c r="L338" s="61">
        <v>0</v>
      </c>
      <c r="M338" s="65" t="str">
        <f t="shared" si="5"/>
        <v>N</v>
      </c>
    </row>
    <row r="339" spans="1:13" x14ac:dyDescent="0.25">
      <c r="A339" s="57" t="s">
        <v>378</v>
      </c>
      <c r="B339" s="74" t="s">
        <v>799</v>
      </c>
      <c r="C339" s="58">
        <v>456</v>
      </c>
      <c r="D339" s="59">
        <v>110.404025618999</v>
      </c>
      <c r="E339" s="59">
        <v>4.1302841761734523</v>
      </c>
      <c r="F339" s="59">
        <v>182400</v>
      </c>
      <c r="G339" s="59">
        <v>0</v>
      </c>
      <c r="H339" s="59">
        <v>182400</v>
      </c>
      <c r="I339" s="60">
        <v>180645</v>
      </c>
      <c r="J339" s="61">
        <v>171618</v>
      </c>
      <c r="K339" s="61">
        <v>9027</v>
      </c>
      <c r="L339" s="61">
        <v>-6</v>
      </c>
      <c r="M339" s="65" t="str">
        <f t="shared" si="5"/>
        <v>Y</v>
      </c>
    </row>
    <row r="340" spans="1:13" x14ac:dyDescent="0.25">
      <c r="A340" s="57" t="s">
        <v>379</v>
      </c>
      <c r="B340" s="74" t="s">
        <v>800</v>
      </c>
      <c r="C340" s="58">
        <v>2886</v>
      </c>
      <c r="D340" s="59">
        <v>78.673469544300005</v>
      </c>
      <c r="E340" s="59">
        <v>36.6832684094977</v>
      </c>
      <c r="F340" s="59">
        <v>0</v>
      </c>
      <c r="G340" s="59">
        <v>0</v>
      </c>
      <c r="H340" s="59">
        <v>0</v>
      </c>
      <c r="I340" s="60">
        <v>0</v>
      </c>
      <c r="J340" s="61">
        <v>0</v>
      </c>
      <c r="K340" s="61">
        <v>0</v>
      </c>
      <c r="L340" s="61">
        <v>0</v>
      </c>
      <c r="M340" s="65" t="str">
        <f t="shared" si="5"/>
        <v>N</v>
      </c>
    </row>
    <row r="341" spans="1:13" x14ac:dyDescent="0.25">
      <c r="A341" s="57" t="s">
        <v>380</v>
      </c>
      <c r="B341" s="74" t="s">
        <v>801</v>
      </c>
      <c r="C341" s="58">
        <v>310</v>
      </c>
      <c r="D341" s="59">
        <v>159.001966506999</v>
      </c>
      <c r="E341" s="59">
        <v>1.9496614212400596</v>
      </c>
      <c r="F341" s="59">
        <v>124000</v>
      </c>
      <c r="G341" s="59">
        <v>0</v>
      </c>
      <c r="H341" s="59">
        <v>124000</v>
      </c>
      <c r="I341" s="60">
        <v>122807</v>
      </c>
      <c r="J341" s="61">
        <v>116670</v>
      </c>
      <c r="K341" s="61">
        <v>6137</v>
      </c>
      <c r="L341" s="61">
        <v>-4</v>
      </c>
      <c r="M341" s="65" t="str">
        <f t="shared" si="5"/>
        <v>Y</v>
      </c>
    </row>
    <row r="342" spans="1:13" x14ac:dyDescent="0.25">
      <c r="A342" s="57" t="s">
        <v>381</v>
      </c>
      <c r="B342" s="74" t="s">
        <v>802</v>
      </c>
      <c r="C342" s="58">
        <v>1560</v>
      </c>
      <c r="D342" s="59">
        <v>59.447743791100002</v>
      </c>
      <c r="E342" s="59">
        <v>26.241534169603753</v>
      </c>
      <c r="F342" s="59">
        <v>0</v>
      </c>
      <c r="G342" s="59">
        <v>0</v>
      </c>
      <c r="H342" s="59">
        <v>0</v>
      </c>
      <c r="I342" s="60">
        <v>0</v>
      </c>
      <c r="J342" s="61">
        <v>0</v>
      </c>
      <c r="K342" s="61">
        <v>0</v>
      </c>
      <c r="L342" s="61">
        <v>0</v>
      </c>
      <c r="M342" s="65" t="str">
        <f t="shared" si="5"/>
        <v>N</v>
      </c>
    </row>
    <row r="343" spans="1:13" x14ac:dyDescent="0.25">
      <c r="A343" s="57" t="s">
        <v>382</v>
      </c>
      <c r="B343" s="74" t="s">
        <v>803</v>
      </c>
      <c r="C343" s="58">
        <v>2953</v>
      </c>
      <c r="D343" s="59">
        <v>4.8170211735799997</v>
      </c>
      <c r="E343" s="59">
        <v>613.0344654070384</v>
      </c>
      <c r="F343" s="59">
        <v>0</v>
      </c>
      <c r="G343" s="59">
        <v>0</v>
      </c>
      <c r="H343" s="59">
        <v>0</v>
      </c>
      <c r="I343" s="60">
        <v>0</v>
      </c>
      <c r="J343" s="61">
        <v>0</v>
      </c>
      <c r="K343" s="61">
        <v>0</v>
      </c>
      <c r="L343" s="61">
        <v>0</v>
      </c>
      <c r="M343" s="65" t="str">
        <f t="shared" si="5"/>
        <v>N</v>
      </c>
    </row>
    <row r="344" spans="1:13" x14ac:dyDescent="0.25">
      <c r="A344" s="57" t="s">
        <v>333</v>
      </c>
      <c r="B344" s="74" t="s">
        <v>754</v>
      </c>
      <c r="C344" s="58">
        <v>206</v>
      </c>
      <c r="D344" s="59">
        <v>290.83696784799901</v>
      </c>
      <c r="E344" s="59">
        <v>0.70830060402659123</v>
      </c>
      <c r="F344" s="59">
        <v>82400</v>
      </c>
      <c r="G344" s="59">
        <v>0</v>
      </c>
      <c r="H344" s="59">
        <v>82400</v>
      </c>
      <c r="I344" s="60">
        <v>81607</v>
      </c>
      <c r="J344" s="61">
        <v>77530</v>
      </c>
      <c r="K344" s="61">
        <v>4077</v>
      </c>
      <c r="L344" s="61">
        <v>-3</v>
      </c>
      <c r="M344" s="65" t="str">
        <f t="shared" si="5"/>
        <v>Y</v>
      </c>
    </row>
    <row r="345" spans="1:13" x14ac:dyDescent="0.25">
      <c r="A345" s="57" t="s">
        <v>383</v>
      </c>
      <c r="B345" s="74" t="s">
        <v>804</v>
      </c>
      <c r="C345" s="58">
        <v>1059</v>
      </c>
      <c r="D345" s="59">
        <v>196.59116997199899</v>
      </c>
      <c r="E345" s="59">
        <v>5.3868136608110948</v>
      </c>
      <c r="F345" s="59">
        <v>0</v>
      </c>
      <c r="G345" s="59">
        <v>0</v>
      </c>
      <c r="H345" s="59">
        <v>0</v>
      </c>
      <c r="I345" s="60">
        <v>0</v>
      </c>
      <c r="J345" s="61">
        <v>0</v>
      </c>
      <c r="K345" s="61">
        <v>0</v>
      </c>
      <c r="L345" s="61">
        <v>0</v>
      </c>
      <c r="M345" s="65" t="str">
        <f t="shared" si="5"/>
        <v>N</v>
      </c>
    </row>
    <row r="346" spans="1:13" x14ac:dyDescent="0.25">
      <c r="A346" s="57" t="s">
        <v>191</v>
      </c>
      <c r="B346" s="74" t="s">
        <v>612</v>
      </c>
      <c r="C346" s="58">
        <v>566</v>
      </c>
      <c r="D346" s="59">
        <v>56.924143461900002</v>
      </c>
      <c r="E346" s="59">
        <v>9.9430569452280029</v>
      </c>
      <c r="F346" s="59">
        <v>226400</v>
      </c>
      <c r="G346" s="59">
        <v>0</v>
      </c>
      <c r="H346" s="59">
        <v>226400</v>
      </c>
      <c r="I346" s="60">
        <v>224222</v>
      </c>
      <c r="J346" s="61">
        <v>213018</v>
      </c>
      <c r="K346" s="61">
        <v>11204</v>
      </c>
      <c r="L346" s="61">
        <v>-7</v>
      </c>
      <c r="M346" s="65" t="str">
        <f t="shared" si="5"/>
        <v>Y</v>
      </c>
    </row>
    <row r="347" spans="1:13" x14ac:dyDescent="0.25">
      <c r="A347" s="57" t="s">
        <v>384</v>
      </c>
      <c r="B347" s="74" t="s">
        <v>805</v>
      </c>
      <c r="C347" s="58">
        <v>3198</v>
      </c>
      <c r="D347" s="59">
        <v>289.449848304</v>
      </c>
      <c r="E347" s="59">
        <v>11.048546125480232</v>
      </c>
      <c r="F347" s="59">
        <v>0</v>
      </c>
      <c r="G347" s="59">
        <v>0</v>
      </c>
      <c r="H347" s="59">
        <v>0</v>
      </c>
      <c r="I347" s="60">
        <v>0</v>
      </c>
      <c r="J347" s="61">
        <v>0</v>
      </c>
      <c r="K347" s="61">
        <v>0</v>
      </c>
      <c r="L347" s="61">
        <v>0</v>
      </c>
      <c r="M347" s="65" t="str">
        <f t="shared" si="5"/>
        <v>N</v>
      </c>
    </row>
    <row r="348" spans="1:13" x14ac:dyDescent="0.25">
      <c r="A348" s="57" t="s">
        <v>385</v>
      </c>
      <c r="B348" s="74" t="s">
        <v>806</v>
      </c>
      <c r="C348" s="58">
        <v>730</v>
      </c>
      <c r="D348" s="59">
        <v>80.197080193399898</v>
      </c>
      <c r="E348" s="59">
        <v>9.1025757825542115</v>
      </c>
      <c r="F348" s="59">
        <v>292000</v>
      </c>
      <c r="G348" s="59">
        <v>0</v>
      </c>
      <c r="H348" s="59">
        <v>292000</v>
      </c>
      <c r="I348" s="60">
        <v>289191</v>
      </c>
      <c r="J348" s="61">
        <v>274740</v>
      </c>
      <c r="K348" s="61">
        <v>14451</v>
      </c>
      <c r="L348" s="61">
        <v>-9</v>
      </c>
      <c r="M348" s="65" t="str">
        <f t="shared" si="5"/>
        <v>Y</v>
      </c>
    </row>
    <row r="349" spans="1:13" x14ac:dyDescent="0.25">
      <c r="A349" s="57" t="s">
        <v>386</v>
      </c>
      <c r="B349" s="74" t="s">
        <v>807</v>
      </c>
      <c r="C349" s="58">
        <v>1241</v>
      </c>
      <c r="D349" s="59">
        <v>523.08756988200003</v>
      </c>
      <c r="E349" s="59">
        <v>2.3724517106761862</v>
      </c>
      <c r="F349" s="59">
        <v>0</v>
      </c>
      <c r="G349" s="59">
        <v>0</v>
      </c>
      <c r="H349" s="59">
        <v>0</v>
      </c>
      <c r="I349" s="60">
        <v>0</v>
      </c>
      <c r="J349" s="61">
        <v>0</v>
      </c>
      <c r="K349" s="61">
        <v>0</v>
      </c>
      <c r="L349" s="61">
        <v>0</v>
      </c>
      <c r="M349" s="65" t="str">
        <f t="shared" si="5"/>
        <v>N</v>
      </c>
    </row>
    <row r="350" spans="1:13" x14ac:dyDescent="0.25">
      <c r="A350" s="57" t="s">
        <v>388</v>
      </c>
      <c r="B350" s="74" t="s">
        <v>809</v>
      </c>
      <c r="C350" s="58">
        <v>772</v>
      </c>
      <c r="D350" s="59">
        <v>109.27758714700001</v>
      </c>
      <c r="E350" s="59">
        <v>7.064577651787892</v>
      </c>
      <c r="F350" s="59">
        <v>0</v>
      </c>
      <c r="G350" s="59">
        <v>0</v>
      </c>
      <c r="H350" s="59">
        <v>0</v>
      </c>
      <c r="I350" s="60">
        <v>0</v>
      </c>
      <c r="J350" s="61">
        <v>0</v>
      </c>
      <c r="K350" s="61">
        <v>0</v>
      </c>
      <c r="L350" s="61">
        <v>0</v>
      </c>
      <c r="M350" s="65" t="str">
        <f t="shared" si="5"/>
        <v>N</v>
      </c>
    </row>
    <row r="351" spans="1:13" x14ac:dyDescent="0.25">
      <c r="A351" s="57" t="s">
        <v>389</v>
      </c>
      <c r="B351" s="74" t="s">
        <v>810</v>
      </c>
      <c r="C351" s="58">
        <v>1106</v>
      </c>
      <c r="D351" s="59">
        <v>186.81233134600001</v>
      </c>
      <c r="E351" s="59">
        <v>5.9203800521687642</v>
      </c>
      <c r="F351" s="59">
        <v>0</v>
      </c>
      <c r="G351" s="59">
        <v>0</v>
      </c>
      <c r="H351" s="59">
        <v>0</v>
      </c>
      <c r="I351" s="60">
        <v>0</v>
      </c>
      <c r="J351" s="61">
        <v>0</v>
      </c>
      <c r="K351" s="61">
        <v>0</v>
      </c>
      <c r="L351" s="61">
        <v>0</v>
      </c>
      <c r="M351" s="65" t="str">
        <f t="shared" si="5"/>
        <v>N</v>
      </c>
    </row>
    <row r="352" spans="1:13" x14ac:dyDescent="0.25">
      <c r="A352" s="57" t="s">
        <v>390</v>
      </c>
      <c r="B352" s="74" t="s">
        <v>811</v>
      </c>
      <c r="C352" s="58">
        <v>7396</v>
      </c>
      <c r="D352" s="59">
        <v>384.48999494499901</v>
      </c>
      <c r="E352" s="59">
        <v>19.235871146810965</v>
      </c>
      <c r="F352" s="59">
        <v>0</v>
      </c>
      <c r="G352" s="59">
        <v>0</v>
      </c>
      <c r="H352" s="59">
        <v>0</v>
      </c>
      <c r="I352" s="60">
        <v>0</v>
      </c>
      <c r="J352" s="61">
        <v>0</v>
      </c>
      <c r="K352" s="61">
        <v>0</v>
      </c>
      <c r="L352" s="61">
        <v>0</v>
      </c>
      <c r="M352" s="65" t="str">
        <f t="shared" si="5"/>
        <v>N</v>
      </c>
    </row>
    <row r="353" spans="1:13" x14ac:dyDescent="0.25">
      <c r="A353" s="57" t="s">
        <v>391</v>
      </c>
      <c r="B353" s="74" t="s">
        <v>812</v>
      </c>
      <c r="C353" s="58">
        <v>239</v>
      </c>
      <c r="D353" s="59">
        <v>27.292849353400001</v>
      </c>
      <c r="E353" s="59">
        <v>8.7568724285735531</v>
      </c>
      <c r="F353" s="59">
        <v>95600</v>
      </c>
      <c r="G353" s="59">
        <v>0</v>
      </c>
      <c r="H353" s="59">
        <v>95600</v>
      </c>
      <c r="I353" s="60">
        <v>94680</v>
      </c>
      <c r="J353" s="61">
        <v>89949</v>
      </c>
      <c r="K353" s="61">
        <v>4731</v>
      </c>
      <c r="L353" s="61">
        <v>-3</v>
      </c>
      <c r="M353" s="65" t="str">
        <f t="shared" si="5"/>
        <v>Y</v>
      </c>
    </row>
    <row r="354" spans="1:13" x14ac:dyDescent="0.25">
      <c r="A354" s="57" t="s">
        <v>266</v>
      </c>
      <c r="B354" s="74" t="s">
        <v>687</v>
      </c>
      <c r="C354" s="58">
        <v>293</v>
      </c>
      <c r="D354" s="59">
        <v>11.177487231800001</v>
      </c>
      <c r="E354" s="59">
        <v>26.213405027778848</v>
      </c>
      <c r="F354" s="59">
        <v>0</v>
      </c>
      <c r="G354" s="59">
        <v>0</v>
      </c>
      <c r="H354" s="59">
        <v>0</v>
      </c>
      <c r="I354" s="60">
        <v>0</v>
      </c>
      <c r="J354" s="61">
        <v>0</v>
      </c>
      <c r="K354" s="61">
        <v>0</v>
      </c>
      <c r="L354" s="61">
        <v>0</v>
      </c>
      <c r="M354" s="65" t="str">
        <f t="shared" si="5"/>
        <v>N</v>
      </c>
    </row>
    <row r="355" spans="1:13" x14ac:dyDescent="0.25">
      <c r="A355" s="57" t="s">
        <v>392</v>
      </c>
      <c r="B355" s="74" t="s">
        <v>813</v>
      </c>
      <c r="C355" s="58">
        <v>2996</v>
      </c>
      <c r="D355" s="59">
        <v>112.687963726999</v>
      </c>
      <c r="E355" s="59">
        <v>26.586690369684849</v>
      </c>
      <c r="F355" s="59">
        <v>0</v>
      </c>
      <c r="G355" s="59">
        <v>0</v>
      </c>
      <c r="H355" s="59">
        <v>0</v>
      </c>
      <c r="I355" s="60">
        <v>0</v>
      </c>
      <c r="J355" s="61">
        <v>0</v>
      </c>
      <c r="K355" s="61">
        <v>0</v>
      </c>
      <c r="L355" s="61">
        <v>0</v>
      </c>
      <c r="M355" s="65" t="str">
        <f t="shared" si="5"/>
        <v>N</v>
      </c>
    </row>
    <row r="356" spans="1:13" x14ac:dyDescent="0.25">
      <c r="A356" s="57" t="s">
        <v>393</v>
      </c>
      <c r="B356" s="74" t="s">
        <v>814</v>
      </c>
      <c r="C356" s="58">
        <v>889</v>
      </c>
      <c r="D356" s="59">
        <v>115.866313073</v>
      </c>
      <c r="E356" s="59">
        <v>7.6726356127332505</v>
      </c>
      <c r="F356" s="59">
        <v>0</v>
      </c>
      <c r="G356" s="59">
        <v>0</v>
      </c>
      <c r="H356" s="59">
        <v>0</v>
      </c>
      <c r="I356" s="60">
        <v>0</v>
      </c>
      <c r="J356" s="61">
        <v>0</v>
      </c>
      <c r="K356" s="61">
        <v>0</v>
      </c>
      <c r="L356" s="61">
        <v>0</v>
      </c>
      <c r="M356" s="65" t="str">
        <f t="shared" si="5"/>
        <v>N</v>
      </c>
    </row>
    <row r="357" spans="1:13" x14ac:dyDescent="0.25">
      <c r="A357" s="57" t="s">
        <v>394</v>
      </c>
      <c r="B357" s="74" t="s">
        <v>815</v>
      </c>
      <c r="C357" s="58">
        <v>1092</v>
      </c>
      <c r="D357" s="59">
        <v>8.9022448725699999</v>
      </c>
      <c r="E357" s="59">
        <v>122.66568889435067</v>
      </c>
      <c r="F357" s="59">
        <v>0</v>
      </c>
      <c r="G357" s="59">
        <v>0</v>
      </c>
      <c r="H357" s="59">
        <v>0</v>
      </c>
      <c r="I357" s="60">
        <v>0</v>
      </c>
      <c r="J357" s="61">
        <v>0</v>
      </c>
      <c r="K357" s="61">
        <v>0</v>
      </c>
      <c r="L357" s="61">
        <v>0</v>
      </c>
      <c r="M357" s="65" t="str">
        <f t="shared" si="5"/>
        <v>N</v>
      </c>
    </row>
    <row r="358" spans="1:13" x14ac:dyDescent="0.25">
      <c r="A358" s="57" t="s">
        <v>395</v>
      </c>
      <c r="B358" s="74" t="s">
        <v>816</v>
      </c>
      <c r="C358" s="58">
        <v>8515</v>
      </c>
      <c r="D358" s="59">
        <v>80.255177246499898</v>
      </c>
      <c r="E358" s="59">
        <v>106.09907413009118</v>
      </c>
      <c r="F358" s="59">
        <v>0</v>
      </c>
      <c r="G358" s="59">
        <v>0</v>
      </c>
      <c r="H358" s="59">
        <v>0</v>
      </c>
      <c r="I358" s="60">
        <v>0</v>
      </c>
      <c r="J358" s="61">
        <v>0</v>
      </c>
      <c r="K358" s="61">
        <v>0</v>
      </c>
      <c r="L358" s="61">
        <v>0</v>
      </c>
      <c r="M358" s="65" t="str">
        <f t="shared" si="5"/>
        <v>N</v>
      </c>
    </row>
    <row r="359" spans="1:13" x14ac:dyDescent="0.25">
      <c r="A359" s="57" t="s">
        <v>396</v>
      </c>
      <c r="B359" s="74" t="s">
        <v>817</v>
      </c>
      <c r="C359" s="58">
        <v>4598</v>
      </c>
      <c r="D359" s="59">
        <v>405.29919017499901</v>
      </c>
      <c r="E359" s="59">
        <v>11.344705618618896</v>
      </c>
      <c r="F359" s="59">
        <v>0</v>
      </c>
      <c r="G359" s="59">
        <v>0</v>
      </c>
      <c r="H359" s="59">
        <v>0</v>
      </c>
      <c r="I359" s="60">
        <v>0</v>
      </c>
      <c r="J359" s="61">
        <v>0</v>
      </c>
      <c r="K359" s="61">
        <v>0</v>
      </c>
      <c r="L359" s="61">
        <v>0</v>
      </c>
      <c r="M359" s="65" t="str">
        <f t="shared" si="5"/>
        <v>N</v>
      </c>
    </row>
    <row r="360" spans="1:13" x14ac:dyDescent="0.25">
      <c r="A360" s="57" t="s">
        <v>397</v>
      </c>
      <c r="B360" s="74" t="s">
        <v>818</v>
      </c>
      <c r="C360" s="58">
        <v>403</v>
      </c>
      <c r="D360" s="59">
        <v>302.45898989199901</v>
      </c>
      <c r="E360" s="59">
        <v>1.3324120408651163</v>
      </c>
      <c r="F360" s="59">
        <v>161200</v>
      </c>
      <c r="G360" s="59">
        <v>0</v>
      </c>
      <c r="H360" s="59">
        <v>161200</v>
      </c>
      <c r="I360" s="60">
        <v>159649</v>
      </c>
      <c r="J360" s="61">
        <v>151671</v>
      </c>
      <c r="K360" s="61">
        <v>7978</v>
      </c>
      <c r="L360" s="61">
        <v>-5</v>
      </c>
      <c r="M360" s="65" t="str">
        <f t="shared" si="5"/>
        <v>Y</v>
      </c>
    </row>
    <row r="361" spans="1:13" x14ac:dyDescent="0.25">
      <c r="A361" s="57" t="s">
        <v>263</v>
      </c>
      <c r="B361" s="74" t="s">
        <v>684</v>
      </c>
      <c r="C361" s="58">
        <v>423</v>
      </c>
      <c r="D361" s="59">
        <v>5.9648237285299999</v>
      </c>
      <c r="E361" s="59">
        <v>70.915758663038673</v>
      </c>
      <c r="F361" s="59">
        <v>0</v>
      </c>
      <c r="G361" s="59">
        <v>0</v>
      </c>
      <c r="H361" s="59">
        <v>0</v>
      </c>
      <c r="I361" s="60">
        <v>0</v>
      </c>
      <c r="J361" s="61">
        <v>0</v>
      </c>
      <c r="K361" s="61">
        <v>0</v>
      </c>
      <c r="L361" s="61">
        <v>0</v>
      </c>
      <c r="M361" s="65" t="str">
        <f t="shared" si="5"/>
        <v>N</v>
      </c>
    </row>
    <row r="362" spans="1:13" x14ac:dyDescent="0.25">
      <c r="A362" s="57" t="s">
        <v>398</v>
      </c>
      <c r="B362" s="74" t="s">
        <v>819</v>
      </c>
      <c r="C362" s="58">
        <v>583</v>
      </c>
      <c r="D362" s="59">
        <v>156.12060381699899</v>
      </c>
      <c r="E362" s="59">
        <v>3.7342925004529146</v>
      </c>
      <c r="F362" s="59">
        <v>233200</v>
      </c>
      <c r="G362" s="59">
        <v>0</v>
      </c>
      <c r="H362" s="59">
        <v>233200</v>
      </c>
      <c r="I362" s="60">
        <v>230957</v>
      </c>
      <c r="J362" s="61">
        <v>219416</v>
      </c>
      <c r="K362" s="61">
        <v>11541</v>
      </c>
      <c r="L362" s="61">
        <v>-7</v>
      </c>
      <c r="M362" s="65" t="str">
        <f t="shared" si="5"/>
        <v>Y</v>
      </c>
    </row>
    <row r="363" spans="1:13" x14ac:dyDescent="0.25">
      <c r="A363" s="57" t="s">
        <v>399</v>
      </c>
      <c r="B363" s="74" t="s">
        <v>820</v>
      </c>
      <c r="C363" s="58">
        <v>491</v>
      </c>
      <c r="D363" s="59">
        <v>303.86080180900001</v>
      </c>
      <c r="E363" s="59">
        <v>1.6158714683726512</v>
      </c>
      <c r="F363" s="59">
        <v>196400</v>
      </c>
      <c r="G363" s="59">
        <v>0</v>
      </c>
      <c r="H363" s="59">
        <v>196400</v>
      </c>
      <c r="I363" s="60">
        <v>194511</v>
      </c>
      <c r="J363" s="61">
        <v>184791</v>
      </c>
      <c r="K363" s="61">
        <v>9720</v>
      </c>
      <c r="L363" s="61">
        <v>-6</v>
      </c>
      <c r="M363" s="65" t="str">
        <f t="shared" si="5"/>
        <v>Y</v>
      </c>
    </row>
    <row r="364" spans="1:13" x14ac:dyDescent="0.25">
      <c r="A364" s="57" t="s">
        <v>400</v>
      </c>
      <c r="B364" s="74" t="s">
        <v>821</v>
      </c>
      <c r="C364" s="58">
        <v>253</v>
      </c>
      <c r="D364" s="59">
        <v>97.162841061199899</v>
      </c>
      <c r="E364" s="59">
        <v>2.6038761036294011</v>
      </c>
      <c r="F364" s="59">
        <v>101200</v>
      </c>
      <c r="G364" s="59">
        <v>0</v>
      </c>
      <c r="H364" s="59">
        <v>101200</v>
      </c>
      <c r="I364" s="60">
        <v>100226</v>
      </c>
      <c r="J364" s="61">
        <v>95219</v>
      </c>
      <c r="K364" s="61">
        <v>5007</v>
      </c>
      <c r="L364" s="61">
        <v>-4</v>
      </c>
      <c r="M364" s="65" t="str">
        <f t="shared" si="5"/>
        <v>Y</v>
      </c>
    </row>
    <row r="365" spans="1:13" x14ac:dyDescent="0.25">
      <c r="A365" s="57" t="s">
        <v>401</v>
      </c>
      <c r="B365" s="74" t="s">
        <v>822</v>
      </c>
      <c r="C365" s="58">
        <v>3246</v>
      </c>
      <c r="D365" s="59">
        <v>465.85299678400003</v>
      </c>
      <c r="E365" s="59">
        <v>6.9678633011028115</v>
      </c>
      <c r="F365" s="59">
        <v>0</v>
      </c>
      <c r="G365" s="59">
        <v>0</v>
      </c>
      <c r="H365" s="59">
        <v>0</v>
      </c>
      <c r="I365" s="60">
        <v>0</v>
      </c>
      <c r="J365" s="61">
        <v>0</v>
      </c>
      <c r="K365" s="61">
        <v>0</v>
      </c>
      <c r="L365" s="61">
        <v>0</v>
      </c>
      <c r="M365" s="65" t="str">
        <f t="shared" si="5"/>
        <v>N</v>
      </c>
    </row>
    <row r="366" spans="1:13" x14ac:dyDescent="0.25">
      <c r="A366" s="57" t="s">
        <v>402</v>
      </c>
      <c r="B366" s="74" t="s">
        <v>823</v>
      </c>
      <c r="C366" s="58">
        <v>1165</v>
      </c>
      <c r="D366" s="59">
        <v>424.449135501</v>
      </c>
      <c r="E366" s="59">
        <v>2.7447340624805094</v>
      </c>
      <c r="F366" s="59">
        <v>0</v>
      </c>
      <c r="G366" s="59">
        <v>0</v>
      </c>
      <c r="H366" s="59">
        <v>0</v>
      </c>
      <c r="I366" s="60">
        <v>0</v>
      </c>
      <c r="J366" s="61">
        <v>0</v>
      </c>
      <c r="K366" s="61">
        <v>0</v>
      </c>
      <c r="L366" s="61">
        <v>0</v>
      </c>
      <c r="M366" s="65" t="str">
        <f t="shared" si="5"/>
        <v>N</v>
      </c>
    </row>
    <row r="367" spans="1:13" x14ac:dyDescent="0.25">
      <c r="A367" s="57" t="s">
        <v>48</v>
      </c>
      <c r="B367" s="74" t="s">
        <v>469</v>
      </c>
      <c r="C367" s="58">
        <v>935</v>
      </c>
      <c r="D367" s="59">
        <v>99.486624656199893</v>
      </c>
      <c r="E367" s="59">
        <v>9.3982482894672401</v>
      </c>
      <c r="F367" s="59">
        <v>0</v>
      </c>
      <c r="G367" s="59">
        <v>0</v>
      </c>
      <c r="H367" s="59">
        <v>0</v>
      </c>
      <c r="I367" s="60">
        <v>0</v>
      </c>
      <c r="J367" s="61">
        <v>0</v>
      </c>
      <c r="K367" s="61">
        <v>0</v>
      </c>
      <c r="L367" s="61">
        <v>0</v>
      </c>
      <c r="M367" s="65" t="str">
        <f t="shared" si="5"/>
        <v>N</v>
      </c>
    </row>
    <row r="368" spans="1:13" x14ac:dyDescent="0.25">
      <c r="A368" s="57" t="s">
        <v>404</v>
      </c>
      <c r="B368" s="74" t="s">
        <v>825</v>
      </c>
      <c r="C368" s="58">
        <v>456</v>
      </c>
      <c r="D368" s="59">
        <v>10.767762416</v>
      </c>
      <c r="E368" s="59">
        <v>42.348631255312796</v>
      </c>
      <c r="F368" s="59">
        <v>0</v>
      </c>
      <c r="G368" s="59">
        <v>0</v>
      </c>
      <c r="H368" s="59">
        <v>0</v>
      </c>
      <c r="I368" s="60">
        <v>0</v>
      </c>
      <c r="J368" s="61">
        <v>0</v>
      </c>
      <c r="K368" s="61">
        <v>0</v>
      </c>
      <c r="L368" s="61">
        <v>0</v>
      </c>
      <c r="M368" s="65" t="str">
        <f t="shared" si="5"/>
        <v>N</v>
      </c>
    </row>
    <row r="369" spans="1:13" x14ac:dyDescent="0.25">
      <c r="A369" s="57" t="s">
        <v>326</v>
      </c>
      <c r="B369" s="74" t="s">
        <v>747</v>
      </c>
      <c r="C369" s="58">
        <v>637</v>
      </c>
      <c r="D369" s="59">
        <v>219.504117325999</v>
      </c>
      <c r="E369" s="59">
        <v>2.9019956789874346</v>
      </c>
      <c r="F369" s="59">
        <v>254800</v>
      </c>
      <c r="G369" s="59">
        <v>0</v>
      </c>
      <c r="H369" s="59">
        <v>254800</v>
      </c>
      <c r="I369" s="60">
        <v>252349</v>
      </c>
      <c r="J369" s="61">
        <v>239739</v>
      </c>
      <c r="K369" s="61">
        <v>12610</v>
      </c>
      <c r="L369" s="61">
        <v>-8</v>
      </c>
      <c r="M369" s="65" t="str">
        <f t="shared" si="5"/>
        <v>Y</v>
      </c>
    </row>
    <row r="370" spans="1:13" x14ac:dyDescent="0.25">
      <c r="A370" s="57" t="s">
        <v>405</v>
      </c>
      <c r="B370" s="74" t="s">
        <v>826</v>
      </c>
      <c r="C370" s="58">
        <v>492</v>
      </c>
      <c r="D370" s="59">
        <v>112.994763774999</v>
      </c>
      <c r="E370" s="59">
        <v>4.3541840662607676</v>
      </c>
      <c r="F370" s="59">
        <v>196800</v>
      </c>
      <c r="G370" s="59">
        <v>0</v>
      </c>
      <c r="H370" s="59">
        <v>196800</v>
      </c>
      <c r="I370" s="60">
        <v>194907</v>
      </c>
      <c r="J370" s="61">
        <v>185167</v>
      </c>
      <c r="K370" s="61">
        <v>9740</v>
      </c>
      <c r="L370" s="61">
        <v>-6</v>
      </c>
      <c r="M370" s="65" t="str">
        <f t="shared" si="5"/>
        <v>Y</v>
      </c>
    </row>
    <row r="371" spans="1:13" x14ac:dyDescent="0.25">
      <c r="A371" s="57" t="s">
        <v>406</v>
      </c>
      <c r="B371" s="74" t="s">
        <v>827</v>
      </c>
      <c r="C371" s="58">
        <v>431</v>
      </c>
      <c r="D371" s="59">
        <v>4.2526394847400004</v>
      </c>
      <c r="E371" s="59">
        <v>101.34882148994359</v>
      </c>
      <c r="F371" s="59">
        <v>0</v>
      </c>
      <c r="G371" s="59">
        <v>0</v>
      </c>
      <c r="H371" s="59">
        <v>0</v>
      </c>
      <c r="I371" s="60">
        <v>0</v>
      </c>
      <c r="J371" s="61">
        <v>0</v>
      </c>
      <c r="K371" s="61">
        <v>0</v>
      </c>
      <c r="L371" s="61">
        <v>0</v>
      </c>
      <c r="M371" s="65" t="str">
        <f t="shared" si="5"/>
        <v>N</v>
      </c>
    </row>
    <row r="372" spans="1:13" x14ac:dyDescent="0.25">
      <c r="A372" s="57" t="s">
        <v>407</v>
      </c>
      <c r="B372" s="74" t="s">
        <v>828</v>
      </c>
      <c r="C372" s="58">
        <v>1702</v>
      </c>
      <c r="D372" s="59">
        <v>28.939211909800001</v>
      </c>
      <c r="E372" s="59">
        <v>58.812935380027859</v>
      </c>
      <c r="F372" s="59">
        <v>0</v>
      </c>
      <c r="G372" s="59">
        <v>0</v>
      </c>
      <c r="H372" s="59">
        <v>0</v>
      </c>
      <c r="I372" s="60">
        <v>0</v>
      </c>
      <c r="J372" s="61">
        <v>0</v>
      </c>
      <c r="K372" s="61">
        <v>0</v>
      </c>
      <c r="L372" s="61">
        <v>0</v>
      </c>
      <c r="M372" s="65" t="str">
        <f t="shared" si="5"/>
        <v>N</v>
      </c>
    </row>
    <row r="373" spans="1:13" x14ac:dyDescent="0.25">
      <c r="A373" s="57" t="s">
        <v>409</v>
      </c>
      <c r="B373" s="74" t="s">
        <v>830</v>
      </c>
      <c r="C373" s="58">
        <v>577</v>
      </c>
      <c r="D373" s="59">
        <v>10.8452357331999</v>
      </c>
      <c r="E373" s="59">
        <v>53.203085132918126</v>
      </c>
      <c r="F373" s="59">
        <v>0</v>
      </c>
      <c r="G373" s="59">
        <v>0</v>
      </c>
      <c r="H373" s="59">
        <v>0</v>
      </c>
      <c r="I373" s="60">
        <v>0</v>
      </c>
      <c r="J373" s="61">
        <v>0</v>
      </c>
      <c r="K373" s="61">
        <v>0</v>
      </c>
      <c r="L373" s="61">
        <v>0</v>
      </c>
      <c r="M373" s="65" t="str">
        <f t="shared" si="5"/>
        <v>N</v>
      </c>
    </row>
    <row r="374" spans="1:13" x14ac:dyDescent="0.25">
      <c r="A374" s="57" t="s">
        <v>408</v>
      </c>
      <c r="B374" s="74" t="s">
        <v>829</v>
      </c>
      <c r="C374" s="58">
        <v>721</v>
      </c>
      <c r="D374" s="59">
        <v>83.590767530199898</v>
      </c>
      <c r="E374" s="59">
        <v>8.6253544656054881</v>
      </c>
      <c r="F374" s="59">
        <v>288400</v>
      </c>
      <c r="G374" s="59">
        <v>0</v>
      </c>
      <c r="H374" s="59">
        <v>288400</v>
      </c>
      <c r="I374" s="60">
        <v>285626</v>
      </c>
      <c r="J374" s="61">
        <v>271353</v>
      </c>
      <c r="K374" s="61">
        <v>14273</v>
      </c>
      <c r="L374" s="61">
        <v>-9</v>
      </c>
      <c r="M374" s="65" t="str">
        <f t="shared" si="5"/>
        <v>Y</v>
      </c>
    </row>
    <row r="375" spans="1:13" x14ac:dyDescent="0.25">
      <c r="A375" s="57" t="s">
        <v>59</v>
      </c>
      <c r="B375" s="74" t="s">
        <v>480</v>
      </c>
      <c r="C375" s="58">
        <v>1078</v>
      </c>
      <c r="D375" s="59">
        <v>147.03542132800001</v>
      </c>
      <c r="E375" s="59">
        <v>7.3315667086453002</v>
      </c>
      <c r="F375" s="59">
        <v>0</v>
      </c>
      <c r="G375" s="59">
        <v>0</v>
      </c>
      <c r="H375" s="59">
        <v>0</v>
      </c>
      <c r="I375" s="60">
        <v>0</v>
      </c>
      <c r="J375" s="61">
        <v>0</v>
      </c>
      <c r="K375" s="61">
        <v>0</v>
      </c>
      <c r="L375" s="61">
        <v>0</v>
      </c>
      <c r="M375" s="65" t="str">
        <f t="shared" si="5"/>
        <v>N</v>
      </c>
    </row>
    <row r="376" spans="1:13" x14ac:dyDescent="0.25">
      <c r="A376" s="57" t="s">
        <v>410</v>
      </c>
      <c r="B376" s="74" t="s">
        <v>831</v>
      </c>
      <c r="C376" s="58">
        <v>936</v>
      </c>
      <c r="D376" s="59">
        <v>118.167090975999</v>
      </c>
      <c r="E376" s="59">
        <v>7.9209870723661258</v>
      </c>
      <c r="F376" s="59">
        <v>0</v>
      </c>
      <c r="G376" s="59">
        <v>0</v>
      </c>
      <c r="H376" s="59">
        <v>0</v>
      </c>
      <c r="I376" s="60">
        <v>0</v>
      </c>
      <c r="J376" s="61">
        <v>0</v>
      </c>
      <c r="K376" s="61">
        <v>0</v>
      </c>
      <c r="L376" s="61">
        <v>0</v>
      </c>
      <c r="M376" s="65" t="str">
        <f t="shared" si="5"/>
        <v>N</v>
      </c>
    </row>
    <row r="377" spans="1:13" x14ac:dyDescent="0.25">
      <c r="A377" s="57" t="s">
        <v>411</v>
      </c>
      <c r="B377" s="74" t="s">
        <v>832</v>
      </c>
      <c r="C377" s="58">
        <v>5660</v>
      </c>
      <c r="D377" s="59">
        <v>53.8399983816999</v>
      </c>
      <c r="E377" s="59">
        <v>105.12630330843066</v>
      </c>
      <c r="F377" s="59">
        <v>0</v>
      </c>
      <c r="G377" s="59">
        <v>0</v>
      </c>
      <c r="H377" s="59">
        <v>0</v>
      </c>
      <c r="I377" s="60">
        <v>0</v>
      </c>
      <c r="J377" s="61">
        <v>0</v>
      </c>
      <c r="K377" s="61">
        <v>0</v>
      </c>
      <c r="L377" s="61">
        <v>0</v>
      </c>
      <c r="M377" s="65" t="str">
        <f t="shared" si="5"/>
        <v>N</v>
      </c>
    </row>
    <row r="378" spans="1:13" x14ac:dyDescent="0.25">
      <c r="A378" s="57" t="s">
        <v>413</v>
      </c>
      <c r="B378" s="74" t="s">
        <v>834</v>
      </c>
      <c r="C378" s="58">
        <v>1129</v>
      </c>
      <c r="D378" s="59">
        <v>188.395786025999</v>
      </c>
      <c r="E378" s="59">
        <v>5.9927030419045346</v>
      </c>
      <c r="F378" s="59">
        <v>0</v>
      </c>
      <c r="G378" s="59">
        <v>0</v>
      </c>
      <c r="H378" s="59">
        <v>0</v>
      </c>
      <c r="I378" s="60">
        <v>0</v>
      </c>
      <c r="J378" s="61">
        <v>0</v>
      </c>
      <c r="K378" s="61">
        <v>0</v>
      </c>
      <c r="L378" s="61">
        <v>0</v>
      </c>
      <c r="M378" s="65" t="str">
        <f t="shared" si="5"/>
        <v>N</v>
      </c>
    </row>
    <row r="379" spans="1:13" x14ac:dyDescent="0.25">
      <c r="A379" s="57" t="s">
        <v>414</v>
      </c>
      <c r="B379" s="74" t="s">
        <v>835</v>
      </c>
      <c r="C379" s="58">
        <v>389</v>
      </c>
      <c r="D379" s="59">
        <v>350.25721015499897</v>
      </c>
      <c r="E379" s="59">
        <v>1.1106123977515159</v>
      </c>
      <c r="F379" s="59">
        <v>155600</v>
      </c>
      <c r="G379" s="59">
        <v>0</v>
      </c>
      <c r="H379" s="59">
        <v>155600</v>
      </c>
      <c r="I379" s="60">
        <v>154103</v>
      </c>
      <c r="J379" s="61">
        <v>146403</v>
      </c>
      <c r="K379" s="61">
        <v>7700</v>
      </c>
      <c r="L379" s="61">
        <v>-5</v>
      </c>
      <c r="M379" s="65" t="str">
        <f t="shared" si="5"/>
        <v>Y</v>
      </c>
    </row>
    <row r="380" spans="1:13" x14ac:dyDescent="0.25">
      <c r="A380" s="57" t="s">
        <v>416</v>
      </c>
      <c r="B380" s="74" t="s">
        <v>837</v>
      </c>
      <c r="C380" s="58">
        <v>424</v>
      </c>
      <c r="D380" s="59">
        <v>27.3868267137</v>
      </c>
      <c r="E380" s="59">
        <v>15.481895892228289</v>
      </c>
      <c r="F380" s="59">
        <v>0</v>
      </c>
      <c r="G380" s="59">
        <v>0</v>
      </c>
      <c r="H380" s="59">
        <v>0</v>
      </c>
      <c r="I380" s="60">
        <v>0</v>
      </c>
      <c r="J380" s="61">
        <v>0</v>
      </c>
      <c r="K380" s="61">
        <v>0</v>
      </c>
      <c r="L380" s="61">
        <v>0</v>
      </c>
      <c r="M380" s="65" t="str">
        <f t="shared" si="5"/>
        <v>N</v>
      </c>
    </row>
    <row r="381" spans="1:13" x14ac:dyDescent="0.25">
      <c r="A381" s="57" t="s">
        <v>417</v>
      </c>
      <c r="B381" s="74" t="s">
        <v>838</v>
      </c>
      <c r="C381" s="58">
        <v>509</v>
      </c>
      <c r="D381" s="59">
        <v>185.856894076999</v>
      </c>
      <c r="E381" s="59">
        <v>2.7386662331133405</v>
      </c>
      <c r="F381" s="59">
        <v>203600</v>
      </c>
      <c r="G381" s="59">
        <v>0</v>
      </c>
      <c r="H381" s="59">
        <v>203600</v>
      </c>
      <c r="I381" s="60">
        <v>201641</v>
      </c>
      <c r="J381" s="61">
        <v>191566</v>
      </c>
      <c r="K381" s="61">
        <v>10075</v>
      </c>
      <c r="L381" s="61">
        <v>-7</v>
      </c>
      <c r="M381" s="65" t="str">
        <f t="shared" si="5"/>
        <v>Y</v>
      </c>
    </row>
    <row r="382" spans="1:13" x14ac:dyDescent="0.25">
      <c r="A382" s="57" t="s">
        <v>418</v>
      </c>
      <c r="B382" s="74" t="s">
        <v>839</v>
      </c>
      <c r="C382" s="58">
        <v>72</v>
      </c>
      <c r="D382" s="59">
        <v>25.397403927300001</v>
      </c>
      <c r="E382" s="59">
        <v>2.8349354211989461</v>
      </c>
      <c r="F382" s="59">
        <v>28800</v>
      </c>
      <c r="G382" s="59">
        <v>0</v>
      </c>
      <c r="H382" s="59">
        <v>28800</v>
      </c>
      <c r="I382" s="60">
        <v>28523</v>
      </c>
      <c r="J382" s="61">
        <v>27098</v>
      </c>
      <c r="K382" s="61">
        <v>1425</v>
      </c>
      <c r="L382" s="61">
        <v>-1</v>
      </c>
      <c r="M382" s="65" t="str">
        <f t="shared" si="5"/>
        <v>Y</v>
      </c>
    </row>
    <row r="383" spans="1:13" x14ac:dyDescent="0.25">
      <c r="A383" s="57" t="s">
        <v>420</v>
      </c>
      <c r="B383" s="74" t="s">
        <v>841</v>
      </c>
      <c r="C383" s="58">
        <v>158</v>
      </c>
      <c r="D383" s="59">
        <v>9.4383036293</v>
      </c>
      <c r="E383" s="59">
        <v>16.740296371639211</v>
      </c>
      <c r="F383" s="59">
        <v>0</v>
      </c>
      <c r="G383" s="59">
        <v>0</v>
      </c>
      <c r="H383" s="59">
        <v>0</v>
      </c>
      <c r="I383" s="60">
        <v>0</v>
      </c>
      <c r="J383" s="61">
        <v>0</v>
      </c>
      <c r="K383" s="61">
        <v>0</v>
      </c>
      <c r="L383" s="61">
        <v>0</v>
      </c>
      <c r="M383" s="65" t="str">
        <f t="shared" si="5"/>
        <v>N</v>
      </c>
    </row>
    <row r="384" spans="1:13" x14ac:dyDescent="0.25">
      <c r="A384" s="57" t="s">
        <v>421</v>
      </c>
      <c r="B384" s="74" t="s">
        <v>842</v>
      </c>
      <c r="C384" s="58">
        <v>1399</v>
      </c>
      <c r="D384" s="59">
        <v>48.172091931399898</v>
      </c>
      <c r="E384" s="59">
        <v>29.041711578402374</v>
      </c>
      <c r="F384" s="59">
        <v>0</v>
      </c>
      <c r="G384" s="59">
        <v>0</v>
      </c>
      <c r="H384" s="59">
        <v>0</v>
      </c>
      <c r="I384" s="60">
        <v>0</v>
      </c>
      <c r="J384" s="61">
        <v>0</v>
      </c>
      <c r="K384" s="61">
        <v>0</v>
      </c>
      <c r="L384" s="61">
        <v>0</v>
      </c>
      <c r="M384" s="65" t="str">
        <f t="shared" si="5"/>
        <v>N</v>
      </c>
    </row>
    <row r="385" spans="1:13" x14ac:dyDescent="0.25">
      <c r="A385" s="57" t="s">
        <v>419</v>
      </c>
      <c r="B385" s="74" t="s">
        <v>840</v>
      </c>
      <c r="C385" s="58">
        <v>1094</v>
      </c>
      <c r="D385" s="59">
        <v>86.720547898999897</v>
      </c>
      <c r="E385" s="59">
        <v>12.615233949791691</v>
      </c>
      <c r="F385" s="59">
        <v>0</v>
      </c>
      <c r="G385" s="59">
        <v>0</v>
      </c>
      <c r="H385" s="59">
        <v>0</v>
      </c>
      <c r="I385" s="60">
        <v>0</v>
      </c>
      <c r="J385" s="61">
        <v>0</v>
      </c>
      <c r="K385" s="61">
        <v>0</v>
      </c>
      <c r="L385" s="61">
        <v>0</v>
      </c>
      <c r="M385" s="65" t="str">
        <f t="shared" si="5"/>
        <v>N</v>
      </c>
    </row>
    <row r="386" spans="1:13" x14ac:dyDescent="0.25">
      <c r="A386" s="57" t="s">
        <v>422</v>
      </c>
      <c r="B386" s="74" t="s">
        <v>843</v>
      </c>
      <c r="C386" s="58">
        <v>817</v>
      </c>
      <c r="D386" s="59">
        <v>83.749933117400005</v>
      </c>
      <c r="E386" s="59">
        <v>9.7552316711075555</v>
      </c>
      <c r="F386" s="59">
        <v>0</v>
      </c>
      <c r="G386" s="59">
        <v>0</v>
      </c>
      <c r="H386" s="59">
        <v>0</v>
      </c>
      <c r="I386" s="60">
        <v>0</v>
      </c>
      <c r="J386" s="61">
        <v>0</v>
      </c>
      <c r="K386" s="61">
        <v>0</v>
      </c>
      <c r="L386" s="61">
        <v>0</v>
      </c>
      <c r="M386" s="65" t="str">
        <f t="shared" si="5"/>
        <v>N</v>
      </c>
    </row>
    <row r="387" spans="1:13" x14ac:dyDescent="0.25">
      <c r="A387" s="57" t="s">
        <v>423</v>
      </c>
      <c r="B387" s="74" t="s">
        <v>844</v>
      </c>
      <c r="C387" s="58">
        <v>3784</v>
      </c>
      <c r="D387" s="59">
        <v>164.222830157</v>
      </c>
      <c r="E387" s="59">
        <v>23.041863280412517</v>
      </c>
      <c r="F387" s="59">
        <v>0</v>
      </c>
      <c r="G387" s="59">
        <v>0</v>
      </c>
      <c r="H387" s="59">
        <v>0</v>
      </c>
      <c r="I387" s="60">
        <v>0</v>
      </c>
      <c r="J387" s="61">
        <v>0</v>
      </c>
      <c r="K387" s="61">
        <v>0</v>
      </c>
      <c r="L387" s="61">
        <v>0</v>
      </c>
      <c r="M387" s="65" t="str">
        <f t="shared" si="5"/>
        <v>N</v>
      </c>
    </row>
    <row r="388" spans="1:13" x14ac:dyDescent="0.25">
      <c r="A388" s="57" t="s">
        <v>424</v>
      </c>
      <c r="B388" s="74" t="s">
        <v>845</v>
      </c>
      <c r="C388" s="58">
        <v>12282</v>
      </c>
      <c r="D388" s="59">
        <v>70.546207067500006</v>
      </c>
      <c r="E388" s="59">
        <v>174.09865831976396</v>
      </c>
      <c r="F388" s="59">
        <v>0</v>
      </c>
      <c r="G388" s="59">
        <v>0</v>
      </c>
      <c r="H388" s="59">
        <v>0</v>
      </c>
      <c r="I388" s="60">
        <v>0</v>
      </c>
      <c r="J388" s="61">
        <v>0</v>
      </c>
      <c r="K388" s="61">
        <v>0</v>
      </c>
      <c r="L388" s="61">
        <v>0</v>
      </c>
      <c r="M388" s="65" t="str">
        <f t="shared" si="5"/>
        <v>N</v>
      </c>
    </row>
    <row r="389" spans="1:13" x14ac:dyDescent="0.25">
      <c r="A389" s="57" t="s">
        <v>425</v>
      </c>
      <c r="B389" s="74" t="s">
        <v>846</v>
      </c>
      <c r="C389" s="58">
        <v>4278</v>
      </c>
      <c r="D389" s="59">
        <v>56.817689040600001</v>
      </c>
      <c r="E389" s="59">
        <v>75.293453011492346</v>
      </c>
      <c r="F389" s="59">
        <v>0</v>
      </c>
      <c r="G389" s="59">
        <v>0</v>
      </c>
      <c r="H389" s="59">
        <v>0</v>
      </c>
      <c r="I389" s="60">
        <v>0</v>
      </c>
      <c r="J389" s="61">
        <v>0</v>
      </c>
      <c r="K389" s="61">
        <v>0</v>
      </c>
      <c r="L389" s="61">
        <v>0</v>
      </c>
      <c r="M389" s="65" t="str">
        <f t="shared" ref="M389:M424" si="6">IF(H389&gt;0,"Y","N")</f>
        <v>N</v>
      </c>
    </row>
    <row r="390" spans="1:13" x14ac:dyDescent="0.25">
      <c r="A390" s="57" t="s">
        <v>426</v>
      </c>
      <c r="B390" s="74" t="s">
        <v>847</v>
      </c>
      <c r="C390" s="58">
        <v>2136</v>
      </c>
      <c r="D390" s="59">
        <v>158.76987337700001</v>
      </c>
      <c r="E390" s="59">
        <v>13.453433920225251</v>
      </c>
      <c r="F390" s="59">
        <v>0</v>
      </c>
      <c r="G390" s="59">
        <v>0</v>
      </c>
      <c r="H390" s="59">
        <v>0</v>
      </c>
      <c r="I390" s="60">
        <v>0</v>
      </c>
      <c r="J390" s="61">
        <v>0</v>
      </c>
      <c r="K390" s="61">
        <v>0</v>
      </c>
      <c r="L390" s="61">
        <v>0</v>
      </c>
      <c r="M390" s="65" t="str">
        <f t="shared" si="6"/>
        <v>N</v>
      </c>
    </row>
    <row r="391" spans="1:13" x14ac:dyDescent="0.25">
      <c r="A391" s="57" t="s">
        <v>427</v>
      </c>
      <c r="B391" s="74" t="s">
        <v>848</v>
      </c>
      <c r="C391" s="58">
        <v>2087</v>
      </c>
      <c r="D391" s="59">
        <v>176.677992128</v>
      </c>
      <c r="E391" s="59">
        <v>11.812450293684606</v>
      </c>
      <c r="F391" s="59">
        <v>0</v>
      </c>
      <c r="G391" s="59">
        <v>0</v>
      </c>
      <c r="H391" s="59">
        <v>0</v>
      </c>
      <c r="I391" s="60">
        <v>0</v>
      </c>
      <c r="J391" s="61">
        <v>0</v>
      </c>
      <c r="K391" s="61">
        <v>0</v>
      </c>
      <c r="L391" s="61">
        <v>0</v>
      </c>
      <c r="M391" s="65" t="str">
        <f t="shared" si="6"/>
        <v>N</v>
      </c>
    </row>
    <row r="392" spans="1:13" x14ac:dyDescent="0.25">
      <c r="A392" s="57" t="s">
        <v>428</v>
      </c>
      <c r="B392" s="74" t="s">
        <v>849</v>
      </c>
      <c r="C392" s="58">
        <v>8336</v>
      </c>
      <c r="D392" s="59">
        <v>258.52915374000003</v>
      </c>
      <c r="E392" s="59">
        <v>32.243945719109981</v>
      </c>
      <c r="F392" s="59">
        <v>0</v>
      </c>
      <c r="G392" s="59">
        <v>0</v>
      </c>
      <c r="H392" s="59">
        <v>0</v>
      </c>
      <c r="I392" s="60">
        <v>0</v>
      </c>
      <c r="J392" s="61">
        <v>0</v>
      </c>
      <c r="K392" s="61">
        <v>0</v>
      </c>
      <c r="L392" s="61">
        <v>0</v>
      </c>
      <c r="M392" s="65" t="str">
        <f t="shared" si="6"/>
        <v>N</v>
      </c>
    </row>
    <row r="393" spans="1:13" x14ac:dyDescent="0.25">
      <c r="A393" s="57" t="s">
        <v>429</v>
      </c>
      <c r="B393" s="74" t="s">
        <v>850</v>
      </c>
      <c r="C393" s="58">
        <v>422</v>
      </c>
      <c r="D393" s="59">
        <v>420.96589839900003</v>
      </c>
      <c r="E393" s="59">
        <v>1.002456497319457</v>
      </c>
      <c r="F393" s="59">
        <v>168800</v>
      </c>
      <c r="G393" s="59">
        <v>0</v>
      </c>
      <c r="H393" s="59">
        <v>168800</v>
      </c>
      <c r="I393" s="60">
        <v>167176</v>
      </c>
      <c r="J393" s="61">
        <v>158822</v>
      </c>
      <c r="K393" s="61">
        <v>8354</v>
      </c>
      <c r="L393" s="61">
        <v>-5</v>
      </c>
      <c r="M393" s="65" t="str">
        <f t="shared" si="6"/>
        <v>Y</v>
      </c>
    </row>
    <row r="394" spans="1:13" x14ac:dyDescent="0.25">
      <c r="A394" s="57" t="s">
        <v>430</v>
      </c>
      <c r="B394" s="74" t="s">
        <v>851</v>
      </c>
      <c r="C394" s="58">
        <v>1381</v>
      </c>
      <c r="D394" s="59">
        <v>175.538033431999</v>
      </c>
      <c r="E394" s="59">
        <v>7.8672409220932753</v>
      </c>
      <c r="F394" s="59">
        <v>0</v>
      </c>
      <c r="G394" s="59">
        <v>0</v>
      </c>
      <c r="H394" s="59">
        <v>0</v>
      </c>
      <c r="I394" s="60">
        <v>0</v>
      </c>
      <c r="J394" s="61">
        <v>0</v>
      </c>
      <c r="K394" s="61">
        <v>0</v>
      </c>
      <c r="L394" s="61">
        <v>0</v>
      </c>
      <c r="M394" s="65" t="str">
        <f t="shared" si="6"/>
        <v>N</v>
      </c>
    </row>
    <row r="395" spans="1:13" x14ac:dyDescent="0.25">
      <c r="A395" s="57" t="s">
        <v>431</v>
      </c>
      <c r="B395" s="74" t="s">
        <v>852</v>
      </c>
      <c r="C395" s="58">
        <v>6245</v>
      </c>
      <c r="D395" s="59">
        <v>13.221540319200001</v>
      </c>
      <c r="E395" s="59">
        <v>472.33528387998501</v>
      </c>
      <c r="F395" s="59">
        <v>0</v>
      </c>
      <c r="G395" s="59">
        <v>0</v>
      </c>
      <c r="H395" s="59">
        <v>0</v>
      </c>
      <c r="I395" s="60">
        <v>0</v>
      </c>
      <c r="J395" s="61">
        <v>0</v>
      </c>
      <c r="K395" s="61">
        <v>0</v>
      </c>
      <c r="L395" s="61">
        <v>0</v>
      </c>
      <c r="M395" s="65" t="str">
        <f t="shared" si="6"/>
        <v>N</v>
      </c>
    </row>
    <row r="396" spans="1:13" x14ac:dyDescent="0.25">
      <c r="A396" s="57" t="s">
        <v>432</v>
      </c>
      <c r="B396" s="74" t="s">
        <v>853</v>
      </c>
      <c r="C396" s="58">
        <v>266</v>
      </c>
      <c r="D396" s="59">
        <v>94.791943166699895</v>
      </c>
      <c r="E396" s="59">
        <v>2.8061456608418274</v>
      </c>
      <c r="F396" s="59">
        <v>106400</v>
      </c>
      <c r="G396" s="59">
        <v>0</v>
      </c>
      <c r="H396" s="59">
        <v>106400</v>
      </c>
      <c r="I396" s="60">
        <v>105376</v>
      </c>
      <c r="J396" s="61">
        <v>100111</v>
      </c>
      <c r="K396" s="61">
        <v>5265</v>
      </c>
      <c r="L396" s="61">
        <v>-4</v>
      </c>
      <c r="M396" s="65" t="str">
        <f t="shared" si="6"/>
        <v>Y</v>
      </c>
    </row>
    <row r="397" spans="1:13" x14ac:dyDescent="0.25">
      <c r="A397" s="57" t="s">
        <v>433</v>
      </c>
      <c r="B397" s="74" t="s">
        <v>854</v>
      </c>
      <c r="C397" s="58">
        <v>653</v>
      </c>
      <c r="D397" s="59">
        <v>488.00668350299901</v>
      </c>
      <c r="E397" s="59">
        <v>1.3380964279272767</v>
      </c>
      <c r="F397" s="59">
        <v>261200</v>
      </c>
      <c r="G397" s="59">
        <v>0</v>
      </c>
      <c r="H397" s="59">
        <v>261200</v>
      </c>
      <c r="I397" s="60">
        <v>258687</v>
      </c>
      <c r="J397" s="61">
        <v>245761</v>
      </c>
      <c r="K397" s="61">
        <v>12926</v>
      </c>
      <c r="L397" s="61">
        <v>-9</v>
      </c>
      <c r="M397" s="65" t="str">
        <f t="shared" si="6"/>
        <v>Y</v>
      </c>
    </row>
    <row r="398" spans="1:13" x14ac:dyDescent="0.25">
      <c r="A398" s="57" t="s">
        <v>434</v>
      </c>
      <c r="B398" s="74" t="s">
        <v>855</v>
      </c>
      <c r="C398" s="58">
        <v>8078</v>
      </c>
      <c r="D398" s="59">
        <v>13.7856112601</v>
      </c>
      <c r="E398" s="59">
        <v>585.97329110681767</v>
      </c>
      <c r="F398" s="59">
        <v>0</v>
      </c>
      <c r="G398" s="59">
        <v>0</v>
      </c>
      <c r="H398" s="59">
        <v>0</v>
      </c>
      <c r="I398" s="60">
        <v>0</v>
      </c>
      <c r="J398" s="61">
        <v>0</v>
      </c>
      <c r="K398" s="61">
        <v>0</v>
      </c>
      <c r="L398" s="61">
        <v>0</v>
      </c>
      <c r="M398" s="65" t="str">
        <f t="shared" si="6"/>
        <v>N</v>
      </c>
    </row>
    <row r="399" spans="1:13" x14ac:dyDescent="0.25">
      <c r="A399" s="57" t="s">
        <v>435</v>
      </c>
      <c r="B399" s="74" t="s">
        <v>856</v>
      </c>
      <c r="C399" s="58">
        <v>6487</v>
      </c>
      <c r="D399" s="59">
        <v>100.412370108</v>
      </c>
      <c r="E399" s="59">
        <v>64.60359408928214</v>
      </c>
      <c r="F399" s="59">
        <v>0</v>
      </c>
      <c r="G399" s="59">
        <v>0</v>
      </c>
      <c r="H399" s="59">
        <v>0</v>
      </c>
      <c r="I399" s="60">
        <v>0</v>
      </c>
      <c r="J399" s="61">
        <v>0</v>
      </c>
      <c r="K399" s="61">
        <v>0</v>
      </c>
      <c r="L399" s="61">
        <v>0</v>
      </c>
      <c r="M399" s="65" t="str">
        <f t="shared" si="6"/>
        <v>N</v>
      </c>
    </row>
    <row r="400" spans="1:13" x14ac:dyDescent="0.25">
      <c r="A400" s="57" t="s">
        <v>437</v>
      </c>
      <c r="B400" s="74" t="s">
        <v>858</v>
      </c>
      <c r="C400" s="58">
        <v>3839</v>
      </c>
      <c r="D400" s="59">
        <v>46.792500302199898</v>
      </c>
      <c r="E400" s="59">
        <v>82.043061926731738</v>
      </c>
      <c r="F400" s="59">
        <v>0</v>
      </c>
      <c r="G400" s="59">
        <v>0</v>
      </c>
      <c r="H400" s="59">
        <v>0</v>
      </c>
      <c r="I400" s="60">
        <v>0</v>
      </c>
      <c r="J400" s="61">
        <v>0</v>
      </c>
      <c r="K400" s="61">
        <v>0</v>
      </c>
      <c r="L400" s="61">
        <v>0</v>
      </c>
      <c r="M400" s="65" t="str">
        <f t="shared" si="6"/>
        <v>N</v>
      </c>
    </row>
    <row r="401" spans="1:13" x14ac:dyDescent="0.25">
      <c r="A401" s="57" t="s">
        <v>440</v>
      </c>
      <c r="B401" s="74" t="s">
        <v>861</v>
      </c>
      <c r="C401" s="58">
        <v>1770</v>
      </c>
      <c r="D401" s="59">
        <v>94.607767808999895</v>
      </c>
      <c r="E401" s="59">
        <v>18.70882318641517</v>
      </c>
      <c r="F401" s="59">
        <v>0</v>
      </c>
      <c r="G401" s="59">
        <v>0</v>
      </c>
      <c r="H401" s="59">
        <v>0</v>
      </c>
      <c r="I401" s="60">
        <v>0</v>
      </c>
      <c r="J401" s="61">
        <v>0</v>
      </c>
      <c r="K401" s="61">
        <v>0</v>
      </c>
      <c r="L401" s="61">
        <v>0</v>
      </c>
      <c r="M401" s="65" t="str">
        <f t="shared" si="6"/>
        <v>N</v>
      </c>
    </row>
    <row r="402" spans="1:13" x14ac:dyDescent="0.25">
      <c r="A402" s="57" t="s">
        <v>436</v>
      </c>
      <c r="B402" s="74" t="s">
        <v>857</v>
      </c>
      <c r="C402" s="58">
        <v>1161</v>
      </c>
      <c r="D402" s="59">
        <v>170.27509055799899</v>
      </c>
      <c r="E402" s="59">
        <v>6.8183784028265775</v>
      </c>
      <c r="F402" s="59">
        <v>0</v>
      </c>
      <c r="G402" s="59">
        <v>0</v>
      </c>
      <c r="H402" s="59">
        <v>0</v>
      </c>
      <c r="I402" s="60">
        <v>0</v>
      </c>
      <c r="J402" s="61">
        <v>0</v>
      </c>
      <c r="K402" s="61">
        <v>0</v>
      </c>
      <c r="L402" s="61">
        <v>0</v>
      </c>
      <c r="M402" s="65" t="str">
        <f t="shared" si="6"/>
        <v>N</v>
      </c>
    </row>
    <row r="403" spans="1:13" x14ac:dyDescent="0.25">
      <c r="A403" s="57" t="s">
        <v>438</v>
      </c>
      <c r="B403" s="74" t="s">
        <v>859</v>
      </c>
      <c r="C403" s="58">
        <v>1165</v>
      </c>
      <c r="D403" s="59">
        <v>286.86821667399897</v>
      </c>
      <c r="E403" s="59">
        <v>4.0610982056751244</v>
      </c>
      <c r="F403" s="59">
        <v>0</v>
      </c>
      <c r="G403" s="59">
        <v>0</v>
      </c>
      <c r="H403" s="59">
        <v>0</v>
      </c>
      <c r="I403" s="60">
        <v>0</v>
      </c>
      <c r="J403" s="61">
        <v>0</v>
      </c>
      <c r="K403" s="61">
        <v>0</v>
      </c>
      <c r="L403" s="61">
        <v>0</v>
      </c>
      <c r="M403" s="65" t="str">
        <f t="shared" si="6"/>
        <v>N</v>
      </c>
    </row>
    <row r="404" spans="1:13" x14ac:dyDescent="0.25">
      <c r="A404" s="57" t="s">
        <v>439</v>
      </c>
      <c r="B404" s="74" t="s">
        <v>860</v>
      </c>
      <c r="C404" s="58">
        <v>294</v>
      </c>
      <c r="D404" s="59">
        <v>98.850455766500005</v>
      </c>
      <c r="E404" s="59">
        <v>2.9741896253313516</v>
      </c>
      <c r="F404" s="59">
        <v>117600</v>
      </c>
      <c r="G404" s="59">
        <v>0</v>
      </c>
      <c r="H404" s="59">
        <v>117600</v>
      </c>
      <c r="I404" s="60">
        <v>116469</v>
      </c>
      <c r="J404" s="61">
        <v>110648</v>
      </c>
      <c r="K404" s="61">
        <v>5821</v>
      </c>
      <c r="L404" s="61">
        <v>-3</v>
      </c>
      <c r="M404" s="65" t="str">
        <f t="shared" si="6"/>
        <v>Y</v>
      </c>
    </row>
    <row r="405" spans="1:13" x14ac:dyDescent="0.25">
      <c r="A405" s="57" t="s">
        <v>441</v>
      </c>
      <c r="B405" s="74" t="s">
        <v>862</v>
      </c>
      <c r="C405" s="58">
        <v>844</v>
      </c>
      <c r="D405" s="59">
        <v>150.828791964999</v>
      </c>
      <c r="E405" s="59">
        <v>5.5957485902019082</v>
      </c>
      <c r="F405" s="59">
        <v>0</v>
      </c>
      <c r="G405" s="59">
        <v>0</v>
      </c>
      <c r="H405" s="59">
        <v>0</v>
      </c>
      <c r="I405" s="60">
        <v>0</v>
      </c>
      <c r="J405" s="61">
        <v>0</v>
      </c>
      <c r="K405" s="61">
        <v>0</v>
      </c>
      <c r="L405" s="61">
        <v>0</v>
      </c>
      <c r="M405" s="65" t="str">
        <f t="shared" si="6"/>
        <v>N</v>
      </c>
    </row>
    <row r="406" spans="1:13" x14ac:dyDescent="0.25">
      <c r="A406" s="57" t="s">
        <v>442</v>
      </c>
      <c r="B406" s="74" t="s">
        <v>863</v>
      </c>
      <c r="C406" s="58">
        <v>458</v>
      </c>
      <c r="D406" s="59">
        <v>31.541908959800001</v>
      </c>
      <c r="E406" s="59">
        <v>14.52036402057081</v>
      </c>
      <c r="F406" s="59">
        <v>0</v>
      </c>
      <c r="G406" s="59">
        <v>0</v>
      </c>
      <c r="H406" s="59">
        <v>0</v>
      </c>
      <c r="I406" s="60">
        <v>0</v>
      </c>
      <c r="J406" s="61">
        <v>0</v>
      </c>
      <c r="K406" s="61">
        <v>0</v>
      </c>
      <c r="L406" s="61">
        <v>0</v>
      </c>
      <c r="M406" s="65" t="str">
        <f t="shared" si="6"/>
        <v>N</v>
      </c>
    </row>
    <row r="407" spans="1:13" x14ac:dyDescent="0.25">
      <c r="A407" s="57" t="s">
        <v>445</v>
      </c>
      <c r="B407" s="74" t="s">
        <v>866</v>
      </c>
      <c r="C407" s="58">
        <v>154</v>
      </c>
      <c r="D407" s="59">
        <v>189.94019673899899</v>
      </c>
      <c r="E407" s="59">
        <v>0.81078151251793629</v>
      </c>
      <c r="F407" s="59">
        <v>61600</v>
      </c>
      <c r="G407" s="59">
        <v>0</v>
      </c>
      <c r="H407" s="59">
        <v>61600</v>
      </c>
      <c r="I407" s="60">
        <v>61007</v>
      </c>
      <c r="J407" s="61">
        <v>57206</v>
      </c>
      <c r="K407" s="61">
        <v>3801</v>
      </c>
      <c r="L407" s="61">
        <v>790</v>
      </c>
      <c r="M407" s="65" t="str">
        <f t="shared" si="6"/>
        <v>Y</v>
      </c>
    </row>
    <row r="408" spans="1:13" x14ac:dyDescent="0.25">
      <c r="A408" s="57" t="s">
        <v>443</v>
      </c>
      <c r="B408" s="74" t="s">
        <v>864</v>
      </c>
      <c r="C408" s="58">
        <v>2845</v>
      </c>
      <c r="D408" s="59">
        <v>2.1050757851499999</v>
      </c>
      <c r="E408" s="59">
        <v>1351.4952858560746</v>
      </c>
      <c r="F408" s="59">
        <v>0</v>
      </c>
      <c r="G408" s="59">
        <v>0</v>
      </c>
      <c r="H408" s="59">
        <v>0</v>
      </c>
      <c r="I408" s="60">
        <v>0</v>
      </c>
      <c r="J408" s="61">
        <v>0</v>
      </c>
      <c r="K408" s="61">
        <v>0</v>
      </c>
      <c r="L408" s="61">
        <v>0</v>
      </c>
      <c r="M408" s="65" t="str">
        <f t="shared" si="6"/>
        <v>N</v>
      </c>
    </row>
    <row r="409" spans="1:13" x14ac:dyDescent="0.25">
      <c r="A409" s="57" t="s">
        <v>444</v>
      </c>
      <c r="B409" s="74" t="s">
        <v>865</v>
      </c>
      <c r="C409" s="58">
        <v>788</v>
      </c>
      <c r="D409" s="59">
        <v>139.606198656999</v>
      </c>
      <c r="E409" s="59">
        <v>5.6444485100267752</v>
      </c>
      <c r="F409" s="59">
        <v>0</v>
      </c>
      <c r="G409" s="59">
        <v>0</v>
      </c>
      <c r="H409" s="59">
        <v>0</v>
      </c>
      <c r="I409" s="60">
        <v>0</v>
      </c>
      <c r="J409" s="61">
        <v>0</v>
      </c>
      <c r="K409" s="61">
        <v>0</v>
      </c>
      <c r="L409" s="61">
        <v>0</v>
      </c>
      <c r="M409" s="65" t="str">
        <f t="shared" si="6"/>
        <v>N</v>
      </c>
    </row>
    <row r="410" spans="1:13" x14ac:dyDescent="0.25">
      <c r="A410" s="57" t="s">
        <v>446</v>
      </c>
      <c r="B410" s="74" t="s">
        <v>867</v>
      </c>
      <c r="C410" s="58">
        <v>2064</v>
      </c>
      <c r="D410" s="59">
        <v>136.70153627600001</v>
      </c>
      <c r="E410" s="59">
        <v>15.09858671838764</v>
      </c>
      <c r="F410" s="59">
        <v>0</v>
      </c>
      <c r="G410" s="59">
        <v>0</v>
      </c>
      <c r="H410" s="59">
        <v>0</v>
      </c>
      <c r="I410" s="60">
        <v>0</v>
      </c>
      <c r="J410" s="61">
        <v>0</v>
      </c>
      <c r="K410" s="61">
        <v>0</v>
      </c>
      <c r="L410" s="61">
        <v>0</v>
      </c>
      <c r="M410" s="65" t="str">
        <f t="shared" si="6"/>
        <v>N</v>
      </c>
    </row>
    <row r="411" spans="1:13" x14ac:dyDescent="0.25">
      <c r="A411" s="57" t="s">
        <v>447</v>
      </c>
      <c r="B411" s="74" t="s">
        <v>868</v>
      </c>
      <c r="C411" s="58">
        <v>2163</v>
      </c>
      <c r="D411" s="59">
        <v>8.13574289624</v>
      </c>
      <c r="E411" s="59">
        <v>265.8638587263676</v>
      </c>
      <c r="F411" s="59">
        <v>0</v>
      </c>
      <c r="G411" s="59">
        <v>0</v>
      </c>
      <c r="H411" s="59">
        <v>0</v>
      </c>
      <c r="I411" s="60">
        <v>0</v>
      </c>
      <c r="J411" s="61">
        <v>0</v>
      </c>
      <c r="K411" s="61">
        <v>0</v>
      </c>
      <c r="L411" s="61">
        <v>0</v>
      </c>
      <c r="M411" s="65" t="str">
        <f t="shared" si="6"/>
        <v>N</v>
      </c>
    </row>
    <row r="412" spans="1:13" x14ac:dyDescent="0.25">
      <c r="A412" s="57" t="s">
        <v>448</v>
      </c>
      <c r="B412" s="74" t="s">
        <v>869</v>
      </c>
      <c r="C412" s="58">
        <v>576</v>
      </c>
      <c r="D412" s="59">
        <v>143.975135504999</v>
      </c>
      <c r="E412" s="59">
        <v>4.0006907996971499</v>
      </c>
      <c r="F412" s="59">
        <v>230400</v>
      </c>
      <c r="G412" s="59">
        <v>0</v>
      </c>
      <c r="H412" s="59">
        <v>230400</v>
      </c>
      <c r="I412" s="60">
        <v>228184</v>
      </c>
      <c r="J412" s="61">
        <v>216781</v>
      </c>
      <c r="K412" s="61">
        <v>11403</v>
      </c>
      <c r="L412" s="61">
        <v>-7</v>
      </c>
      <c r="M412" s="65" t="str">
        <f t="shared" si="6"/>
        <v>Y</v>
      </c>
    </row>
    <row r="413" spans="1:13" x14ac:dyDescent="0.25">
      <c r="A413" s="57" t="s">
        <v>449</v>
      </c>
      <c r="B413" s="74" t="s">
        <v>870</v>
      </c>
      <c r="C413" s="58">
        <v>609</v>
      </c>
      <c r="D413" s="59">
        <v>10.2724552868</v>
      </c>
      <c r="E413" s="59">
        <v>59.284755493904051</v>
      </c>
      <c r="F413" s="59">
        <v>0</v>
      </c>
      <c r="G413" s="59">
        <v>0</v>
      </c>
      <c r="H413" s="59">
        <v>0</v>
      </c>
      <c r="I413" s="60">
        <v>0</v>
      </c>
      <c r="J413" s="61">
        <v>0</v>
      </c>
      <c r="K413" s="61">
        <v>0</v>
      </c>
      <c r="L413" s="61">
        <v>0</v>
      </c>
      <c r="M413" s="65" t="str">
        <f t="shared" si="6"/>
        <v>N</v>
      </c>
    </row>
    <row r="414" spans="1:13" x14ac:dyDescent="0.25">
      <c r="A414" s="57" t="s">
        <v>450</v>
      </c>
      <c r="B414" s="74" t="s">
        <v>871</v>
      </c>
      <c r="C414" s="58">
        <v>1000</v>
      </c>
      <c r="D414" s="59">
        <v>48.338794199399899</v>
      </c>
      <c r="E414" s="59">
        <v>20.687317848164579</v>
      </c>
      <c r="F414" s="59">
        <v>0</v>
      </c>
      <c r="G414" s="59">
        <v>0</v>
      </c>
      <c r="H414" s="59">
        <v>0</v>
      </c>
      <c r="I414" s="60">
        <v>0</v>
      </c>
      <c r="J414" s="61">
        <v>0</v>
      </c>
      <c r="K414" s="61">
        <v>0</v>
      </c>
      <c r="L414" s="61">
        <v>0</v>
      </c>
      <c r="M414" s="65" t="str">
        <f t="shared" si="6"/>
        <v>N</v>
      </c>
    </row>
    <row r="415" spans="1:13" x14ac:dyDescent="0.25">
      <c r="A415" s="57" t="s">
        <v>451</v>
      </c>
      <c r="B415" s="74" t="s">
        <v>872</v>
      </c>
      <c r="C415" s="58">
        <v>1566</v>
      </c>
      <c r="D415" s="59">
        <v>129.457232263999</v>
      </c>
      <c r="E415" s="59">
        <v>12.096659048035988</v>
      </c>
      <c r="F415" s="59">
        <v>0</v>
      </c>
      <c r="G415" s="59">
        <v>0</v>
      </c>
      <c r="H415" s="59">
        <v>0</v>
      </c>
      <c r="I415" s="60">
        <v>0</v>
      </c>
      <c r="J415" s="61">
        <v>0</v>
      </c>
      <c r="K415" s="61">
        <v>0</v>
      </c>
      <c r="L415" s="61">
        <v>0</v>
      </c>
      <c r="M415" s="65" t="str">
        <f t="shared" si="6"/>
        <v>N</v>
      </c>
    </row>
    <row r="416" spans="1:13" x14ac:dyDescent="0.25">
      <c r="A416" s="57" t="s">
        <v>452</v>
      </c>
      <c r="B416" s="74" t="s">
        <v>873</v>
      </c>
      <c r="C416" s="58">
        <v>277</v>
      </c>
      <c r="D416" s="59">
        <v>661.20733753800005</v>
      </c>
      <c r="E416" s="59">
        <v>0.41893062020667704</v>
      </c>
      <c r="F416" s="59">
        <v>110800</v>
      </c>
      <c r="G416" s="59">
        <v>0</v>
      </c>
      <c r="H416" s="59">
        <v>110800</v>
      </c>
      <c r="I416" s="60">
        <v>109734</v>
      </c>
      <c r="J416" s="61">
        <v>104251</v>
      </c>
      <c r="K416" s="61">
        <v>5483</v>
      </c>
      <c r="L416" s="61">
        <v>-4</v>
      </c>
      <c r="M416" s="65" t="str">
        <f t="shared" si="6"/>
        <v>Y</v>
      </c>
    </row>
    <row r="417" spans="1:13" x14ac:dyDescent="0.25">
      <c r="A417" s="57" t="s">
        <v>453</v>
      </c>
      <c r="B417" s="74" t="s">
        <v>874</v>
      </c>
      <c r="C417" s="58">
        <v>1791</v>
      </c>
      <c r="D417" s="59">
        <v>186.58946870400001</v>
      </c>
      <c r="E417" s="59">
        <v>9.5986124642500013</v>
      </c>
      <c r="F417" s="59">
        <v>0</v>
      </c>
      <c r="G417" s="59">
        <v>0</v>
      </c>
      <c r="H417" s="59">
        <v>0</v>
      </c>
      <c r="I417" s="60">
        <v>0</v>
      </c>
      <c r="J417" s="61">
        <v>0</v>
      </c>
      <c r="K417" s="61">
        <v>0</v>
      </c>
      <c r="L417" s="61">
        <v>0</v>
      </c>
      <c r="M417" s="65" t="str">
        <f t="shared" si="6"/>
        <v>N</v>
      </c>
    </row>
    <row r="418" spans="1:13" x14ac:dyDescent="0.25">
      <c r="A418" s="57" t="s">
        <v>73</v>
      </c>
      <c r="B418" s="74" t="s">
        <v>494</v>
      </c>
      <c r="C418" s="58">
        <v>803</v>
      </c>
      <c r="D418" s="59">
        <v>104.296423774999</v>
      </c>
      <c r="E418" s="59">
        <v>7.6992093394528061</v>
      </c>
      <c r="F418" s="59">
        <v>0</v>
      </c>
      <c r="G418" s="59">
        <v>0</v>
      </c>
      <c r="H418" s="59">
        <v>0</v>
      </c>
      <c r="I418" s="60">
        <v>0</v>
      </c>
      <c r="J418" s="61">
        <v>0</v>
      </c>
      <c r="K418" s="61">
        <v>0</v>
      </c>
      <c r="L418" s="61">
        <v>0</v>
      </c>
      <c r="M418" s="65" t="str">
        <f t="shared" si="6"/>
        <v>N</v>
      </c>
    </row>
    <row r="419" spans="1:13" x14ac:dyDescent="0.25">
      <c r="A419" s="57" t="s">
        <v>454</v>
      </c>
      <c r="B419" s="74" t="s">
        <v>875</v>
      </c>
      <c r="C419" s="58">
        <v>5065</v>
      </c>
      <c r="D419" s="59">
        <v>236.386298608</v>
      </c>
      <c r="E419" s="59">
        <v>21.42679178034469</v>
      </c>
      <c r="F419" s="59">
        <v>0</v>
      </c>
      <c r="G419" s="59">
        <v>0</v>
      </c>
      <c r="H419" s="59">
        <v>0</v>
      </c>
      <c r="I419" s="60">
        <v>0</v>
      </c>
      <c r="J419" s="61">
        <v>0</v>
      </c>
      <c r="K419" s="61">
        <v>0</v>
      </c>
      <c r="L419" s="61">
        <v>0</v>
      </c>
      <c r="M419" s="65" t="str">
        <f t="shared" si="6"/>
        <v>N</v>
      </c>
    </row>
    <row r="420" spans="1:13" x14ac:dyDescent="0.25">
      <c r="A420" s="57" t="s">
        <v>455</v>
      </c>
      <c r="B420" s="74" t="s">
        <v>876</v>
      </c>
      <c r="C420" s="58">
        <v>1127</v>
      </c>
      <c r="D420" s="59">
        <v>251.62571395699899</v>
      </c>
      <c r="E420" s="59">
        <v>4.4788745246942296</v>
      </c>
      <c r="F420" s="59">
        <v>0</v>
      </c>
      <c r="G420" s="59">
        <v>0</v>
      </c>
      <c r="H420" s="59">
        <v>0</v>
      </c>
      <c r="I420" s="60">
        <v>0</v>
      </c>
      <c r="J420" s="61">
        <v>0</v>
      </c>
      <c r="K420" s="61">
        <v>0</v>
      </c>
      <c r="L420" s="61">
        <v>0</v>
      </c>
      <c r="M420" s="65" t="str">
        <f t="shared" si="6"/>
        <v>N</v>
      </c>
    </row>
    <row r="421" spans="1:13" x14ac:dyDescent="0.25">
      <c r="A421" s="57" t="s">
        <v>456</v>
      </c>
      <c r="B421" s="74" t="s">
        <v>877</v>
      </c>
      <c r="C421" s="58">
        <v>384</v>
      </c>
      <c r="D421" s="59">
        <v>93.640054053499895</v>
      </c>
      <c r="E421" s="59">
        <v>4.1008092517824384</v>
      </c>
      <c r="F421" s="59">
        <v>153600</v>
      </c>
      <c r="G421" s="59">
        <v>0</v>
      </c>
      <c r="H421" s="59">
        <v>153600</v>
      </c>
      <c r="I421" s="60">
        <v>152122</v>
      </c>
      <c r="J421" s="61">
        <v>144521</v>
      </c>
      <c r="K421" s="61">
        <v>7601</v>
      </c>
      <c r="L421" s="61">
        <v>-5</v>
      </c>
      <c r="M421" s="65" t="str">
        <f t="shared" si="6"/>
        <v>Y</v>
      </c>
    </row>
    <row r="422" spans="1:13" x14ac:dyDescent="0.25">
      <c r="A422" s="57" t="s">
        <v>457</v>
      </c>
      <c r="B422" s="74" t="s">
        <v>878</v>
      </c>
      <c r="C422" s="58">
        <v>437</v>
      </c>
      <c r="D422" s="59">
        <v>107.455603680999</v>
      </c>
      <c r="E422" s="59">
        <v>4.066795821065897</v>
      </c>
      <c r="F422" s="59">
        <v>174800</v>
      </c>
      <c r="G422" s="59">
        <v>0</v>
      </c>
      <c r="H422" s="59">
        <v>174800</v>
      </c>
      <c r="I422" s="60">
        <v>173118</v>
      </c>
      <c r="J422" s="61">
        <v>164468</v>
      </c>
      <c r="K422" s="61">
        <v>8650</v>
      </c>
      <c r="L422" s="61">
        <v>-6</v>
      </c>
      <c r="M422" s="65" t="str">
        <f t="shared" si="6"/>
        <v>Y</v>
      </c>
    </row>
    <row r="423" spans="1:13" x14ac:dyDescent="0.25">
      <c r="A423" s="57" t="s">
        <v>458</v>
      </c>
      <c r="B423" s="74" t="s">
        <v>879</v>
      </c>
      <c r="C423" s="58">
        <v>1363</v>
      </c>
      <c r="D423" s="59">
        <v>80.063341450699895</v>
      </c>
      <c r="E423" s="59">
        <v>17.024020922725114</v>
      </c>
      <c r="F423" s="59">
        <v>0</v>
      </c>
      <c r="G423" s="59">
        <v>0</v>
      </c>
      <c r="H423" s="59">
        <v>0</v>
      </c>
      <c r="I423" s="60">
        <v>0</v>
      </c>
      <c r="J423" s="61">
        <v>0</v>
      </c>
      <c r="K423" s="61">
        <v>0</v>
      </c>
      <c r="L423" s="61">
        <v>0</v>
      </c>
      <c r="M423" s="65" t="str">
        <f t="shared" si="6"/>
        <v>N</v>
      </c>
    </row>
    <row r="424" spans="1:13" x14ac:dyDescent="0.25">
      <c r="A424" s="57" t="s">
        <v>459</v>
      </c>
      <c r="B424" s="74" t="s">
        <v>880</v>
      </c>
      <c r="C424" s="58">
        <v>336</v>
      </c>
      <c r="D424" s="59">
        <v>28.5431874497</v>
      </c>
      <c r="E424" s="59">
        <v>11.771635546734689</v>
      </c>
      <c r="F424" s="59">
        <v>0</v>
      </c>
      <c r="G424" s="59">
        <v>0</v>
      </c>
      <c r="H424" s="59">
        <v>0</v>
      </c>
      <c r="I424" s="60">
        <v>0</v>
      </c>
      <c r="J424" s="61">
        <v>0</v>
      </c>
      <c r="K424" s="61">
        <v>0</v>
      </c>
      <c r="L424" s="61">
        <v>0</v>
      </c>
      <c r="M424" s="65" t="str">
        <f t="shared" si="6"/>
        <v>N</v>
      </c>
    </row>
    <row r="425" spans="1:13" x14ac:dyDescent="0.25">
      <c r="A425" s="63"/>
      <c r="B425" s="76" t="s">
        <v>922</v>
      </c>
      <c r="C425" s="77"/>
      <c r="D425" s="78"/>
      <c r="E425" s="79"/>
      <c r="F425" s="64">
        <v>24910000</v>
      </c>
      <c r="G425" s="80"/>
      <c r="H425" s="64">
        <v>24910001</v>
      </c>
      <c r="I425" s="64">
        <v>24813900</v>
      </c>
      <c r="J425" s="64">
        <v>23573206</v>
      </c>
      <c r="K425" s="64">
        <v>1240694</v>
      </c>
      <c r="L425" s="64">
        <v>0</v>
      </c>
      <c r="M425" s="65"/>
    </row>
  </sheetData>
  <autoFilter ref="A3:M425" xr:uid="{417AB9FA-5DB6-4D5B-8258-9190A254EDA3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694D8-1E28-4BF2-A22D-12147B9A9212}">
  <dimension ref="A1:C318"/>
  <sheetViews>
    <sheetView workbookViewId="0">
      <pane ySplit="1" topLeftCell="A2" activePane="bottomLeft" state="frozen"/>
      <selection pane="bottomLeft" sqref="A1:C1"/>
    </sheetView>
  </sheetViews>
  <sheetFormatPr defaultRowHeight="15" x14ac:dyDescent="0.25"/>
  <cols>
    <col min="1" max="1" width="9.140625" style="48"/>
    <col min="2" max="2" width="31.85546875" customWidth="1"/>
    <col min="3" max="3" width="10.42578125" customWidth="1"/>
  </cols>
  <sheetData>
    <row r="1" spans="1:3" x14ac:dyDescent="0.25">
      <c r="A1" s="125" t="s">
        <v>962</v>
      </c>
      <c r="B1" s="47" t="s">
        <v>14</v>
      </c>
      <c r="C1" s="47" t="s">
        <v>1424</v>
      </c>
    </row>
    <row r="2" spans="1:3" x14ac:dyDescent="0.25">
      <c r="A2" s="48" t="s">
        <v>965</v>
      </c>
      <c r="B2" t="s">
        <v>1425</v>
      </c>
      <c r="C2" s="124">
        <v>4000</v>
      </c>
    </row>
    <row r="3" spans="1:3" x14ac:dyDescent="0.25">
      <c r="A3" s="48" t="s">
        <v>1742</v>
      </c>
      <c r="B3" t="s">
        <v>1426</v>
      </c>
      <c r="C3" s="124">
        <v>4000</v>
      </c>
    </row>
    <row r="4" spans="1:3" x14ac:dyDescent="0.25">
      <c r="A4" s="48" t="s">
        <v>967</v>
      </c>
      <c r="B4" t="s">
        <v>1427</v>
      </c>
      <c r="C4" s="124">
        <v>4000</v>
      </c>
    </row>
    <row r="5" spans="1:3" x14ac:dyDescent="0.25">
      <c r="A5" s="48" t="s">
        <v>968</v>
      </c>
      <c r="B5" t="s">
        <v>1428</v>
      </c>
      <c r="C5" s="124">
        <v>4000</v>
      </c>
    </row>
    <row r="6" spans="1:3" x14ac:dyDescent="0.25">
      <c r="A6" s="48" t="s">
        <v>970</v>
      </c>
      <c r="B6" t="s">
        <v>1429</v>
      </c>
      <c r="C6" s="124">
        <v>4000</v>
      </c>
    </row>
    <row r="7" spans="1:3" x14ac:dyDescent="0.25">
      <c r="A7" s="48" t="s">
        <v>973</v>
      </c>
      <c r="B7" t="s">
        <v>1430</v>
      </c>
      <c r="C7" s="124">
        <v>4000</v>
      </c>
    </row>
    <row r="8" spans="1:3" x14ac:dyDescent="0.25">
      <c r="A8" s="48" t="s">
        <v>974</v>
      </c>
      <c r="B8" t="s">
        <v>1431</v>
      </c>
      <c r="C8" s="124">
        <v>4000</v>
      </c>
    </row>
    <row r="9" spans="1:3" x14ac:dyDescent="0.25">
      <c r="A9" s="48" t="s">
        <v>976</v>
      </c>
      <c r="B9" t="s">
        <v>1432</v>
      </c>
      <c r="C9" s="124">
        <v>6200</v>
      </c>
    </row>
    <row r="10" spans="1:3" x14ac:dyDescent="0.25">
      <c r="A10" s="48" t="s">
        <v>977</v>
      </c>
      <c r="B10" t="s">
        <v>1433</v>
      </c>
      <c r="C10" s="124">
        <v>4000</v>
      </c>
    </row>
    <row r="11" spans="1:3" x14ac:dyDescent="0.25">
      <c r="A11" s="48" t="s">
        <v>978</v>
      </c>
      <c r="B11" t="s">
        <v>1434</v>
      </c>
      <c r="C11" s="124">
        <v>4000</v>
      </c>
    </row>
    <row r="12" spans="1:3" x14ac:dyDescent="0.25">
      <c r="A12" s="48" t="s">
        <v>979</v>
      </c>
      <c r="B12" t="s">
        <v>1435</v>
      </c>
      <c r="C12" s="124">
        <v>4500</v>
      </c>
    </row>
    <row r="13" spans="1:3" x14ac:dyDescent="0.25">
      <c r="A13" s="48" t="s">
        <v>980</v>
      </c>
      <c r="B13" t="s">
        <v>1436</v>
      </c>
      <c r="C13" s="124">
        <v>4000</v>
      </c>
    </row>
    <row r="14" spans="1:3" x14ac:dyDescent="0.25">
      <c r="A14" s="48" t="s">
        <v>981</v>
      </c>
      <c r="B14" t="s">
        <v>1437</v>
      </c>
      <c r="C14" s="124">
        <v>4000</v>
      </c>
    </row>
    <row r="15" spans="1:3" x14ac:dyDescent="0.25">
      <c r="A15" s="48" t="s">
        <v>982</v>
      </c>
      <c r="B15" t="s">
        <v>1438</v>
      </c>
      <c r="C15" s="124">
        <v>8000</v>
      </c>
    </row>
    <row r="16" spans="1:3" x14ac:dyDescent="0.25">
      <c r="A16" s="48" t="s">
        <v>984</v>
      </c>
      <c r="B16" t="s">
        <v>1439</v>
      </c>
      <c r="C16" s="124">
        <v>4000</v>
      </c>
    </row>
    <row r="17" spans="1:3" x14ac:dyDescent="0.25">
      <c r="A17" s="48" t="s">
        <v>985</v>
      </c>
      <c r="B17" t="s">
        <v>1440</v>
      </c>
      <c r="C17" s="124">
        <v>4000</v>
      </c>
    </row>
    <row r="18" spans="1:3" x14ac:dyDescent="0.25">
      <c r="A18" s="48" t="s">
        <v>987</v>
      </c>
      <c r="B18" t="s">
        <v>1441</v>
      </c>
      <c r="C18" s="124">
        <v>4000</v>
      </c>
    </row>
    <row r="19" spans="1:3" x14ac:dyDescent="0.25">
      <c r="A19" s="48" t="s">
        <v>988</v>
      </c>
      <c r="B19" t="s">
        <v>1442</v>
      </c>
      <c r="C19" s="124">
        <v>4000</v>
      </c>
    </row>
    <row r="20" spans="1:3" x14ac:dyDescent="0.25">
      <c r="A20" s="48" t="s">
        <v>989</v>
      </c>
      <c r="B20" t="s">
        <v>1443</v>
      </c>
      <c r="C20" s="124">
        <v>4000</v>
      </c>
    </row>
    <row r="21" spans="1:3" x14ac:dyDescent="0.25">
      <c r="A21" s="48" t="s">
        <v>990</v>
      </c>
      <c r="B21" t="s">
        <v>1444</v>
      </c>
      <c r="C21" s="124">
        <v>4000</v>
      </c>
    </row>
    <row r="22" spans="1:3" x14ac:dyDescent="0.25">
      <c r="A22" s="48" t="s">
        <v>991</v>
      </c>
      <c r="B22" t="s">
        <v>1445</v>
      </c>
      <c r="C22" s="124">
        <v>4000</v>
      </c>
    </row>
    <row r="23" spans="1:3" x14ac:dyDescent="0.25">
      <c r="A23" s="48" t="s">
        <v>992</v>
      </c>
      <c r="B23" t="s">
        <v>1446</v>
      </c>
      <c r="C23" s="124">
        <v>4000</v>
      </c>
    </row>
    <row r="24" spans="1:3" x14ac:dyDescent="0.25">
      <c r="A24" s="48" t="s">
        <v>994</v>
      </c>
      <c r="B24" t="s">
        <v>1447</v>
      </c>
      <c r="C24" s="124">
        <v>4000</v>
      </c>
    </row>
    <row r="25" spans="1:3" x14ac:dyDescent="0.25">
      <c r="A25" s="48" t="s">
        <v>995</v>
      </c>
      <c r="B25" t="s">
        <v>1448</v>
      </c>
      <c r="C25" s="124">
        <v>4000</v>
      </c>
    </row>
    <row r="26" spans="1:3" x14ac:dyDescent="0.25">
      <c r="A26" s="48" t="s">
        <v>996</v>
      </c>
      <c r="B26" t="s">
        <v>1449</v>
      </c>
      <c r="C26" s="124">
        <v>4000</v>
      </c>
    </row>
    <row r="27" spans="1:3" x14ac:dyDescent="0.25">
      <c r="A27" s="48" t="s">
        <v>997</v>
      </c>
      <c r="B27" t="s">
        <v>1450</v>
      </c>
      <c r="C27" s="124">
        <v>4000</v>
      </c>
    </row>
    <row r="28" spans="1:3" x14ac:dyDescent="0.25">
      <c r="A28" s="48" t="s">
        <v>999</v>
      </c>
      <c r="B28" t="s">
        <v>1451</v>
      </c>
      <c r="C28" s="124">
        <v>6000</v>
      </c>
    </row>
    <row r="29" spans="1:3" x14ac:dyDescent="0.25">
      <c r="A29" s="48" t="s">
        <v>1000</v>
      </c>
      <c r="B29" t="s">
        <v>1452</v>
      </c>
      <c r="C29" s="124">
        <v>4000</v>
      </c>
    </row>
    <row r="30" spans="1:3" x14ac:dyDescent="0.25">
      <c r="A30" s="48" t="s">
        <v>1001</v>
      </c>
      <c r="B30" t="s">
        <v>1453</v>
      </c>
      <c r="C30" s="124">
        <v>4000</v>
      </c>
    </row>
    <row r="31" spans="1:3" x14ac:dyDescent="0.25">
      <c r="A31" s="48" t="s">
        <v>1003</v>
      </c>
      <c r="B31" t="s">
        <v>1454</v>
      </c>
      <c r="C31" s="124">
        <v>11900</v>
      </c>
    </row>
    <row r="32" spans="1:3" x14ac:dyDescent="0.25">
      <c r="A32" s="48" t="s">
        <v>1004</v>
      </c>
      <c r="B32" t="s">
        <v>1455</v>
      </c>
      <c r="C32" s="124">
        <v>4750</v>
      </c>
    </row>
    <row r="33" spans="1:3" x14ac:dyDescent="0.25">
      <c r="A33" s="48" t="s">
        <v>1005</v>
      </c>
      <c r="B33" t="s">
        <v>1456</v>
      </c>
      <c r="C33" s="124">
        <v>4000</v>
      </c>
    </row>
    <row r="34" spans="1:3" x14ac:dyDescent="0.25">
      <c r="A34" s="48" t="s">
        <v>1006</v>
      </c>
      <c r="B34" t="s">
        <v>1457</v>
      </c>
      <c r="C34" s="124">
        <v>4000</v>
      </c>
    </row>
    <row r="35" spans="1:3" x14ac:dyDescent="0.25">
      <c r="A35" s="48" t="s">
        <v>1007</v>
      </c>
      <c r="B35" t="s">
        <v>1458</v>
      </c>
      <c r="C35" s="124">
        <v>4000</v>
      </c>
    </row>
    <row r="36" spans="1:3" x14ac:dyDescent="0.25">
      <c r="A36" s="48" t="s">
        <v>1010</v>
      </c>
      <c r="B36" t="s">
        <v>1459</v>
      </c>
      <c r="C36" s="124">
        <v>4000</v>
      </c>
    </row>
    <row r="37" spans="1:3" x14ac:dyDescent="0.25">
      <c r="A37" s="48" t="s">
        <v>1014</v>
      </c>
      <c r="B37" t="s">
        <v>1460</v>
      </c>
      <c r="C37" s="124">
        <v>4000</v>
      </c>
    </row>
    <row r="38" spans="1:3" x14ac:dyDescent="0.25">
      <c r="A38" s="48" t="s">
        <v>1015</v>
      </c>
      <c r="B38" t="s">
        <v>1461</v>
      </c>
      <c r="C38" s="124">
        <v>4200</v>
      </c>
    </row>
    <row r="39" spans="1:3" x14ac:dyDescent="0.25">
      <c r="A39" s="48" t="s">
        <v>1017</v>
      </c>
      <c r="B39" t="s">
        <v>1462</v>
      </c>
      <c r="C39" s="124">
        <v>4000</v>
      </c>
    </row>
    <row r="40" spans="1:3" x14ac:dyDescent="0.25">
      <c r="A40" s="48" t="s">
        <v>1019</v>
      </c>
      <c r="B40" t="s">
        <v>1463</v>
      </c>
      <c r="C40" s="124">
        <v>4000</v>
      </c>
    </row>
    <row r="41" spans="1:3" x14ac:dyDescent="0.25">
      <c r="A41" s="48" t="s">
        <v>1021</v>
      </c>
      <c r="B41" t="s">
        <v>1464</v>
      </c>
      <c r="C41" s="124">
        <v>4000</v>
      </c>
    </row>
    <row r="42" spans="1:3" x14ac:dyDescent="0.25">
      <c r="A42" s="48" t="s">
        <v>1022</v>
      </c>
      <c r="B42" t="s">
        <v>1465</v>
      </c>
      <c r="C42" s="124">
        <v>4045</v>
      </c>
    </row>
    <row r="43" spans="1:3" x14ac:dyDescent="0.25">
      <c r="A43" s="48" t="s">
        <v>1023</v>
      </c>
      <c r="B43" t="s">
        <v>1466</v>
      </c>
      <c r="C43" s="124">
        <v>4000</v>
      </c>
    </row>
    <row r="44" spans="1:3" x14ac:dyDescent="0.25">
      <c r="A44" s="48" t="s">
        <v>1025</v>
      </c>
      <c r="B44" t="s">
        <v>1467</v>
      </c>
      <c r="C44" s="124">
        <v>4000</v>
      </c>
    </row>
    <row r="45" spans="1:3" x14ac:dyDescent="0.25">
      <c r="A45" s="48" t="s">
        <v>1384</v>
      </c>
      <c r="B45" t="s">
        <v>1468</v>
      </c>
      <c r="C45" s="124">
        <v>4000</v>
      </c>
    </row>
    <row r="46" spans="1:3" x14ac:dyDescent="0.25">
      <c r="A46" s="48" t="s">
        <v>1027</v>
      </c>
      <c r="B46" t="s">
        <v>1469</v>
      </c>
      <c r="C46" s="124">
        <v>4000</v>
      </c>
    </row>
    <row r="47" spans="1:3" x14ac:dyDescent="0.25">
      <c r="A47" s="48" t="s">
        <v>1029</v>
      </c>
      <c r="B47" t="s">
        <v>1470</v>
      </c>
      <c r="C47" s="124">
        <v>4000</v>
      </c>
    </row>
    <row r="48" spans="1:3" x14ac:dyDescent="0.25">
      <c r="A48" s="48" t="s">
        <v>1031</v>
      </c>
      <c r="B48" t="s">
        <v>1471</v>
      </c>
      <c r="C48" s="124">
        <v>4000</v>
      </c>
    </row>
    <row r="49" spans="1:3" x14ac:dyDescent="0.25">
      <c r="A49" s="48" t="s">
        <v>1032</v>
      </c>
      <c r="B49" t="s">
        <v>1472</v>
      </c>
      <c r="C49" s="124">
        <v>4000</v>
      </c>
    </row>
    <row r="50" spans="1:3" x14ac:dyDescent="0.25">
      <c r="A50" s="48" t="s">
        <v>1034</v>
      </c>
      <c r="B50" t="s">
        <v>1473</v>
      </c>
      <c r="C50" s="124">
        <v>4000</v>
      </c>
    </row>
    <row r="51" spans="1:3" x14ac:dyDescent="0.25">
      <c r="A51" s="48" t="s">
        <v>1035</v>
      </c>
      <c r="B51" t="s">
        <v>1474</v>
      </c>
      <c r="C51" s="124">
        <v>4000</v>
      </c>
    </row>
    <row r="52" spans="1:3" x14ac:dyDescent="0.25">
      <c r="A52" s="48" t="s">
        <v>1036</v>
      </c>
      <c r="B52" t="s">
        <v>1475</v>
      </c>
      <c r="C52" s="124">
        <v>4000</v>
      </c>
    </row>
    <row r="53" spans="1:3" x14ac:dyDescent="0.25">
      <c r="A53" s="48" t="s">
        <v>1037</v>
      </c>
      <c r="B53" t="s">
        <v>1476</v>
      </c>
      <c r="C53" s="124">
        <v>4000</v>
      </c>
    </row>
    <row r="54" spans="1:3" x14ac:dyDescent="0.25">
      <c r="A54" s="48" t="s">
        <v>1038</v>
      </c>
      <c r="B54" t="s">
        <v>1477</v>
      </c>
      <c r="C54" s="124">
        <v>4000</v>
      </c>
    </row>
    <row r="55" spans="1:3" x14ac:dyDescent="0.25">
      <c r="A55" s="48" t="s">
        <v>1743</v>
      </c>
      <c r="B55" t="s">
        <v>1478</v>
      </c>
      <c r="C55" s="124">
        <v>4000</v>
      </c>
    </row>
    <row r="56" spans="1:3" x14ac:dyDescent="0.25">
      <c r="A56" s="48" t="s">
        <v>1744</v>
      </c>
      <c r="B56" t="s">
        <v>1479</v>
      </c>
      <c r="C56" s="124">
        <v>4000</v>
      </c>
    </row>
    <row r="57" spans="1:3" x14ac:dyDescent="0.25">
      <c r="A57" s="48" t="s">
        <v>1745</v>
      </c>
      <c r="B57" t="s">
        <v>1480</v>
      </c>
      <c r="C57" s="124">
        <v>4000</v>
      </c>
    </row>
    <row r="58" spans="1:3" x14ac:dyDescent="0.25">
      <c r="A58" s="48" t="s">
        <v>1746</v>
      </c>
      <c r="B58" t="s">
        <v>1481</v>
      </c>
      <c r="C58" s="124">
        <v>4000</v>
      </c>
    </row>
    <row r="59" spans="1:3" x14ac:dyDescent="0.25">
      <c r="A59" s="48" t="s">
        <v>1747</v>
      </c>
      <c r="B59" t="s">
        <v>1482</v>
      </c>
      <c r="C59" s="124">
        <v>4000</v>
      </c>
    </row>
    <row r="60" spans="1:3" x14ac:dyDescent="0.25">
      <c r="A60" s="48" t="s">
        <v>1748</v>
      </c>
      <c r="B60" t="s">
        <v>1483</v>
      </c>
      <c r="C60" s="124">
        <v>4000</v>
      </c>
    </row>
    <row r="61" spans="1:3" x14ac:dyDescent="0.25">
      <c r="A61" s="48" t="s">
        <v>1749</v>
      </c>
      <c r="B61" t="s">
        <v>1484</v>
      </c>
      <c r="C61" s="124">
        <v>6000</v>
      </c>
    </row>
    <row r="62" spans="1:3" x14ac:dyDescent="0.25">
      <c r="A62" s="48" t="s">
        <v>1750</v>
      </c>
      <c r="B62" t="s">
        <v>1485</v>
      </c>
      <c r="C62" s="124">
        <v>4000</v>
      </c>
    </row>
    <row r="63" spans="1:3" x14ac:dyDescent="0.25">
      <c r="A63" s="48" t="s">
        <v>1751</v>
      </c>
      <c r="B63" t="s">
        <v>1486</v>
      </c>
      <c r="C63" s="124">
        <v>4000</v>
      </c>
    </row>
    <row r="64" spans="1:3" x14ac:dyDescent="0.25">
      <c r="A64" s="48" t="s">
        <v>1752</v>
      </c>
      <c r="B64" t="s">
        <v>1487</v>
      </c>
      <c r="C64" s="124">
        <v>4535</v>
      </c>
    </row>
    <row r="65" spans="1:3" x14ac:dyDescent="0.25">
      <c r="A65" s="48" t="s">
        <v>1753</v>
      </c>
      <c r="B65" t="s">
        <v>1488</v>
      </c>
      <c r="C65" s="124">
        <v>4000</v>
      </c>
    </row>
    <row r="66" spans="1:3" x14ac:dyDescent="0.25">
      <c r="A66" s="48" t="s">
        <v>1040</v>
      </c>
      <c r="B66" t="s">
        <v>1489</v>
      </c>
      <c r="C66" s="124">
        <v>17000</v>
      </c>
    </row>
    <row r="67" spans="1:3" x14ac:dyDescent="0.25">
      <c r="A67" s="48" t="s">
        <v>1041</v>
      </c>
      <c r="B67" t="s">
        <v>1490</v>
      </c>
      <c r="C67" s="124">
        <v>4000</v>
      </c>
    </row>
    <row r="68" spans="1:3" x14ac:dyDescent="0.25">
      <c r="A68" s="48" t="s">
        <v>1042</v>
      </c>
      <c r="B68" t="s">
        <v>1491</v>
      </c>
      <c r="C68" s="124">
        <v>4000</v>
      </c>
    </row>
    <row r="69" spans="1:3" x14ac:dyDescent="0.25">
      <c r="A69" s="48" t="s">
        <v>1043</v>
      </c>
      <c r="B69" t="s">
        <v>1492</v>
      </c>
      <c r="C69" s="124">
        <v>4000</v>
      </c>
    </row>
    <row r="70" spans="1:3" x14ac:dyDescent="0.25">
      <c r="A70" s="48" t="s">
        <v>1044</v>
      </c>
      <c r="B70" t="s">
        <v>1493</v>
      </c>
      <c r="C70" s="124">
        <v>10000</v>
      </c>
    </row>
    <row r="71" spans="1:3" x14ac:dyDescent="0.25">
      <c r="A71" s="48" t="s">
        <v>1045</v>
      </c>
      <c r="B71" t="s">
        <v>1494</v>
      </c>
      <c r="C71" s="124">
        <v>4000</v>
      </c>
    </row>
    <row r="72" spans="1:3" x14ac:dyDescent="0.25">
      <c r="A72" s="48" t="s">
        <v>1046</v>
      </c>
      <c r="B72" t="s">
        <v>1495</v>
      </c>
      <c r="C72" s="124">
        <v>24000</v>
      </c>
    </row>
    <row r="73" spans="1:3" x14ac:dyDescent="0.25">
      <c r="A73" s="48" t="s">
        <v>1047</v>
      </c>
      <c r="B73" t="s">
        <v>1496</v>
      </c>
      <c r="C73" s="124">
        <v>4000</v>
      </c>
    </row>
    <row r="74" spans="1:3" x14ac:dyDescent="0.25">
      <c r="A74" s="48" t="s">
        <v>1052</v>
      </c>
      <c r="B74" t="s">
        <v>1497</v>
      </c>
      <c r="C74" s="124">
        <v>4000</v>
      </c>
    </row>
    <row r="75" spans="1:3" x14ac:dyDescent="0.25">
      <c r="A75" s="48" t="s">
        <v>1049</v>
      </c>
      <c r="B75" t="s">
        <v>1498</v>
      </c>
      <c r="C75" s="124">
        <v>7535</v>
      </c>
    </row>
    <row r="76" spans="1:3" x14ac:dyDescent="0.25">
      <c r="A76" s="48" t="s">
        <v>1051</v>
      </c>
      <c r="B76" t="s">
        <v>1499</v>
      </c>
      <c r="C76" s="124">
        <v>4000</v>
      </c>
    </row>
    <row r="77" spans="1:3" x14ac:dyDescent="0.25">
      <c r="A77" s="48" t="s">
        <v>1053</v>
      </c>
      <c r="B77" t="s">
        <v>1500</v>
      </c>
      <c r="C77" s="124">
        <v>4000</v>
      </c>
    </row>
    <row r="78" spans="1:3" x14ac:dyDescent="0.25">
      <c r="A78" s="48" t="s">
        <v>1054</v>
      </c>
      <c r="B78" t="s">
        <v>1501</v>
      </c>
      <c r="C78" s="124">
        <v>4000</v>
      </c>
    </row>
    <row r="79" spans="1:3" x14ac:dyDescent="0.25">
      <c r="A79" s="48" t="s">
        <v>1056</v>
      </c>
      <c r="B79" t="s">
        <v>1502</v>
      </c>
      <c r="C79" s="124">
        <v>4000</v>
      </c>
    </row>
    <row r="80" spans="1:3" x14ac:dyDescent="0.25">
      <c r="A80" s="48" t="s">
        <v>1754</v>
      </c>
      <c r="B80" t="s">
        <v>1503</v>
      </c>
      <c r="C80" s="124">
        <v>4000</v>
      </c>
    </row>
    <row r="81" spans="1:3" x14ac:dyDescent="0.25">
      <c r="A81" s="48" t="s">
        <v>1061</v>
      </c>
      <c r="B81" t="s">
        <v>1504</v>
      </c>
      <c r="C81" s="124">
        <v>4000</v>
      </c>
    </row>
    <row r="82" spans="1:3" x14ac:dyDescent="0.25">
      <c r="A82" s="48" t="s">
        <v>1064</v>
      </c>
      <c r="B82" t="s">
        <v>1505</v>
      </c>
      <c r="C82" s="124">
        <v>4000</v>
      </c>
    </row>
    <row r="83" spans="1:3" x14ac:dyDescent="0.25">
      <c r="A83" s="48" t="s">
        <v>1065</v>
      </c>
      <c r="B83" t="s">
        <v>1506</v>
      </c>
      <c r="C83" s="124">
        <v>4000</v>
      </c>
    </row>
    <row r="84" spans="1:3" x14ac:dyDescent="0.25">
      <c r="A84" s="48" t="s">
        <v>1066</v>
      </c>
      <c r="B84" t="s">
        <v>1507</v>
      </c>
      <c r="C84" s="124">
        <v>4000</v>
      </c>
    </row>
    <row r="85" spans="1:3" x14ac:dyDescent="0.25">
      <c r="A85" s="48" t="s">
        <v>1067</v>
      </c>
      <c r="B85" t="s">
        <v>1508</v>
      </c>
      <c r="C85" s="124">
        <v>4000</v>
      </c>
    </row>
    <row r="86" spans="1:3" x14ac:dyDescent="0.25">
      <c r="A86" s="48" t="s">
        <v>1068</v>
      </c>
      <c r="B86" t="s">
        <v>1509</v>
      </c>
      <c r="C86" s="124">
        <v>4000</v>
      </c>
    </row>
    <row r="87" spans="1:3" x14ac:dyDescent="0.25">
      <c r="A87" s="48" t="s">
        <v>1070</v>
      </c>
      <c r="B87" t="s">
        <v>1510</v>
      </c>
      <c r="C87" s="124">
        <v>4000</v>
      </c>
    </row>
    <row r="88" spans="1:3" x14ac:dyDescent="0.25">
      <c r="A88" s="48" t="s">
        <v>1071</v>
      </c>
      <c r="B88" t="s">
        <v>1511</v>
      </c>
      <c r="C88" s="124">
        <v>4000</v>
      </c>
    </row>
    <row r="89" spans="1:3" x14ac:dyDescent="0.25">
      <c r="A89" s="48" t="s">
        <v>1072</v>
      </c>
      <c r="B89" t="s">
        <v>1512</v>
      </c>
      <c r="C89" s="124">
        <v>19678</v>
      </c>
    </row>
    <row r="90" spans="1:3" x14ac:dyDescent="0.25">
      <c r="A90" s="48" t="s">
        <v>1073</v>
      </c>
      <c r="B90" t="s">
        <v>1513</v>
      </c>
      <c r="C90" s="124">
        <v>4000</v>
      </c>
    </row>
    <row r="91" spans="1:3" x14ac:dyDescent="0.25">
      <c r="A91" s="48" t="s">
        <v>1074</v>
      </c>
      <c r="B91" t="s">
        <v>1514</v>
      </c>
      <c r="C91" s="124">
        <v>4000</v>
      </c>
    </row>
    <row r="92" spans="1:3" x14ac:dyDescent="0.25">
      <c r="A92" s="48" t="s">
        <v>1081</v>
      </c>
      <c r="B92" t="s">
        <v>1515</v>
      </c>
      <c r="C92" s="124">
        <v>4000</v>
      </c>
    </row>
    <row r="93" spans="1:3" x14ac:dyDescent="0.25">
      <c r="A93" s="48" t="s">
        <v>1083</v>
      </c>
      <c r="B93" t="s">
        <v>1516</v>
      </c>
      <c r="C93" s="124">
        <v>4000</v>
      </c>
    </row>
    <row r="94" spans="1:3" x14ac:dyDescent="0.25">
      <c r="A94" s="48" t="s">
        <v>1084</v>
      </c>
      <c r="B94" t="s">
        <v>1517</v>
      </c>
      <c r="C94" s="124">
        <v>4000</v>
      </c>
    </row>
    <row r="95" spans="1:3" x14ac:dyDescent="0.25">
      <c r="A95" s="48" t="s">
        <v>1086</v>
      </c>
      <c r="B95" t="s">
        <v>1518</v>
      </c>
      <c r="C95" s="124">
        <v>4000</v>
      </c>
    </row>
    <row r="96" spans="1:3" x14ac:dyDescent="0.25">
      <c r="A96" s="48" t="s">
        <v>1087</v>
      </c>
      <c r="B96" t="s">
        <v>1519</v>
      </c>
      <c r="C96" s="124">
        <v>4000</v>
      </c>
    </row>
    <row r="97" spans="1:3" x14ac:dyDescent="0.25">
      <c r="A97" s="48" t="s">
        <v>1088</v>
      </c>
      <c r="B97" t="s">
        <v>1520</v>
      </c>
      <c r="C97" s="124">
        <v>4000</v>
      </c>
    </row>
    <row r="98" spans="1:3" x14ac:dyDescent="0.25">
      <c r="A98" s="48" t="s">
        <v>1089</v>
      </c>
      <c r="B98" t="s">
        <v>1521</v>
      </c>
      <c r="C98" s="124">
        <v>4000</v>
      </c>
    </row>
    <row r="99" spans="1:3" x14ac:dyDescent="0.25">
      <c r="A99" s="48" t="s">
        <v>1090</v>
      </c>
      <c r="B99" t="s">
        <v>1522</v>
      </c>
      <c r="C99" s="124">
        <v>4000</v>
      </c>
    </row>
    <row r="100" spans="1:3" x14ac:dyDescent="0.25">
      <c r="A100" s="48" t="s">
        <v>1091</v>
      </c>
      <c r="B100" t="s">
        <v>1523</v>
      </c>
      <c r="C100" s="124">
        <v>4000</v>
      </c>
    </row>
    <row r="101" spans="1:3" x14ac:dyDescent="0.25">
      <c r="A101" s="48" t="s">
        <v>1092</v>
      </c>
      <c r="B101" t="s">
        <v>1524</v>
      </c>
      <c r="C101" s="124">
        <v>4000</v>
      </c>
    </row>
    <row r="102" spans="1:3" x14ac:dyDescent="0.25">
      <c r="A102" s="48" t="s">
        <v>1093</v>
      </c>
      <c r="B102" t="s">
        <v>1525</v>
      </c>
      <c r="C102" s="124">
        <v>4000</v>
      </c>
    </row>
    <row r="103" spans="1:3" x14ac:dyDescent="0.25">
      <c r="A103" s="48" t="s">
        <v>1094</v>
      </c>
      <c r="B103" t="s">
        <v>1526</v>
      </c>
      <c r="C103" s="124">
        <v>4000</v>
      </c>
    </row>
    <row r="104" spans="1:3" x14ac:dyDescent="0.25">
      <c r="A104" s="48" t="s">
        <v>1096</v>
      </c>
      <c r="B104" t="s">
        <v>1527</v>
      </c>
      <c r="C104" s="124">
        <v>4000</v>
      </c>
    </row>
    <row r="105" spans="1:3" x14ac:dyDescent="0.25">
      <c r="A105" s="48" t="s">
        <v>1098</v>
      </c>
      <c r="B105" t="s">
        <v>1528</v>
      </c>
      <c r="C105" s="124">
        <v>4000</v>
      </c>
    </row>
    <row r="106" spans="1:3" x14ac:dyDescent="0.25">
      <c r="A106" s="48" t="s">
        <v>1099</v>
      </c>
      <c r="B106" t="s">
        <v>1529</v>
      </c>
      <c r="C106" s="124">
        <v>4000</v>
      </c>
    </row>
    <row r="107" spans="1:3" x14ac:dyDescent="0.25">
      <c r="A107" s="48" t="s">
        <v>1100</v>
      </c>
      <c r="B107" t="s">
        <v>1530</v>
      </c>
      <c r="C107" s="124">
        <v>4830</v>
      </c>
    </row>
    <row r="108" spans="1:3" x14ac:dyDescent="0.25">
      <c r="A108" s="48" t="s">
        <v>1102</v>
      </c>
      <c r="B108" t="s">
        <v>1531</v>
      </c>
      <c r="C108" s="124">
        <v>4000</v>
      </c>
    </row>
    <row r="109" spans="1:3" x14ac:dyDescent="0.25">
      <c r="A109" s="48" t="s">
        <v>1103</v>
      </c>
      <c r="B109" t="s">
        <v>1532</v>
      </c>
      <c r="C109" s="124">
        <v>4000</v>
      </c>
    </row>
    <row r="110" spans="1:3" x14ac:dyDescent="0.25">
      <c r="A110" s="48" t="s">
        <v>1105</v>
      </c>
      <c r="B110" t="s">
        <v>1533</v>
      </c>
      <c r="C110" s="124">
        <v>4000</v>
      </c>
    </row>
    <row r="111" spans="1:3" x14ac:dyDescent="0.25">
      <c r="A111" s="48" t="s">
        <v>1106</v>
      </c>
      <c r="B111" t="s">
        <v>1534</v>
      </c>
      <c r="C111" s="124">
        <v>4000</v>
      </c>
    </row>
    <row r="112" spans="1:3" x14ac:dyDescent="0.25">
      <c r="A112" s="48" t="s">
        <v>1107</v>
      </c>
      <c r="B112" t="s">
        <v>1535</v>
      </c>
      <c r="C112" s="124">
        <v>4000</v>
      </c>
    </row>
    <row r="113" spans="1:3" x14ac:dyDescent="0.25">
      <c r="A113" s="48" t="s">
        <v>1108</v>
      </c>
      <c r="B113" t="s">
        <v>1536</v>
      </c>
      <c r="C113" s="124">
        <v>4000</v>
      </c>
    </row>
    <row r="114" spans="1:3" x14ac:dyDescent="0.25">
      <c r="A114" s="48" t="s">
        <v>1109</v>
      </c>
      <c r="B114" t="s">
        <v>1537</v>
      </c>
      <c r="C114" s="124">
        <v>4000</v>
      </c>
    </row>
    <row r="115" spans="1:3" x14ac:dyDescent="0.25">
      <c r="A115" s="48" t="s">
        <v>1112</v>
      </c>
      <c r="B115" t="s">
        <v>1538</v>
      </c>
      <c r="C115" s="124">
        <v>4000</v>
      </c>
    </row>
    <row r="116" spans="1:3" x14ac:dyDescent="0.25">
      <c r="A116" s="48" t="s">
        <v>1113</v>
      </c>
      <c r="B116" t="s">
        <v>1539</v>
      </c>
      <c r="C116" s="124">
        <v>4000</v>
      </c>
    </row>
    <row r="117" spans="1:3" x14ac:dyDescent="0.25">
      <c r="A117" s="48" t="s">
        <v>1115</v>
      </c>
      <c r="B117" t="s">
        <v>1540</v>
      </c>
      <c r="C117" s="124">
        <v>4000</v>
      </c>
    </row>
    <row r="118" spans="1:3" x14ac:dyDescent="0.25">
      <c r="A118" s="48" t="s">
        <v>1116</v>
      </c>
      <c r="B118" t="s">
        <v>1541</v>
      </c>
      <c r="C118" s="124">
        <v>4000</v>
      </c>
    </row>
    <row r="119" spans="1:3" x14ac:dyDescent="0.25">
      <c r="A119" s="48" t="s">
        <v>1118</v>
      </c>
      <c r="B119" t="s">
        <v>1542</v>
      </c>
      <c r="C119" s="124">
        <v>4000</v>
      </c>
    </row>
    <row r="120" spans="1:3" x14ac:dyDescent="0.25">
      <c r="A120" s="48" t="s">
        <v>1119</v>
      </c>
      <c r="B120" t="s">
        <v>1543</v>
      </c>
      <c r="C120" s="124">
        <v>4000</v>
      </c>
    </row>
    <row r="121" spans="1:3" x14ac:dyDescent="0.25">
      <c r="A121" s="48" t="s">
        <v>1120</v>
      </c>
      <c r="B121" t="s">
        <v>1544</v>
      </c>
      <c r="C121" s="124">
        <v>4000</v>
      </c>
    </row>
    <row r="122" spans="1:3" x14ac:dyDescent="0.25">
      <c r="A122" s="48" t="s">
        <v>1123</v>
      </c>
      <c r="B122" t="s">
        <v>1545</v>
      </c>
      <c r="C122" s="124">
        <v>4000</v>
      </c>
    </row>
    <row r="123" spans="1:3" x14ac:dyDescent="0.25">
      <c r="A123" s="48" t="s">
        <v>1124</v>
      </c>
      <c r="B123" t="s">
        <v>1546</v>
      </c>
      <c r="C123" s="124">
        <v>47263</v>
      </c>
    </row>
    <row r="124" spans="1:3" x14ac:dyDescent="0.25">
      <c r="A124" s="48" t="s">
        <v>1125</v>
      </c>
      <c r="B124" t="s">
        <v>1547</v>
      </c>
      <c r="C124" s="124">
        <v>4000</v>
      </c>
    </row>
    <row r="125" spans="1:3" x14ac:dyDescent="0.25">
      <c r="A125" s="48" t="s">
        <v>1126</v>
      </c>
      <c r="B125" t="s">
        <v>1548</v>
      </c>
      <c r="C125" s="124">
        <v>4000</v>
      </c>
    </row>
    <row r="126" spans="1:3" x14ac:dyDescent="0.25">
      <c r="A126" s="48" t="s">
        <v>1127</v>
      </c>
      <c r="B126" t="s">
        <v>1549</v>
      </c>
      <c r="C126" s="124">
        <v>4000</v>
      </c>
    </row>
    <row r="127" spans="1:3" x14ac:dyDescent="0.25">
      <c r="A127" s="48" t="s">
        <v>1128</v>
      </c>
      <c r="B127" t="s">
        <v>1550</v>
      </c>
      <c r="C127" s="124">
        <v>4000</v>
      </c>
    </row>
    <row r="128" spans="1:3" x14ac:dyDescent="0.25">
      <c r="A128" s="48" t="s">
        <v>1129</v>
      </c>
      <c r="B128" t="s">
        <v>1551</v>
      </c>
      <c r="C128" s="124">
        <v>19373</v>
      </c>
    </row>
    <row r="129" spans="1:3" x14ac:dyDescent="0.25">
      <c r="A129" s="48" t="s">
        <v>1755</v>
      </c>
      <c r="B129" t="s">
        <v>1552</v>
      </c>
      <c r="C129" s="124">
        <v>4000</v>
      </c>
    </row>
    <row r="130" spans="1:3" x14ac:dyDescent="0.25">
      <c r="A130" s="48" t="s">
        <v>1131</v>
      </c>
      <c r="B130" t="s">
        <v>1553</v>
      </c>
      <c r="C130" s="124">
        <v>4000</v>
      </c>
    </row>
    <row r="131" spans="1:3" x14ac:dyDescent="0.25">
      <c r="A131" s="48" t="s">
        <v>1132</v>
      </c>
      <c r="B131" t="s">
        <v>1554</v>
      </c>
      <c r="C131" s="124">
        <v>4000</v>
      </c>
    </row>
    <row r="132" spans="1:3" x14ac:dyDescent="0.25">
      <c r="A132" s="48" t="s">
        <v>1133</v>
      </c>
      <c r="B132" t="s">
        <v>1555</v>
      </c>
      <c r="C132" s="124">
        <v>4550</v>
      </c>
    </row>
    <row r="133" spans="1:3" x14ac:dyDescent="0.25">
      <c r="A133" s="48" t="s">
        <v>1134</v>
      </c>
      <c r="B133" t="s">
        <v>1556</v>
      </c>
      <c r="C133" s="124">
        <v>4000</v>
      </c>
    </row>
    <row r="134" spans="1:3" x14ac:dyDescent="0.25">
      <c r="A134" s="48" t="s">
        <v>1135</v>
      </c>
      <c r="B134" t="s">
        <v>1557</v>
      </c>
      <c r="C134" s="124">
        <v>4000</v>
      </c>
    </row>
    <row r="135" spans="1:3" x14ac:dyDescent="0.25">
      <c r="A135" s="48" t="s">
        <v>1138</v>
      </c>
      <c r="B135" t="s">
        <v>1558</v>
      </c>
      <c r="C135" s="124">
        <v>4000</v>
      </c>
    </row>
    <row r="136" spans="1:3" x14ac:dyDescent="0.25">
      <c r="A136" s="48" t="s">
        <v>1139</v>
      </c>
      <c r="B136" t="s">
        <v>1559</v>
      </c>
      <c r="C136" s="124">
        <v>4000</v>
      </c>
    </row>
    <row r="137" spans="1:3" x14ac:dyDescent="0.25">
      <c r="A137" s="48" t="s">
        <v>1140</v>
      </c>
      <c r="B137" t="s">
        <v>1560</v>
      </c>
      <c r="C137" s="124">
        <v>4000</v>
      </c>
    </row>
    <row r="138" spans="1:3" x14ac:dyDescent="0.25">
      <c r="A138" s="48" t="s">
        <v>1141</v>
      </c>
      <c r="B138" t="s">
        <v>1561</v>
      </c>
      <c r="C138" s="124">
        <v>4000</v>
      </c>
    </row>
    <row r="139" spans="1:3" x14ac:dyDescent="0.25">
      <c r="A139" s="48" t="s">
        <v>1144</v>
      </c>
      <c r="B139" t="s">
        <v>1562</v>
      </c>
      <c r="C139" s="124">
        <v>4000</v>
      </c>
    </row>
    <row r="140" spans="1:3" x14ac:dyDescent="0.25">
      <c r="A140" s="48" t="s">
        <v>1146</v>
      </c>
      <c r="B140" t="s">
        <v>1563</v>
      </c>
      <c r="C140" s="124">
        <v>80000</v>
      </c>
    </row>
    <row r="141" spans="1:3" x14ac:dyDescent="0.25">
      <c r="A141" s="48" t="s">
        <v>1149</v>
      </c>
      <c r="B141" t="s">
        <v>1564</v>
      </c>
      <c r="C141" s="124">
        <v>4000</v>
      </c>
    </row>
    <row r="142" spans="1:3" x14ac:dyDescent="0.25">
      <c r="A142" s="48" t="s">
        <v>1150</v>
      </c>
      <c r="B142" t="s">
        <v>1565</v>
      </c>
      <c r="C142" s="124">
        <v>7000</v>
      </c>
    </row>
    <row r="143" spans="1:3" x14ac:dyDescent="0.25">
      <c r="A143" s="48" t="s">
        <v>1151</v>
      </c>
      <c r="B143" t="s">
        <v>1566</v>
      </c>
      <c r="C143" s="124">
        <v>4000</v>
      </c>
    </row>
    <row r="144" spans="1:3" x14ac:dyDescent="0.25">
      <c r="A144" s="48" t="s">
        <v>1152</v>
      </c>
      <c r="B144" t="s">
        <v>1567</v>
      </c>
      <c r="C144" s="124">
        <v>4000</v>
      </c>
    </row>
    <row r="145" spans="1:3" x14ac:dyDescent="0.25">
      <c r="A145" s="48" t="s">
        <v>1154</v>
      </c>
      <c r="B145" t="s">
        <v>1568</v>
      </c>
      <c r="C145" s="124">
        <v>4000</v>
      </c>
    </row>
    <row r="146" spans="1:3" x14ac:dyDescent="0.25">
      <c r="A146" s="48" t="s">
        <v>1159</v>
      </c>
      <c r="B146" t="s">
        <v>1569</v>
      </c>
      <c r="C146" s="124">
        <v>4000</v>
      </c>
    </row>
    <row r="147" spans="1:3" x14ac:dyDescent="0.25">
      <c r="A147" s="48" t="s">
        <v>1160</v>
      </c>
      <c r="B147" t="s">
        <v>1570</v>
      </c>
      <c r="C147" s="124">
        <v>4000</v>
      </c>
    </row>
    <row r="148" spans="1:3" x14ac:dyDescent="0.25">
      <c r="A148" s="48" t="s">
        <v>1161</v>
      </c>
      <c r="B148" t="s">
        <v>1571</v>
      </c>
      <c r="C148" s="124">
        <v>4000</v>
      </c>
    </row>
    <row r="149" spans="1:3" x14ac:dyDescent="0.25">
      <c r="A149" s="48" t="s">
        <v>1162</v>
      </c>
      <c r="B149" t="s">
        <v>1572</v>
      </c>
      <c r="C149" s="124">
        <v>4000</v>
      </c>
    </row>
    <row r="150" spans="1:3" x14ac:dyDescent="0.25">
      <c r="A150" s="48" t="s">
        <v>1163</v>
      </c>
      <c r="B150" t="s">
        <v>1573</v>
      </c>
      <c r="C150" s="124">
        <v>4000</v>
      </c>
    </row>
    <row r="151" spans="1:3" x14ac:dyDescent="0.25">
      <c r="A151" s="48" t="s">
        <v>1164</v>
      </c>
      <c r="B151" t="s">
        <v>1574</v>
      </c>
      <c r="C151" s="124">
        <v>4000</v>
      </c>
    </row>
    <row r="152" spans="1:3" x14ac:dyDescent="0.25">
      <c r="A152" s="48" t="s">
        <v>1165</v>
      </c>
      <c r="B152" t="s">
        <v>1575</v>
      </c>
      <c r="C152" s="124">
        <v>4000</v>
      </c>
    </row>
    <row r="153" spans="1:3" x14ac:dyDescent="0.25">
      <c r="A153" s="48" t="s">
        <v>1166</v>
      </c>
      <c r="B153" t="s">
        <v>1576</v>
      </c>
      <c r="C153" s="124">
        <v>4000</v>
      </c>
    </row>
    <row r="154" spans="1:3" x14ac:dyDescent="0.25">
      <c r="A154" s="48" t="s">
        <v>1171</v>
      </c>
      <c r="B154" t="s">
        <v>1577</v>
      </c>
      <c r="C154" s="124">
        <v>4000</v>
      </c>
    </row>
    <row r="155" spans="1:3" x14ac:dyDescent="0.25">
      <c r="A155" s="48" t="s">
        <v>1173</v>
      </c>
      <c r="B155" t="s">
        <v>1578</v>
      </c>
      <c r="C155" s="124">
        <v>4000</v>
      </c>
    </row>
    <row r="156" spans="1:3" x14ac:dyDescent="0.25">
      <c r="A156" s="48" t="s">
        <v>1174</v>
      </c>
      <c r="B156" t="s">
        <v>1579</v>
      </c>
      <c r="C156" s="124">
        <v>4000</v>
      </c>
    </row>
    <row r="157" spans="1:3" x14ac:dyDescent="0.25">
      <c r="A157" s="48" t="s">
        <v>1175</v>
      </c>
      <c r="B157" t="s">
        <v>1580</v>
      </c>
      <c r="C157" s="124">
        <v>4000</v>
      </c>
    </row>
    <row r="158" spans="1:3" x14ac:dyDescent="0.25">
      <c r="A158" s="48" t="s">
        <v>1176</v>
      </c>
      <c r="B158" t="s">
        <v>1581</v>
      </c>
      <c r="C158" s="124">
        <v>4000</v>
      </c>
    </row>
    <row r="159" spans="1:3" x14ac:dyDescent="0.25">
      <c r="A159" s="48" t="s">
        <v>1177</v>
      </c>
      <c r="B159" t="s">
        <v>1582</v>
      </c>
      <c r="C159" s="124">
        <v>4000</v>
      </c>
    </row>
    <row r="160" spans="1:3" x14ac:dyDescent="0.25">
      <c r="A160" s="48" t="s">
        <v>1180</v>
      </c>
      <c r="B160" t="s">
        <v>1583</v>
      </c>
      <c r="C160" s="124">
        <v>20760</v>
      </c>
    </row>
    <row r="161" spans="1:3" x14ac:dyDescent="0.25">
      <c r="A161" s="48" t="s">
        <v>1181</v>
      </c>
      <c r="B161" t="s">
        <v>1584</v>
      </c>
      <c r="C161" s="124">
        <v>4000</v>
      </c>
    </row>
    <row r="162" spans="1:3" x14ac:dyDescent="0.25">
      <c r="A162" s="48" t="s">
        <v>1182</v>
      </c>
      <c r="B162" t="s">
        <v>1585</v>
      </c>
      <c r="C162" s="124">
        <v>4000</v>
      </c>
    </row>
    <row r="163" spans="1:3" x14ac:dyDescent="0.25">
      <c r="A163" s="48" t="s">
        <v>1183</v>
      </c>
      <c r="B163" t="s">
        <v>1586</v>
      </c>
      <c r="C163" s="124">
        <v>4000</v>
      </c>
    </row>
    <row r="164" spans="1:3" x14ac:dyDescent="0.25">
      <c r="A164" s="48" t="s">
        <v>1184</v>
      </c>
      <c r="B164" t="s">
        <v>1587</v>
      </c>
      <c r="C164" s="124">
        <v>4000</v>
      </c>
    </row>
    <row r="165" spans="1:3" x14ac:dyDescent="0.25">
      <c r="A165" s="48" t="s">
        <v>1187</v>
      </c>
      <c r="B165" t="s">
        <v>1588</v>
      </c>
      <c r="C165" s="124">
        <v>4000</v>
      </c>
    </row>
    <row r="166" spans="1:3" x14ac:dyDescent="0.25">
      <c r="A166" s="48" t="s">
        <v>1189</v>
      </c>
      <c r="B166" t="s">
        <v>1589</v>
      </c>
      <c r="C166" s="124">
        <v>4000</v>
      </c>
    </row>
    <row r="167" spans="1:3" x14ac:dyDescent="0.25">
      <c r="A167" s="48" t="s">
        <v>1190</v>
      </c>
      <c r="B167" t="s">
        <v>1590</v>
      </c>
      <c r="C167" s="124">
        <v>4000</v>
      </c>
    </row>
    <row r="168" spans="1:3" x14ac:dyDescent="0.25">
      <c r="A168" s="48" t="s">
        <v>1191</v>
      </c>
      <c r="B168" t="s">
        <v>1591</v>
      </c>
      <c r="C168" s="124">
        <v>4000</v>
      </c>
    </row>
    <row r="169" spans="1:3" x14ac:dyDescent="0.25">
      <c r="A169" s="48" t="s">
        <v>1192</v>
      </c>
      <c r="B169" t="s">
        <v>1592</v>
      </c>
      <c r="C169" s="124">
        <v>26760</v>
      </c>
    </row>
    <row r="170" spans="1:3" x14ac:dyDescent="0.25">
      <c r="A170" s="48" t="s">
        <v>1194</v>
      </c>
      <c r="B170" t="s">
        <v>1593</v>
      </c>
      <c r="C170" s="124">
        <v>10000</v>
      </c>
    </row>
    <row r="171" spans="1:3" x14ac:dyDescent="0.25">
      <c r="A171" s="48" t="s">
        <v>1756</v>
      </c>
      <c r="B171" t="s">
        <v>1594</v>
      </c>
      <c r="C171" s="124">
        <v>4000</v>
      </c>
    </row>
    <row r="172" spans="1:3" x14ac:dyDescent="0.25">
      <c r="A172" s="48" t="s">
        <v>1198</v>
      </c>
      <c r="B172" t="s">
        <v>1595</v>
      </c>
      <c r="C172" s="124">
        <v>204017</v>
      </c>
    </row>
    <row r="173" spans="1:3" x14ac:dyDescent="0.25">
      <c r="A173" s="48" t="s">
        <v>1757</v>
      </c>
      <c r="B173" t="s">
        <v>1596</v>
      </c>
      <c r="C173" s="124">
        <v>6000</v>
      </c>
    </row>
    <row r="174" spans="1:3" x14ac:dyDescent="0.25">
      <c r="A174" s="48" t="s">
        <v>1200</v>
      </c>
      <c r="B174" t="s">
        <v>1597</v>
      </c>
      <c r="C174" s="124">
        <v>4000</v>
      </c>
    </row>
    <row r="175" spans="1:3" x14ac:dyDescent="0.25">
      <c r="A175" s="48" t="s">
        <v>1202</v>
      </c>
      <c r="B175" t="s">
        <v>1598</v>
      </c>
      <c r="C175" s="124">
        <v>4000</v>
      </c>
    </row>
    <row r="176" spans="1:3" x14ac:dyDescent="0.25">
      <c r="A176" s="48" t="s">
        <v>1203</v>
      </c>
      <c r="B176" t="s">
        <v>1599</v>
      </c>
      <c r="C176" s="124">
        <v>4000</v>
      </c>
    </row>
    <row r="177" spans="1:3" x14ac:dyDescent="0.25">
      <c r="A177" s="48" t="s">
        <v>1204</v>
      </c>
      <c r="B177" t="s">
        <v>1600</v>
      </c>
      <c r="C177" s="124">
        <v>10000</v>
      </c>
    </row>
    <row r="178" spans="1:3" x14ac:dyDescent="0.25">
      <c r="A178" s="48" t="s">
        <v>1205</v>
      </c>
      <c r="B178" t="s">
        <v>1601</v>
      </c>
      <c r="C178" s="124">
        <v>4000</v>
      </c>
    </row>
    <row r="179" spans="1:3" x14ac:dyDescent="0.25">
      <c r="A179" s="48" t="s">
        <v>1206</v>
      </c>
      <c r="B179" t="s">
        <v>1602</v>
      </c>
      <c r="C179" s="124">
        <v>7000</v>
      </c>
    </row>
    <row r="180" spans="1:3" x14ac:dyDescent="0.25">
      <c r="A180" s="48" t="s">
        <v>1207</v>
      </c>
      <c r="B180" t="s">
        <v>1603</v>
      </c>
      <c r="C180" s="124">
        <v>4000</v>
      </c>
    </row>
    <row r="181" spans="1:3" x14ac:dyDescent="0.25">
      <c r="A181" s="48" t="s">
        <v>1208</v>
      </c>
      <c r="B181" t="s">
        <v>1604</v>
      </c>
      <c r="C181" s="124">
        <v>4000</v>
      </c>
    </row>
    <row r="182" spans="1:3" x14ac:dyDescent="0.25">
      <c r="A182" s="48" t="s">
        <v>1209</v>
      </c>
      <c r="B182" t="s">
        <v>1605</v>
      </c>
      <c r="C182" s="124">
        <v>72823</v>
      </c>
    </row>
    <row r="183" spans="1:3" x14ac:dyDescent="0.25">
      <c r="A183" s="48" t="s">
        <v>1210</v>
      </c>
      <c r="B183" t="s">
        <v>1606</v>
      </c>
      <c r="C183" s="124">
        <v>4000</v>
      </c>
    </row>
    <row r="184" spans="1:3" x14ac:dyDescent="0.25">
      <c r="A184" s="48" t="s">
        <v>1211</v>
      </c>
      <c r="B184" t="s">
        <v>1607</v>
      </c>
      <c r="C184" s="124">
        <v>4000</v>
      </c>
    </row>
    <row r="185" spans="1:3" x14ac:dyDescent="0.25">
      <c r="A185" s="48" t="s">
        <v>1212</v>
      </c>
      <c r="B185" t="s">
        <v>1608</v>
      </c>
      <c r="C185" s="124">
        <v>4000</v>
      </c>
    </row>
    <row r="186" spans="1:3" x14ac:dyDescent="0.25">
      <c r="A186" s="48" t="s">
        <v>1213</v>
      </c>
      <c r="B186" t="s">
        <v>1609</v>
      </c>
      <c r="C186" s="124">
        <v>4000</v>
      </c>
    </row>
    <row r="187" spans="1:3" x14ac:dyDescent="0.25">
      <c r="A187" s="48" t="s">
        <v>1215</v>
      </c>
      <c r="B187" t="s">
        <v>1610</v>
      </c>
      <c r="C187" s="124">
        <v>4000</v>
      </c>
    </row>
    <row r="188" spans="1:3" x14ac:dyDescent="0.25">
      <c r="A188" s="48" t="s">
        <v>1216</v>
      </c>
      <c r="B188" t="s">
        <v>1611</v>
      </c>
      <c r="C188" s="124">
        <v>4000</v>
      </c>
    </row>
    <row r="189" spans="1:3" x14ac:dyDescent="0.25">
      <c r="A189" s="48" t="s">
        <v>1218</v>
      </c>
      <c r="B189" t="s">
        <v>1612</v>
      </c>
      <c r="C189" s="124">
        <v>4000</v>
      </c>
    </row>
    <row r="190" spans="1:3" x14ac:dyDescent="0.25">
      <c r="A190" s="48" t="s">
        <v>1758</v>
      </c>
      <c r="B190" t="s">
        <v>1613</v>
      </c>
      <c r="C190" s="124">
        <v>4000</v>
      </c>
    </row>
    <row r="191" spans="1:3" x14ac:dyDescent="0.25">
      <c r="A191" s="48" t="s">
        <v>1220</v>
      </c>
      <c r="B191" t="s">
        <v>1614</v>
      </c>
      <c r="C191" s="124">
        <v>4000</v>
      </c>
    </row>
    <row r="192" spans="1:3" x14ac:dyDescent="0.25">
      <c r="A192" s="48" t="s">
        <v>1221</v>
      </c>
      <c r="B192" t="s">
        <v>1615</v>
      </c>
      <c r="C192" s="124">
        <v>8000</v>
      </c>
    </row>
    <row r="193" spans="1:3" x14ac:dyDescent="0.25">
      <c r="A193" s="48" t="s">
        <v>1225</v>
      </c>
      <c r="B193" t="s">
        <v>1616</v>
      </c>
      <c r="C193" s="124">
        <v>4000</v>
      </c>
    </row>
    <row r="194" spans="1:3" x14ac:dyDescent="0.25">
      <c r="A194" s="48" t="s">
        <v>1226</v>
      </c>
      <c r="B194" t="s">
        <v>1617</v>
      </c>
      <c r="C194" s="124">
        <v>4000</v>
      </c>
    </row>
    <row r="195" spans="1:3" x14ac:dyDescent="0.25">
      <c r="A195" s="48" t="s">
        <v>1227</v>
      </c>
      <c r="B195" t="s">
        <v>1618</v>
      </c>
      <c r="C195" s="124">
        <v>4000</v>
      </c>
    </row>
    <row r="196" spans="1:3" x14ac:dyDescent="0.25">
      <c r="A196" s="48" t="s">
        <v>1229</v>
      </c>
      <c r="B196" t="s">
        <v>1619</v>
      </c>
      <c r="C196" s="124">
        <v>4000</v>
      </c>
    </row>
    <row r="197" spans="1:3" x14ac:dyDescent="0.25">
      <c r="A197" s="48" t="s">
        <v>1231</v>
      </c>
      <c r="B197" t="s">
        <v>1620</v>
      </c>
      <c r="C197" s="124">
        <v>4000</v>
      </c>
    </row>
    <row r="198" spans="1:3" x14ac:dyDescent="0.25">
      <c r="A198" s="48" t="s">
        <v>1232</v>
      </c>
      <c r="B198" t="s">
        <v>1621</v>
      </c>
      <c r="C198" s="124">
        <v>4000</v>
      </c>
    </row>
    <row r="199" spans="1:3" x14ac:dyDescent="0.25">
      <c r="A199" s="48" t="s">
        <v>1234</v>
      </c>
      <c r="B199" t="s">
        <v>1622</v>
      </c>
      <c r="C199" s="124">
        <v>4000</v>
      </c>
    </row>
    <row r="200" spans="1:3" x14ac:dyDescent="0.25">
      <c r="A200" s="48" t="s">
        <v>1235</v>
      </c>
      <c r="B200" t="s">
        <v>1623</v>
      </c>
      <c r="C200" s="124">
        <v>4000</v>
      </c>
    </row>
    <row r="201" spans="1:3" x14ac:dyDescent="0.25">
      <c r="A201" s="48" t="s">
        <v>1236</v>
      </c>
      <c r="B201" t="s">
        <v>1624</v>
      </c>
      <c r="C201" s="124">
        <v>4000</v>
      </c>
    </row>
    <row r="202" spans="1:3" x14ac:dyDescent="0.25">
      <c r="A202" s="48" t="s">
        <v>1237</v>
      </c>
      <c r="B202" t="s">
        <v>1625</v>
      </c>
      <c r="C202" s="124">
        <v>4000</v>
      </c>
    </row>
    <row r="203" spans="1:3" x14ac:dyDescent="0.25">
      <c r="A203" s="48" t="s">
        <v>1238</v>
      </c>
      <c r="B203" t="s">
        <v>1626</v>
      </c>
      <c r="C203" s="124">
        <v>4000</v>
      </c>
    </row>
    <row r="204" spans="1:3" x14ac:dyDescent="0.25">
      <c r="A204" s="48" t="s">
        <v>1239</v>
      </c>
      <c r="B204" t="s">
        <v>1627</v>
      </c>
      <c r="C204" s="124">
        <v>4000</v>
      </c>
    </row>
    <row r="205" spans="1:3" x14ac:dyDescent="0.25">
      <c r="A205" s="48" t="s">
        <v>1240</v>
      </c>
      <c r="B205" t="s">
        <v>1628</v>
      </c>
      <c r="C205" s="124">
        <v>4000</v>
      </c>
    </row>
    <row r="206" spans="1:3" x14ac:dyDescent="0.25">
      <c r="A206" s="48" t="s">
        <v>1243</v>
      </c>
      <c r="B206" t="s">
        <v>1629</v>
      </c>
      <c r="C206" s="124">
        <v>4000</v>
      </c>
    </row>
    <row r="207" spans="1:3" x14ac:dyDescent="0.25">
      <c r="A207" s="48" t="s">
        <v>1245</v>
      </c>
      <c r="B207" t="s">
        <v>1630</v>
      </c>
      <c r="C207" s="124">
        <v>4000</v>
      </c>
    </row>
    <row r="208" spans="1:3" x14ac:dyDescent="0.25">
      <c r="A208" s="48" t="s">
        <v>1247</v>
      </c>
      <c r="B208" t="s">
        <v>1631</v>
      </c>
      <c r="C208" s="124">
        <v>4000</v>
      </c>
    </row>
    <row r="209" spans="1:3" x14ac:dyDescent="0.25">
      <c r="A209" s="48" t="s">
        <v>1248</v>
      </c>
      <c r="B209" t="s">
        <v>1632</v>
      </c>
      <c r="C209" s="124">
        <v>4000</v>
      </c>
    </row>
    <row r="210" spans="1:3" x14ac:dyDescent="0.25">
      <c r="A210" s="48" t="s">
        <v>1249</v>
      </c>
      <c r="B210" t="s">
        <v>1633</v>
      </c>
      <c r="C210" s="124">
        <v>4000</v>
      </c>
    </row>
    <row r="211" spans="1:3" x14ac:dyDescent="0.25">
      <c r="A211" s="48" t="s">
        <v>1251</v>
      </c>
      <c r="B211" t="s">
        <v>1634</v>
      </c>
      <c r="C211" s="124">
        <v>4000</v>
      </c>
    </row>
    <row r="212" spans="1:3" x14ac:dyDescent="0.25">
      <c r="A212" s="48" t="s">
        <v>1252</v>
      </c>
      <c r="B212" t="s">
        <v>1635</v>
      </c>
      <c r="C212" s="124">
        <v>4000</v>
      </c>
    </row>
    <row r="213" spans="1:3" x14ac:dyDescent="0.25">
      <c r="A213" s="48" t="s">
        <v>1759</v>
      </c>
      <c r="B213" t="s">
        <v>1636</v>
      </c>
      <c r="C213" s="124">
        <v>4000</v>
      </c>
    </row>
    <row r="214" spans="1:3" x14ac:dyDescent="0.25">
      <c r="A214" s="48" t="s">
        <v>1254</v>
      </c>
      <c r="B214" t="s">
        <v>1637</v>
      </c>
      <c r="C214" s="124">
        <v>4000</v>
      </c>
    </row>
    <row r="215" spans="1:3" x14ac:dyDescent="0.25">
      <c r="A215" s="48" t="s">
        <v>1760</v>
      </c>
      <c r="B215" t="s">
        <v>1638</v>
      </c>
      <c r="C215" s="124">
        <v>4000</v>
      </c>
    </row>
    <row r="216" spans="1:3" x14ac:dyDescent="0.25">
      <c r="A216" s="48" t="s">
        <v>1256</v>
      </c>
      <c r="B216" t="s">
        <v>1639</v>
      </c>
      <c r="C216" s="124">
        <v>4000</v>
      </c>
    </row>
    <row r="217" spans="1:3" x14ac:dyDescent="0.25">
      <c r="A217" s="48" t="s">
        <v>1257</v>
      </c>
      <c r="B217" t="s">
        <v>1640</v>
      </c>
      <c r="C217" s="124">
        <v>4000</v>
      </c>
    </row>
    <row r="218" spans="1:3" x14ac:dyDescent="0.25">
      <c r="A218" s="48" t="s">
        <v>1259</v>
      </c>
      <c r="B218" t="s">
        <v>1641</v>
      </c>
      <c r="C218" s="124">
        <v>4000</v>
      </c>
    </row>
    <row r="219" spans="1:3" x14ac:dyDescent="0.25">
      <c r="A219" s="48" t="s">
        <v>1260</v>
      </c>
      <c r="B219" t="s">
        <v>1642</v>
      </c>
      <c r="C219" s="124">
        <v>4000</v>
      </c>
    </row>
    <row r="220" spans="1:3" x14ac:dyDescent="0.25">
      <c r="A220" s="48" t="s">
        <v>1263</v>
      </c>
      <c r="B220" t="s">
        <v>1643</v>
      </c>
      <c r="C220" s="124">
        <v>4000</v>
      </c>
    </row>
    <row r="221" spans="1:3" x14ac:dyDescent="0.25">
      <c r="A221" s="48" t="s">
        <v>1264</v>
      </c>
      <c r="B221" t="s">
        <v>1644</v>
      </c>
      <c r="C221" s="124">
        <v>4000</v>
      </c>
    </row>
    <row r="222" spans="1:3" x14ac:dyDescent="0.25">
      <c r="A222" s="48" t="s">
        <v>1265</v>
      </c>
      <c r="B222" t="s">
        <v>1645</v>
      </c>
      <c r="C222" s="124">
        <v>4000</v>
      </c>
    </row>
    <row r="223" spans="1:3" x14ac:dyDescent="0.25">
      <c r="A223" s="48" t="s">
        <v>1267</v>
      </c>
      <c r="B223" t="s">
        <v>1646</v>
      </c>
      <c r="C223" s="124">
        <v>5900</v>
      </c>
    </row>
    <row r="224" spans="1:3" x14ac:dyDescent="0.25">
      <c r="A224" s="48" t="s">
        <v>1268</v>
      </c>
      <c r="B224" t="s">
        <v>1647</v>
      </c>
      <c r="C224" s="124">
        <v>4000</v>
      </c>
    </row>
    <row r="225" spans="1:3" x14ac:dyDescent="0.25">
      <c r="A225" s="48" t="s">
        <v>1270</v>
      </c>
      <c r="B225" t="s">
        <v>1648</v>
      </c>
      <c r="C225" s="124">
        <v>4000</v>
      </c>
    </row>
    <row r="226" spans="1:3" x14ac:dyDescent="0.25">
      <c r="A226" s="48" t="s">
        <v>1271</v>
      </c>
      <c r="B226" t="s">
        <v>1649</v>
      </c>
      <c r="C226" s="124">
        <v>4000</v>
      </c>
    </row>
    <row r="227" spans="1:3" x14ac:dyDescent="0.25">
      <c r="A227" s="48" t="s">
        <v>1272</v>
      </c>
      <c r="B227" t="s">
        <v>1650</v>
      </c>
      <c r="C227" s="124">
        <v>4000</v>
      </c>
    </row>
    <row r="228" spans="1:3" x14ac:dyDescent="0.25">
      <c r="A228" s="48" t="s">
        <v>1274</v>
      </c>
      <c r="B228" t="s">
        <v>1651</v>
      </c>
      <c r="C228" s="124">
        <v>4000</v>
      </c>
    </row>
    <row r="229" spans="1:3" x14ac:dyDescent="0.25">
      <c r="A229" s="48" t="s">
        <v>1275</v>
      </c>
      <c r="B229" t="s">
        <v>1652</v>
      </c>
      <c r="C229" s="124">
        <v>4000</v>
      </c>
    </row>
    <row r="230" spans="1:3" x14ac:dyDescent="0.25">
      <c r="A230" s="48" t="s">
        <v>1761</v>
      </c>
      <c r="B230" t="s">
        <v>1653</v>
      </c>
      <c r="C230" s="124">
        <v>5000</v>
      </c>
    </row>
    <row r="231" spans="1:3" x14ac:dyDescent="0.25">
      <c r="A231" s="48" t="s">
        <v>1277</v>
      </c>
      <c r="B231" t="s">
        <v>1654</v>
      </c>
      <c r="C231" s="124">
        <v>4000</v>
      </c>
    </row>
    <row r="232" spans="1:3" x14ac:dyDescent="0.25">
      <c r="A232" s="48" t="s">
        <v>1278</v>
      </c>
      <c r="B232" t="s">
        <v>1655</v>
      </c>
      <c r="C232" s="124">
        <v>4000</v>
      </c>
    </row>
    <row r="233" spans="1:3" x14ac:dyDescent="0.25">
      <c r="A233" s="48" t="s">
        <v>1279</v>
      </c>
      <c r="B233" t="s">
        <v>1656</v>
      </c>
      <c r="C233" s="124">
        <v>4000</v>
      </c>
    </row>
    <row r="234" spans="1:3" x14ac:dyDescent="0.25">
      <c r="A234" s="48" t="s">
        <v>1280</v>
      </c>
      <c r="B234" t="s">
        <v>1657</v>
      </c>
      <c r="C234" s="124">
        <v>4000</v>
      </c>
    </row>
    <row r="235" spans="1:3" x14ac:dyDescent="0.25">
      <c r="A235" s="48" t="s">
        <v>1281</v>
      </c>
      <c r="B235" t="s">
        <v>1658</v>
      </c>
      <c r="C235" s="124">
        <v>4000</v>
      </c>
    </row>
    <row r="236" spans="1:3" x14ac:dyDescent="0.25">
      <c r="A236" s="48" t="s">
        <v>1282</v>
      </c>
      <c r="B236" t="s">
        <v>1659</v>
      </c>
      <c r="C236" s="124">
        <v>4000</v>
      </c>
    </row>
    <row r="237" spans="1:3" x14ac:dyDescent="0.25">
      <c r="A237" s="48" t="s">
        <v>1283</v>
      </c>
      <c r="B237" t="s">
        <v>1660</v>
      </c>
      <c r="C237" s="124">
        <v>29000</v>
      </c>
    </row>
    <row r="238" spans="1:3" x14ac:dyDescent="0.25">
      <c r="A238" s="48" t="s">
        <v>1284</v>
      </c>
      <c r="B238" t="s">
        <v>1661</v>
      </c>
      <c r="C238" s="124">
        <v>4000</v>
      </c>
    </row>
    <row r="239" spans="1:3" x14ac:dyDescent="0.25">
      <c r="A239" s="48" t="s">
        <v>1285</v>
      </c>
      <c r="B239" t="s">
        <v>1662</v>
      </c>
      <c r="C239" s="124">
        <v>16564</v>
      </c>
    </row>
    <row r="240" spans="1:3" x14ac:dyDescent="0.25">
      <c r="A240" s="48" t="s">
        <v>1288</v>
      </c>
      <c r="B240" t="s">
        <v>1663</v>
      </c>
      <c r="C240" s="124">
        <v>4000</v>
      </c>
    </row>
    <row r="241" spans="1:3" x14ac:dyDescent="0.25">
      <c r="A241" s="48" t="s">
        <v>1289</v>
      </c>
      <c r="B241" t="s">
        <v>1664</v>
      </c>
      <c r="C241" s="124">
        <v>4000</v>
      </c>
    </row>
    <row r="242" spans="1:3" x14ac:dyDescent="0.25">
      <c r="A242" s="48" t="s">
        <v>1290</v>
      </c>
      <c r="B242" t="s">
        <v>1665</v>
      </c>
      <c r="C242" s="124">
        <v>4000</v>
      </c>
    </row>
    <row r="243" spans="1:3" x14ac:dyDescent="0.25">
      <c r="A243" s="48" t="s">
        <v>1295</v>
      </c>
      <c r="B243" t="s">
        <v>1666</v>
      </c>
      <c r="C243" s="124">
        <v>5000</v>
      </c>
    </row>
    <row r="244" spans="1:3" x14ac:dyDescent="0.25">
      <c r="A244" s="48" t="s">
        <v>1296</v>
      </c>
      <c r="B244" t="s">
        <v>1667</v>
      </c>
      <c r="C244" s="124">
        <v>4000</v>
      </c>
    </row>
    <row r="245" spans="1:3" x14ac:dyDescent="0.25">
      <c r="A245" s="48" t="s">
        <v>1327</v>
      </c>
      <c r="B245" t="s">
        <v>1668</v>
      </c>
      <c r="C245" s="124">
        <v>4000</v>
      </c>
    </row>
    <row r="246" spans="1:3" x14ac:dyDescent="0.25">
      <c r="A246" s="48" t="s">
        <v>1298</v>
      </c>
      <c r="B246" t="s">
        <v>1669</v>
      </c>
      <c r="C246" s="124">
        <v>4000</v>
      </c>
    </row>
    <row r="247" spans="1:3" x14ac:dyDescent="0.25">
      <c r="A247" s="48" t="s">
        <v>1299</v>
      </c>
      <c r="B247" t="s">
        <v>1670</v>
      </c>
      <c r="C247" s="124">
        <v>10000</v>
      </c>
    </row>
    <row r="248" spans="1:3" x14ac:dyDescent="0.25">
      <c r="A248" s="48" t="s">
        <v>1302</v>
      </c>
      <c r="B248" t="s">
        <v>1671</v>
      </c>
      <c r="C248" s="124">
        <v>4000</v>
      </c>
    </row>
    <row r="249" spans="1:3" x14ac:dyDescent="0.25">
      <c r="A249" s="48" t="s">
        <v>1303</v>
      </c>
      <c r="B249" t="s">
        <v>1672</v>
      </c>
      <c r="C249" s="124">
        <v>4000</v>
      </c>
    </row>
    <row r="250" spans="1:3" x14ac:dyDescent="0.25">
      <c r="A250" s="48" t="s">
        <v>1304</v>
      </c>
      <c r="B250" t="s">
        <v>1673</v>
      </c>
      <c r="C250" s="124">
        <v>4000</v>
      </c>
    </row>
    <row r="251" spans="1:3" x14ac:dyDescent="0.25">
      <c r="A251" s="48" t="s">
        <v>1305</v>
      </c>
      <c r="B251" t="s">
        <v>1674</v>
      </c>
      <c r="C251" s="124">
        <v>4000</v>
      </c>
    </row>
    <row r="252" spans="1:3" x14ac:dyDescent="0.25">
      <c r="A252" s="48" t="s">
        <v>1306</v>
      </c>
      <c r="B252" t="s">
        <v>1675</v>
      </c>
      <c r="C252" s="124">
        <v>4000</v>
      </c>
    </row>
    <row r="253" spans="1:3" x14ac:dyDescent="0.25">
      <c r="A253" s="48" t="s">
        <v>1308</v>
      </c>
      <c r="B253" t="s">
        <v>1676</v>
      </c>
      <c r="C253" s="124">
        <v>4000</v>
      </c>
    </row>
    <row r="254" spans="1:3" x14ac:dyDescent="0.25">
      <c r="A254" s="48" t="s">
        <v>1310</v>
      </c>
      <c r="B254" t="s">
        <v>1677</v>
      </c>
      <c r="C254" s="124">
        <v>8800</v>
      </c>
    </row>
    <row r="255" spans="1:3" x14ac:dyDescent="0.25">
      <c r="A255" s="48" t="s">
        <v>1311</v>
      </c>
      <c r="B255" t="s">
        <v>1678</v>
      </c>
      <c r="C255" s="124">
        <v>4000</v>
      </c>
    </row>
    <row r="256" spans="1:3" x14ac:dyDescent="0.25">
      <c r="A256" s="48" t="s">
        <v>1312</v>
      </c>
      <c r="B256" t="s">
        <v>1679</v>
      </c>
      <c r="C256" s="124">
        <v>4000</v>
      </c>
    </row>
    <row r="257" spans="1:3" x14ac:dyDescent="0.25">
      <c r="A257" s="48" t="s">
        <v>1314</v>
      </c>
      <c r="B257" t="s">
        <v>1680</v>
      </c>
      <c r="C257" s="124">
        <v>4000</v>
      </c>
    </row>
    <row r="258" spans="1:3" x14ac:dyDescent="0.25">
      <c r="A258" s="48" t="s">
        <v>1315</v>
      </c>
      <c r="B258" t="s">
        <v>1681</v>
      </c>
      <c r="C258" s="124">
        <v>4000</v>
      </c>
    </row>
    <row r="259" spans="1:3" x14ac:dyDescent="0.25">
      <c r="A259" s="48" t="s">
        <v>1316</v>
      </c>
      <c r="B259" t="s">
        <v>1682</v>
      </c>
      <c r="C259" s="124">
        <v>6000</v>
      </c>
    </row>
    <row r="260" spans="1:3" x14ac:dyDescent="0.25">
      <c r="A260" s="48" t="s">
        <v>1320</v>
      </c>
      <c r="B260" t="s">
        <v>1683</v>
      </c>
      <c r="C260" s="124">
        <v>4000</v>
      </c>
    </row>
    <row r="261" spans="1:3" x14ac:dyDescent="0.25">
      <c r="A261" s="48" t="s">
        <v>1322</v>
      </c>
      <c r="B261" t="s">
        <v>1684</v>
      </c>
      <c r="C261" s="124">
        <v>4000</v>
      </c>
    </row>
    <row r="262" spans="1:3" x14ac:dyDescent="0.25">
      <c r="A262" s="48" t="s">
        <v>1323</v>
      </c>
      <c r="B262" t="s">
        <v>1685</v>
      </c>
      <c r="C262" s="124">
        <v>4000</v>
      </c>
    </row>
    <row r="263" spans="1:3" x14ac:dyDescent="0.25">
      <c r="A263" s="48" t="s">
        <v>1324</v>
      </c>
      <c r="B263" t="s">
        <v>1686</v>
      </c>
      <c r="C263" s="124">
        <v>4000</v>
      </c>
    </row>
    <row r="264" spans="1:3" x14ac:dyDescent="0.25">
      <c r="A264" s="48" t="s">
        <v>1328</v>
      </c>
      <c r="B264" t="s">
        <v>1687</v>
      </c>
      <c r="C264" s="124">
        <v>4000</v>
      </c>
    </row>
    <row r="265" spans="1:3" x14ac:dyDescent="0.25">
      <c r="A265" s="48" t="s">
        <v>1330</v>
      </c>
      <c r="B265" t="s">
        <v>1688</v>
      </c>
      <c r="C265" s="124">
        <v>8000</v>
      </c>
    </row>
    <row r="266" spans="1:3" x14ac:dyDescent="0.25">
      <c r="A266" s="48" t="s">
        <v>1331</v>
      </c>
      <c r="B266" t="s">
        <v>1689</v>
      </c>
      <c r="C266" s="124">
        <v>4000</v>
      </c>
    </row>
    <row r="267" spans="1:3" x14ac:dyDescent="0.25">
      <c r="A267" s="48" t="s">
        <v>1333</v>
      </c>
      <c r="B267" t="s">
        <v>1690</v>
      </c>
      <c r="C267" s="124">
        <v>4000</v>
      </c>
    </row>
    <row r="268" spans="1:3" x14ac:dyDescent="0.25">
      <c r="A268" s="48" t="s">
        <v>1334</v>
      </c>
      <c r="B268" t="s">
        <v>1691</v>
      </c>
      <c r="C268" s="124">
        <v>4000</v>
      </c>
    </row>
    <row r="269" spans="1:3" x14ac:dyDescent="0.25">
      <c r="A269" s="48" t="s">
        <v>1336</v>
      </c>
      <c r="B269" t="s">
        <v>1692</v>
      </c>
      <c r="C269" s="124">
        <v>4000</v>
      </c>
    </row>
    <row r="270" spans="1:3" x14ac:dyDescent="0.25">
      <c r="A270" s="48" t="s">
        <v>1338</v>
      </c>
      <c r="B270" t="s">
        <v>1693</v>
      </c>
      <c r="C270" s="124">
        <v>4000</v>
      </c>
    </row>
    <row r="271" spans="1:3" x14ac:dyDescent="0.25">
      <c r="A271" s="48" t="s">
        <v>1339</v>
      </c>
      <c r="B271" t="s">
        <v>1694</v>
      </c>
      <c r="C271" s="124">
        <v>4000</v>
      </c>
    </row>
    <row r="272" spans="1:3" x14ac:dyDescent="0.25">
      <c r="A272" s="48" t="s">
        <v>1340</v>
      </c>
      <c r="B272" t="s">
        <v>1695</v>
      </c>
      <c r="C272" s="124">
        <v>4000</v>
      </c>
    </row>
    <row r="273" spans="1:3" x14ac:dyDescent="0.25">
      <c r="A273" s="48" t="s">
        <v>1341</v>
      </c>
      <c r="B273" t="s">
        <v>1696</v>
      </c>
      <c r="C273" s="124">
        <v>18000</v>
      </c>
    </row>
    <row r="274" spans="1:3" x14ac:dyDescent="0.25">
      <c r="A274" s="48" t="s">
        <v>1342</v>
      </c>
      <c r="B274" t="s">
        <v>1697</v>
      </c>
      <c r="C274" s="124">
        <v>4000</v>
      </c>
    </row>
    <row r="275" spans="1:3" x14ac:dyDescent="0.25">
      <c r="A275" s="48" t="s">
        <v>1344</v>
      </c>
      <c r="B275" t="s">
        <v>1698</v>
      </c>
      <c r="C275" s="124">
        <v>4000</v>
      </c>
    </row>
    <row r="276" spans="1:3" x14ac:dyDescent="0.25">
      <c r="A276" s="48" t="s">
        <v>1345</v>
      </c>
      <c r="B276" t="s">
        <v>1699</v>
      </c>
      <c r="C276" s="124">
        <v>4000</v>
      </c>
    </row>
    <row r="277" spans="1:3" x14ac:dyDescent="0.25">
      <c r="A277" s="48" t="s">
        <v>1346</v>
      </c>
      <c r="B277" t="s">
        <v>1700</v>
      </c>
      <c r="C277" s="124">
        <v>4000</v>
      </c>
    </row>
    <row r="278" spans="1:3" x14ac:dyDescent="0.25">
      <c r="A278" s="48" t="s">
        <v>1347</v>
      </c>
      <c r="B278" t="s">
        <v>1701</v>
      </c>
      <c r="C278" s="124">
        <v>20000</v>
      </c>
    </row>
    <row r="279" spans="1:3" x14ac:dyDescent="0.25">
      <c r="A279" s="48" t="s">
        <v>1348</v>
      </c>
      <c r="B279" t="s">
        <v>1702</v>
      </c>
      <c r="C279" s="124">
        <v>4000</v>
      </c>
    </row>
    <row r="280" spans="1:3" x14ac:dyDescent="0.25">
      <c r="A280" s="48" t="s">
        <v>1350</v>
      </c>
      <c r="B280" t="s">
        <v>1703</v>
      </c>
      <c r="C280" s="124">
        <v>4000</v>
      </c>
    </row>
    <row r="281" spans="1:3" x14ac:dyDescent="0.25">
      <c r="A281" s="48" t="s">
        <v>1352</v>
      </c>
      <c r="B281" t="s">
        <v>1704</v>
      </c>
      <c r="C281" s="124">
        <v>4000</v>
      </c>
    </row>
    <row r="282" spans="1:3" x14ac:dyDescent="0.25">
      <c r="A282" s="48" t="s">
        <v>1355</v>
      </c>
      <c r="B282" t="s">
        <v>1705</v>
      </c>
      <c r="C282" s="124">
        <v>4000</v>
      </c>
    </row>
    <row r="283" spans="1:3" x14ac:dyDescent="0.25">
      <c r="A283" s="48" t="s">
        <v>1357</v>
      </c>
      <c r="B283" t="s">
        <v>1706</v>
      </c>
      <c r="C283" s="124">
        <v>6000</v>
      </c>
    </row>
    <row r="284" spans="1:3" x14ac:dyDescent="0.25">
      <c r="A284" s="48" t="s">
        <v>1358</v>
      </c>
      <c r="B284" t="s">
        <v>1707</v>
      </c>
      <c r="C284" s="124">
        <v>4000</v>
      </c>
    </row>
    <row r="285" spans="1:3" x14ac:dyDescent="0.25">
      <c r="A285" s="48" t="s">
        <v>1359</v>
      </c>
      <c r="B285" t="s">
        <v>1708</v>
      </c>
      <c r="C285" s="124">
        <v>4000</v>
      </c>
    </row>
    <row r="286" spans="1:3" x14ac:dyDescent="0.25">
      <c r="A286" s="48" t="s">
        <v>1360</v>
      </c>
      <c r="B286" t="s">
        <v>1709</v>
      </c>
      <c r="C286" s="124">
        <v>4000</v>
      </c>
    </row>
    <row r="287" spans="1:3" x14ac:dyDescent="0.25">
      <c r="A287" s="48" t="s">
        <v>1361</v>
      </c>
      <c r="B287" t="s">
        <v>1710</v>
      </c>
      <c r="C287" s="124">
        <v>4000</v>
      </c>
    </row>
    <row r="288" spans="1:3" x14ac:dyDescent="0.25">
      <c r="A288" s="48" t="s">
        <v>1362</v>
      </c>
      <c r="B288" t="s">
        <v>1711</v>
      </c>
      <c r="C288" s="124">
        <v>4000</v>
      </c>
    </row>
    <row r="289" spans="1:3" x14ac:dyDescent="0.25">
      <c r="A289" s="48" t="s">
        <v>1363</v>
      </c>
      <c r="B289" t="s">
        <v>1712</v>
      </c>
      <c r="C289" s="124">
        <v>4000</v>
      </c>
    </row>
    <row r="290" spans="1:3" x14ac:dyDescent="0.25">
      <c r="A290" s="48" t="s">
        <v>1365</v>
      </c>
      <c r="B290" t="s">
        <v>1713</v>
      </c>
      <c r="C290" s="124">
        <v>4000</v>
      </c>
    </row>
    <row r="291" spans="1:3" x14ac:dyDescent="0.25">
      <c r="A291" s="48" t="s">
        <v>1366</v>
      </c>
      <c r="B291" t="s">
        <v>1714</v>
      </c>
      <c r="C291" s="124">
        <v>4000</v>
      </c>
    </row>
    <row r="292" spans="1:3" x14ac:dyDescent="0.25">
      <c r="A292" s="48" t="s">
        <v>1367</v>
      </c>
      <c r="B292" t="s">
        <v>1715</v>
      </c>
      <c r="C292" s="124">
        <v>4000</v>
      </c>
    </row>
    <row r="293" spans="1:3" x14ac:dyDescent="0.25">
      <c r="A293" s="48" t="s">
        <v>1368</v>
      </c>
      <c r="B293" t="s">
        <v>1716</v>
      </c>
      <c r="C293" s="124">
        <v>4000</v>
      </c>
    </row>
    <row r="294" spans="1:3" x14ac:dyDescent="0.25">
      <c r="A294" s="48" t="s">
        <v>1370</v>
      </c>
      <c r="B294" t="s">
        <v>1717</v>
      </c>
      <c r="C294" s="124">
        <v>4000</v>
      </c>
    </row>
    <row r="295" spans="1:3" x14ac:dyDescent="0.25">
      <c r="A295" s="48" t="s">
        <v>1371</v>
      </c>
      <c r="B295" t="s">
        <v>1718</v>
      </c>
      <c r="C295" s="124">
        <v>4000</v>
      </c>
    </row>
    <row r="296" spans="1:3" x14ac:dyDescent="0.25">
      <c r="A296" s="48" t="s">
        <v>1374</v>
      </c>
      <c r="B296" t="s">
        <v>1719</v>
      </c>
      <c r="C296" s="124">
        <v>4000</v>
      </c>
    </row>
    <row r="297" spans="1:3" x14ac:dyDescent="0.25">
      <c r="A297" s="48" t="s">
        <v>1375</v>
      </c>
      <c r="B297" t="s">
        <v>1720</v>
      </c>
      <c r="C297" s="124">
        <v>7680</v>
      </c>
    </row>
    <row r="298" spans="1:3" x14ac:dyDescent="0.25">
      <c r="A298" s="48" t="s">
        <v>1376</v>
      </c>
      <c r="B298" t="s">
        <v>1721</v>
      </c>
      <c r="C298" s="124">
        <v>4000</v>
      </c>
    </row>
    <row r="299" spans="1:3" x14ac:dyDescent="0.25">
      <c r="A299" s="48" t="s">
        <v>1378</v>
      </c>
      <c r="B299" t="s">
        <v>1722</v>
      </c>
      <c r="C299" s="124">
        <v>13800</v>
      </c>
    </row>
    <row r="300" spans="1:3" x14ac:dyDescent="0.25">
      <c r="A300" s="48" t="s">
        <v>1379</v>
      </c>
      <c r="B300" t="s">
        <v>1723</v>
      </c>
      <c r="C300" s="124">
        <v>4000</v>
      </c>
    </row>
    <row r="301" spans="1:3" x14ac:dyDescent="0.25">
      <c r="A301" s="48" t="s">
        <v>1380</v>
      </c>
      <c r="B301" t="s">
        <v>1724</v>
      </c>
      <c r="C301" s="124">
        <v>4000</v>
      </c>
    </row>
    <row r="302" spans="1:3" x14ac:dyDescent="0.25">
      <c r="A302" s="48" t="s">
        <v>1381</v>
      </c>
      <c r="B302" t="s">
        <v>1725</v>
      </c>
      <c r="C302" s="124">
        <v>4000</v>
      </c>
    </row>
    <row r="303" spans="1:3" x14ac:dyDescent="0.25">
      <c r="A303" s="48" t="s">
        <v>1383</v>
      </c>
      <c r="B303" t="s">
        <v>1726</v>
      </c>
      <c r="C303" s="124">
        <v>4000</v>
      </c>
    </row>
    <row r="304" spans="1:3" x14ac:dyDescent="0.25">
      <c r="A304" s="48" t="s">
        <v>1385</v>
      </c>
      <c r="B304" t="s">
        <v>1727</v>
      </c>
      <c r="C304" s="124">
        <v>4000</v>
      </c>
    </row>
    <row r="305" spans="1:3" x14ac:dyDescent="0.25">
      <c r="A305" s="48" t="s">
        <v>1386</v>
      </c>
      <c r="B305" t="s">
        <v>1728</v>
      </c>
      <c r="C305" s="124">
        <v>4000</v>
      </c>
    </row>
    <row r="306" spans="1:3" x14ac:dyDescent="0.25">
      <c r="A306" s="48" t="s">
        <v>1387</v>
      </c>
      <c r="B306" t="s">
        <v>1729</v>
      </c>
      <c r="C306" s="124">
        <v>4000</v>
      </c>
    </row>
    <row r="307" spans="1:3" x14ac:dyDescent="0.25">
      <c r="A307" s="48" t="s">
        <v>1390</v>
      </c>
      <c r="B307" t="s">
        <v>1730</v>
      </c>
      <c r="C307" s="124">
        <v>4000</v>
      </c>
    </row>
    <row r="308" spans="1:3" x14ac:dyDescent="0.25">
      <c r="A308" s="48" t="s">
        <v>1391</v>
      </c>
      <c r="B308" t="s">
        <v>1731</v>
      </c>
      <c r="C308" s="124">
        <v>4000</v>
      </c>
    </row>
    <row r="309" spans="1:3" x14ac:dyDescent="0.25">
      <c r="A309" s="48" t="s">
        <v>1395</v>
      </c>
      <c r="B309" t="s">
        <v>1732</v>
      </c>
      <c r="C309" s="124">
        <v>4000</v>
      </c>
    </row>
    <row r="310" spans="1:3" x14ac:dyDescent="0.25">
      <c r="A310" s="48" t="s">
        <v>1396</v>
      </c>
      <c r="B310" t="s">
        <v>1733</v>
      </c>
      <c r="C310" s="124">
        <v>4000</v>
      </c>
    </row>
    <row r="311" spans="1:3" x14ac:dyDescent="0.25">
      <c r="A311" s="48" t="s">
        <v>1397</v>
      </c>
      <c r="B311" t="s">
        <v>1734</v>
      </c>
      <c r="C311" s="124">
        <v>4000</v>
      </c>
    </row>
    <row r="312" spans="1:3" x14ac:dyDescent="0.25">
      <c r="A312" s="48" t="s">
        <v>1398</v>
      </c>
      <c r="B312" t="s">
        <v>1735</v>
      </c>
      <c r="C312" s="124">
        <v>4000</v>
      </c>
    </row>
    <row r="313" spans="1:3" x14ac:dyDescent="0.25">
      <c r="A313" s="48" t="s">
        <v>1399</v>
      </c>
      <c r="B313" t="s">
        <v>1736</v>
      </c>
      <c r="C313" s="124">
        <v>4000</v>
      </c>
    </row>
    <row r="314" spans="1:3" x14ac:dyDescent="0.25">
      <c r="A314" s="48" t="s">
        <v>1400</v>
      </c>
      <c r="B314" t="s">
        <v>1737</v>
      </c>
      <c r="C314" s="124">
        <v>4000</v>
      </c>
    </row>
    <row r="315" spans="1:3" x14ac:dyDescent="0.25">
      <c r="A315" s="48" t="s">
        <v>1401</v>
      </c>
      <c r="B315" t="s">
        <v>1738</v>
      </c>
      <c r="C315" s="124">
        <v>4000</v>
      </c>
    </row>
    <row r="316" spans="1:3" x14ac:dyDescent="0.25">
      <c r="A316" s="48" t="s">
        <v>1762</v>
      </c>
      <c r="B316" t="s">
        <v>1739</v>
      </c>
      <c r="C316" s="124">
        <v>4000</v>
      </c>
    </row>
    <row r="317" spans="1:3" x14ac:dyDescent="0.25">
      <c r="A317" s="48" t="s">
        <v>1404</v>
      </c>
      <c r="B317" t="s">
        <v>1740</v>
      </c>
      <c r="C317" s="124">
        <v>4000</v>
      </c>
    </row>
    <row r="318" spans="1:3" x14ac:dyDescent="0.25">
      <c r="A318" s="48" t="s">
        <v>1405</v>
      </c>
      <c r="B318" t="s">
        <v>1741</v>
      </c>
      <c r="C318" s="124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LEAs &amp; Schools for SwD 10.14.22</vt:lpstr>
      <vt:lpstr>LEAs &amp; Schools for SwD 1.5.22</vt:lpstr>
      <vt:lpstr>CESA (Reading Initiatives)</vt:lpstr>
      <vt:lpstr>Sparsity Aid Eligibility</vt:lpstr>
      <vt:lpstr>LETRS 1st Round</vt:lpstr>
      <vt:lpstr>'Sparsity Aid Eligibility'!area_calc_may2018_1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ESSER III Grant Allocations Updated April 29 2022</dc:title>
  <dc:creator>Wisconsin Department of Public Instruction</dc:creator>
  <cp:keywords>ARP, American Rescue Plan Act, ESSER III, ESSER III State Plan, allocations, grant, ESSER</cp:keywords>
  <cp:lastModifiedBy>Dennison, Michael J.   DPI</cp:lastModifiedBy>
  <dcterms:created xsi:type="dcterms:W3CDTF">2022-02-10T21:15:43Z</dcterms:created>
  <dcterms:modified xsi:type="dcterms:W3CDTF">2022-12-22T16:44:59Z</dcterms:modified>
</cp:coreProperties>
</file>