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3.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emp\Web\July 3, 2018\"/>
    </mc:Choice>
  </mc:AlternateContent>
  <bookViews>
    <workbookView xWindow="0" yWindow="0" windowWidth="15345" windowHeight="4650" tabRatio="938"/>
  </bookViews>
  <sheets>
    <sheet name="Instructions" sheetId="12" r:id="rId1"/>
    <sheet name="Breakfast " sheetId="2" r:id="rId2"/>
    <sheet name="Lunch &amp; Supper" sheetId="1" r:id="rId3"/>
    <sheet name="Snack" sheetId="3" r:id="rId4"/>
    <sheet name="Calc Instructions" sheetId="19" r:id="rId5"/>
    <sheet name="CACFP Meal Pattern" sheetId="20" r:id="rId6"/>
    <sheet name="Breakfast Calc" sheetId="14" r:id="rId7"/>
    <sheet name="Lunch &amp; Supper Calc" sheetId="15" r:id="rId8"/>
    <sheet name="Snacks Calc" sheetId="16" r:id="rId9"/>
    <sheet name="Grains Chart" sheetId="17" r:id="rId10"/>
    <sheet name="Grains Calculator" sheetId="18" r:id="rId11"/>
  </sheets>
  <definedNames>
    <definedName name="_xlnm.Print_Area" localSheetId="1">'Breakfast '!$A$1:$L$45</definedName>
    <definedName name="_xlnm.Print_Area" localSheetId="3">Snack!$A$1:$L$45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5" i="16" l="1"/>
  <c r="L55" i="16" s="1"/>
  <c r="I54" i="16"/>
  <c r="L54" i="16" s="1"/>
  <c r="I64" i="15"/>
  <c r="I63" i="15"/>
  <c r="B64" i="15"/>
  <c r="B63" i="15"/>
  <c r="I58" i="15"/>
  <c r="I57" i="15"/>
  <c r="I64" i="14" l="1"/>
  <c r="I63" i="14"/>
  <c r="B64" i="14"/>
  <c r="E64" i="14" s="1"/>
  <c r="B63" i="14"/>
  <c r="E63" i="14" s="1"/>
  <c r="B61" i="16" l="1"/>
  <c r="E61" i="16" s="1"/>
  <c r="B60" i="16"/>
  <c r="E60" i="16" s="1"/>
  <c r="I61" i="16"/>
  <c r="I60" i="16"/>
  <c r="I49" i="16"/>
  <c r="I48" i="16"/>
  <c r="B29" i="16"/>
  <c r="B28" i="16"/>
  <c r="B71" i="15"/>
  <c r="B70" i="15"/>
  <c r="I52" i="15"/>
  <c r="I51" i="15"/>
  <c r="B51" i="15"/>
  <c r="E51" i="15" s="1"/>
  <c r="B52" i="15"/>
  <c r="E52" i="15" s="1"/>
  <c r="B45" i="15"/>
  <c r="B44" i="15"/>
  <c r="I45" i="15"/>
  <c r="L45" i="15" s="1"/>
  <c r="I44" i="15"/>
  <c r="L44" i="15" s="1"/>
  <c r="I58" i="14"/>
  <c r="L58" i="14" s="1"/>
  <c r="I57" i="14"/>
  <c r="L57" i="14" s="1"/>
  <c r="B58" i="14"/>
  <c r="E58" i="14" s="1"/>
  <c r="B57" i="14"/>
  <c r="E57" i="14" s="1"/>
  <c r="I46" i="14"/>
  <c r="I45" i="14"/>
  <c r="L47" i="15" l="1"/>
  <c r="E29" i="16"/>
  <c r="E28" i="16"/>
  <c r="B55" i="16"/>
  <c r="E55" i="16" s="1"/>
  <c r="B54" i="16"/>
  <c r="E54" i="16" s="1"/>
  <c r="L49" i="16"/>
  <c r="L48" i="16"/>
  <c r="L61" i="16"/>
  <c r="L60" i="16"/>
  <c r="L52" i="15"/>
  <c r="L51" i="15"/>
  <c r="E45" i="15"/>
  <c r="E44" i="15"/>
  <c r="E71" i="15"/>
  <c r="E70" i="15"/>
  <c r="L64" i="15"/>
  <c r="E64" i="15"/>
  <c r="L63" i="15"/>
  <c r="E63" i="15"/>
  <c r="L50" i="16" l="1"/>
  <c r="E30" i="16"/>
  <c r="E47" i="15"/>
  <c r="E62" i="16"/>
  <c r="E56" i="16"/>
  <c r="L62" i="16"/>
  <c r="L65" i="15"/>
  <c r="L53" i="15"/>
  <c r="E53" i="15"/>
  <c r="E46" i="15"/>
  <c r="E72" i="15"/>
  <c r="E65" i="15"/>
  <c r="E59" i="14"/>
  <c r="L64" i="14"/>
  <c r="L63" i="14"/>
  <c r="E65" i="14"/>
  <c r="L46" i="14"/>
  <c r="L45" i="14"/>
  <c r="L46" i="15"/>
  <c r="L58" i="15"/>
  <c r="L57" i="15"/>
  <c r="I29" i="16"/>
  <c r="I28" i="16"/>
  <c r="I17" i="16"/>
  <c r="I16" i="16"/>
  <c r="I39" i="15"/>
  <c r="I38" i="15"/>
  <c r="I17" i="15"/>
  <c r="L17" i="15" s="1"/>
  <c r="I16" i="15"/>
  <c r="L16" i="15" s="1"/>
  <c r="I52" i="14"/>
  <c r="I51" i="14"/>
  <c r="B52" i="14"/>
  <c r="B51" i="14"/>
  <c r="B46" i="14"/>
  <c r="B45" i="14"/>
  <c r="I40" i="14"/>
  <c r="I39" i="14"/>
  <c r="B40" i="14"/>
  <c r="B39" i="14"/>
  <c r="I29" i="14"/>
  <c r="I28" i="14"/>
  <c r="L59" i="15" l="1"/>
  <c r="L47" i="14"/>
  <c r="L65" i="14"/>
  <c r="L59" i="14"/>
  <c r="L56" i="16"/>
  <c r="L52" i="14"/>
  <c r="E52" i="14"/>
  <c r="L51" i="14"/>
  <c r="E51" i="14"/>
  <c r="L29" i="14"/>
  <c r="L28" i="14"/>
  <c r="E46" i="14"/>
  <c r="E45" i="14"/>
  <c r="L40" i="14"/>
  <c r="E40" i="14"/>
  <c r="L39" i="14"/>
  <c r="E39" i="14"/>
  <c r="L17" i="16"/>
  <c r="L16" i="16"/>
  <c r="L29" i="16"/>
  <c r="L28" i="16"/>
  <c r="L39" i="15"/>
  <c r="L38" i="15"/>
  <c r="L30" i="16" l="1"/>
  <c r="L30" i="14"/>
  <c r="L18" i="16"/>
  <c r="L40" i="15"/>
  <c r="L18" i="15"/>
  <c r="E47" i="14"/>
  <c r="L41" i="14"/>
  <c r="E41" i="14"/>
  <c r="E53" i="14"/>
  <c r="L53" i="14"/>
  <c r="AP10" i="18"/>
  <c r="AD20" i="18"/>
  <c r="AD22" i="18" s="1"/>
  <c r="AP20" i="18"/>
  <c r="AP22" i="18" s="1"/>
  <c r="J7" i="16"/>
  <c r="B10" i="16"/>
  <c r="E10" i="16" s="1"/>
  <c r="I10" i="16"/>
  <c r="L10" i="16" s="1"/>
  <c r="B11" i="16"/>
  <c r="E11" i="16" s="1"/>
  <c r="I11" i="16"/>
  <c r="L11" i="16" s="1"/>
  <c r="B16" i="16"/>
  <c r="E16" i="16" s="1"/>
  <c r="B17" i="16"/>
  <c r="E17" i="16" s="1"/>
  <c r="B22" i="16"/>
  <c r="E22" i="16" s="1"/>
  <c r="I22" i="16"/>
  <c r="L22" i="16" s="1"/>
  <c r="B23" i="16"/>
  <c r="E23" i="16" s="1"/>
  <c r="I23" i="16"/>
  <c r="L23" i="16" s="1"/>
  <c r="B36" i="16"/>
  <c r="E36" i="16" s="1"/>
  <c r="I36" i="16"/>
  <c r="L36" i="16" s="1"/>
  <c r="B37" i="16"/>
  <c r="E37" i="16" s="1"/>
  <c r="I37" i="16"/>
  <c r="L37" i="16" s="1"/>
  <c r="B42" i="16"/>
  <c r="E42" i="16" s="1"/>
  <c r="I42" i="16"/>
  <c r="L42" i="16" s="1"/>
  <c r="B43" i="16"/>
  <c r="E43" i="16" s="1"/>
  <c r="I43" i="16"/>
  <c r="L43" i="16" s="1"/>
  <c r="B48" i="16"/>
  <c r="E48" i="16" s="1"/>
  <c r="B49" i="16"/>
  <c r="E49" i="16" s="1"/>
  <c r="J6" i="15"/>
  <c r="B10" i="15"/>
  <c r="E10" i="15" s="1"/>
  <c r="I10" i="15"/>
  <c r="L10" i="15" s="1"/>
  <c r="B11" i="15"/>
  <c r="E11" i="15" s="1"/>
  <c r="I11" i="15"/>
  <c r="L11" i="15" s="1"/>
  <c r="B16" i="15"/>
  <c r="E16" i="15" s="1"/>
  <c r="B17" i="15"/>
  <c r="E17" i="15" s="1"/>
  <c r="B22" i="15"/>
  <c r="E22" i="15" s="1"/>
  <c r="I22" i="15"/>
  <c r="L22" i="15" s="1"/>
  <c r="B23" i="15"/>
  <c r="E23" i="15" s="1"/>
  <c r="I23" i="15"/>
  <c r="L23" i="15" s="1"/>
  <c r="B28" i="15"/>
  <c r="E28" i="15" s="1"/>
  <c r="I28" i="15"/>
  <c r="L28" i="15" s="1"/>
  <c r="B29" i="15"/>
  <c r="E29" i="15" s="1"/>
  <c r="I29" i="15"/>
  <c r="L29" i="15" s="1"/>
  <c r="B38" i="15"/>
  <c r="E38" i="15" s="1"/>
  <c r="B39" i="15"/>
  <c r="E39" i="15" s="1"/>
  <c r="B57" i="15"/>
  <c r="E57" i="15" s="1"/>
  <c r="B58" i="15"/>
  <c r="E58" i="15" s="1"/>
  <c r="L12" i="16" l="1"/>
  <c r="E18" i="16"/>
  <c r="E38" i="16"/>
  <c r="E18" i="15"/>
  <c r="L30" i="15"/>
  <c r="E24" i="16"/>
  <c r="E12" i="16"/>
  <c r="E50" i="16"/>
  <c r="E44" i="16"/>
  <c r="L24" i="16"/>
  <c r="L44" i="16"/>
  <c r="L38" i="16"/>
  <c r="E59" i="15"/>
  <c r="E30" i="15"/>
  <c r="L24" i="15"/>
  <c r="L12" i="15"/>
  <c r="E24" i="15"/>
  <c r="E12" i="15"/>
  <c r="E40" i="15"/>
  <c r="B10" i="14"/>
  <c r="E10" i="14" s="1"/>
  <c r="I10" i="14"/>
  <c r="L10" i="14" s="1"/>
  <c r="B11" i="14"/>
  <c r="E11" i="14" s="1"/>
  <c r="I11" i="14"/>
  <c r="L11" i="14" s="1"/>
  <c r="B16" i="14"/>
  <c r="E16" i="14" s="1"/>
  <c r="I16" i="14"/>
  <c r="L16" i="14" s="1"/>
  <c r="B17" i="14"/>
  <c r="E17" i="14" s="1"/>
  <c r="I17" i="14"/>
  <c r="L17" i="14" s="1"/>
  <c r="B22" i="14"/>
  <c r="E22" i="14" s="1"/>
  <c r="I22" i="14"/>
  <c r="L22" i="14" s="1"/>
  <c r="B23" i="14"/>
  <c r="E23" i="14" s="1"/>
  <c r="I23" i="14"/>
  <c r="L23" i="14" s="1"/>
  <c r="B28" i="14"/>
  <c r="E28" i="14" s="1"/>
  <c r="B29" i="14"/>
  <c r="E29" i="14" s="1"/>
  <c r="E18" i="14" l="1"/>
  <c r="L12" i="14"/>
  <c r="L24" i="14"/>
  <c r="E12" i="14"/>
  <c r="E24" i="14"/>
  <c r="L18" i="14"/>
  <c r="E30" i="14"/>
</calcChain>
</file>

<file path=xl/sharedStrings.xml><?xml version="1.0" encoding="utf-8"?>
<sst xmlns="http://schemas.openxmlformats.org/spreadsheetml/2006/main" count="913" uniqueCount="173">
  <si>
    <t>Wisconsin Department of Public Instruction</t>
  </si>
  <si>
    <t>Component</t>
  </si>
  <si>
    <t>Foods to be served</t>
  </si>
  <si>
    <t>Monday</t>
  </si>
  <si>
    <t>M/MA</t>
  </si>
  <si>
    <t>F/V</t>
  </si>
  <si>
    <t>Required</t>
  </si>
  <si>
    <t>Amounts</t>
  </si>
  <si>
    <t>Week of:</t>
  </si>
  <si>
    <t>Preparer:</t>
  </si>
  <si>
    <t>Tuesday</t>
  </si>
  <si>
    <t>Wednesday</t>
  </si>
  <si>
    <t>Thursday</t>
  </si>
  <si>
    <t>Friday</t>
  </si>
  <si>
    <t>Breakfast Production Records</t>
  </si>
  <si>
    <t>Child and Adult Care Food Program</t>
  </si>
  <si>
    <t>OR</t>
  </si>
  <si>
    <t>Veg</t>
  </si>
  <si>
    <t>Fruit or Veg</t>
  </si>
  <si>
    <r>
      <t>1%/Skim</t>
    </r>
    <r>
      <rPr>
        <b/>
        <sz val="10"/>
        <color theme="1"/>
        <rFont val="Calibri"/>
        <family val="2"/>
      </rPr>
      <t>²</t>
    </r>
  </si>
  <si>
    <t xml:space="preserve">Numbers will populate below and calculate total amounts of food required </t>
  </si>
  <si>
    <t>TOTAL</t>
  </si>
  <si>
    <t>Milk</t>
  </si>
  <si>
    <t>Fruit, Vegetable or 100% Juice</t>
  </si>
  <si>
    <t>Projected Number</t>
  </si>
  <si>
    <t>Amounts Required</t>
  </si>
  <si>
    <t>1/2 cup</t>
  </si>
  <si>
    <t>1/4 cup</t>
  </si>
  <si>
    <t>3/4 cup</t>
  </si>
  <si>
    <t>1 cup</t>
  </si>
  <si>
    <t>Total Needed (Cups)</t>
  </si>
  <si>
    <t>slice/serving</t>
  </si>
  <si>
    <t>Total Needed (Slices/Servings)</t>
  </si>
  <si>
    <t>1 oz</t>
  </si>
  <si>
    <t>Total Needed (Ounces)</t>
  </si>
  <si>
    <t>Total Needed (Eggs)</t>
  </si>
  <si>
    <t>1 egg</t>
  </si>
  <si>
    <t>1/2 egg</t>
  </si>
  <si>
    <r>
      <t xml:space="preserve">Meat Alternate </t>
    </r>
    <r>
      <rPr>
        <sz val="11"/>
        <color theme="1"/>
        <rFont val="Calibri"/>
        <family val="2"/>
        <scheme val="minor"/>
      </rPr>
      <t>(Egg, large)</t>
    </r>
  </si>
  <si>
    <t xml:space="preserve">^^^No more than 50% of the meat/meat alternate requirement for lunch/supper shall be met with tree nuts or seeds </t>
  </si>
  <si>
    <t>Total Needed (Ounces)^^^</t>
  </si>
  <si>
    <t>Total Needed (Tablespoons)</t>
  </si>
  <si>
    <r>
      <t>Meat Alternate</t>
    </r>
    <r>
      <rPr>
        <sz val="11"/>
        <color theme="1"/>
        <rFont val="Calibri"/>
        <family val="2"/>
        <scheme val="minor"/>
      </rPr>
      <t xml:space="preserve"> (peanuts, soynuts, tree nuts, seeds^^^)</t>
    </r>
  </si>
  <si>
    <r>
      <t xml:space="preserve">Meat Alternate </t>
    </r>
    <r>
      <rPr>
        <sz val="10"/>
        <color indexed="8"/>
        <rFont val="Calibri"/>
        <family val="2"/>
      </rPr>
      <t>(Peanut butter or other nut/seed butter)</t>
    </r>
  </si>
  <si>
    <t xml:space="preserve">1 cup </t>
  </si>
  <si>
    <t xml:space="preserve">Juice may not be served when milk is the only other component. </t>
  </si>
  <si>
    <r>
      <t xml:space="preserve">Meat Alternate </t>
    </r>
    <r>
      <rPr>
        <sz val="10"/>
        <color indexed="8"/>
        <rFont val="Calibri"/>
        <family val="2"/>
      </rPr>
      <t>(Peanut butter or other nut or seed butter)</t>
    </r>
  </si>
  <si>
    <r>
      <t xml:space="preserve">Meat/Meat Alternate </t>
    </r>
    <r>
      <rPr>
        <sz val="11"/>
        <color indexed="8"/>
        <rFont val="Calibri"/>
        <family val="2"/>
      </rPr>
      <t>(Egg, large)</t>
    </r>
  </si>
  <si>
    <t>Projected Participants</t>
  </si>
  <si>
    <t>Instructions for Completing the Food Production Record</t>
  </si>
  <si>
    <t>Be Prepared</t>
  </si>
  <si>
    <t xml:space="preserve">Amounts To  </t>
  </si>
  <si>
    <t>Other</t>
  </si>
  <si>
    <t>1%/Skim²</t>
  </si>
  <si>
    <t>Eligible Adults</t>
  </si>
  <si>
    <t>Comments</t>
  </si>
  <si>
    <t>³Total # = Ineligible Adults + Program Staff + Non-Program Adults (visitors).</t>
  </si>
  <si>
    <r>
      <t>Ineligible Adults/ Other</t>
    </r>
    <r>
      <rPr>
        <b/>
        <sz val="9"/>
        <color theme="1"/>
        <rFont val="Calibri"/>
        <family val="2"/>
      </rPr>
      <t>³</t>
    </r>
  </si>
  <si>
    <t>Ineligible Adults/ Other³</t>
  </si>
  <si>
    <r>
      <t>Ineligible Adults / Other</t>
    </r>
    <r>
      <rPr>
        <b/>
        <sz val="8"/>
        <color theme="1"/>
        <rFont val="Calibri"/>
        <family val="2"/>
      </rPr>
      <t>³</t>
    </r>
  </si>
  <si>
    <t>Ineligible Adults/ Other</t>
  </si>
  <si>
    <t>Required Serving Size</t>
  </si>
  <si>
    <t># of Servings Required</t>
  </si>
  <si>
    <t>Ineligible Adults/ Others</t>
  </si>
  <si>
    <r>
      <t xml:space="preserve">
</t>
    </r>
    <r>
      <rPr>
        <b/>
        <sz val="16"/>
        <color indexed="8"/>
        <rFont val="Calibri"/>
        <family val="2"/>
      </rPr>
      <t/>
    </r>
  </si>
  <si>
    <t>START HERE:  Enter projected number of adults here</t>
  </si>
  <si>
    <t>4 Tbsp</t>
  </si>
  <si>
    <t>8 oz</t>
  </si>
  <si>
    <t>2 oz</t>
  </si>
  <si>
    <t xml:space="preserve">2 oz </t>
  </si>
  <si>
    <t>2 Tbsp</t>
  </si>
  <si>
    <t>4 oz</t>
  </si>
  <si>
    <t>Adapted from the Connecticut State Department of Education, Worksheet 1--Purchased Grains/Breads, 2015</t>
  </si>
  <si>
    <t xml:space="preserve"> pieces/packages</t>
  </si>
  <si>
    <r>
      <t>REQUIRED CACFP SERVING SIZE (NUMBER OF PIECES/PACKAGES)</t>
    </r>
    <r>
      <rPr>
        <b/>
        <sz val="11"/>
        <color indexed="10"/>
        <rFont val="Calibri"/>
        <family val="2"/>
      </rPr>
      <t>⁷</t>
    </r>
    <r>
      <rPr>
        <b/>
        <sz val="11"/>
        <color indexed="10"/>
        <rFont val="Calibri"/>
        <family val="2"/>
      </rPr>
      <t xml:space="preserve">: </t>
    </r>
  </si>
  <si>
    <t xml:space="preserve"> grams</t>
  </si>
  <si>
    <t>Required weight (g) of CACFP serving:</t>
  </si>
  <si>
    <r>
      <t xml:space="preserve">1 Serving </t>
    </r>
    <r>
      <rPr>
        <b/>
        <i/>
        <sz val="11"/>
        <color indexed="18"/>
        <rFont val="Calibri"/>
        <family val="2"/>
      </rPr>
      <t>(for snacks)</t>
    </r>
  </si>
  <si>
    <r>
      <t xml:space="preserve">2 Servings </t>
    </r>
    <r>
      <rPr>
        <b/>
        <i/>
        <sz val="11"/>
        <color indexed="18"/>
        <rFont val="Calibri"/>
        <family val="2"/>
      </rPr>
      <t>(required for breakfast &amp; lunch)</t>
    </r>
  </si>
  <si>
    <t xml:space="preserve"> </t>
  </si>
  <si>
    <t xml:space="preserve">The manufacturer's serving size on the Nutrition Facts label is usually different from the required CACFP serving size. </t>
  </si>
  <si>
    <t>Grams</t>
  </si>
  <si>
    <t>Ounces</t>
  </si>
  <si>
    <t>Package Size</t>
  </si>
  <si>
    <t>Convert indivdually packaged foods that are in  ounces to grams.</t>
  </si>
  <si>
    <r>
      <t>Weight (grams)</t>
    </r>
    <r>
      <rPr>
        <sz val="11"/>
        <color indexed="8"/>
        <rFont val="Calibri"/>
        <family val="2"/>
      </rPr>
      <t>⁶</t>
    </r>
    <r>
      <rPr>
        <sz val="11"/>
        <color theme="1"/>
        <rFont val="Calibri"/>
        <family val="2"/>
        <scheme val="minor"/>
      </rPr>
      <t xml:space="preserve">: </t>
    </r>
  </si>
  <si>
    <t xml:space="preserve">Serving Size     </t>
  </si>
  <si>
    <t>Meat/Meat Alternate Component:  Meats, Poultry, and Fish</t>
  </si>
  <si>
    <r>
      <rPr>
        <b/>
        <sz val="11"/>
        <color indexed="8"/>
        <rFont val="Calibri"/>
        <family val="2"/>
      </rPr>
      <t>Number of Required Servings:</t>
    </r>
    <r>
      <rPr>
        <sz val="11"/>
        <color theme="1"/>
        <rFont val="Calibri"/>
        <family val="2"/>
        <scheme val="minor"/>
      </rPr>
      <t xml:space="preserve"> The CACFP meal pattern requires that adults be served a minimum 2 slices/servings for breakfast and lunch, which may consist of two servings of the same food item or one serving of two different food items. Snacks require 1 slice/serving.</t>
    </r>
  </si>
  <si>
    <t>Important Serving Size Information</t>
  </si>
  <si>
    <r>
      <rPr>
        <b/>
        <sz val="12"/>
        <color indexed="8"/>
        <rFont val="Calibri"/>
        <family val="2"/>
      </rPr>
      <t xml:space="preserve">2. </t>
    </r>
    <r>
      <rPr>
        <sz val="12"/>
        <color indexed="8"/>
        <rFont val="Calibri"/>
        <family val="2"/>
      </rPr>
      <t xml:space="preserve"> This worksheet automatically calculates the total required amount for each component.  Record this amount on the production record in the 'Amounts Required' column.  </t>
    </r>
  </si>
  <si>
    <t>CACFP (Adult Component) Production Records</t>
  </si>
  <si>
    <t xml:space="preserve">for </t>
  </si>
  <si>
    <t>CACFP Meal Requirement Calculation Workbook</t>
  </si>
  <si>
    <t>Example:</t>
  </si>
  <si>
    <t>Breakfast</t>
  </si>
  <si>
    <r>
      <t xml:space="preserve">This workbook includes worksheets, under separate tabs, for breakfast, lunch/supper and snacks, to use for determining the required amount of each food component based on the planned number of adults that may attend the meal. Each meal worksheet contains the required food components and minimum CACFP meal pattern serving sizes for the meal type, as specified within the CACFP Meal Pattern for the Adult Care component.
How to use this workbook:
1.  </t>
    </r>
    <r>
      <rPr>
        <sz val="12"/>
        <rFont val="Calibri"/>
        <family val="2"/>
      </rPr>
      <t xml:space="preserve">Enter the total projected number of adults planned to be served in each category of adults                                                       (Eligible Adults and Ineligible Adults/Others) into the column located at the upper right side of the worksheet:
</t>
    </r>
  </si>
  <si>
    <t>1%/Skim</t>
  </si>
  <si>
    <t>Lunch/Supper Production Record</t>
  </si>
  <si>
    <t>Snack Production Record</t>
  </si>
  <si>
    <t xml:space="preserve">Fruits </t>
  </si>
  <si>
    <t>Vegetables</t>
  </si>
  <si>
    <t>Fruits</t>
  </si>
  <si>
    <t>Six ounces (weight) or ¾ cup (volume) of yogurt may be used to meet the equivalent of 8 ounces of fluid milk once per day when yogurt is not served as a meat alternate in the same meal.</t>
  </si>
  <si>
    <t>***Six ounces (weight) or ¾ cup (volume) of yogurt may be used to meet the equivalent of 8 ounces of fluid milk once per day when yogurt is not served as a meat alternate in the same meal.</t>
  </si>
  <si>
    <r>
      <t xml:space="preserve">Meat/Meat Alternate </t>
    </r>
    <r>
      <rPr>
        <sz val="11"/>
        <color indexed="8"/>
        <rFont val="Calibri"/>
        <family val="2"/>
      </rPr>
      <t xml:space="preserve">(Tofu) - </t>
    </r>
    <r>
      <rPr>
        <i/>
        <sz val="11"/>
        <color indexed="8"/>
        <rFont val="Calibri"/>
        <family val="2"/>
      </rPr>
      <t>cups</t>
    </r>
  </si>
  <si>
    <r>
      <t xml:space="preserve">Meat/Meat Alternate </t>
    </r>
    <r>
      <rPr>
        <sz val="11"/>
        <color indexed="8"/>
        <rFont val="Calibri"/>
        <family val="2"/>
      </rPr>
      <t xml:space="preserve">(Tofu) -  </t>
    </r>
    <r>
      <rPr>
        <i/>
        <sz val="11"/>
        <color indexed="8"/>
        <rFont val="Calibri"/>
        <family val="2"/>
      </rPr>
      <t>ounces</t>
    </r>
  </si>
  <si>
    <r>
      <t xml:space="preserve">Meat/Meat Alternate </t>
    </r>
    <r>
      <rPr>
        <sz val="11"/>
        <color theme="1"/>
        <rFont val="Calibri"/>
        <family val="2"/>
        <scheme val="minor"/>
      </rPr>
      <t xml:space="preserve">(Yogurt, regular or soy) - </t>
    </r>
    <r>
      <rPr>
        <i/>
        <sz val="11"/>
        <color theme="1"/>
        <rFont val="Calibri"/>
        <family val="2"/>
        <scheme val="minor"/>
      </rPr>
      <t>ounces</t>
    </r>
  </si>
  <si>
    <r>
      <t xml:space="preserve">Meat/Meat Alternate </t>
    </r>
    <r>
      <rPr>
        <sz val="11"/>
        <color theme="1"/>
        <rFont val="Calibri"/>
        <family val="2"/>
        <scheme val="minor"/>
      </rPr>
      <t xml:space="preserve">(Yogurt, regular or soy) - </t>
    </r>
    <r>
      <rPr>
        <i/>
        <sz val="11"/>
        <color theme="1"/>
        <rFont val="Calibri"/>
        <family val="2"/>
        <scheme val="minor"/>
      </rPr>
      <t>cups</t>
    </r>
  </si>
  <si>
    <t>1 slice/serving</t>
  </si>
  <si>
    <r>
      <t xml:space="preserve">Meat/Meat Alternate </t>
    </r>
    <r>
      <rPr>
        <sz val="11"/>
        <color indexed="8"/>
        <rFont val="Calibri"/>
        <family val="2"/>
      </rPr>
      <t xml:space="preserve">(Tofu) - </t>
    </r>
    <r>
      <rPr>
        <i/>
        <sz val="11"/>
        <color indexed="8"/>
        <rFont val="Calibri"/>
        <family val="2"/>
      </rPr>
      <t>ounces</t>
    </r>
  </si>
  <si>
    <t>Ineligible Adults/Other</t>
  </si>
  <si>
    <t xml:space="preserve">1/4 cup </t>
  </si>
  <si>
    <t>Grains</t>
  </si>
  <si>
    <r>
      <t>Grains</t>
    </r>
    <r>
      <rPr>
        <b/>
        <sz val="10"/>
        <color theme="1"/>
        <rFont val="Calibri"/>
        <family val="2"/>
      </rPr>
      <t>¹</t>
    </r>
  </si>
  <si>
    <t>Grains¹</t>
  </si>
  <si>
    <r>
      <rPr>
        <sz val="10"/>
        <color theme="1"/>
        <rFont val="Calibri"/>
        <family val="2"/>
      </rPr>
      <t>¹</t>
    </r>
    <r>
      <rPr>
        <sz val="9"/>
        <color theme="1"/>
        <rFont val="Calibri"/>
        <family val="2"/>
      </rPr>
      <t xml:space="preserve">Two (2) servings Grains per person required.     </t>
    </r>
  </si>
  <si>
    <r>
      <rPr>
        <sz val="10"/>
        <color theme="1"/>
        <rFont val="Calibri"/>
        <family val="2"/>
      </rPr>
      <t>¹</t>
    </r>
    <r>
      <rPr>
        <sz val="9"/>
        <color theme="1"/>
        <rFont val="Calibri"/>
        <family val="2"/>
      </rPr>
      <t>Two (2) servings of Grains per person required.     ²Milk Not Required for Supper Meal.</t>
    </r>
  </si>
  <si>
    <t>Foods to be served (Any 2 of the 5)</t>
  </si>
  <si>
    <t>Vegetable</t>
  </si>
  <si>
    <t>Fruit</t>
  </si>
  <si>
    <t>Grains Servings</t>
  </si>
  <si>
    <r>
      <rPr>
        <b/>
        <sz val="11"/>
        <color indexed="8"/>
        <rFont val="Calibri"/>
        <family val="2"/>
      </rPr>
      <t>Required Serving Sizes:</t>
    </r>
    <r>
      <rPr>
        <sz val="11"/>
        <color theme="1"/>
        <rFont val="Calibri"/>
        <family val="2"/>
        <scheme val="minor"/>
      </rPr>
      <t xml:space="preserve"> What is considered a "serving" or "slice" differs among grains items based on average grain content.  The serving size information listed above a product's nutrition facts label is typically not the same serving size as required by the CACFP meal pattern. 
</t>
    </r>
    <r>
      <rPr>
        <b/>
        <sz val="11"/>
        <color indexed="8"/>
        <rFont val="Calibri"/>
        <family val="2"/>
      </rPr>
      <t xml:space="preserve">  </t>
    </r>
    <r>
      <rPr>
        <sz val="11"/>
        <color theme="1"/>
        <rFont val="Calibri"/>
        <family val="2"/>
        <scheme val="minor"/>
      </rPr>
      <t xml:space="preserve">
</t>
    </r>
  </si>
  <si>
    <r>
      <t xml:space="preserve">Once you have used this excel workbook to determine the number of grain servings required, refer to the </t>
    </r>
    <r>
      <rPr>
        <i/>
        <sz val="11"/>
        <color indexed="8"/>
        <rFont val="Calibri"/>
        <family val="2"/>
      </rPr>
      <t xml:space="preserve">CACFP Grains Chart </t>
    </r>
    <r>
      <rPr>
        <sz val="11"/>
        <color theme="1"/>
        <rFont val="Calibri"/>
        <family val="2"/>
        <scheme val="minor"/>
      </rPr>
      <t>(</t>
    </r>
    <r>
      <rPr>
        <i/>
        <sz val="11"/>
        <color indexed="8"/>
        <rFont val="Calibri"/>
        <family val="2"/>
      </rPr>
      <t xml:space="preserve">Food Buying Guide: Exhibit A) </t>
    </r>
    <r>
      <rPr>
        <sz val="11"/>
        <color theme="1"/>
        <rFont val="Calibri"/>
        <family val="2"/>
        <scheme val="minor"/>
      </rPr>
      <t xml:space="preserve">which is provided on the green </t>
    </r>
    <r>
      <rPr>
        <i/>
        <sz val="11"/>
        <color indexed="8"/>
        <rFont val="Calibri"/>
        <family val="2"/>
      </rPr>
      <t xml:space="preserve">Grains Chart </t>
    </r>
    <r>
      <rPr>
        <sz val="11"/>
        <color theme="1"/>
        <rFont val="Calibri"/>
        <family val="2"/>
        <scheme val="minor"/>
      </rPr>
      <t xml:space="preserve">tab of this workbook, and locate the "Group" containing the type of grain item you are serving. Use the serving size information for the appropriate group within the </t>
    </r>
    <r>
      <rPr>
        <i/>
        <sz val="11"/>
        <color indexed="8"/>
        <rFont val="Calibri"/>
        <family val="2"/>
      </rPr>
      <t>Grains Chart</t>
    </r>
    <r>
      <rPr>
        <sz val="11"/>
        <color theme="1"/>
        <rFont val="Calibri"/>
        <family val="2"/>
        <scheme val="minor"/>
      </rPr>
      <t xml:space="preserve"> and the grain item's serving size information listed above its nutrition facts label for determining the portion needed to meet the minimum CACFP serving size requirement for that specific grain item. Then, depending on the required portion size, determine how much in total must be purchased, prepared, and served.</t>
    </r>
  </si>
  <si>
    <r>
      <rPr>
        <b/>
        <sz val="12"/>
        <color indexed="8"/>
        <rFont val="Calibri"/>
        <family val="2"/>
      </rPr>
      <t>Fruit/Vegetable Component at Lunch/Supper</t>
    </r>
    <r>
      <rPr>
        <sz val="11"/>
        <color theme="1"/>
        <rFont val="Calibri"/>
        <family val="2"/>
        <scheme val="minor"/>
      </rPr>
      <t xml:space="preserve">
The lunch and supper meals require at least one vegetable to be served with a second vegetable or fruit. When calculating the amounts needed, the 'Total Needed Cups' is for the combination of the 2 or more kinds of vegetable(s) and/or a vegetable and fruit served, not for each.</t>
    </r>
  </si>
  <si>
    <r>
      <t xml:space="preserve">Grains </t>
    </r>
    <r>
      <rPr>
        <sz val="11"/>
        <color theme="1"/>
        <rFont val="Calibri"/>
        <family val="2"/>
        <scheme val="minor"/>
      </rPr>
      <t>(Bread, biscuits, rolls, muffins, etc.)</t>
    </r>
  </si>
  <si>
    <r>
      <t>Grains</t>
    </r>
    <r>
      <rPr>
        <sz val="11"/>
        <color theme="1"/>
        <rFont val="Calibri"/>
        <family val="2"/>
        <scheme val="minor"/>
      </rPr>
      <t xml:space="preserve"> (Cold dry cereal) - </t>
    </r>
    <r>
      <rPr>
        <i/>
        <sz val="11"/>
        <color theme="1"/>
        <rFont val="Calibri"/>
        <family val="2"/>
        <scheme val="minor"/>
      </rPr>
      <t>cups</t>
    </r>
  </si>
  <si>
    <r>
      <t xml:space="preserve">Grains </t>
    </r>
    <r>
      <rPr>
        <sz val="11"/>
        <color theme="1"/>
        <rFont val="Calibri"/>
        <family val="2"/>
        <scheme val="minor"/>
      </rPr>
      <t xml:space="preserve">(Cold dry cereal) - </t>
    </r>
    <r>
      <rPr>
        <i/>
        <sz val="11"/>
        <color theme="1"/>
        <rFont val="Calibri"/>
        <family val="2"/>
        <scheme val="minor"/>
      </rPr>
      <t xml:space="preserve">ounces </t>
    </r>
  </si>
  <si>
    <r>
      <t xml:space="preserve">Grains </t>
    </r>
    <r>
      <rPr>
        <sz val="11"/>
        <color theme="1"/>
        <rFont val="Calibri"/>
        <family val="2"/>
        <scheme val="minor"/>
      </rPr>
      <t>(Hot cooked cereal)</t>
    </r>
  </si>
  <si>
    <r>
      <t xml:space="preserve">Grains </t>
    </r>
    <r>
      <rPr>
        <sz val="11"/>
        <color theme="1"/>
        <rFont val="Calibri"/>
        <family val="2"/>
        <scheme val="minor"/>
      </rPr>
      <t xml:space="preserve">(Cold dry cereal) - </t>
    </r>
    <r>
      <rPr>
        <i/>
        <sz val="11"/>
        <color indexed="8"/>
        <rFont val="Calibri"/>
        <family val="2"/>
      </rPr>
      <t>cups</t>
    </r>
  </si>
  <si>
    <r>
      <t xml:space="preserve">Grains </t>
    </r>
    <r>
      <rPr>
        <sz val="11"/>
        <color theme="1"/>
        <rFont val="Calibri"/>
        <family val="2"/>
        <scheme val="minor"/>
      </rPr>
      <t xml:space="preserve">(Cold dry cereal) - </t>
    </r>
    <r>
      <rPr>
        <i/>
        <sz val="11"/>
        <color indexed="8"/>
        <rFont val="Calibri"/>
        <family val="2"/>
      </rPr>
      <t>ounces</t>
    </r>
  </si>
  <si>
    <r>
      <t>Grains</t>
    </r>
    <r>
      <rPr>
        <i/>
        <sz val="11"/>
        <color indexed="8"/>
        <rFont val="Calibri"/>
        <family val="2"/>
      </rPr>
      <t xml:space="preserve"> </t>
    </r>
    <r>
      <rPr>
        <sz val="11"/>
        <color theme="1"/>
        <rFont val="Calibri"/>
        <family val="2"/>
        <scheme val="minor"/>
      </rPr>
      <t>(Bread, biscuits, rolls, muffins, etc.)</t>
    </r>
  </si>
  <si>
    <r>
      <t>Grains</t>
    </r>
    <r>
      <rPr>
        <i/>
        <sz val="11"/>
        <color indexed="8"/>
        <rFont val="Calibri"/>
        <family val="2"/>
      </rPr>
      <t xml:space="preserve"> </t>
    </r>
    <r>
      <rPr>
        <sz val="11"/>
        <color indexed="8"/>
        <rFont val="Calibri"/>
        <family val="2"/>
      </rPr>
      <t>(Bread, crackers, rolls, muffins, etc.)</t>
    </r>
  </si>
  <si>
    <r>
      <t xml:space="preserve">Grains </t>
    </r>
    <r>
      <rPr>
        <sz val="11"/>
        <color indexed="8"/>
        <rFont val="Calibri"/>
        <family val="2"/>
      </rPr>
      <t xml:space="preserve">(Cold dry cereal) - </t>
    </r>
    <r>
      <rPr>
        <i/>
        <sz val="11"/>
        <color indexed="8"/>
        <rFont val="Calibri"/>
        <family val="2"/>
      </rPr>
      <t>cups</t>
    </r>
  </si>
  <si>
    <r>
      <t xml:space="preserve">Grains </t>
    </r>
    <r>
      <rPr>
        <sz val="11"/>
        <color indexed="8"/>
        <rFont val="Calibri"/>
        <family val="2"/>
      </rPr>
      <t xml:space="preserve">(Cold dry cereal) - </t>
    </r>
    <r>
      <rPr>
        <i/>
        <sz val="11"/>
        <color indexed="8"/>
        <rFont val="Calibri"/>
        <family val="2"/>
      </rPr>
      <t>ounces</t>
    </r>
  </si>
  <si>
    <r>
      <t xml:space="preserve">Grains </t>
    </r>
    <r>
      <rPr>
        <sz val="11"/>
        <color indexed="8"/>
        <rFont val="Calibri"/>
        <family val="2"/>
      </rPr>
      <t>(Hot cooked cereal)</t>
    </r>
  </si>
  <si>
    <r>
      <t xml:space="preserve">Grains </t>
    </r>
    <r>
      <rPr>
        <sz val="11"/>
        <color theme="1"/>
        <rFont val="Calibri"/>
        <family val="2"/>
        <scheme val="minor"/>
      </rPr>
      <t>(Cooked pasta or noodle products)</t>
    </r>
  </si>
  <si>
    <r>
      <t xml:space="preserve">Meat/Meat Alternate </t>
    </r>
    <r>
      <rPr>
        <sz val="11"/>
        <color indexed="8"/>
        <rFont val="Calibri"/>
        <family val="2"/>
      </rPr>
      <t>(Cooked dry beans or peas)</t>
    </r>
  </si>
  <si>
    <r>
      <t xml:space="preserve">Meat/Meat Alternate </t>
    </r>
    <r>
      <rPr>
        <sz val="11"/>
        <color theme="1"/>
        <rFont val="Calibri"/>
        <family val="2"/>
        <scheme val="minor"/>
      </rPr>
      <t>(Meat, poultry, fish, cheese)</t>
    </r>
  </si>
  <si>
    <r>
      <t>Meat Alternate</t>
    </r>
    <r>
      <rPr>
        <sz val="11"/>
        <color theme="1"/>
        <rFont val="Calibri"/>
        <family val="2"/>
        <scheme val="minor"/>
      </rPr>
      <t xml:space="preserve"> (Peanuts, soynuts, tree nuts, seeds)</t>
    </r>
  </si>
  <si>
    <r>
      <t xml:space="preserve">Meat/Meat Alternate </t>
    </r>
    <r>
      <rPr>
        <sz val="11"/>
        <color indexed="8"/>
        <rFont val="Calibri"/>
        <family val="2"/>
      </rPr>
      <t>(Meat, poultry, fish, cheese)</t>
    </r>
  </si>
  <si>
    <r>
      <t xml:space="preserve">Meat/Meat Alternate </t>
    </r>
    <r>
      <rPr>
        <sz val="11"/>
        <color theme="1"/>
        <rFont val="Calibri"/>
        <family val="2"/>
        <scheme val="minor"/>
      </rPr>
      <t>(Cooked dry beans or peas)</t>
    </r>
  </si>
  <si>
    <r>
      <t xml:space="preserve">Meat/Meat Alternate </t>
    </r>
    <r>
      <rPr>
        <sz val="10"/>
        <color indexed="8"/>
        <rFont val="Calibri"/>
        <family val="2"/>
      </rPr>
      <t>(Cottage Cheese, ricotta, cheese spread, cheese food) - o</t>
    </r>
    <r>
      <rPr>
        <i/>
        <sz val="10"/>
        <color indexed="8"/>
        <rFont val="Calibri"/>
        <family val="2"/>
      </rPr>
      <t>unces</t>
    </r>
  </si>
  <si>
    <r>
      <t xml:space="preserve">Meat/Meat Alternate </t>
    </r>
    <r>
      <rPr>
        <sz val="10"/>
        <color indexed="8"/>
        <rFont val="Calibri"/>
        <family val="2"/>
      </rPr>
      <t>(Cottage Cheese, ricotta, cheese spread, cheese food) - c</t>
    </r>
    <r>
      <rPr>
        <i/>
        <sz val="10"/>
        <color indexed="8"/>
        <rFont val="Calibri"/>
        <family val="2"/>
      </rPr>
      <t>ups</t>
    </r>
  </si>
  <si>
    <r>
      <t xml:space="preserve">Meat/Meat Alternate </t>
    </r>
    <r>
      <rPr>
        <sz val="11"/>
        <color indexed="8"/>
        <rFont val="Calibri"/>
        <family val="2"/>
      </rPr>
      <t>(Tofu) - o</t>
    </r>
    <r>
      <rPr>
        <i/>
        <sz val="11"/>
        <color indexed="8"/>
        <rFont val="Calibri"/>
        <family val="2"/>
      </rPr>
      <t>unces</t>
    </r>
  </si>
  <si>
    <r>
      <t xml:space="preserve">Meat/Meat Alternate </t>
    </r>
    <r>
      <rPr>
        <sz val="11"/>
        <color indexed="8"/>
        <rFont val="Calibri"/>
        <family val="2"/>
      </rPr>
      <t>(Tofu) - c</t>
    </r>
    <r>
      <rPr>
        <i/>
        <sz val="11"/>
        <color indexed="8"/>
        <rFont val="Calibri"/>
        <family val="2"/>
      </rPr>
      <t>ups</t>
    </r>
  </si>
  <si>
    <r>
      <t xml:space="preserve">Meat/Meat Alternate </t>
    </r>
    <r>
      <rPr>
        <sz val="11"/>
        <color theme="1"/>
        <rFont val="Calibri"/>
        <family val="2"/>
        <scheme val="minor"/>
      </rPr>
      <t>(Yogurt, regular or soy) - o</t>
    </r>
    <r>
      <rPr>
        <i/>
        <sz val="11"/>
        <color theme="1"/>
        <rFont val="Calibri"/>
        <family val="2"/>
        <scheme val="minor"/>
      </rPr>
      <t>unces</t>
    </r>
  </si>
  <si>
    <t>Cereals must be whole grain-rich, enriched or fortified, and contain no more than 6 grams of sugar per dry ounce</t>
  </si>
  <si>
    <t>At least one serving of grains per day must be whole grain-rich.</t>
  </si>
  <si>
    <r>
      <t xml:space="preserve">Meat Alternate </t>
    </r>
    <r>
      <rPr>
        <sz val="11"/>
        <color theme="1"/>
        <rFont val="Calibri"/>
        <family val="2"/>
        <scheme val="minor"/>
      </rPr>
      <t xml:space="preserve">(Yogurt, regular or soy^^^) - </t>
    </r>
    <r>
      <rPr>
        <i/>
        <sz val="11"/>
        <color indexed="8"/>
        <rFont val="Calibri"/>
        <family val="2"/>
      </rPr>
      <t>ounces</t>
    </r>
  </si>
  <si>
    <r>
      <t xml:space="preserve">Meat Alternate </t>
    </r>
    <r>
      <rPr>
        <sz val="11"/>
        <color theme="1"/>
        <rFont val="Calibri"/>
        <family val="2"/>
        <scheme val="minor"/>
      </rPr>
      <t xml:space="preserve">(Yogurt, regular or soy^^^) - </t>
    </r>
    <r>
      <rPr>
        <i/>
        <sz val="11"/>
        <color indexed="8"/>
        <rFont val="Calibri"/>
        <family val="2"/>
      </rPr>
      <t>cups</t>
    </r>
  </si>
  <si>
    <t>^^^Must contain no more than 23 grams of total sugars per 6 ounces</t>
  </si>
  <si>
    <r>
      <rPr>
        <sz val="11"/>
        <color theme="1"/>
        <rFont val="Calibri"/>
        <family val="2"/>
        <scheme val="minor"/>
      </rPr>
      <t>Production records</t>
    </r>
    <r>
      <rPr>
        <b/>
        <sz val="11"/>
        <color theme="1"/>
        <rFont val="Calibri"/>
        <family val="2"/>
        <scheme val="minor"/>
      </rPr>
      <t xml:space="preserve"> must </t>
    </r>
    <r>
      <rPr>
        <sz val="11"/>
        <color theme="1"/>
        <rFont val="Calibri"/>
        <family val="2"/>
        <scheme val="minor"/>
      </rPr>
      <t>be completed for determining and recording the total amounts of food that must be prepared and served at each meal/snack to assure that at least the minimum serving size requirements for each component will be offered to all participants.</t>
    </r>
  </si>
  <si>
    <r>
      <t xml:space="preserve">The production records must be completed </t>
    </r>
    <r>
      <rPr>
        <b/>
        <u/>
        <sz val="11"/>
        <color theme="1"/>
        <rFont val="Calibri"/>
        <family val="2"/>
        <scheme val="minor"/>
      </rPr>
      <t>before</t>
    </r>
    <r>
      <rPr>
        <b/>
        <sz val="11"/>
        <color theme="1"/>
        <rFont val="Calibri"/>
        <family val="2"/>
        <scheme val="minor"/>
      </rPr>
      <t xml:space="preserve"> preparing the meals and snacks.</t>
    </r>
  </si>
  <si>
    <r>
      <rPr>
        <b/>
        <sz val="11"/>
        <color theme="1"/>
        <rFont val="Calibri"/>
        <family val="2"/>
        <scheme val="minor"/>
      </rPr>
      <t xml:space="preserve">6) </t>
    </r>
    <r>
      <rPr>
        <b/>
        <i/>
        <sz val="11"/>
        <color theme="1"/>
        <rFont val="Calibri"/>
        <family val="2"/>
        <scheme val="minor"/>
      </rPr>
      <t xml:space="preserve"> Amounts Required </t>
    </r>
    <r>
      <rPr>
        <b/>
        <sz val="11"/>
        <color theme="1"/>
        <rFont val="Calibri"/>
        <family val="2"/>
        <scheme val="minor"/>
      </rPr>
      <t>Column</t>
    </r>
    <r>
      <rPr>
        <b/>
        <i/>
        <sz val="11"/>
        <color theme="1"/>
        <rFont val="Calibri"/>
        <family val="2"/>
        <scheme val="minor"/>
      </rPr>
      <t xml:space="preserve">- </t>
    </r>
    <r>
      <rPr>
        <sz val="11"/>
        <color theme="1"/>
        <rFont val="Calibri"/>
        <family val="2"/>
        <scheme val="minor"/>
      </rPr>
      <t>Calculate the total amount of each food component that must be made available based on the serving size requirements for each component and the number of participants you will be serving at each meal. 
-</t>
    </r>
    <r>
      <rPr>
        <b/>
        <i/>
        <sz val="11"/>
        <color theme="1"/>
        <rFont val="Calibri"/>
        <family val="2"/>
        <scheme val="minor"/>
      </rPr>
      <t>The Meal Requirements Calculation Tool</t>
    </r>
    <r>
      <rPr>
        <sz val="11"/>
        <color theme="1"/>
        <rFont val="Calibri"/>
        <family val="2"/>
        <scheme val="minor"/>
      </rPr>
      <t xml:space="preserve">: DPI advises using this tool for determining the required amounts for each food component for each meal. </t>
    </r>
    <r>
      <rPr>
        <b/>
        <i/>
        <sz val="11"/>
        <color theme="1"/>
        <rFont val="Calibri"/>
        <family val="2"/>
        <scheme val="minor"/>
      </rPr>
      <t xml:space="preserve">The completion of this column is optional for those staff familiar with the serving size requirements.  </t>
    </r>
  </si>
  <si>
    <r>
      <rPr>
        <b/>
        <sz val="11"/>
        <color theme="1"/>
        <rFont val="Calibri"/>
        <family val="2"/>
        <scheme val="minor"/>
      </rPr>
      <t xml:space="preserve">5) </t>
    </r>
    <r>
      <rPr>
        <sz val="11"/>
        <color theme="1"/>
        <rFont val="Calibri"/>
        <family val="2"/>
        <scheme val="minor"/>
      </rPr>
      <t xml:space="preserve"> </t>
    </r>
    <r>
      <rPr>
        <b/>
        <i/>
        <sz val="11"/>
        <color theme="1"/>
        <rFont val="Calibri"/>
        <family val="2"/>
        <scheme val="minor"/>
      </rPr>
      <t xml:space="preserve">Foods to be Served </t>
    </r>
    <r>
      <rPr>
        <b/>
        <sz val="11"/>
        <color theme="1"/>
        <rFont val="Calibri"/>
        <family val="2"/>
        <scheme val="minor"/>
      </rPr>
      <t>Column</t>
    </r>
    <r>
      <rPr>
        <b/>
        <i/>
        <sz val="11"/>
        <color theme="1"/>
        <rFont val="Calibri"/>
        <family val="2"/>
        <scheme val="minor"/>
      </rPr>
      <t xml:space="preserve">- </t>
    </r>
    <r>
      <rPr>
        <sz val="11"/>
        <color theme="1"/>
        <rFont val="Calibri"/>
        <family val="2"/>
        <scheme val="minor"/>
      </rPr>
      <t xml:space="preserve">List all food items that will be served for each of the food components to meet the CACFP meal pattern requirements.  If combination foods will be served (casseroles, etc.), record the individual food items (i.e. ground beef, noodles, vegetables, etc.) of the recipe which will count toward the meal pattern requirements.  </t>
    </r>
  </si>
  <si>
    <r>
      <rPr>
        <b/>
        <sz val="11"/>
        <color theme="1"/>
        <rFont val="Calibri"/>
        <family val="2"/>
        <scheme val="minor"/>
      </rPr>
      <t>4)</t>
    </r>
    <r>
      <rPr>
        <sz val="11"/>
        <color theme="1"/>
        <rFont val="Calibri"/>
        <family val="2"/>
        <scheme val="minor"/>
      </rPr>
      <t xml:space="preserve"> </t>
    </r>
    <r>
      <rPr>
        <b/>
        <i/>
        <sz val="11"/>
        <color theme="1"/>
        <rFont val="Calibri"/>
        <family val="2"/>
        <scheme val="minor"/>
      </rPr>
      <t>Type of Meal</t>
    </r>
    <r>
      <rPr>
        <sz val="11"/>
        <color theme="1"/>
        <rFont val="Calibri"/>
        <family val="2"/>
        <scheme val="minor"/>
      </rPr>
      <t>- Use the appropriate sections on the form for the specific meal type (breakfast, lunch, PM snack, etc.).</t>
    </r>
  </si>
  <si>
    <r>
      <rPr>
        <b/>
        <sz val="11"/>
        <color theme="1"/>
        <rFont val="Calibri"/>
        <family val="2"/>
        <scheme val="minor"/>
      </rPr>
      <t xml:space="preserve">3) </t>
    </r>
    <r>
      <rPr>
        <sz val="11"/>
        <color theme="1"/>
        <rFont val="Calibri"/>
        <family val="2"/>
        <scheme val="minor"/>
      </rPr>
      <t xml:space="preserve"> </t>
    </r>
    <r>
      <rPr>
        <b/>
        <i/>
        <sz val="11"/>
        <color theme="1"/>
        <rFont val="Calibri"/>
        <family val="2"/>
        <scheme val="minor"/>
      </rPr>
      <t xml:space="preserve">Projected Participants </t>
    </r>
    <r>
      <rPr>
        <b/>
        <sz val="11"/>
        <color theme="1"/>
        <rFont val="Calibri"/>
        <family val="2"/>
        <scheme val="minor"/>
      </rPr>
      <t>Column</t>
    </r>
    <r>
      <rPr>
        <b/>
        <i/>
        <sz val="11"/>
        <color theme="1"/>
        <rFont val="Calibri"/>
        <family val="2"/>
        <scheme val="minor"/>
      </rPr>
      <t xml:space="preserve">- </t>
    </r>
    <r>
      <rPr>
        <sz val="11"/>
        <color theme="1"/>
        <rFont val="Calibri"/>
        <family val="2"/>
        <scheme val="minor"/>
      </rPr>
      <t>Record the total number of anticipated participants, both eligible and ineligible adults.</t>
    </r>
  </si>
  <si>
    <r>
      <rPr>
        <b/>
        <sz val="11"/>
        <color theme="1"/>
        <rFont val="Calibri"/>
        <family val="2"/>
        <scheme val="minor"/>
      </rPr>
      <t>2)</t>
    </r>
    <r>
      <rPr>
        <sz val="11"/>
        <color theme="1"/>
        <rFont val="Calibri"/>
        <family val="2"/>
        <scheme val="minor"/>
      </rPr>
      <t xml:space="preserve">  </t>
    </r>
    <r>
      <rPr>
        <b/>
        <i/>
        <sz val="11"/>
        <color theme="1"/>
        <rFont val="Calibri"/>
        <family val="2"/>
        <scheme val="minor"/>
      </rPr>
      <t xml:space="preserve">Preparer- </t>
    </r>
    <r>
      <rPr>
        <sz val="11"/>
        <color theme="1"/>
        <rFont val="Calibri"/>
        <family val="2"/>
        <scheme val="minor"/>
      </rPr>
      <t>Record the name of the person who will be preparing the meals/snacks.</t>
    </r>
  </si>
  <si>
    <r>
      <rPr>
        <b/>
        <sz val="11"/>
        <color theme="1"/>
        <rFont val="Calibri"/>
        <family val="2"/>
        <scheme val="minor"/>
      </rPr>
      <t xml:space="preserve">1) </t>
    </r>
    <r>
      <rPr>
        <sz val="11"/>
        <color theme="1"/>
        <rFont val="Calibri"/>
        <family val="2"/>
        <scheme val="minor"/>
      </rPr>
      <t xml:space="preserve"> </t>
    </r>
    <r>
      <rPr>
        <b/>
        <i/>
        <sz val="11"/>
        <color theme="1"/>
        <rFont val="Calibri"/>
        <family val="2"/>
        <scheme val="minor"/>
      </rPr>
      <t>Week of</t>
    </r>
    <r>
      <rPr>
        <sz val="11"/>
        <color theme="1"/>
        <rFont val="Calibri"/>
        <family val="2"/>
        <scheme val="minor"/>
      </rPr>
      <t>- Record the dates of the week of production you are planning for.</t>
    </r>
  </si>
  <si>
    <r>
      <rPr>
        <b/>
        <sz val="11"/>
        <color theme="1"/>
        <rFont val="Calibri"/>
        <family val="2"/>
        <scheme val="minor"/>
      </rPr>
      <t>8)</t>
    </r>
    <r>
      <rPr>
        <sz val="11"/>
        <color theme="1"/>
        <rFont val="Calibri"/>
        <family val="2"/>
        <scheme val="minor"/>
      </rPr>
      <t xml:space="preserve"> </t>
    </r>
    <r>
      <rPr>
        <b/>
        <i/>
        <sz val="11"/>
        <color theme="1"/>
        <rFont val="Calibri"/>
        <family val="2"/>
        <scheme val="minor"/>
      </rPr>
      <t xml:space="preserve">Vitamin C, Vitamin A, Iron – </t>
    </r>
    <r>
      <rPr>
        <sz val="11"/>
        <color theme="1"/>
        <rFont val="Calibri"/>
        <family val="2"/>
        <scheme val="minor"/>
      </rPr>
      <t xml:space="preserve">Review your menus for assuring the meals and snacks will serve a rich source of vitamin C and iron every day and vitamin A every other day. </t>
    </r>
    <r>
      <rPr>
        <i/>
        <sz val="11"/>
        <color theme="1"/>
        <rFont val="Calibri"/>
        <family val="2"/>
        <scheme val="minor"/>
      </rPr>
      <t>Please contact your assigned consultant for resources on rich sources of these nutrients.</t>
    </r>
  </si>
  <si>
    <r>
      <rPr>
        <b/>
        <i/>
        <sz val="11"/>
        <color theme="1"/>
        <rFont val="Calibri"/>
        <family val="2"/>
        <scheme val="minor"/>
      </rPr>
      <t xml:space="preserve">9) Comments </t>
    </r>
    <r>
      <rPr>
        <b/>
        <sz val="11"/>
        <color theme="1"/>
        <rFont val="Calibri"/>
        <family val="2"/>
        <scheme val="minor"/>
      </rPr>
      <t xml:space="preserve">Section </t>
    </r>
    <r>
      <rPr>
        <sz val="11"/>
        <color theme="1"/>
        <rFont val="Calibri"/>
        <family val="2"/>
        <scheme val="minor"/>
      </rPr>
      <t>- Use this space to record the following:
a) Child Nutrition (CN) information for commercially-prepared combination items
b) Instructions to employees who prepare the meals
c) Directions for storage and use of leftover food
d) Instructions for future preparation
e) Feedback on acceptance of menu item</t>
    </r>
  </si>
  <si>
    <r>
      <rPr>
        <b/>
        <sz val="11"/>
        <color theme="1"/>
        <rFont val="Calibri"/>
        <family val="2"/>
        <scheme val="minor"/>
      </rPr>
      <t xml:space="preserve">10) Retain on File- </t>
    </r>
    <r>
      <rPr>
        <sz val="11"/>
        <color theme="1"/>
        <rFont val="Calibri"/>
        <family val="2"/>
        <scheme val="minor"/>
      </rPr>
      <t xml:space="preserve">Food Production Records are </t>
    </r>
    <r>
      <rPr>
        <b/>
        <sz val="11"/>
        <color theme="1"/>
        <rFont val="Calibri"/>
        <family val="2"/>
        <scheme val="minor"/>
      </rPr>
      <t xml:space="preserve">permanent source documents </t>
    </r>
    <r>
      <rPr>
        <sz val="11"/>
        <color theme="1"/>
        <rFont val="Calibri"/>
        <family val="2"/>
        <scheme val="minor"/>
      </rPr>
      <t xml:space="preserve">which </t>
    </r>
    <r>
      <rPr>
        <b/>
        <sz val="11"/>
        <color theme="1"/>
        <rFont val="Calibri"/>
        <family val="2"/>
        <scheme val="minor"/>
      </rPr>
      <t xml:space="preserve">must be </t>
    </r>
    <r>
      <rPr>
        <sz val="11"/>
        <color theme="1"/>
        <rFont val="Calibri"/>
        <family val="2"/>
        <scheme val="minor"/>
      </rPr>
      <t xml:space="preserve">retained on file for the current federal fiscal year plus 3 years after. These records verify that the served meals and snacks met the CACFP Meal Pattern and therefore qualified for the CACFP funds your agency received for them.
</t>
    </r>
    <r>
      <rPr>
        <b/>
        <sz val="11"/>
        <color theme="1"/>
        <rFont val="Calibri"/>
        <family val="2"/>
        <scheme val="minor"/>
      </rPr>
      <t xml:space="preserve">When serving the exact same menu for lunch and supper, and/or for more than one snack in the same day: </t>
    </r>
    <r>
      <rPr>
        <sz val="11"/>
        <color theme="1"/>
        <rFont val="Calibri"/>
        <family val="2"/>
        <scheme val="minor"/>
      </rPr>
      <t xml:space="preserve"> 
If the exact same menu will be served at lunch and supper or more than one snack in the same day, you may document the meals/snacks together on the same production record rather than on two separate production records.  
</t>
    </r>
    <r>
      <rPr>
        <b/>
        <sz val="11"/>
        <color theme="1"/>
        <rFont val="Calibri"/>
        <family val="2"/>
        <scheme val="minor"/>
      </rPr>
      <t>To properly document the required information for each meal/snack, you must:</t>
    </r>
    <r>
      <rPr>
        <sz val="11"/>
        <color theme="1"/>
        <rFont val="Calibri"/>
        <family val="2"/>
        <scheme val="minor"/>
      </rPr>
      <t xml:space="preserve">
• Record the projected participants for each meal/snack separately, within the </t>
    </r>
    <r>
      <rPr>
        <i/>
        <sz val="11"/>
        <color theme="1"/>
        <rFont val="Calibri"/>
        <family val="2"/>
        <scheme val="minor"/>
      </rPr>
      <t xml:space="preserve">Projected Participants </t>
    </r>
    <r>
      <rPr>
        <sz val="11"/>
        <color theme="1"/>
        <rFont val="Calibri"/>
        <family val="2"/>
        <scheme val="minor"/>
      </rPr>
      <t xml:space="preserve">column.  For example, if you anticipate 25 eligible adult participants for lunch and 15 eligible adult participants for supper, write “25/15” in the space provided in the </t>
    </r>
    <r>
      <rPr>
        <i/>
        <sz val="11"/>
        <color theme="1"/>
        <rFont val="Calibri"/>
        <family val="2"/>
        <scheme val="minor"/>
      </rPr>
      <t>Projected Participants</t>
    </r>
    <r>
      <rPr>
        <sz val="11"/>
        <color theme="1"/>
        <rFont val="Calibri"/>
        <family val="2"/>
        <scheme val="minor"/>
      </rPr>
      <t xml:space="preserve"> column (do this for all ineligible participants as well). 
• Next, record the amounts required for each meal/snack separately within the </t>
    </r>
    <r>
      <rPr>
        <i/>
        <sz val="11"/>
        <color theme="1"/>
        <rFont val="Calibri"/>
        <family val="2"/>
        <scheme val="minor"/>
      </rPr>
      <t>Amounts Required</t>
    </r>
    <r>
      <rPr>
        <sz val="11"/>
        <color theme="1"/>
        <rFont val="Calibri"/>
        <family val="2"/>
        <scheme val="minor"/>
      </rPr>
      <t xml:space="preserve"> column, similarly to how you recorded the projected participants for each meal (see above example). 
• Then, record the amounts of each individual food item that will be prepared for each component as one total amount for both meals or snacks if the food item will be prepared at one time, or in separate amounts for each respective meal if preparing at different times throughout the day, similarly to how you recorded the projected participants and amounts required for each meal.  
</t>
    </r>
    <r>
      <rPr>
        <b/>
        <sz val="11"/>
        <color theme="1"/>
        <rFont val="Calibri"/>
        <family val="2"/>
        <scheme val="minor"/>
      </rPr>
      <t>We strongly discourage serving the same foods for meals and snacks if the same participants are eating them throughout the day.</t>
    </r>
  </si>
  <si>
    <r>
      <rPr>
        <b/>
        <sz val="11"/>
        <color theme="1"/>
        <rFont val="Calibri"/>
        <family val="2"/>
        <scheme val="minor"/>
      </rPr>
      <t xml:space="preserve">7) </t>
    </r>
    <r>
      <rPr>
        <sz val="11"/>
        <color theme="1"/>
        <rFont val="Calibri"/>
        <family val="2"/>
        <scheme val="minor"/>
      </rPr>
      <t xml:space="preserve"> </t>
    </r>
    <r>
      <rPr>
        <b/>
        <i/>
        <sz val="11"/>
        <color theme="1"/>
        <rFont val="Calibri"/>
        <family val="2"/>
        <scheme val="minor"/>
      </rPr>
      <t xml:space="preserve">Amounts To Be Prepared </t>
    </r>
    <r>
      <rPr>
        <b/>
        <sz val="11"/>
        <color theme="1"/>
        <rFont val="Calibri"/>
        <family val="2"/>
        <scheme val="minor"/>
      </rPr>
      <t>Column</t>
    </r>
    <r>
      <rPr>
        <b/>
        <i/>
        <sz val="11"/>
        <color theme="1"/>
        <rFont val="Calibri"/>
        <family val="2"/>
        <scheme val="minor"/>
      </rPr>
      <t xml:space="preserve">- </t>
    </r>
    <r>
      <rPr>
        <sz val="11"/>
        <color theme="1"/>
        <rFont val="Calibri"/>
        <family val="2"/>
        <scheme val="minor"/>
      </rPr>
      <t xml:space="preserve">Calculate the amounts of each individual food item that must be purchased and prepared to serve the amounts required of each component. Refer to the </t>
    </r>
    <r>
      <rPr>
        <i/>
        <sz val="11"/>
        <color theme="1"/>
        <rFont val="Calibri"/>
        <family val="2"/>
        <scheme val="minor"/>
      </rPr>
      <t xml:space="preserve">Food Buying Guide for Child Nutrition Programs </t>
    </r>
    <r>
      <rPr>
        <sz val="11"/>
        <color theme="1"/>
        <rFont val="Calibri"/>
        <family val="2"/>
        <scheme val="minor"/>
      </rPr>
      <t xml:space="preserve">for yield information on each individual food item </t>
    </r>
    <r>
      <rPr>
        <b/>
        <sz val="11"/>
        <color theme="1"/>
        <rFont val="Calibri"/>
        <family val="2"/>
        <scheme val="minor"/>
      </rPr>
      <t>or</t>
    </r>
    <r>
      <rPr>
        <sz val="11"/>
        <color theme="1"/>
        <rFont val="Calibri"/>
        <family val="2"/>
        <scheme val="minor"/>
      </rPr>
      <t xml:space="preserve"> use the </t>
    </r>
    <r>
      <rPr>
        <i/>
        <sz val="11"/>
        <color theme="1"/>
        <rFont val="Calibri"/>
        <family val="2"/>
        <scheme val="minor"/>
      </rPr>
      <t>Food Buying Guide Online Calculatorfor Child Nutrition Programs</t>
    </r>
    <r>
      <rPr>
        <sz val="11"/>
        <color theme="1"/>
        <rFont val="Calibri"/>
        <family val="2"/>
        <scheme val="minor"/>
      </rPr>
      <t xml:space="preserve"> to calculate the actual amounts that must be purchased and prepared. Use the </t>
    </r>
    <r>
      <rPr>
        <i/>
        <sz val="11"/>
        <color theme="1"/>
        <rFont val="Calibri"/>
        <family val="2"/>
        <scheme val="minor"/>
      </rPr>
      <t>CACFP Grains chart</t>
    </r>
    <r>
      <rPr>
        <sz val="11"/>
        <color theme="1"/>
        <rFont val="Calibri"/>
        <family val="2"/>
        <scheme val="minor"/>
      </rPr>
      <t xml:space="preserve"> to determine the actual amount of grain items that must be purchased and served. 
Then, based on these calculations, </t>
    </r>
    <r>
      <rPr>
        <b/>
        <sz val="11"/>
        <color theme="1"/>
        <rFont val="Calibri"/>
        <family val="2"/>
        <scheme val="minor"/>
      </rPr>
      <t>record the total amounts of each individual food item</t>
    </r>
    <r>
      <rPr>
        <sz val="11"/>
        <color theme="1"/>
        <rFont val="Calibri"/>
        <family val="2"/>
        <scheme val="minor"/>
      </rPr>
      <t xml:space="preserve"> that will actually be prepared. </t>
    </r>
    <r>
      <rPr>
        <b/>
        <sz val="11"/>
        <color theme="1"/>
        <rFont val="Calibri"/>
        <family val="2"/>
        <scheme val="minor"/>
      </rPr>
      <t>Record these amounts in pack size units or based on the packaging that the items are purchased in such as can size, pounds, ounces, and gallons.</t>
    </r>
    <r>
      <rPr>
        <sz val="11"/>
        <color theme="1"/>
        <rFont val="Calibri"/>
        <family val="2"/>
        <scheme val="minor"/>
      </rPr>
      <t xml:space="preserve"> Include the amounts prepared for additional servings.</t>
    </r>
  </si>
  <si>
    <t xml:space="preserve">Use this worksheet to determine the serving size for purchased grains (such as crackers, muffins) listed in groups A-E on the Grains Chart to meet the CACFP meal pattern requirements. </t>
  </si>
  <si>
    <t>STEP 1 — Read the ingredients list to make sure the grain is creditable.  It must be whole grain or enriched.</t>
  </si>
  <si>
    <t>STEP 2 — Look at the nutrition facts label to determine the serving size and the weight in grams.  For food items listed in ounces, use the orange box to convert from ounces to grams.  Refer to examples below.</t>
  </si>
  <si>
    <t>STEP 3 — Determine the CACFP serving size by finding the food item on the Grains Chart and entering that group it falls under.  For example, saltine crackers fall under Group A.  The serving size will pre-popluate after selecting the 'Tab' key.</t>
  </si>
  <si>
    <r>
      <t>List the G</t>
    </r>
    <r>
      <rPr>
        <b/>
        <sz val="11"/>
        <rFont val="Calibri"/>
        <family val="2"/>
      </rPr>
      <t>rain Group</t>
    </r>
    <r>
      <rPr>
        <sz val="11"/>
        <rFont val="Calibri"/>
        <family val="2"/>
      </rPr>
      <t xml:space="preserve"> for this product: </t>
    </r>
  </si>
  <si>
    <r>
      <t xml:space="preserve">This worksheet is only for commercially made products in groups A-E of </t>
    </r>
    <r>
      <rPr>
        <sz val="10"/>
        <color indexed="8"/>
        <rFont val="Calibri"/>
        <family val="2"/>
      </rPr>
      <t>Serving Sizes for Grains the CACFP, e.g., crackers, muffins and bagels. For breakfast cereals (groups H and I), refer to the Grains Chart. For cooked cereal grains (e.g., pasta, rice, barley and bulgur), use the volume measures specified in group H on the Grains Chart.</t>
    </r>
  </si>
  <si>
    <r>
      <t>Grains Calculator</t>
    </r>
    <r>
      <rPr>
        <b/>
        <u/>
        <sz val="14"/>
        <color indexed="8"/>
        <rFont val="Calibri"/>
        <family val="2"/>
      </rPr>
      <t>¹</t>
    </r>
  </si>
  <si>
    <r>
      <rPr>
        <b/>
        <sz val="12"/>
        <color indexed="8"/>
        <rFont val="Calibri"/>
        <family val="2"/>
      </rPr>
      <t>3.</t>
    </r>
    <r>
      <rPr>
        <sz val="12"/>
        <color indexed="8"/>
        <rFont val="Calibri"/>
        <family val="2"/>
      </rPr>
      <t xml:space="preserve">  Use the </t>
    </r>
    <r>
      <rPr>
        <i/>
        <sz val="12"/>
        <color indexed="8"/>
        <rFont val="Calibri"/>
        <family val="2"/>
      </rPr>
      <t xml:space="preserve">Food Buying Guide </t>
    </r>
    <r>
      <rPr>
        <sz val="12"/>
        <color indexed="8"/>
        <rFont val="Calibri"/>
        <family val="2"/>
      </rPr>
      <t xml:space="preserve">or the online </t>
    </r>
    <r>
      <rPr>
        <i/>
        <sz val="12"/>
        <color indexed="8"/>
        <rFont val="Calibri"/>
        <family val="2"/>
      </rPr>
      <t>Food Buying Guide Calculator</t>
    </r>
    <r>
      <rPr>
        <sz val="12"/>
        <color indexed="8"/>
        <rFont val="Calibri"/>
        <family val="2"/>
      </rPr>
      <t xml:space="preserve"> (</t>
    </r>
    <r>
      <rPr>
        <sz val="12"/>
        <color indexed="30"/>
        <rFont val="Calibri"/>
        <family val="2"/>
      </rPr>
      <t>http://fbg.theicn.org/</t>
    </r>
    <r>
      <rPr>
        <sz val="12"/>
        <rFont val="Calibri"/>
        <family val="2"/>
      </rPr>
      <t>)</t>
    </r>
    <r>
      <rPr>
        <sz val="12"/>
        <color indexed="8"/>
        <rFont val="Calibri"/>
        <family val="2"/>
      </rPr>
      <t xml:space="preserve"> to determine how much of each food item is needed to buy and/or prepare to meet the minimum required amounts.</t>
    </r>
  </si>
  <si>
    <r>
      <t xml:space="preserve">The serving size requirements within the CACFP Meal Pattern and total amounts required, as calculated within this CACFP Meal Requirement Calculation Workbook, for meats, poultry, and fish are in the cooked or edible amount, not the purchased or raw amount.  Use the </t>
    </r>
    <r>
      <rPr>
        <i/>
        <sz val="11"/>
        <color indexed="8"/>
        <rFont val="Calibri"/>
        <family val="2"/>
      </rPr>
      <t>Food Buying Guide</t>
    </r>
    <r>
      <rPr>
        <sz val="11"/>
        <color theme="1"/>
        <rFont val="Calibri"/>
        <family val="2"/>
        <scheme val="minor"/>
      </rPr>
      <t xml:space="preserve"> or online </t>
    </r>
    <r>
      <rPr>
        <i/>
        <sz val="11"/>
        <color indexed="8"/>
        <rFont val="Calibri"/>
        <family val="2"/>
      </rPr>
      <t>Food Buying Guide Calculator</t>
    </r>
    <r>
      <rPr>
        <sz val="11"/>
        <color theme="1"/>
        <rFont val="Calibri"/>
        <family val="2"/>
        <scheme val="minor"/>
      </rPr>
      <t xml:space="preserve"> (</t>
    </r>
    <r>
      <rPr>
        <sz val="11"/>
        <color indexed="62"/>
        <rFont val="Calibri"/>
        <family val="2"/>
      </rPr>
      <t>http://fbg.theicn.org/</t>
    </r>
    <r>
      <rPr>
        <sz val="11"/>
        <color theme="1"/>
        <rFont val="Calibri"/>
        <family val="2"/>
        <scheme val="minor"/>
      </rPr>
      <t>) to determine the total amount of the meat in its raw form  that must be purchased and prepared for serving the equivalent of 2 ounces of meat per person.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</si>
</sst>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2" x14ac:knownFonts="1">
    <font>
      <sz val="11"/>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sz val="10"/>
      <color theme="1"/>
      <name val="Calibri"/>
      <family val="2"/>
    </font>
    <font>
      <b/>
      <sz val="9"/>
      <color theme="1"/>
      <name val="Calibri"/>
      <family val="2"/>
      <scheme val="minor"/>
    </font>
    <font>
      <b/>
      <sz val="10"/>
      <color theme="1"/>
      <name val="Calibri"/>
      <family val="2"/>
    </font>
    <font>
      <b/>
      <sz val="16"/>
      <color theme="1"/>
      <name val="Calibri"/>
      <family val="2"/>
      <scheme val="minor"/>
    </font>
    <font>
      <b/>
      <sz val="11"/>
      <color indexed="8"/>
      <name val="Calibri"/>
      <family val="2"/>
    </font>
    <font>
      <b/>
      <sz val="16"/>
      <color indexed="8"/>
      <name val="Calibri"/>
      <family val="2"/>
    </font>
    <font>
      <b/>
      <sz val="8"/>
      <color theme="1"/>
      <name val="Calibri"/>
      <family val="2"/>
      <scheme val="minor"/>
    </font>
    <font>
      <i/>
      <sz val="11"/>
      <color theme="1"/>
      <name val="Calibri"/>
      <family val="2"/>
      <scheme val="minor"/>
    </font>
    <font>
      <b/>
      <i/>
      <sz val="11"/>
      <color theme="1"/>
      <name val="Calibri"/>
      <family val="2"/>
      <scheme val="minor"/>
    </font>
    <font>
      <sz val="11"/>
      <color rgb="FF0070C0"/>
      <name val="Calibri"/>
      <family val="2"/>
      <scheme val="minor"/>
    </font>
    <font>
      <b/>
      <sz val="14"/>
      <color theme="1"/>
      <name val="Calibri"/>
      <family val="2"/>
      <scheme val="minor"/>
    </font>
    <font>
      <i/>
      <sz val="11"/>
      <color indexed="8"/>
      <name val="Calibri"/>
      <family val="2"/>
    </font>
    <font>
      <i/>
      <sz val="9"/>
      <color theme="1"/>
      <name val="Calibri"/>
      <family val="2"/>
      <scheme val="minor"/>
    </font>
    <font>
      <sz val="11"/>
      <color indexed="8"/>
      <name val="Calibri"/>
      <family val="2"/>
    </font>
    <font>
      <sz val="10"/>
      <color indexed="8"/>
      <name val="Calibri"/>
      <family val="2"/>
    </font>
    <font>
      <sz val="8"/>
      <color rgb="FF000000"/>
      <name val="Segoe UI"/>
      <family val="2"/>
    </font>
    <font>
      <sz val="9"/>
      <color theme="1"/>
      <name val="Calibri"/>
      <family val="2"/>
    </font>
    <font>
      <sz val="11"/>
      <name val="Calibri"/>
      <family val="2"/>
      <scheme val="minor"/>
    </font>
    <font>
      <b/>
      <sz val="11"/>
      <name val="Calibri"/>
      <family val="2"/>
      <scheme val="minor"/>
    </font>
    <font>
      <b/>
      <sz val="9"/>
      <color theme="1"/>
      <name val="Calibri"/>
      <family val="2"/>
    </font>
    <font>
      <b/>
      <sz val="8"/>
      <color theme="1"/>
      <name val="Calibri"/>
      <family val="2"/>
    </font>
    <font>
      <b/>
      <sz val="11"/>
      <color theme="0"/>
      <name val="Calibri"/>
      <family val="2"/>
      <scheme val="minor"/>
    </font>
    <font>
      <sz val="8"/>
      <color theme="1"/>
      <name val="Calibri"/>
      <family val="2"/>
      <scheme val="minor"/>
    </font>
    <font>
      <sz val="8.5"/>
      <color theme="1"/>
      <name val="Calibri"/>
      <family val="2"/>
      <scheme val="minor"/>
    </font>
    <font>
      <b/>
      <i/>
      <sz val="8"/>
      <color theme="1"/>
      <name val="Calibri"/>
      <family val="2"/>
      <scheme val="minor"/>
    </font>
    <font>
      <b/>
      <i/>
      <sz val="9"/>
      <color theme="1"/>
      <name val="Calibri"/>
      <family val="2"/>
      <scheme val="minor"/>
    </font>
    <font>
      <sz val="4"/>
      <color theme="1"/>
      <name val="Garamond"/>
      <family val="1"/>
    </font>
    <font>
      <sz val="9"/>
      <color theme="1"/>
      <name val="Arial Narrow"/>
      <family val="2"/>
    </font>
    <font>
      <sz val="10"/>
      <color rgb="FF000000"/>
      <name val="Calibri"/>
      <family val="2"/>
      <scheme val="minor"/>
    </font>
    <font>
      <vertAlign val="superscript"/>
      <sz val="10"/>
      <color theme="1"/>
      <name val="Calibri"/>
      <family val="2"/>
      <scheme val="minor"/>
    </font>
    <font>
      <sz val="8"/>
      <color theme="1"/>
      <name val="Arial Narrow"/>
      <family val="2"/>
    </font>
    <font>
      <sz val="8"/>
      <color rgb="FF000000"/>
      <name val="Arial Narrow"/>
      <family val="2"/>
    </font>
    <font>
      <vertAlign val="superscript"/>
      <sz val="8"/>
      <color theme="1"/>
      <name val="Arial Narrow"/>
      <family val="2"/>
    </font>
    <font>
      <b/>
      <sz val="11"/>
      <color rgb="FFFF0000"/>
      <name val="Calibri"/>
      <family val="2"/>
      <scheme val="minor"/>
    </font>
    <font>
      <b/>
      <sz val="9"/>
      <color rgb="FFFF0000"/>
      <name val="Arial Narrow"/>
      <family val="2"/>
    </font>
    <font>
      <sz val="9"/>
      <color rgb="FF000000"/>
      <name val="Arial Narrow"/>
      <family val="2"/>
    </font>
    <font>
      <b/>
      <sz val="11"/>
      <color indexed="10"/>
      <name val="Calibri"/>
      <family val="2"/>
    </font>
    <font>
      <sz val="9"/>
      <color theme="1"/>
      <name val="Arial"/>
      <family val="2"/>
    </font>
    <font>
      <b/>
      <sz val="9"/>
      <color theme="1"/>
      <name val="Arial"/>
      <family val="2"/>
    </font>
    <font>
      <b/>
      <sz val="8"/>
      <color rgb="FF000000"/>
      <name val="Arial Narrow"/>
      <family val="2"/>
    </font>
    <font>
      <b/>
      <sz val="9"/>
      <color theme="1"/>
      <name val="Arial Narrow"/>
      <family val="2"/>
    </font>
    <font>
      <b/>
      <sz val="9"/>
      <color rgb="FF000000"/>
      <name val="Arial narrow"/>
      <family val="2"/>
    </font>
    <font>
      <b/>
      <sz val="11"/>
      <name val="Calibri"/>
      <family val="2"/>
    </font>
    <font>
      <sz val="11"/>
      <name val="Calibri"/>
      <family val="2"/>
    </font>
    <font>
      <b/>
      <sz val="11"/>
      <color theme="3" tint="-0.249977111117893"/>
      <name val="Calibri"/>
      <family val="2"/>
    </font>
    <font>
      <b/>
      <i/>
      <sz val="11"/>
      <color indexed="18"/>
      <name val="Calibri"/>
      <family val="2"/>
    </font>
    <font>
      <b/>
      <sz val="11"/>
      <color theme="3" tint="-0.249977111117893"/>
      <name val="Calibri"/>
      <family val="2"/>
      <scheme val="minor"/>
    </font>
    <font>
      <b/>
      <sz val="10"/>
      <color theme="1"/>
      <name val="Arial"/>
      <family val="2"/>
    </font>
    <font>
      <sz val="9"/>
      <name val="Arial Narrow"/>
      <family val="2"/>
    </font>
    <font>
      <i/>
      <sz val="7"/>
      <color theme="1"/>
      <name val="Arial Narrow"/>
      <family val="2"/>
    </font>
    <font>
      <sz val="10"/>
      <color theme="1"/>
      <name val="Arial"/>
      <family val="2"/>
    </font>
    <font>
      <sz val="9.5"/>
      <color theme="1"/>
      <name val="Arial Narrow"/>
      <family val="2"/>
    </font>
    <font>
      <sz val="12"/>
      <color theme="1"/>
      <name val="Arial"/>
      <family val="2"/>
    </font>
    <font>
      <b/>
      <u/>
      <sz val="14"/>
      <color theme="1"/>
      <name val="Calibri"/>
      <family val="2"/>
      <scheme val="minor"/>
    </font>
    <font>
      <sz val="11"/>
      <color indexed="62"/>
      <name val="Calibri"/>
      <family val="2"/>
    </font>
    <font>
      <b/>
      <u/>
      <sz val="12"/>
      <color theme="1"/>
      <name val="Calibri"/>
      <family val="2"/>
      <scheme val="minor"/>
    </font>
    <font>
      <b/>
      <sz val="12"/>
      <color indexed="8"/>
      <name val="Calibri"/>
      <family val="2"/>
    </font>
    <font>
      <b/>
      <u/>
      <sz val="18"/>
      <color rgb="FFFF0000"/>
      <name val="Calibri"/>
      <family val="2"/>
      <scheme val="minor"/>
    </font>
    <font>
      <b/>
      <sz val="18"/>
      <color rgb="FFFF0000"/>
      <name val="Calibri"/>
      <family val="2"/>
      <scheme val="minor"/>
    </font>
    <font>
      <sz val="12"/>
      <color theme="1"/>
      <name val="Calibri"/>
      <family val="2"/>
      <scheme val="minor"/>
    </font>
    <font>
      <sz val="12"/>
      <color theme="1"/>
      <name val="Calibri"/>
      <family val="2"/>
    </font>
    <font>
      <sz val="12"/>
      <color indexed="8"/>
      <name val="Calibri"/>
      <family val="2"/>
    </font>
    <font>
      <i/>
      <sz val="12"/>
      <color indexed="8"/>
      <name val="Calibri"/>
      <family val="2"/>
    </font>
    <font>
      <sz val="12"/>
      <color indexed="30"/>
      <name val="Calibri"/>
      <family val="2"/>
    </font>
    <font>
      <sz val="12"/>
      <name val="Calibri"/>
      <family val="2"/>
    </font>
    <font>
      <b/>
      <sz val="16"/>
      <color rgb="FF0070C0"/>
      <name val="Calibri"/>
      <family val="2"/>
      <scheme val="minor"/>
    </font>
    <font>
      <b/>
      <sz val="12"/>
      <name val="Calibri"/>
      <family val="2"/>
      <scheme val="minor"/>
    </font>
    <font>
      <b/>
      <sz val="18"/>
      <color theme="1"/>
      <name val="Calibri"/>
      <family val="2"/>
      <scheme val="minor"/>
    </font>
    <font>
      <b/>
      <sz val="24"/>
      <color theme="1"/>
      <name val="Calibri"/>
      <family val="2"/>
      <scheme val="minor"/>
    </font>
    <font>
      <sz val="9"/>
      <color rgb="FF000000"/>
      <name val="Tahoma"/>
      <family val="2"/>
    </font>
    <font>
      <b/>
      <sz val="12"/>
      <color theme="5" tint="-0.249977111117893"/>
      <name val="Calibri"/>
      <family val="2"/>
      <scheme val="minor"/>
    </font>
    <font>
      <b/>
      <sz val="13"/>
      <name val="Calibri"/>
      <family val="2"/>
      <scheme val="minor"/>
    </font>
    <font>
      <i/>
      <sz val="10"/>
      <color indexed="8"/>
      <name val="Calibri"/>
      <family val="2"/>
    </font>
    <font>
      <b/>
      <u/>
      <sz val="11"/>
      <color theme="1"/>
      <name val="Calibri"/>
      <family val="2"/>
      <scheme val="minor"/>
    </font>
    <font>
      <b/>
      <u/>
      <sz val="14"/>
      <color indexed="8"/>
      <name val="Calibri"/>
      <family val="2"/>
    </font>
  </fonts>
  <fills count="22">
    <fill>
      <patternFill patternType="none"/>
    </fill>
    <fill>
      <patternFill patternType="gray125"/>
    </fill>
    <fill>
      <patternFill patternType="solid">
        <fgColor theme="9" tint="0.39997558519241921"/>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1"/>
        <bgColor indexed="64"/>
      </patternFill>
    </fill>
    <fill>
      <patternFill patternType="solid">
        <fgColor theme="9" tint="0.59999389629810485"/>
        <bgColor indexed="64"/>
      </patternFill>
    </fill>
    <fill>
      <patternFill patternType="solid">
        <fgColor rgb="FFCCFF99"/>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FFCC"/>
        <bgColor indexed="64"/>
      </patternFill>
    </fill>
    <fill>
      <patternFill patternType="solid">
        <fgColor rgb="FF0000FF"/>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003399"/>
        <bgColor indexed="64"/>
      </patternFill>
    </fill>
    <fill>
      <patternFill patternType="solid">
        <fgColor rgb="FFFFC000"/>
        <bgColor indexed="64"/>
      </patternFill>
    </fill>
  </fills>
  <borders count="47">
    <border>
      <left/>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ck">
        <color auto="1"/>
      </bottom>
      <diagonal/>
    </border>
    <border>
      <left style="thin">
        <color auto="1"/>
      </left>
      <right style="thin">
        <color auto="1"/>
      </right>
      <top/>
      <bottom style="thick">
        <color auto="1"/>
      </bottom>
      <diagonal/>
    </border>
    <border>
      <left style="thin">
        <color auto="1"/>
      </left>
      <right/>
      <top/>
      <bottom style="thick">
        <color auto="1"/>
      </bottom>
      <diagonal/>
    </border>
    <border>
      <left/>
      <right/>
      <top/>
      <bottom style="thick">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bottom style="medium">
        <color auto="1"/>
      </bottom>
      <diagonal/>
    </border>
    <border>
      <left/>
      <right/>
      <top style="medium">
        <color rgb="FF003399"/>
      </top>
      <bottom/>
      <diagonal/>
    </border>
    <border>
      <left/>
      <right/>
      <top/>
      <bottom style="medium">
        <color rgb="FF003399"/>
      </bottom>
      <diagonal/>
    </border>
    <border>
      <left style="thin">
        <color indexed="64"/>
      </left>
      <right/>
      <top/>
      <bottom style="medium">
        <color rgb="FF003399"/>
      </bottom>
      <diagonal/>
    </border>
    <border>
      <left/>
      <right style="thin">
        <color indexed="64"/>
      </right>
      <top style="thin">
        <color indexed="64"/>
      </top>
      <bottom style="medium">
        <color rgb="FF003399"/>
      </bottom>
      <diagonal/>
    </border>
    <border>
      <left style="thin">
        <color indexed="64"/>
      </left>
      <right/>
      <top style="thin">
        <color indexed="64"/>
      </top>
      <bottom style="medium">
        <color rgb="FF003399"/>
      </bottom>
      <diagonal/>
    </border>
    <border>
      <left/>
      <right/>
      <top style="thin">
        <color indexed="64"/>
      </top>
      <bottom style="medium">
        <color rgb="FF003399"/>
      </bottom>
      <diagonal/>
    </border>
    <border>
      <left/>
      <right style="thin">
        <color indexed="64"/>
      </right>
      <top/>
      <bottom style="medium">
        <color rgb="FF003399"/>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516">
    <xf numFmtId="0" fontId="0" fillId="0" borderId="0" xfId="0"/>
    <xf numFmtId="0" fontId="2" fillId="0" borderId="0" xfId="0" applyFont="1"/>
    <xf numFmtId="0" fontId="0" fillId="0" borderId="0" xfId="0" applyFill="1"/>
    <xf numFmtId="0" fontId="1" fillId="0" borderId="0" xfId="0" applyFont="1" applyFill="1"/>
    <xf numFmtId="0" fontId="6" fillId="0" borderId="6" xfId="0" applyFont="1" applyBorder="1" applyAlignment="1">
      <alignment horizontal="center"/>
    </xf>
    <xf numFmtId="0" fontId="6" fillId="0" borderId="7" xfId="0" applyFont="1" applyBorder="1" applyAlignment="1">
      <alignment horizontal="center"/>
    </xf>
    <xf numFmtId="0" fontId="0" fillId="0" borderId="11" xfId="0" applyBorder="1"/>
    <xf numFmtId="0" fontId="0" fillId="0" borderId="7" xfId="0" applyBorder="1"/>
    <xf numFmtId="0" fontId="0" fillId="0" borderId="7" xfId="0" applyBorder="1" applyAlignment="1">
      <alignment horizontal="center"/>
    </xf>
    <xf numFmtId="0" fontId="6" fillId="0" borderId="6" xfId="0" applyFont="1" applyFill="1" applyBorder="1" applyAlignment="1">
      <alignment horizontal="center"/>
    </xf>
    <xf numFmtId="0" fontId="6" fillId="0" borderId="11" xfId="0" applyFont="1" applyFill="1" applyBorder="1" applyAlignment="1">
      <alignment horizontal="center"/>
    </xf>
    <xf numFmtId="0" fontId="6" fillId="0" borderId="6" xfId="0" applyFont="1" applyFill="1" applyBorder="1" applyAlignment="1">
      <alignment horizontal="left"/>
    </xf>
    <xf numFmtId="0" fontId="6" fillId="0" borderId="11" xfId="0" applyFont="1" applyBorder="1"/>
    <xf numFmtId="0" fontId="6" fillId="0" borderId="6" xfId="0" applyFont="1" applyBorder="1" applyAlignment="1">
      <alignment horizontal="left"/>
    </xf>
    <xf numFmtId="0" fontId="6" fillId="0" borderId="11" xfId="0" applyFont="1" applyFill="1" applyBorder="1" applyAlignment="1">
      <alignment horizontal="left"/>
    </xf>
    <xf numFmtId="0" fontId="6" fillId="0" borderId="7" xfId="0" applyFont="1" applyBorder="1"/>
    <xf numFmtId="0" fontId="0" fillId="0" borderId="0" xfId="0" applyProtection="1">
      <protection locked="0"/>
    </xf>
    <xf numFmtId="0" fontId="13" fillId="0" borderId="0" xfId="0" applyFont="1" applyFill="1" applyBorder="1" applyAlignment="1" applyProtection="1">
      <alignment vertical="center"/>
    </xf>
    <xf numFmtId="0" fontId="13" fillId="0" borderId="0" xfId="0" applyFont="1" applyFill="1" applyBorder="1" applyAlignment="1" applyProtection="1">
      <alignment vertical="center"/>
      <protection locked="0"/>
    </xf>
    <xf numFmtId="0" fontId="14" fillId="0" borderId="0" xfId="0" applyFont="1" applyAlignment="1" applyProtection="1">
      <alignment vertical="center" wrapText="1"/>
    </xf>
    <xf numFmtId="0" fontId="0" fillId="0" borderId="0" xfId="0" applyProtection="1"/>
    <xf numFmtId="0" fontId="0" fillId="0" borderId="0" xfId="0" applyFont="1" applyFill="1" applyBorder="1" applyAlignment="1" applyProtection="1"/>
    <xf numFmtId="0" fontId="0" fillId="0" borderId="0" xfId="0" applyFont="1" applyFill="1" applyBorder="1" applyAlignment="1" applyProtection="1">
      <protection locked="0"/>
    </xf>
    <xf numFmtId="0" fontId="0" fillId="0" borderId="28" xfId="0" applyFont="1" applyBorder="1" applyAlignment="1" applyProtection="1">
      <alignment horizontal="center"/>
      <protection locked="0"/>
    </xf>
    <xf numFmtId="0" fontId="15" fillId="0" borderId="0" xfId="0" applyFont="1" applyFill="1" applyBorder="1" applyAlignment="1" applyProtection="1"/>
    <xf numFmtId="0" fontId="15" fillId="0" borderId="0" xfId="0" applyFont="1" applyFill="1" applyBorder="1" applyAlignment="1" applyProtection="1">
      <protection locked="0"/>
    </xf>
    <xf numFmtId="0" fontId="15" fillId="8" borderId="32" xfId="0" applyFont="1" applyFill="1" applyBorder="1" applyAlignment="1" applyProtection="1">
      <alignment horizontal="center"/>
    </xf>
    <xf numFmtId="0" fontId="0" fillId="6" borderId="0" xfId="0" applyFill="1" applyProtection="1"/>
    <xf numFmtId="0" fontId="2" fillId="6" borderId="30" xfId="0" applyFont="1" applyFill="1" applyBorder="1" applyAlignment="1" applyProtection="1">
      <alignment horizontal="center"/>
    </xf>
    <xf numFmtId="0" fontId="2" fillId="6" borderId="0" xfId="0" applyFont="1" applyFill="1" applyAlignment="1" applyProtection="1">
      <alignment horizontal="center"/>
    </xf>
    <xf numFmtId="0" fontId="2" fillId="6" borderId="0" xfId="0" applyFont="1" applyFill="1" applyAlignment="1" applyProtection="1">
      <alignment horizontal="center"/>
      <protection locked="0"/>
    </xf>
    <xf numFmtId="0" fontId="0" fillId="6" borderId="0" xfId="0" applyFill="1" applyProtection="1">
      <protection locked="0"/>
    </xf>
    <xf numFmtId="0" fontId="4" fillId="0" borderId="0" xfId="0" applyFont="1" applyAlignment="1" applyProtection="1">
      <alignment horizontal="center" wrapText="1"/>
    </xf>
    <xf numFmtId="0" fontId="4" fillId="0" borderId="0" xfId="0" applyFont="1" applyProtection="1"/>
    <xf numFmtId="0" fontId="4" fillId="0" borderId="0" xfId="0" applyFont="1" applyProtection="1">
      <protection locked="0"/>
    </xf>
    <xf numFmtId="0" fontId="0" fillId="0" borderId="0" xfId="0" applyFont="1" applyAlignment="1" applyProtection="1">
      <alignment horizontal="center"/>
    </xf>
    <xf numFmtId="0" fontId="0" fillId="0" borderId="0" xfId="0" quotePrefix="1" applyAlignment="1" applyProtection="1">
      <alignment horizontal="center"/>
    </xf>
    <xf numFmtId="0" fontId="0" fillId="0" borderId="0" xfId="0" quotePrefix="1" applyNumberFormat="1" applyAlignment="1" applyProtection="1">
      <alignment horizontal="center"/>
    </xf>
    <xf numFmtId="0" fontId="0" fillId="0" borderId="0" xfId="0" quotePrefix="1" applyNumberFormat="1" applyAlignment="1" applyProtection="1">
      <alignment horizontal="center"/>
      <protection locked="0"/>
    </xf>
    <xf numFmtId="0" fontId="0" fillId="0" borderId="0" xfId="0" quotePrefix="1" applyAlignment="1" applyProtection="1">
      <alignment horizontal="center"/>
      <protection locked="0"/>
    </xf>
    <xf numFmtId="0" fontId="0" fillId="0" borderId="30" xfId="0" applyBorder="1" applyAlignment="1" applyProtection="1">
      <alignment horizontal="center"/>
    </xf>
    <xf numFmtId="0" fontId="2" fillId="7" borderId="0" xfId="0" applyFont="1" applyFill="1" applyAlignment="1" applyProtection="1">
      <alignment horizontal="center"/>
    </xf>
    <xf numFmtId="0" fontId="2" fillId="9" borderId="0" xfId="0" applyFont="1" applyFill="1" applyAlignment="1" applyProtection="1">
      <alignment horizontal="center"/>
    </xf>
    <xf numFmtId="2" fontId="0" fillId="0" borderId="0" xfId="0" applyNumberFormat="1" applyProtection="1">
      <protection locked="0"/>
    </xf>
    <xf numFmtId="0" fontId="4" fillId="0" borderId="0" xfId="0" applyFont="1" applyAlignment="1" applyProtection="1">
      <alignment horizontal="center"/>
    </xf>
    <xf numFmtId="0" fontId="4" fillId="0" borderId="0" xfId="0" applyFont="1" applyAlignment="1" applyProtection="1">
      <alignment horizontal="center"/>
      <protection locked="0"/>
    </xf>
    <xf numFmtId="0" fontId="2" fillId="5" borderId="0" xfId="0" applyFont="1" applyFill="1" applyAlignment="1" applyProtection="1">
      <alignment horizontal="center"/>
    </xf>
    <xf numFmtId="0" fontId="3" fillId="0" borderId="0" xfId="0" applyFont="1" applyAlignment="1" applyProtection="1">
      <alignment horizontal="center" wrapText="1"/>
    </xf>
    <xf numFmtId="0" fontId="3" fillId="0" borderId="0" xfId="0" applyFont="1" applyAlignment="1" applyProtection="1">
      <alignment horizontal="center"/>
    </xf>
    <xf numFmtId="0" fontId="3" fillId="0" borderId="0" xfId="0" applyFont="1" applyProtection="1"/>
    <xf numFmtId="0" fontId="2" fillId="0" borderId="0" xfId="0" applyFont="1" applyFill="1" applyAlignment="1" applyProtection="1">
      <alignment horizontal="center"/>
    </xf>
    <xf numFmtId="0" fontId="2" fillId="10" borderId="0" xfId="0" applyFont="1" applyFill="1" applyAlignment="1" applyProtection="1">
      <alignment horizontal="center"/>
    </xf>
    <xf numFmtId="0" fontId="0" fillId="0" borderId="0" xfId="0" applyAlignment="1" applyProtection="1">
      <alignment horizontal="center"/>
      <protection locked="0"/>
    </xf>
    <xf numFmtId="0" fontId="19" fillId="0" borderId="0" xfId="0" applyFont="1" applyAlignment="1" applyProtection="1">
      <alignment wrapText="1"/>
      <protection locked="0"/>
    </xf>
    <xf numFmtId="0" fontId="19" fillId="0" borderId="0" xfId="0" applyFont="1" applyAlignment="1" applyProtection="1">
      <protection locked="0"/>
    </xf>
    <xf numFmtId="0" fontId="17" fillId="0" borderId="0" xfId="0" applyFont="1" applyAlignment="1" applyProtection="1">
      <alignment wrapText="1"/>
    </xf>
    <xf numFmtId="0" fontId="0" fillId="0" borderId="0" xfId="0" applyAlignment="1" applyProtection="1">
      <alignment horizontal="left"/>
    </xf>
    <xf numFmtId="0" fontId="3" fillId="6" borderId="0" xfId="0" applyFont="1" applyFill="1" applyBorder="1" applyAlignment="1" applyProtection="1">
      <alignment horizontal="center" vertical="center" wrapText="1"/>
      <protection locked="0"/>
    </xf>
    <xf numFmtId="0" fontId="0" fillId="6" borderId="30" xfId="0" applyFont="1" applyFill="1" applyBorder="1" applyProtection="1">
      <protection locked="0"/>
    </xf>
    <xf numFmtId="0" fontId="15" fillId="6" borderId="0" xfId="0" applyFont="1" applyFill="1" applyBorder="1" applyAlignment="1" applyProtection="1">
      <alignment horizontal="center"/>
      <protection locked="0"/>
    </xf>
    <xf numFmtId="0" fontId="15" fillId="6" borderId="0" xfId="0" applyFont="1" applyFill="1" applyBorder="1" applyAlignment="1" applyProtection="1">
      <protection locked="0"/>
    </xf>
    <xf numFmtId="0" fontId="11" fillId="6" borderId="31" xfId="0" applyFont="1" applyFill="1" applyBorder="1" applyAlignment="1" applyProtection="1">
      <alignment horizontal="left" vertical="center" wrapText="1"/>
      <protection locked="0"/>
    </xf>
    <xf numFmtId="0" fontId="11" fillId="6" borderId="30" xfId="0" applyFont="1" applyFill="1" applyBorder="1" applyAlignment="1" applyProtection="1">
      <alignment horizontal="left" vertical="center" wrapText="1"/>
      <protection locked="0"/>
    </xf>
    <xf numFmtId="0" fontId="11" fillId="6" borderId="29" xfId="0" applyFont="1" applyFill="1" applyBorder="1" applyAlignment="1" applyProtection="1">
      <alignment horizontal="left" vertical="center" wrapText="1"/>
      <protection locked="0"/>
    </xf>
    <xf numFmtId="0" fontId="14" fillId="0" borderId="0" xfId="0" applyFont="1" applyAlignment="1" applyProtection="1">
      <alignment vertical="center" wrapText="1"/>
      <protection locked="0"/>
    </xf>
    <xf numFmtId="0" fontId="0" fillId="0" borderId="0" xfId="0" applyFont="1" applyProtection="1"/>
    <xf numFmtId="0" fontId="2" fillId="0" borderId="0" xfId="0" applyFont="1" applyAlignment="1" applyProtection="1">
      <alignment horizontal="center"/>
    </xf>
    <xf numFmtId="0" fontId="16" fillId="0" borderId="0" xfId="0" applyFont="1" applyAlignment="1" applyProtection="1">
      <alignment horizontal="center"/>
      <protection locked="0"/>
    </xf>
    <xf numFmtId="0" fontId="6" fillId="0" borderId="8" xfId="0" applyFont="1" applyBorder="1" applyAlignment="1">
      <alignment horizontal="center"/>
    </xf>
    <xf numFmtId="0" fontId="2" fillId="4" borderId="18" xfId="0" applyFont="1" applyFill="1" applyBorder="1" applyAlignment="1">
      <alignment horizontal="center"/>
    </xf>
    <xf numFmtId="0" fontId="2" fillId="4" borderId="15" xfId="0" applyFont="1" applyFill="1" applyBorder="1" applyAlignment="1">
      <alignment horizontal="center"/>
    </xf>
    <xf numFmtId="0" fontId="0" fillId="0" borderId="13" xfId="0" applyBorder="1"/>
    <xf numFmtId="0" fontId="0" fillId="11" borderId="15" xfId="0" applyFill="1" applyBorder="1" applyAlignment="1">
      <alignment horizontal="center"/>
    </xf>
    <xf numFmtId="0" fontId="5" fillId="11" borderId="8" xfId="0" applyFont="1" applyFill="1" applyBorder="1" applyAlignment="1">
      <alignment horizontal="center"/>
    </xf>
    <xf numFmtId="0" fontId="0" fillId="11" borderId="9" xfId="0" applyFill="1" applyBorder="1" applyAlignment="1">
      <alignment horizontal="center"/>
    </xf>
    <xf numFmtId="0" fontId="5" fillId="11" borderId="6" xfId="0" applyFont="1" applyFill="1" applyBorder="1" applyAlignment="1">
      <alignment horizontal="center"/>
    </xf>
    <xf numFmtId="0" fontId="5" fillId="11" borderId="9" xfId="0" applyFont="1" applyFill="1" applyBorder="1" applyAlignment="1">
      <alignment horizontal="center"/>
    </xf>
    <xf numFmtId="0" fontId="2" fillId="13" borderId="0" xfId="0" applyFont="1" applyFill="1" applyAlignment="1">
      <alignment horizontal="center"/>
    </xf>
    <xf numFmtId="0" fontId="0" fillId="0" borderId="0" xfId="0" applyAlignment="1">
      <alignment horizontal="left"/>
    </xf>
    <xf numFmtId="0" fontId="2" fillId="0" borderId="0" xfId="0" applyFont="1" applyFill="1" applyAlignment="1"/>
    <xf numFmtId="0" fontId="0" fillId="0" borderId="0" xfId="0" applyAlignment="1">
      <alignment horizontal="left" wrapText="1"/>
    </xf>
    <xf numFmtId="0" fontId="0" fillId="0" borderId="0" xfId="0" applyAlignment="1"/>
    <xf numFmtId="0" fontId="0" fillId="0" borderId="0" xfId="0" applyAlignment="1">
      <alignment horizontal="center" wrapText="1"/>
    </xf>
    <xf numFmtId="0" fontId="15" fillId="0"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xf numFmtId="0" fontId="15" fillId="0" borderId="0" xfId="0" applyFont="1" applyAlignment="1"/>
    <xf numFmtId="0" fontId="2" fillId="11" borderId="9" xfId="0" applyFont="1" applyFill="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0"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9" borderId="29" xfId="0" applyFont="1" applyFill="1" applyBorder="1" applyAlignment="1" applyProtection="1">
      <alignment horizontal="left" vertical="center" wrapText="1"/>
    </xf>
    <xf numFmtId="0" fontId="11" fillId="9" borderId="30" xfId="0" applyFont="1" applyFill="1" applyBorder="1" applyAlignment="1" applyProtection="1">
      <alignment horizontal="left" vertical="center" wrapText="1"/>
    </xf>
    <xf numFmtId="0" fontId="11" fillId="9" borderId="31" xfId="0" applyFont="1" applyFill="1" applyBorder="1" applyAlignment="1" applyProtection="1">
      <alignment horizontal="left" vertical="center" wrapText="1"/>
    </xf>
    <xf numFmtId="0" fontId="0" fillId="0" borderId="0" xfId="0" applyBorder="1" applyAlignment="1" applyProtection="1">
      <alignment horizontal="left" vertical="top" wrapText="1"/>
    </xf>
    <xf numFmtId="0" fontId="0" fillId="0" borderId="0" xfId="0" applyAlignment="1" applyProtection="1">
      <alignment horizontal="center"/>
    </xf>
    <xf numFmtId="0" fontId="0" fillId="11" borderId="18" xfId="0" applyFill="1" applyBorder="1" applyAlignment="1">
      <alignment horizontal="center"/>
    </xf>
    <xf numFmtId="0" fontId="2" fillId="11" borderId="1" xfId="0" applyFont="1" applyFill="1" applyBorder="1" applyAlignment="1">
      <alignment horizontal="center"/>
    </xf>
    <xf numFmtId="0" fontId="6" fillId="0" borderId="36" xfId="0" applyFont="1" applyBorder="1"/>
    <xf numFmtId="0" fontId="0" fillId="11" borderId="0" xfId="0" applyFill="1" applyBorder="1" applyAlignment="1">
      <alignment horizontal="center"/>
    </xf>
    <xf numFmtId="0" fontId="2" fillId="12" borderId="10" xfId="0" applyFont="1" applyFill="1" applyBorder="1" applyAlignment="1"/>
    <xf numFmtId="0" fontId="0" fillId="0" borderId="11" xfId="0" applyBorder="1" applyAlignment="1">
      <alignment horizontal="center"/>
    </xf>
    <xf numFmtId="0" fontId="2" fillId="0" borderId="0" xfId="0" applyFont="1" applyFill="1" applyAlignment="1">
      <alignment horizontal="center"/>
    </xf>
    <xf numFmtId="0" fontId="2" fillId="0" borderId="0" xfId="0" applyFont="1" applyProtection="1"/>
    <xf numFmtId="0" fontId="29" fillId="0" borderId="0" xfId="0" applyFont="1" applyAlignment="1" applyProtection="1">
      <alignment horizontal="center" wrapText="1"/>
    </xf>
    <xf numFmtId="16" fontId="4" fillId="0" borderId="0" xfId="0" quotePrefix="1" applyNumberFormat="1" applyFont="1" applyAlignment="1" applyProtection="1">
      <alignment horizontal="center" wrapText="1"/>
    </xf>
    <xf numFmtId="0" fontId="30" fillId="0" borderId="0" xfId="0" applyFont="1" applyAlignment="1" applyProtection="1">
      <alignment horizontal="center" wrapText="1"/>
    </xf>
    <xf numFmtId="0" fontId="11" fillId="9" borderId="0" xfId="0" applyFont="1" applyFill="1" applyBorder="1" applyAlignment="1" applyProtection="1">
      <alignment horizontal="center" vertical="center" wrapText="1"/>
    </xf>
    <xf numFmtId="0" fontId="3" fillId="0" borderId="0" xfId="0" applyFont="1" applyBorder="1" applyAlignment="1" applyProtection="1">
      <alignment vertical="center" wrapText="1"/>
    </xf>
    <xf numFmtId="16" fontId="29" fillId="0" borderId="0" xfId="0" quotePrefix="1" applyNumberFormat="1" applyFont="1" applyAlignment="1" applyProtection="1">
      <alignment horizontal="center" wrapText="1"/>
    </xf>
    <xf numFmtId="0" fontId="6" fillId="0" borderId="0" xfId="0" applyFont="1" applyProtection="1"/>
    <xf numFmtId="0" fontId="2" fillId="0" borderId="0" xfId="0" applyFont="1" applyAlignment="1" applyProtection="1">
      <alignment horizontal="left"/>
    </xf>
    <xf numFmtId="0" fontId="3" fillId="0" borderId="0" xfId="0" applyFont="1" applyBorder="1" applyAlignment="1" applyProtection="1">
      <alignment wrapText="1"/>
    </xf>
    <xf numFmtId="0" fontId="4" fillId="0" borderId="4" xfId="0" applyFont="1" applyBorder="1" applyAlignment="1" applyProtection="1">
      <alignment horizontal="center" wrapText="1"/>
    </xf>
    <xf numFmtId="0" fontId="0" fillId="0" borderId="0" xfId="0" applyBorder="1" applyAlignment="1" applyProtection="1">
      <alignment vertical="top" wrapText="1"/>
    </xf>
    <xf numFmtId="0" fontId="11" fillId="9" borderId="31" xfId="0" applyFont="1" applyFill="1" applyBorder="1" applyAlignment="1" applyProtection="1">
      <alignment vertical="center" wrapText="1"/>
    </xf>
    <xf numFmtId="0" fontId="11" fillId="9" borderId="30" xfId="0" applyFont="1" applyFill="1" applyBorder="1" applyAlignment="1" applyProtection="1">
      <alignment vertical="center" wrapText="1"/>
    </xf>
    <xf numFmtId="0" fontId="11" fillId="9" borderId="29" xfId="0" applyFont="1" applyFill="1" applyBorder="1" applyAlignment="1" applyProtection="1">
      <alignment vertical="center" wrapText="1"/>
    </xf>
    <xf numFmtId="0" fontId="11" fillId="9" borderId="27" xfId="0" applyFont="1" applyFill="1" applyBorder="1" applyAlignment="1" applyProtection="1">
      <alignment vertical="center" wrapText="1"/>
    </xf>
    <xf numFmtId="0" fontId="11" fillId="9" borderId="0" xfId="0" applyFont="1" applyFill="1" applyBorder="1" applyAlignment="1" applyProtection="1">
      <alignment vertical="center" wrapText="1"/>
    </xf>
    <xf numFmtId="0" fontId="11" fillId="9" borderId="26" xfId="0" applyFont="1" applyFill="1" applyBorder="1" applyAlignment="1" applyProtection="1">
      <alignment vertical="center" wrapText="1"/>
    </xf>
    <xf numFmtId="0" fontId="11" fillId="9" borderId="25" xfId="0" applyFont="1" applyFill="1" applyBorder="1" applyAlignment="1" applyProtection="1">
      <alignment vertical="center" wrapText="1"/>
    </xf>
    <xf numFmtId="0" fontId="11" fillId="9" borderId="24" xfId="0" applyFont="1" applyFill="1" applyBorder="1" applyAlignment="1" applyProtection="1">
      <alignment vertical="center" wrapText="1"/>
    </xf>
    <xf numFmtId="0" fontId="11" fillId="9" borderId="23" xfId="0" applyFont="1" applyFill="1" applyBorder="1" applyAlignment="1" applyProtection="1">
      <alignment vertical="center" wrapText="1"/>
    </xf>
    <xf numFmtId="0" fontId="0" fillId="12" borderId="0" xfId="0" applyFill="1" applyBorder="1" applyProtection="1"/>
    <xf numFmtId="0" fontId="0" fillId="12" borderId="13" xfId="0" applyFill="1" applyBorder="1" applyProtection="1"/>
    <xf numFmtId="0" fontId="33" fillId="0" borderId="0" xfId="0" applyFont="1" applyAlignment="1" applyProtection="1">
      <alignment horizontal="left" vertical="top"/>
    </xf>
    <xf numFmtId="0" fontId="33" fillId="12" borderId="0" xfId="0" applyFont="1" applyFill="1" applyBorder="1" applyAlignment="1" applyProtection="1">
      <alignment horizontal="left" vertical="top"/>
    </xf>
    <xf numFmtId="0" fontId="33" fillId="12" borderId="13" xfId="0" applyFont="1" applyFill="1" applyBorder="1" applyAlignment="1" applyProtection="1">
      <alignment horizontal="left" vertical="top"/>
    </xf>
    <xf numFmtId="0" fontId="34" fillId="0" borderId="0" xfId="0" applyFont="1" applyBorder="1" applyProtection="1"/>
    <xf numFmtId="0" fontId="34" fillId="12" borderId="0" xfId="0" applyFont="1" applyFill="1" applyBorder="1" applyProtection="1"/>
    <xf numFmtId="0" fontId="34" fillId="12" borderId="13" xfId="0" applyFont="1" applyFill="1" applyBorder="1" applyProtection="1"/>
    <xf numFmtId="0" fontId="4" fillId="0" borderId="0" xfId="0" applyFont="1" applyAlignment="1" applyProtection="1">
      <alignment horizontal="left" vertical="top"/>
    </xf>
    <xf numFmtId="0" fontId="4" fillId="12" borderId="0" xfId="0" applyFont="1" applyFill="1" applyBorder="1" applyAlignment="1" applyProtection="1">
      <alignment horizontal="left" vertical="top"/>
    </xf>
    <xf numFmtId="0" fontId="4" fillId="12" borderId="13" xfId="0" applyFont="1" applyFill="1" applyBorder="1" applyAlignment="1" applyProtection="1">
      <alignment horizontal="left" vertical="top"/>
    </xf>
    <xf numFmtId="0" fontId="35" fillId="0" borderId="0" xfId="0" applyFont="1" applyAlignment="1" applyProtection="1">
      <alignment horizontal="left" vertical="top"/>
    </xf>
    <xf numFmtId="0" fontId="36" fillId="0" borderId="0" xfId="0" applyFont="1" applyAlignment="1" applyProtection="1">
      <alignment horizontal="right" vertical="top"/>
    </xf>
    <xf numFmtId="0" fontId="4" fillId="0" borderId="4" xfId="0" applyFont="1" applyBorder="1" applyAlignment="1" applyProtection="1">
      <alignment horizontal="left" vertical="top"/>
    </xf>
    <xf numFmtId="0" fontId="4" fillId="12" borderId="4" xfId="0" applyFont="1" applyFill="1" applyBorder="1" applyAlignment="1" applyProtection="1">
      <alignment horizontal="left" vertical="top"/>
    </xf>
    <xf numFmtId="0" fontId="4" fillId="12" borderId="12" xfId="0" applyFont="1" applyFill="1" applyBorder="1" applyAlignment="1" applyProtection="1">
      <alignment horizontal="left" vertical="top"/>
    </xf>
    <xf numFmtId="0" fontId="35" fillId="0" borderId="4" xfId="0" applyFont="1" applyBorder="1" applyAlignment="1" applyProtection="1">
      <alignment horizontal="left" vertical="top"/>
    </xf>
    <xf numFmtId="0" fontId="37" fillId="0" borderId="0" xfId="0" applyFont="1" applyAlignment="1" applyProtection="1">
      <alignment horizontal="left" vertical="top"/>
    </xf>
    <xf numFmtId="0" fontId="37" fillId="12" borderId="0" xfId="0" applyFont="1" applyFill="1" applyBorder="1" applyAlignment="1" applyProtection="1">
      <alignment horizontal="left" vertical="top"/>
    </xf>
    <xf numFmtId="0" fontId="37" fillId="12" borderId="13" xfId="0" applyFont="1" applyFill="1" applyBorder="1" applyAlignment="1" applyProtection="1">
      <alignment horizontal="left" vertical="top"/>
    </xf>
    <xf numFmtId="0" fontId="38" fillId="0" borderId="0" xfId="0" applyFont="1" applyBorder="1" applyAlignment="1" applyProtection="1">
      <alignment horizontal="left" vertical="top" wrapText="1"/>
    </xf>
    <xf numFmtId="0" fontId="39" fillId="0" borderId="0" xfId="0" applyFont="1" applyBorder="1" applyAlignment="1" applyProtection="1">
      <alignment horizontal="right" vertical="top"/>
    </xf>
    <xf numFmtId="0" fontId="37" fillId="0" borderId="0" xfId="0" applyFont="1" applyBorder="1" applyAlignment="1" applyProtection="1">
      <alignment horizontal="left" vertical="top"/>
    </xf>
    <xf numFmtId="0" fontId="38" fillId="0" borderId="37" xfId="0" applyFont="1" applyBorder="1" applyAlignment="1" applyProtection="1">
      <alignment horizontal="left" vertical="top" wrapText="1"/>
    </xf>
    <xf numFmtId="0" fontId="39" fillId="0" borderId="37" xfId="0" applyFont="1" applyBorder="1" applyAlignment="1" applyProtection="1">
      <alignment horizontal="right" vertical="top"/>
    </xf>
    <xf numFmtId="0" fontId="37" fillId="0" borderId="37" xfId="0" applyFont="1" applyBorder="1" applyAlignment="1" applyProtection="1">
      <alignment horizontal="left" vertical="top"/>
    </xf>
    <xf numFmtId="0" fontId="34" fillId="0" borderId="0" xfId="0" applyFont="1" applyProtection="1"/>
    <xf numFmtId="0" fontId="34" fillId="12" borderId="13" xfId="0" applyFont="1" applyFill="1" applyBorder="1" applyAlignment="1" applyProtection="1">
      <alignment vertical="top"/>
    </xf>
    <xf numFmtId="0" fontId="34" fillId="0" borderId="0" xfId="0" applyFont="1" applyAlignment="1" applyProtection="1">
      <alignment vertical="top"/>
    </xf>
    <xf numFmtId="0" fontId="42" fillId="0" borderId="0" xfId="0" applyFont="1" applyBorder="1" applyAlignment="1" applyProtection="1">
      <alignment vertical="center"/>
    </xf>
    <xf numFmtId="0" fontId="41" fillId="12" borderId="0" xfId="0" applyFont="1" applyFill="1" applyBorder="1" applyAlignment="1" applyProtection="1">
      <alignment vertical="center"/>
    </xf>
    <xf numFmtId="0" fontId="34" fillId="12" borderId="0" xfId="0" applyFont="1" applyFill="1" applyProtection="1"/>
    <xf numFmtId="0" fontId="44" fillId="0" borderId="0" xfId="0" applyFont="1" applyProtection="1"/>
    <xf numFmtId="0" fontId="44" fillId="12" borderId="0" xfId="0" applyFont="1" applyFill="1" applyBorder="1" applyProtection="1"/>
    <xf numFmtId="0" fontId="44" fillId="12" borderId="13" xfId="0" applyFont="1" applyFill="1" applyBorder="1" applyProtection="1"/>
    <xf numFmtId="0" fontId="0" fillId="0" borderId="0" xfId="0" applyBorder="1" applyProtection="1"/>
    <xf numFmtId="0" fontId="44" fillId="0" borderId="0" xfId="0" applyFont="1" applyBorder="1" applyProtection="1"/>
    <xf numFmtId="0" fontId="45" fillId="0" borderId="0" xfId="0" applyFont="1" applyBorder="1" applyProtection="1"/>
    <xf numFmtId="0" fontId="46" fillId="0" borderId="0" xfId="0" applyFont="1" applyBorder="1" applyAlignment="1" applyProtection="1">
      <alignment horizontal="left" vertical="center"/>
    </xf>
    <xf numFmtId="0" fontId="34" fillId="0" borderId="0" xfId="0" applyFont="1" applyAlignment="1" applyProtection="1">
      <alignment horizontal="left"/>
    </xf>
    <xf numFmtId="0" fontId="11" fillId="0" borderId="0" xfId="0" applyFont="1" applyBorder="1" applyAlignment="1" applyProtection="1">
      <alignment vertical="center"/>
    </xf>
    <xf numFmtId="0" fontId="51" fillId="0" borderId="0" xfId="0" applyFont="1" applyBorder="1" applyAlignment="1" applyProtection="1">
      <alignment vertical="center"/>
    </xf>
    <xf numFmtId="0" fontId="53" fillId="0" borderId="0" xfId="0" applyFont="1" applyBorder="1" applyAlignment="1" applyProtection="1">
      <alignment vertical="center"/>
    </xf>
    <xf numFmtId="0" fontId="34" fillId="12" borderId="0" xfId="0" applyFont="1" applyFill="1" applyBorder="1" applyAlignment="1" applyProtection="1">
      <alignment vertical="top"/>
    </xf>
    <xf numFmtId="0" fontId="54" fillId="0" borderId="0" xfId="0" applyFont="1" applyProtection="1"/>
    <xf numFmtId="0" fontId="54" fillId="12" borderId="0" xfId="0" applyFont="1" applyFill="1" applyBorder="1" applyProtection="1"/>
    <xf numFmtId="0" fontId="54" fillId="12" borderId="13" xfId="0" applyFont="1" applyFill="1" applyBorder="1" applyProtection="1"/>
    <xf numFmtId="0" fontId="54" fillId="0" borderId="0" xfId="0" applyFont="1" applyBorder="1" applyAlignment="1" applyProtection="1"/>
    <xf numFmtId="0" fontId="55" fillId="0" borderId="0" xfId="0" applyFont="1" applyAlignment="1" applyProtection="1">
      <alignment vertical="center" wrapText="1"/>
    </xf>
    <xf numFmtId="0" fontId="45" fillId="0" borderId="0" xfId="0" applyFont="1" applyProtection="1"/>
    <xf numFmtId="0" fontId="47" fillId="12" borderId="0" xfId="0" applyFont="1" applyFill="1" applyBorder="1" applyAlignment="1" applyProtection="1">
      <alignment vertical="center" wrapText="1"/>
    </xf>
    <xf numFmtId="2" fontId="45" fillId="0" borderId="0" xfId="0" applyNumberFormat="1" applyFont="1" applyProtection="1"/>
    <xf numFmtId="0" fontId="56" fillId="0" borderId="0" xfId="0" applyFont="1" applyFill="1" applyBorder="1" applyAlignment="1" applyProtection="1">
      <alignment horizontal="left" vertical="center" wrapText="1"/>
    </xf>
    <xf numFmtId="0" fontId="34" fillId="0" borderId="0" xfId="0" applyFont="1" applyAlignment="1" applyProtection="1"/>
    <xf numFmtId="0" fontId="0" fillId="12" borderId="0" xfId="0" applyFont="1" applyFill="1" applyBorder="1" applyProtection="1"/>
    <xf numFmtId="0" fontId="0" fillId="12" borderId="13" xfId="0" applyFont="1" applyFill="1" applyBorder="1" applyProtection="1"/>
    <xf numFmtId="0" fontId="28" fillId="17" borderId="0" xfId="0" applyFont="1" applyFill="1" applyAlignment="1" applyProtection="1">
      <alignment vertical="center"/>
    </xf>
    <xf numFmtId="0" fontId="57" fillId="0" borderId="0" xfId="0" applyFont="1" applyProtection="1"/>
    <xf numFmtId="0" fontId="57" fillId="12" borderId="0" xfId="0" applyFont="1" applyFill="1" applyBorder="1" applyProtection="1"/>
    <xf numFmtId="0" fontId="57" fillId="12" borderId="13" xfId="0" applyFont="1" applyFill="1" applyBorder="1" applyProtection="1"/>
    <xf numFmtId="0" fontId="57" fillId="0" borderId="0" xfId="0" applyFont="1" applyBorder="1" applyAlignment="1" applyProtection="1"/>
    <xf numFmtId="0" fontId="58" fillId="0" borderId="0" xfId="0" applyFont="1" applyProtection="1"/>
    <xf numFmtId="0" fontId="58" fillId="12" borderId="0" xfId="0" applyFont="1" applyFill="1" applyBorder="1" applyProtection="1"/>
    <xf numFmtId="0" fontId="58" fillId="12" borderId="13" xfId="0" applyFont="1" applyFill="1" applyBorder="1" applyProtection="1"/>
    <xf numFmtId="0" fontId="58" fillId="0" borderId="0" xfId="0" applyFont="1" applyBorder="1" applyProtection="1"/>
    <xf numFmtId="0" fontId="59" fillId="0" borderId="0" xfId="0" applyFont="1" applyProtection="1"/>
    <xf numFmtId="0" fontId="59" fillId="12" borderId="0" xfId="0" applyFont="1" applyFill="1" applyBorder="1" applyProtection="1"/>
    <xf numFmtId="0" fontId="59" fillId="12" borderId="13" xfId="0" applyFont="1" applyFill="1" applyBorder="1" applyProtection="1"/>
    <xf numFmtId="0" fontId="2" fillId="5" borderId="0" xfId="0" applyFont="1" applyFill="1" applyAlignment="1">
      <alignment horizontal="left" wrapText="1"/>
    </xf>
    <xf numFmtId="0" fontId="0" fillId="18" borderId="0" xfId="0" applyFill="1"/>
    <xf numFmtId="2" fontId="0" fillId="0" borderId="0" xfId="0" applyNumberFormat="1"/>
    <xf numFmtId="0" fontId="66" fillId="0" borderId="0" xfId="0" applyFont="1"/>
    <xf numFmtId="0" fontId="72" fillId="0" borderId="0" xfId="0" applyFont="1" applyBorder="1" applyAlignment="1">
      <alignment horizontal="center" vertical="center" wrapText="1"/>
    </xf>
    <xf numFmtId="0" fontId="0" fillId="0" borderId="0" xfId="0" applyFill="1" applyBorder="1"/>
    <xf numFmtId="0" fontId="2" fillId="0" borderId="0" xfId="0" applyFont="1" applyFill="1" applyBorder="1" applyAlignment="1">
      <alignment horizontal="center"/>
    </xf>
    <xf numFmtId="0" fontId="0" fillId="0" borderId="0" xfId="0" applyFill="1" applyBorder="1" applyAlignment="1">
      <alignment horizontal="center"/>
    </xf>
    <xf numFmtId="0" fontId="0" fillId="0" borderId="0" xfId="0" quotePrefix="1" applyFill="1" applyBorder="1" applyAlignment="1">
      <alignment horizontal="center"/>
    </xf>
    <xf numFmtId="0" fontId="0" fillId="0" borderId="0" xfId="0" quotePrefix="1" applyNumberFormat="1" applyFill="1" applyBorder="1" applyAlignment="1">
      <alignment horizontal="center"/>
    </xf>
    <xf numFmtId="0" fontId="4" fillId="0" borderId="0" xfId="0" applyFont="1" applyFill="1" applyBorder="1" applyAlignment="1">
      <alignment horizontal="center" vertical="center" wrapText="1"/>
    </xf>
    <xf numFmtId="1" fontId="0" fillId="0" borderId="0" xfId="0" quotePrefix="1" applyNumberFormat="1" applyFill="1" applyBorder="1" applyAlignment="1">
      <alignment horizontal="center"/>
    </xf>
    <xf numFmtId="16" fontId="4" fillId="0" borderId="0" xfId="0" applyNumberFormat="1" applyFont="1" applyFill="1" applyBorder="1" applyAlignment="1">
      <alignment horizontal="center"/>
    </xf>
    <xf numFmtId="0" fontId="4" fillId="0" borderId="0" xfId="0" applyFont="1" applyFill="1" applyBorder="1" applyAlignment="1">
      <alignment horizontal="center" wrapText="1"/>
    </xf>
    <xf numFmtId="0" fontId="73" fillId="0" borderId="0" xfId="0" applyFont="1" applyFill="1" applyAlignment="1">
      <alignment horizontal="left" vertical="top" wrapText="1"/>
    </xf>
    <xf numFmtId="0" fontId="76" fillId="0" borderId="0" xfId="0" applyFont="1"/>
    <xf numFmtId="0" fontId="72" fillId="0" borderId="0" xfId="0" applyFont="1" applyBorder="1" applyAlignment="1">
      <alignment vertical="center" wrapText="1"/>
    </xf>
    <xf numFmtId="0" fontId="0" fillId="0" borderId="0" xfId="0" applyAlignment="1">
      <alignment horizontal="left" vertical="center" wrapText="1"/>
    </xf>
    <xf numFmtId="0" fontId="15" fillId="0" borderId="0" xfId="0" applyFont="1" applyFill="1" applyBorder="1" applyAlignment="1">
      <alignment vertical="center" wrapText="1"/>
    </xf>
    <xf numFmtId="0" fontId="15" fillId="0" borderId="0" xfId="0" applyFont="1" applyAlignment="1">
      <alignment vertical="center" wrapText="1"/>
    </xf>
    <xf numFmtId="0" fontId="6" fillId="0" borderId="6" xfId="0" applyFont="1" applyFill="1" applyBorder="1" applyAlignment="1">
      <alignment horizontal="left" vertical="top"/>
    </xf>
    <xf numFmtId="0" fontId="6" fillId="0" borderId="11" xfId="0" applyFont="1" applyBorder="1" applyAlignment="1">
      <alignment horizontal="left" vertical="top"/>
    </xf>
    <xf numFmtId="0" fontId="6" fillId="0" borderId="13" xfId="0" applyFont="1" applyBorder="1" applyAlignment="1">
      <alignment horizontal="left" vertical="top"/>
    </xf>
    <xf numFmtId="0" fontId="6" fillId="0" borderId="16" xfId="0" applyFont="1" applyBorder="1" applyAlignment="1">
      <alignment horizontal="left" vertical="top"/>
    </xf>
    <xf numFmtId="0" fontId="6" fillId="0" borderId="6" xfId="0" applyFont="1" applyBorder="1" applyAlignment="1">
      <alignment horizontal="left" vertical="top"/>
    </xf>
    <xf numFmtId="0" fontId="6" fillId="0" borderId="11" xfId="0" applyFont="1" applyFill="1" applyBorder="1" applyAlignment="1">
      <alignment horizontal="left" vertical="top"/>
    </xf>
    <xf numFmtId="0" fontId="6" fillId="0" borderId="6" xfId="0" applyFont="1" applyFill="1" applyBorder="1" applyAlignment="1">
      <alignment horizontal="left" vertical="center"/>
    </xf>
    <xf numFmtId="0" fontId="6" fillId="0" borderId="11" xfId="0" applyFont="1" applyBorder="1" applyAlignment="1">
      <alignment horizontal="left" vertical="center"/>
    </xf>
    <xf numFmtId="0" fontId="6" fillId="0" borderId="16" xfId="0" applyFont="1" applyBorder="1" applyAlignment="1">
      <alignment horizontal="left" vertical="center"/>
    </xf>
    <xf numFmtId="0" fontId="6" fillId="0" borderId="6" xfId="0" applyFont="1" applyBorder="1" applyAlignment="1">
      <alignment horizontal="left" vertical="center"/>
    </xf>
    <xf numFmtId="0" fontId="6" fillId="0" borderId="11" xfId="0" applyFont="1" applyFill="1" applyBorder="1" applyAlignment="1">
      <alignment horizontal="left" vertical="center"/>
    </xf>
    <xf numFmtId="0" fontId="2" fillId="0" borderId="11" xfId="0" applyFont="1" applyBorder="1" applyAlignment="1">
      <alignment horizontal="left" vertical="center"/>
    </xf>
    <xf numFmtId="0" fontId="2" fillId="0" borderId="16" xfId="0" applyFont="1" applyBorder="1" applyAlignment="1">
      <alignment horizontal="left" vertical="center"/>
    </xf>
    <xf numFmtId="0" fontId="66" fillId="12" borderId="10" xfId="0" applyFont="1" applyFill="1" applyBorder="1" applyAlignment="1">
      <alignment vertical="center"/>
    </xf>
    <xf numFmtId="0" fontId="5" fillId="12" borderId="10" xfId="0" applyFont="1" applyFill="1" applyBorder="1" applyAlignment="1">
      <alignment vertical="center"/>
    </xf>
    <xf numFmtId="0" fontId="0" fillId="0" borderId="0" xfId="0" applyAlignment="1" applyProtection="1">
      <alignment horizontal="center"/>
    </xf>
    <xf numFmtId="0" fontId="2" fillId="0" borderId="0" xfId="0" applyFont="1" applyAlignment="1" applyProtection="1">
      <alignment horizontal="center"/>
    </xf>
    <xf numFmtId="0" fontId="2" fillId="0" borderId="0" xfId="0" applyFont="1" applyFill="1" applyAlignment="1" applyProtection="1"/>
    <xf numFmtId="0" fontId="0" fillId="0" borderId="0" xfId="0" applyFill="1" applyProtection="1">
      <protection locked="0"/>
    </xf>
    <xf numFmtId="0" fontId="2" fillId="0" borderId="0" xfId="0" applyFont="1" applyAlignment="1" applyProtection="1">
      <alignment horizontal="center" vertical="center"/>
    </xf>
    <xf numFmtId="0" fontId="2" fillId="0" borderId="30" xfId="0" applyFont="1" applyFill="1" applyBorder="1" applyAlignment="1" applyProtection="1">
      <alignment horizontal="center"/>
    </xf>
    <xf numFmtId="0" fontId="0" fillId="0" borderId="0" xfId="0" applyAlignment="1" applyProtection="1">
      <alignment horizontal="center"/>
    </xf>
    <xf numFmtId="16" fontId="0" fillId="0" borderId="0" xfId="0" quotePrefix="1" applyNumberFormat="1" applyAlignment="1" applyProtection="1">
      <alignment horizontal="center"/>
    </xf>
    <xf numFmtId="0" fontId="31" fillId="0" borderId="0" xfId="0" applyFont="1" applyBorder="1" applyAlignment="1" applyProtection="1">
      <alignment horizontal="left" vertical="top" wrapText="1"/>
    </xf>
    <xf numFmtId="0" fontId="2" fillId="0" borderId="0" xfId="0" applyFont="1" applyAlignment="1" applyProtection="1">
      <alignment horizontal="center"/>
    </xf>
    <xf numFmtId="0" fontId="6" fillId="0" borderId="11" xfId="0" applyFont="1" applyBorder="1" applyAlignment="1">
      <alignment horizontal="left"/>
    </xf>
    <xf numFmtId="0" fontId="6" fillId="0" borderId="11" xfId="0" applyFont="1" applyBorder="1" applyAlignment="1">
      <alignment horizontal="center"/>
    </xf>
    <xf numFmtId="0" fontId="6" fillId="0" borderId="0" xfId="0" applyFont="1" applyAlignment="1" applyProtection="1">
      <alignment horizontal="center"/>
    </xf>
    <xf numFmtId="0" fontId="6" fillId="0" borderId="0" xfId="0" applyFont="1" applyAlignment="1" applyProtection="1">
      <alignment horizontal="center" vertical="center"/>
    </xf>
    <xf numFmtId="0" fontId="4" fillId="0" borderId="0" xfId="0" applyFont="1" applyAlignment="1" applyProtection="1">
      <alignment horizontal="center" vertical="center"/>
    </xf>
    <xf numFmtId="0" fontId="29" fillId="0" borderId="0" xfId="0" applyFont="1" applyProtection="1"/>
    <xf numFmtId="0" fontId="31" fillId="0" borderId="0" xfId="0" applyFont="1" applyBorder="1" applyAlignment="1" applyProtection="1">
      <alignment vertical="top" wrapText="1"/>
    </xf>
    <xf numFmtId="0" fontId="2" fillId="0" borderId="0" xfId="0" applyFont="1" applyFill="1" applyAlignment="1">
      <alignment horizontal="left" wrapText="1"/>
    </xf>
    <xf numFmtId="0" fontId="2" fillId="0" borderId="0" xfId="0" applyFont="1" applyFill="1" applyAlignment="1">
      <alignment horizontal="left"/>
    </xf>
    <xf numFmtId="0" fontId="0" fillId="0" borderId="0" xfId="0" applyAlignment="1">
      <alignment wrapText="1"/>
    </xf>
    <xf numFmtId="0" fontId="44" fillId="0" borderId="0" xfId="0" applyFont="1" applyAlignment="1" applyProtection="1">
      <alignment horizontal="center"/>
    </xf>
    <xf numFmtId="0" fontId="1" fillId="12" borderId="13" xfId="0" applyFont="1" applyFill="1" applyBorder="1" applyProtection="1"/>
    <xf numFmtId="0" fontId="1" fillId="12" borderId="0" xfId="0" applyFont="1" applyFill="1" applyBorder="1" applyProtection="1"/>
    <xf numFmtId="0" fontId="1" fillId="12" borderId="0" xfId="0" applyFont="1" applyFill="1" applyProtection="1"/>
    <xf numFmtId="0" fontId="40" fillId="12" borderId="0" xfId="0" applyFont="1" applyFill="1" applyAlignment="1" applyProtection="1">
      <alignment vertical="center" wrapText="1"/>
    </xf>
    <xf numFmtId="0" fontId="40" fillId="12" borderId="0" xfId="0" applyFont="1" applyFill="1" applyAlignment="1" applyProtection="1">
      <alignment vertical="center"/>
    </xf>
    <xf numFmtId="0" fontId="2" fillId="21" borderId="10" xfId="0" applyFont="1" applyFill="1" applyBorder="1" applyAlignment="1" applyProtection="1">
      <alignment horizontal="left" wrapText="1" shrinkToFit="1"/>
    </xf>
    <xf numFmtId="0" fontId="36" fillId="0" borderId="1" xfId="0" applyFont="1" applyBorder="1" applyAlignment="1" applyProtection="1">
      <alignment horizontal="right" vertical="top"/>
    </xf>
    <xf numFmtId="0" fontId="3" fillId="0" borderId="13" xfId="0" applyFont="1" applyFill="1" applyBorder="1" applyAlignment="1">
      <alignment horizontal="left"/>
    </xf>
    <xf numFmtId="0" fontId="3" fillId="0" borderId="0" xfId="0" applyFont="1" applyFill="1" applyBorder="1" applyAlignment="1">
      <alignment horizontal="left"/>
    </xf>
    <xf numFmtId="0" fontId="3" fillId="0" borderId="14" xfId="0" applyFont="1" applyBorder="1" applyAlignment="1">
      <alignment horizontal="center"/>
    </xf>
    <xf numFmtId="0" fontId="3" fillId="0" borderId="1" xfId="0" applyFont="1" applyBorder="1" applyAlignment="1">
      <alignment horizontal="center"/>
    </xf>
    <xf numFmtId="0" fontId="0" fillId="0" borderId="14" xfId="0" applyBorder="1" applyAlignment="1">
      <alignment horizontal="center"/>
    </xf>
    <xf numFmtId="0" fontId="0" fillId="0" borderId="1" xfId="0" applyBorder="1" applyAlignment="1">
      <alignment horizontal="center"/>
    </xf>
    <xf numFmtId="0" fontId="8" fillId="0" borderId="12" xfId="0" applyFont="1" applyBorder="1" applyAlignment="1">
      <alignment horizontal="left"/>
    </xf>
    <xf numFmtId="0" fontId="8" fillId="0" borderId="4" xfId="0" applyFont="1" applyBorder="1" applyAlignment="1">
      <alignment horizontal="left"/>
    </xf>
    <xf numFmtId="0" fontId="8" fillId="0" borderId="8" xfId="0" applyFont="1" applyBorder="1" applyAlignment="1">
      <alignment horizontal="left"/>
    </xf>
    <xf numFmtId="0" fontId="3" fillId="0" borderId="13" xfId="0" applyFont="1" applyBorder="1" applyAlignment="1">
      <alignment horizontal="center"/>
    </xf>
    <xf numFmtId="0" fontId="3" fillId="0" borderId="0" xfId="0" applyFont="1" applyBorder="1" applyAlignment="1">
      <alignment horizontal="center"/>
    </xf>
    <xf numFmtId="0" fontId="3" fillId="0" borderId="13" xfId="0" applyFont="1" applyBorder="1" applyAlignment="1">
      <alignment horizontal="left"/>
    </xf>
    <xf numFmtId="0" fontId="3" fillId="0" borderId="0" xfId="0" applyFont="1" applyBorder="1" applyAlignment="1">
      <alignment horizontal="left"/>
    </xf>
    <xf numFmtId="0" fontId="3" fillId="0" borderId="1" xfId="0" applyFont="1" applyBorder="1" applyAlignment="1">
      <alignment horizontal="left"/>
    </xf>
    <xf numFmtId="0" fontId="3" fillId="0" borderId="9" xfId="0" applyFont="1" applyBorder="1" applyAlignment="1">
      <alignment horizontal="center"/>
    </xf>
    <xf numFmtId="0" fontId="3" fillId="0" borderId="0" xfId="0" applyFont="1" applyAlignment="1">
      <alignment horizontal="center"/>
    </xf>
    <xf numFmtId="0" fontId="6" fillId="0" borderId="12" xfId="0" applyFont="1" applyFill="1" applyBorder="1" applyAlignment="1">
      <alignment horizontal="center"/>
    </xf>
    <xf numFmtId="0" fontId="6" fillId="0" borderId="4" xfId="0" applyFont="1" applyFill="1" applyBorder="1" applyAlignment="1">
      <alignment horizontal="center"/>
    </xf>
    <xf numFmtId="0" fontId="3" fillId="0" borderId="13" xfId="0" applyFont="1" applyFill="1" applyBorder="1" applyAlignment="1">
      <alignment horizontal="center"/>
    </xf>
    <xf numFmtId="0" fontId="8" fillId="0" borderId="0" xfId="0" applyFont="1" applyFill="1" applyBorder="1" applyAlignment="1">
      <alignment horizontal="center"/>
    </xf>
    <xf numFmtId="0" fontId="5" fillId="3" borderId="20" xfId="0" applyFont="1" applyFill="1" applyBorder="1" applyAlignment="1">
      <alignment horizontal="center"/>
    </xf>
    <xf numFmtId="0" fontId="5" fillId="3" borderId="21" xfId="0" applyFont="1" applyFill="1" applyBorder="1" applyAlignment="1">
      <alignment horizontal="center"/>
    </xf>
    <xf numFmtId="0" fontId="5" fillId="3" borderId="22" xfId="0" applyFont="1" applyFill="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35" xfId="0" applyFont="1" applyBorder="1" applyAlignment="1">
      <alignment horizontal="center"/>
    </xf>
    <xf numFmtId="0" fontId="6" fillId="0" borderId="14" xfId="0" applyFont="1" applyBorder="1" applyAlignment="1">
      <alignment horizontal="center"/>
    </xf>
    <xf numFmtId="0" fontId="6" fillId="0" borderId="1" xfId="0" applyFont="1" applyBorder="1" applyAlignment="1">
      <alignment horizontal="center"/>
    </xf>
    <xf numFmtId="0" fontId="8" fillId="0" borderId="13" xfId="0" applyFont="1" applyFill="1" applyBorder="1" applyAlignment="1">
      <alignment horizontal="left"/>
    </xf>
    <xf numFmtId="0" fontId="8" fillId="0" borderId="0" xfId="0" applyFont="1" applyFill="1" applyBorder="1" applyAlignment="1">
      <alignment horizontal="left"/>
    </xf>
    <xf numFmtId="0" fontId="8" fillId="0" borderId="9" xfId="0" applyFont="1" applyFill="1" applyBorder="1" applyAlignment="1">
      <alignment horizontal="left"/>
    </xf>
    <xf numFmtId="0" fontId="23" fillId="0" borderId="0" xfId="0" applyFont="1" applyAlignment="1">
      <alignment horizontal="center"/>
    </xf>
    <xf numFmtId="0" fontId="3" fillId="0" borderId="0" xfId="0" applyFont="1" applyFill="1"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8" fillId="0" borderId="9" xfId="0" applyFont="1" applyBorder="1" applyAlignment="1">
      <alignment horizontal="center" wrapText="1"/>
    </xf>
    <xf numFmtId="0" fontId="8" fillId="0" borderId="10" xfId="0" applyFont="1" applyBorder="1" applyAlignment="1">
      <alignment horizontal="center" wrapText="1"/>
    </xf>
    <xf numFmtId="0" fontId="8" fillId="0" borderId="8" xfId="0" applyFont="1" applyFill="1" applyBorder="1" applyAlignment="1">
      <alignment horizontal="center" wrapText="1"/>
    </xf>
    <xf numFmtId="0" fontId="8" fillId="0" borderId="9" xfId="0" applyFont="1" applyFill="1" applyBorder="1" applyAlignment="1">
      <alignment horizontal="center" wrapText="1"/>
    </xf>
    <xf numFmtId="0" fontId="5" fillId="0" borderId="6" xfId="0" applyFont="1" applyFill="1" applyBorder="1" applyAlignment="1">
      <alignment horizontal="center"/>
    </xf>
    <xf numFmtId="0" fontId="5" fillId="0" borderId="11" xfId="0" applyFont="1" applyFill="1" applyBorder="1" applyAlignment="1">
      <alignment horizontal="center"/>
    </xf>
    <xf numFmtId="0" fontId="5" fillId="3" borderId="0" xfId="0" applyFont="1" applyFill="1" applyAlignment="1">
      <alignment horizontal="center"/>
    </xf>
    <xf numFmtId="0" fontId="2" fillId="2" borderId="0" xfId="0" applyFont="1" applyFill="1" applyAlignment="1">
      <alignment horizontal="center"/>
    </xf>
    <xf numFmtId="0" fontId="2" fillId="0" borderId="0" xfId="0" applyFont="1" applyAlignment="1">
      <alignment horizontal="center"/>
    </xf>
    <xf numFmtId="0" fontId="0" fillId="0" borderId="0" xfId="0" applyAlignment="1">
      <alignment horizontal="center"/>
    </xf>
    <xf numFmtId="0" fontId="3" fillId="0" borderId="14" xfId="0" applyFont="1" applyBorder="1" applyAlignment="1">
      <alignment horizontal="left"/>
    </xf>
    <xf numFmtId="0" fontId="3" fillId="0" borderId="10" xfId="0" applyFont="1" applyBorder="1" applyAlignment="1">
      <alignment horizontal="left"/>
    </xf>
    <xf numFmtId="0" fontId="2" fillId="0" borderId="0" xfId="0" applyFont="1" applyAlignment="1">
      <alignment horizontal="right"/>
    </xf>
    <xf numFmtId="0" fontId="0" fillId="0" borderId="11" xfId="0" applyBorder="1" applyAlignment="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8" fillId="0" borderId="12" xfId="0" applyFont="1" applyFill="1" applyBorder="1" applyAlignment="1">
      <alignment horizontal="left" vertical="center"/>
    </xf>
    <xf numFmtId="0" fontId="8" fillId="0" borderId="4" xfId="0" applyFont="1" applyFill="1" applyBorder="1" applyAlignment="1">
      <alignment horizontal="left" vertical="center"/>
    </xf>
    <xf numFmtId="0" fontId="8" fillId="0" borderId="8" xfId="0" applyFont="1" applyFill="1" applyBorder="1" applyAlignment="1">
      <alignment horizontal="left" vertical="center"/>
    </xf>
    <xf numFmtId="0" fontId="3" fillId="0" borderId="9" xfId="0" applyFont="1" applyFill="1" applyBorder="1" applyAlignment="1">
      <alignment horizontal="left"/>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8" fillId="0" borderId="18" xfId="0" applyFont="1" applyBorder="1" applyAlignment="1">
      <alignment horizontal="left" vertical="top"/>
    </xf>
    <xf numFmtId="0" fontId="8" fillId="0" borderId="15" xfId="0" applyFont="1" applyBorder="1" applyAlignment="1">
      <alignment horizontal="left" vertical="top"/>
    </xf>
    <xf numFmtId="0" fontId="8" fillId="0" borderId="13" xfId="0" applyFont="1" applyBorder="1" applyAlignment="1">
      <alignment horizontal="left"/>
    </xf>
    <xf numFmtId="0" fontId="8" fillId="0" borderId="0" xfId="0" applyFont="1" applyBorder="1" applyAlignment="1">
      <alignment horizontal="left"/>
    </xf>
    <xf numFmtId="0" fontId="5" fillId="3" borderId="30" xfId="0" applyFont="1" applyFill="1" applyBorder="1" applyAlignment="1">
      <alignment horizontal="center"/>
    </xf>
    <xf numFmtId="0" fontId="6" fillId="0" borderId="2" xfId="0" applyFont="1" applyBorder="1" applyAlignment="1">
      <alignment horizontal="center"/>
    </xf>
    <xf numFmtId="0" fontId="6" fillId="0" borderId="5" xfId="0" applyFont="1" applyBorder="1" applyAlignment="1">
      <alignment horizontal="center"/>
    </xf>
    <xf numFmtId="0" fontId="8" fillId="0" borderId="13" xfId="0" applyFont="1" applyBorder="1" applyAlignment="1">
      <alignment horizontal="left" vertical="top"/>
    </xf>
    <xf numFmtId="0" fontId="8" fillId="0" borderId="9" xfId="0" applyFont="1" applyBorder="1" applyAlignment="1">
      <alignment horizontal="left" vertical="top"/>
    </xf>
    <xf numFmtId="0" fontId="3" fillId="0" borderId="18" xfId="0" applyFont="1" applyBorder="1" applyAlignment="1">
      <alignment horizontal="left"/>
    </xf>
    <xf numFmtId="0" fontId="3" fillId="0" borderId="15" xfId="0" applyFont="1" applyBorder="1" applyAlignment="1">
      <alignment horizontal="left"/>
    </xf>
    <xf numFmtId="0" fontId="8" fillId="0" borderId="17" xfId="0" applyFont="1" applyBorder="1" applyAlignment="1">
      <alignment horizontal="left" vertical="top"/>
    </xf>
    <xf numFmtId="0" fontId="8" fillId="0" borderId="9" xfId="0" applyFont="1" applyBorder="1" applyAlignment="1">
      <alignment horizontal="left"/>
    </xf>
    <xf numFmtId="0" fontId="8" fillId="0" borderId="17" xfId="0" applyFont="1" applyBorder="1" applyAlignment="1">
      <alignment horizontal="left"/>
    </xf>
    <xf numFmtId="0" fontId="8" fillId="0" borderId="18" xfId="0" applyFont="1" applyBorder="1" applyAlignment="1">
      <alignment horizontal="left"/>
    </xf>
    <xf numFmtId="0" fontId="8" fillId="0" borderId="15" xfId="0" applyFont="1" applyBorder="1" applyAlignment="1">
      <alignment horizontal="left"/>
    </xf>
    <xf numFmtId="0" fontId="8" fillId="0" borderId="12" xfId="0" applyFont="1" applyFill="1" applyBorder="1" applyAlignment="1">
      <alignment horizontal="left" vertical="top"/>
    </xf>
    <xf numFmtId="0" fontId="8" fillId="0" borderId="4" xfId="0" applyFont="1" applyFill="1" applyBorder="1" applyAlignment="1">
      <alignment horizontal="left" vertical="top"/>
    </xf>
    <xf numFmtId="0" fontId="8" fillId="0" borderId="8" xfId="0" applyFont="1" applyFill="1" applyBorder="1" applyAlignment="1">
      <alignment horizontal="left" vertical="top"/>
    </xf>
    <xf numFmtId="0" fontId="4" fillId="0" borderId="0" xfId="0" applyFont="1" applyAlignment="1">
      <alignment horizontal="left"/>
    </xf>
    <xf numFmtId="0" fontId="6" fillId="2" borderId="0" xfId="0" applyFont="1" applyFill="1" applyAlignment="1">
      <alignment horizontal="center"/>
    </xf>
    <xf numFmtId="0" fontId="3" fillId="0" borderId="13" xfId="0" applyFont="1" applyFill="1" applyBorder="1" applyAlignment="1">
      <alignment horizontal="left" vertical="top"/>
    </xf>
    <xf numFmtId="0" fontId="3" fillId="0" borderId="9" xfId="0" applyFont="1" applyFill="1" applyBorder="1" applyAlignment="1">
      <alignment horizontal="left" vertical="top"/>
    </xf>
    <xf numFmtId="0" fontId="6" fillId="0" borderId="5" xfId="0" applyFont="1" applyFill="1" applyBorder="1" applyAlignment="1">
      <alignment horizontal="center"/>
    </xf>
    <xf numFmtId="0" fontId="8" fillId="0" borderId="0" xfId="0" applyFont="1" applyBorder="1" applyAlignment="1">
      <alignment horizontal="left" vertical="top"/>
    </xf>
    <xf numFmtId="0" fontId="8" fillId="0" borderId="12" xfId="0" applyFont="1" applyFill="1" applyBorder="1" applyAlignment="1">
      <alignment horizontal="left"/>
    </xf>
    <xf numFmtId="0" fontId="8" fillId="0" borderId="4" xfId="0" applyFont="1" applyFill="1" applyBorder="1" applyAlignment="1">
      <alignment horizontal="left"/>
    </xf>
    <xf numFmtId="0" fontId="8" fillId="0" borderId="8" xfId="0" applyFont="1" applyFill="1" applyBorder="1" applyAlignment="1">
      <alignment horizontal="left"/>
    </xf>
    <xf numFmtId="0" fontId="8" fillId="0" borderId="13" xfId="0" applyFont="1" applyBorder="1" applyAlignment="1">
      <alignment vertical="center"/>
    </xf>
    <xf numFmtId="0" fontId="8" fillId="0" borderId="9" xfId="0" applyFont="1" applyBorder="1" applyAlignment="1">
      <alignment vertical="center"/>
    </xf>
    <xf numFmtId="0" fontId="8" fillId="0" borderId="18" xfId="0" applyFont="1" applyBorder="1" applyAlignment="1">
      <alignment vertical="center"/>
    </xf>
    <xf numFmtId="0" fontId="8" fillId="0" borderId="15"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horizontal="left" vertical="center"/>
    </xf>
    <xf numFmtId="0" fontId="8" fillId="0" borderId="15" xfId="0" applyFont="1" applyBorder="1" applyAlignment="1">
      <alignment horizontal="left" vertical="center"/>
    </xf>
    <xf numFmtId="0" fontId="8" fillId="0" borderId="17" xfId="0" applyFont="1" applyBorder="1" applyAlignment="1">
      <alignment horizontal="left" vertical="center"/>
    </xf>
    <xf numFmtId="0" fontId="8" fillId="0" borderId="12" xfId="0" applyFont="1" applyFill="1" applyBorder="1" applyAlignment="1">
      <alignment vertical="center"/>
    </xf>
    <xf numFmtId="0" fontId="8" fillId="0" borderId="4" xfId="0" applyFont="1" applyFill="1" applyBorder="1" applyAlignment="1">
      <alignment vertical="center"/>
    </xf>
    <xf numFmtId="0" fontId="8" fillId="0" borderId="8" xfId="0" applyFont="1" applyFill="1" applyBorder="1" applyAlignment="1">
      <alignment vertical="center"/>
    </xf>
    <xf numFmtId="0" fontId="8" fillId="0" borderId="0" xfId="0" applyFont="1" applyBorder="1" applyAlignment="1">
      <alignment vertical="center"/>
    </xf>
    <xf numFmtId="0" fontId="8" fillId="0" borderId="9" xfId="0" applyFont="1" applyBorder="1" applyAlignment="1">
      <alignment horizontal="left" vertical="center"/>
    </xf>
    <xf numFmtId="0" fontId="5" fillId="0" borderId="9" xfId="0" applyFont="1" applyBorder="1" applyAlignment="1">
      <alignment horizontal="center"/>
    </xf>
    <xf numFmtId="0" fontId="5" fillId="0" borderId="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Border="1" applyAlignment="1">
      <alignment horizontal="center" vertical="center"/>
    </xf>
    <xf numFmtId="0" fontId="13" fillId="0" borderId="9" xfId="0" applyFont="1" applyBorder="1" applyAlignment="1">
      <alignment horizontal="center" wrapText="1"/>
    </xf>
    <xf numFmtId="0" fontId="13" fillId="0" borderId="10" xfId="0" applyFont="1" applyBorder="1" applyAlignment="1">
      <alignment horizontal="center" wrapText="1"/>
    </xf>
    <xf numFmtId="0" fontId="8" fillId="0" borderId="0" xfId="0" applyFont="1" applyBorder="1" applyAlignment="1">
      <alignment horizontal="center"/>
    </xf>
    <xf numFmtId="0" fontId="8" fillId="0" borderId="9" xfId="0" applyFont="1" applyBorder="1" applyAlignment="1">
      <alignment horizont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13" xfId="0" applyFont="1" applyBorder="1" applyAlignment="1">
      <alignment horizontal="center"/>
    </xf>
    <xf numFmtId="0" fontId="3" fillId="0" borderId="9" xfId="0" applyFont="1" applyFill="1" applyBorder="1" applyAlignment="1">
      <alignment horizontal="center"/>
    </xf>
    <xf numFmtId="0" fontId="3" fillId="0" borderId="9" xfId="0" applyFont="1" applyBorder="1" applyAlignment="1">
      <alignment horizontal="left"/>
    </xf>
    <xf numFmtId="0" fontId="6" fillId="0" borderId="8" xfId="0" applyFont="1" applyFill="1" applyBorder="1" applyAlignment="1">
      <alignment horizontal="center"/>
    </xf>
    <xf numFmtId="0" fontId="6" fillId="3" borderId="21" xfId="0" applyFont="1" applyFill="1" applyBorder="1" applyAlignment="1">
      <alignment horizontal="center"/>
    </xf>
    <xf numFmtId="0" fontId="6" fillId="3" borderId="22" xfId="0" applyFont="1" applyFill="1" applyBorder="1" applyAlignment="1">
      <alignment horizontal="center"/>
    </xf>
    <xf numFmtId="0" fontId="6" fillId="12" borderId="33" xfId="0" applyFont="1" applyFill="1" applyBorder="1" applyAlignment="1">
      <alignment horizontal="center"/>
    </xf>
    <xf numFmtId="0" fontId="6" fillId="12" borderId="34" xfId="0" applyFont="1" applyFill="1" applyBorder="1" applyAlignment="1">
      <alignment horizontal="center"/>
    </xf>
    <xf numFmtId="0" fontId="6" fillId="12" borderId="35" xfId="0" applyFont="1" applyFill="1" applyBorder="1" applyAlignment="1">
      <alignment horizontal="center"/>
    </xf>
    <xf numFmtId="0" fontId="6" fillId="0" borderId="33" xfId="0" applyFont="1" applyFill="1" applyBorder="1" applyAlignment="1">
      <alignment horizontal="center"/>
    </xf>
    <xf numFmtId="0" fontId="6" fillId="0" borderId="34" xfId="0" applyFont="1" applyFill="1" applyBorder="1" applyAlignment="1">
      <alignment horizontal="center"/>
    </xf>
    <xf numFmtId="0" fontId="6" fillId="0" borderId="35" xfId="0" applyFont="1" applyFill="1" applyBorder="1" applyAlignment="1">
      <alignment horizontal="center"/>
    </xf>
    <xf numFmtId="0" fontId="0" fillId="2" borderId="0" xfId="0" applyFill="1" applyAlignment="1">
      <alignment horizontal="center"/>
    </xf>
    <xf numFmtId="0" fontId="73" fillId="19" borderId="0" xfId="0" applyFont="1" applyFill="1" applyAlignment="1">
      <alignment horizontal="left" vertical="top" wrapText="1"/>
    </xf>
    <xf numFmtId="0" fontId="2" fillId="0" borderId="0" xfId="0" applyFont="1" applyFill="1" applyBorder="1" applyAlignment="1">
      <alignment horizontal="center"/>
    </xf>
    <xf numFmtId="0" fontId="68" fillId="19" borderId="0" xfId="0" applyFont="1" applyFill="1" applyAlignment="1">
      <alignment horizontal="left" vertical="top" wrapText="1"/>
    </xf>
    <xf numFmtId="0" fontId="66" fillId="19" borderId="0" xfId="0" applyFont="1" applyFill="1" applyAlignment="1">
      <alignment horizontal="left" vertical="top" wrapText="1"/>
    </xf>
    <xf numFmtId="0" fontId="75" fillId="18" borderId="0" xfId="0" applyFont="1" applyFill="1" applyAlignment="1">
      <alignment horizontal="center" wrapText="1"/>
    </xf>
    <xf numFmtId="0" fontId="10" fillId="18" borderId="0" xfId="0" applyFont="1" applyFill="1" applyAlignment="1">
      <alignment horizontal="center"/>
    </xf>
    <xf numFmtId="0" fontId="78" fillId="0" borderId="0" xfId="0" applyFont="1" applyFill="1" applyAlignment="1">
      <alignment horizontal="left" vertical="top" wrapText="1"/>
    </xf>
    <xf numFmtId="0" fontId="77" fillId="0" borderId="0" xfId="0" applyFont="1" applyFill="1" applyAlignment="1">
      <alignment horizontal="left" vertical="top" wrapText="1"/>
    </xf>
    <xf numFmtId="0" fontId="74" fillId="18" borderId="0" xfId="0" applyFont="1" applyFill="1" applyAlignment="1">
      <alignment horizontal="center"/>
    </xf>
    <xf numFmtId="0" fontId="73" fillId="0" borderId="0" xfId="0" applyFont="1" applyFill="1" applyBorder="1" applyAlignment="1">
      <alignment horizontal="left" vertical="top" wrapText="1"/>
    </xf>
    <xf numFmtId="0" fontId="0" fillId="5" borderId="0" xfId="0" applyFill="1" applyAlignment="1">
      <alignment horizontal="left" vertical="top" wrapText="1"/>
    </xf>
    <xf numFmtId="0" fontId="0" fillId="0" borderId="0" xfId="0" applyFill="1" applyAlignment="1">
      <alignment vertical="top" wrapText="1"/>
    </xf>
    <xf numFmtId="0" fontId="0" fillId="0" borderId="0" xfId="0" applyFill="1" applyAlignment="1">
      <alignment vertical="top"/>
    </xf>
    <xf numFmtId="0" fontId="0" fillId="7" borderId="0" xfId="0" applyFill="1" applyAlignment="1">
      <alignment horizontal="left" vertical="top" wrapText="1"/>
    </xf>
    <xf numFmtId="0" fontId="0" fillId="10" borderId="0" xfId="0" applyFill="1" applyAlignment="1">
      <alignment vertical="top" wrapText="1"/>
    </xf>
    <xf numFmtId="0" fontId="67" fillId="19" borderId="0" xfId="0" applyFont="1" applyFill="1" applyAlignment="1">
      <alignment horizontal="left" wrapText="1"/>
    </xf>
    <xf numFmtId="0" fontId="66" fillId="19" borderId="0" xfId="0" applyFont="1" applyFill="1" applyAlignment="1">
      <alignment horizontal="left" wrapText="1"/>
    </xf>
    <xf numFmtId="0" fontId="65" fillId="18" borderId="0" xfId="0" applyFont="1" applyFill="1" applyAlignment="1">
      <alignment horizontal="center" wrapText="1"/>
    </xf>
    <xf numFmtId="0" fontId="64" fillId="18" borderId="0" xfId="0" applyFont="1" applyFill="1" applyAlignment="1">
      <alignment horizontal="center" wrapText="1"/>
    </xf>
    <xf numFmtId="0" fontId="5" fillId="10" borderId="0" xfId="0" applyFont="1" applyFill="1" applyAlignment="1">
      <alignment horizontal="left" vertical="top" wrapText="1"/>
    </xf>
    <xf numFmtId="0" fontId="62" fillId="10" borderId="0" xfId="0" applyFont="1" applyFill="1" applyAlignment="1">
      <alignment horizontal="left" vertical="top" wrapText="1"/>
    </xf>
    <xf numFmtId="0" fontId="5" fillId="5" borderId="0" xfId="0" applyFont="1" applyFill="1" applyAlignment="1">
      <alignment horizontal="left" vertical="top" wrapText="1"/>
    </xf>
    <xf numFmtId="0" fontId="0" fillId="5" borderId="0" xfId="0" applyFont="1" applyFill="1" applyAlignment="1">
      <alignment horizontal="left" vertical="top" wrapText="1"/>
    </xf>
    <xf numFmtId="0" fontId="10" fillId="8" borderId="20" xfId="0" applyFont="1" applyFill="1" applyBorder="1" applyAlignment="1" applyProtection="1">
      <alignment horizontal="center"/>
    </xf>
    <xf numFmtId="0" fontId="10" fillId="8" borderId="21" xfId="0" applyFont="1" applyFill="1" applyBorder="1" applyAlignment="1" applyProtection="1">
      <alignment horizontal="center"/>
    </xf>
    <xf numFmtId="0" fontId="10" fillId="8" borderId="22" xfId="0" applyFont="1" applyFill="1" applyBorder="1" applyAlignment="1" applyProtection="1">
      <alignment horizontal="center"/>
    </xf>
    <xf numFmtId="0" fontId="2" fillId="8" borderId="14" xfId="0" applyFont="1" applyFill="1" applyBorder="1" applyAlignment="1" applyProtection="1">
      <alignment horizontal="center" vertical="center" wrapText="1"/>
    </xf>
    <xf numFmtId="0" fontId="2" fillId="8" borderId="10" xfId="0" applyFont="1" applyFill="1" applyBorder="1" applyAlignment="1" applyProtection="1">
      <alignment horizontal="center" vertical="center" wrapText="1"/>
    </xf>
    <xf numFmtId="16" fontId="2" fillId="8" borderId="19" xfId="0" quotePrefix="1" applyNumberFormat="1" applyFont="1" applyFill="1" applyBorder="1" applyAlignment="1" applyProtection="1">
      <alignment horizontal="center"/>
    </xf>
    <xf numFmtId="16" fontId="2" fillId="8" borderId="2" xfId="0" quotePrefix="1" applyNumberFormat="1" applyFont="1" applyFill="1" applyBorder="1" applyAlignment="1" applyProtection="1">
      <alignment horizontal="center"/>
    </xf>
    <xf numFmtId="16" fontId="6" fillId="8" borderId="19" xfId="0" quotePrefix="1" applyNumberFormat="1" applyFont="1" applyFill="1" applyBorder="1" applyAlignment="1" applyProtection="1">
      <alignment horizontal="center" wrapText="1"/>
    </xf>
    <xf numFmtId="16" fontId="6" fillId="8" borderId="2" xfId="0" quotePrefix="1" applyNumberFormat="1" applyFont="1" applyFill="1" applyBorder="1" applyAlignment="1" applyProtection="1">
      <alignment horizontal="center" wrapText="1"/>
    </xf>
    <xf numFmtId="0" fontId="15" fillId="8" borderId="19" xfId="0" applyFont="1" applyFill="1" applyBorder="1" applyAlignment="1" applyProtection="1">
      <alignment horizontal="center"/>
    </xf>
    <xf numFmtId="0" fontId="15" fillId="8" borderId="2" xfId="0" applyFont="1" applyFill="1" applyBorder="1" applyAlignment="1" applyProtection="1">
      <alignment horizontal="center"/>
    </xf>
    <xf numFmtId="0" fontId="8" fillId="0" borderId="26"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2" fillId="5" borderId="20" xfId="0" applyFont="1" applyFill="1" applyBorder="1" applyAlignment="1" applyProtection="1">
      <alignment horizontal="center"/>
    </xf>
    <xf numFmtId="0" fontId="2" fillId="5" borderId="21" xfId="0" applyFont="1" applyFill="1" applyBorder="1" applyAlignment="1" applyProtection="1">
      <alignment horizontal="center"/>
    </xf>
    <xf numFmtId="0" fontId="2" fillId="5" borderId="22" xfId="0" applyFont="1" applyFill="1" applyBorder="1" applyAlignment="1" applyProtection="1">
      <alignment horizontal="center"/>
    </xf>
    <xf numFmtId="0" fontId="2" fillId="10" borderId="20" xfId="0" applyFont="1" applyFill="1" applyBorder="1" applyAlignment="1" applyProtection="1">
      <alignment horizontal="center"/>
    </xf>
    <xf numFmtId="0" fontId="2" fillId="10" borderId="21" xfId="0" applyFont="1" applyFill="1" applyBorder="1" applyAlignment="1" applyProtection="1">
      <alignment horizontal="center"/>
    </xf>
    <xf numFmtId="0" fontId="2" fillId="10" borderId="22" xfId="0" applyFont="1" applyFill="1" applyBorder="1" applyAlignment="1" applyProtection="1">
      <alignment horizontal="center"/>
    </xf>
    <xf numFmtId="0" fontId="29" fillId="0" borderId="30" xfId="0" applyFont="1" applyBorder="1" applyAlignment="1">
      <alignment horizontal="left" wrapText="1"/>
    </xf>
    <xf numFmtId="0" fontId="0" fillId="0" borderId="0" xfId="0" applyAlignment="1" applyProtection="1">
      <alignment horizontal="center"/>
    </xf>
    <xf numFmtId="0" fontId="6" fillId="10" borderId="20" xfId="0" applyFont="1" applyFill="1" applyBorder="1" applyAlignment="1" applyProtection="1">
      <alignment horizontal="center" wrapText="1"/>
    </xf>
    <xf numFmtId="0" fontId="6" fillId="10" borderId="21" xfId="0" applyFont="1" applyFill="1" applyBorder="1" applyAlignment="1" applyProtection="1">
      <alignment horizontal="center" wrapText="1"/>
    </xf>
    <xf numFmtId="0" fontId="6" fillId="10" borderId="22" xfId="0" applyFont="1" applyFill="1" applyBorder="1" applyAlignment="1" applyProtection="1">
      <alignment horizontal="center" wrapText="1"/>
    </xf>
    <xf numFmtId="0" fontId="6" fillId="10" borderId="20" xfId="0" applyFont="1" applyFill="1" applyBorder="1" applyAlignment="1" applyProtection="1">
      <alignment horizontal="center"/>
    </xf>
    <xf numFmtId="0" fontId="6" fillId="10" borderId="21" xfId="0" applyFont="1" applyFill="1" applyBorder="1" applyAlignment="1" applyProtection="1">
      <alignment horizontal="center"/>
    </xf>
    <xf numFmtId="0" fontId="6" fillId="10" borderId="22" xfId="0" applyFont="1" applyFill="1" applyBorder="1" applyAlignment="1" applyProtection="1">
      <alignment horizontal="center"/>
    </xf>
    <xf numFmtId="0" fontId="2" fillId="0" borderId="26" xfId="0" applyFont="1" applyBorder="1" applyAlignment="1" applyProtection="1">
      <alignment horizontal="center"/>
    </xf>
    <xf numFmtId="0" fontId="2" fillId="0" borderId="27" xfId="0" applyFont="1" applyBorder="1" applyAlignment="1" applyProtection="1">
      <alignment horizontal="center"/>
    </xf>
    <xf numFmtId="0" fontId="2" fillId="9" borderId="20" xfId="0" applyFont="1" applyFill="1" applyBorder="1" applyAlignment="1" applyProtection="1">
      <alignment horizontal="center"/>
    </xf>
    <xf numFmtId="0" fontId="2" fillId="9" borderId="21" xfId="0" applyFont="1" applyFill="1" applyBorder="1" applyAlignment="1" applyProtection="1">
      <alignment horizontal="center"/>
    </xf>
    <xf numFmtId="0" fontId="2" fillId="9" borderId="22" xfId="0" applyFont="1" applyFill="1" applyBorder="1" applyAlignment="1" applyProtection="1">
      <alignment horizontal="center"/>
    </xf>
    <xf numFmtId="0" fontId="2" fillId="7" borderId="20" xfId="0" applyFont="1" applyFill="1" applyBorder="1" applyAlignment="1" applyProtection="1">
      <alignment horizontal="center"/>
      <protection locked="0"/>
    </xf>
    <xf numFmtId="0" fontId="2" fillId="7" borderId="21" xfId="0" applyFont="1" applyFill="1" applyBorder="1" applyAlignment="1" applyProtection="1">
      <alignment horizontal="center"/>
      <protection locked="0"/>
    </xf>
    <xf numFmtId="0" fontId="2" fillId="7" borderId="22" xfId="0" applyFont="1" applyFill="1" applyBorder="1" applyAlignment="1" applyProtection="1">
      <alignment horizontal="center"/>
      <protection locked="0"/>
    </xf>
    <xf numFmtId="0" fontId="2" fillId="7" borderId="20" xfId="0" applyFont="1" applyFill="1" applyBorder="1" applyAlignment="1" applyProtection="1">
      <alignment horizontal="center"/>
    </xf>
    <xf numFmtId="0" fontId="2" fillId="7" borderId="21" xfId="0" applyFont="1" applyFill="1" applyBorder="1" applyAlignment="1" applyProtection="1">
      <alignment horizontal="center"/>
    </xf>
    <xf numFmtId="0" fontId="2" fillId="7" borderId="22" xfId="0" applyFont="1" applyFill="1" applyBorder="1" applyAlignment="1" applyProtection="1">
      <alignment horizontal="center"/>
    </xf>
    <xf numFmtId="16" fontId="32" fillId="0" borderId="30" xfId="0" applyNumberFormat="1" applyFont="1" applyBorder="1" applyAlignment="1" applyProtection="1">
      <alignment horizontal="center" vertical="top" wrapText="1"/>
    </xf>
    <xf numFmtId="0" fontId="2" fillId="8" borderId="7" xfId="0" applyFont="1" applyFill="1" applyBorder="1" applyAlignment="1" applyProtection="1">
      <alignment horizontal="center" vertical="center" wrapText="1"/>
    </xf>
    <xf numFmtId="16" fontId="6" fillId="8" borderId="19" xfId="0" quotePrefix="1" applyNumberFormat="1" applyFont="1" applyFill="1" applyBorder="1" applyAlignment="1" applyProtection="1">
      <alignment horizontal="center"/>
    </xf>
    <xf numFmtId="16" fontId="6" fillId="8" borderId="2" xfId="0" quotePrefix="1" applyNumberFormat="1" applyFont="1" applyFill="1" applyBorder="1" applyAlignment="1" applyProtection="1">
      <alignment horizontal="center"/>
    </xf>
    <xf numFmtId="0" fontId="8" fillId="0" borderId="24"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2" fillId="10" borderId="44" xfId="0" applyFont="1" applyFill="1" applyBorder="1" applyAlignment="1" applyProtection="1">
      <alignment horizontal="center"/>
    </xf>
    <xf numFmtId="0" fontId="2" fillId="10" borderId="45" xfId="0" applyFont="1" applyFill="1" applyBorder="1" applyAlignment="1" applyProtection="1">
      <alignment horizontal="center"/>
    </xf>
    <xf numFmtId="0" fontId="2" fillId="10" borderId="46" xfId="0" applyFont="1" applyFill="1" applyBorder="1" applyAlignment="1" applyProtection="1">
      <alignment horizontal="center"/>
    </xf>
    <xf numFmtId="0" fontId="2" fillId="5" borderId="31" xfId="0" applyFont="1" applyFill="1" applyBorder="1" applyAlignment="1" applyProtection="1">
      <alignment horizontal="center"/>
    </xf>
    <xf numFmtId="0" fontId="31" fillId="0" borderId="0" xfId="0" applyFont="1" applyBorder="1" applyAlignment="1" applyProtection="1">
      <alignment horizontal="left" vertical="top" wrapText="1"/>
    </xf>
    <xf numFmtId="0" fontId="2" fillId="0" borderId="0" xfId="0" applyFont="1" applyAlignment="1" applyProtection="1">
      <alignment horizontal="center"/>
    </xf>
    <xf numFmtId="0" fontId="2" fillId="5" borderId="25" xfId="0" applyFont="1" applyFill="1" applyBorder="1" applyAlignment="1" applyProtection="1">
      <alignment horizontal="center"/>
    </xf>
    <xf numFmtId="0" fontId="2" fillId="5" borderId="23" xfId="0" applyFont="1" applyFill="1" applyBorder="1" applyAlignment="1" applyProtection="1">
      <alignment horizontal="center"/>
    </xf>
    <xf numFmtId="0" fontId="6" fillId="0" borderId="0" xfId="0" applyFont="1" applyBorder="1" applyAlignment="1" applyProtection="1">
      <alignment horizontal="center"/>
    </xf>
    <xf numFmtId="0" fontId="8" fillId="0" borderId="24" xfId="0" applyFont="1" applyBorder="1" applyAlignment="1" applyProtection="1">
      <alignment horizontal="center" vertical="center" wrapText="1"/>
    </xf>
    <xf numFmtId="0" fontId="8" fillId="0" borderId="30" xfId="0" applyFont="1" applyBorder="1" applyAlignment="1" applyProtection="1">
      <alignment horizontal="center" vertical="center" wrapText="1"/>
    </xf>
    <xf numFmtId="0" fontId="28" fillId="20" borderId="0" xfId="0" applyFont="1" applyFill="1" applyAlignment="1" applyProtection="1">
      <alignment vertical="center" wrapText="1"/>
    </xf>
    <xf numFmtId="0" fontId="2" fillId="14" borderId="14" xfId="0" applyFont="1" applyFill="1" applyBorder="1" applyAlignment="1" applyProtection="1">
      <alignment horizontal="left" wrapText="1" shrinkToFit="1"/>
    </xf>
    <xf numFmtId="0" fontId="2" fillId="14" borderId="1" xfId="0" applyFont="1" applyFill="1" applyBorder="1" applyAlignment="1" applyProtection="1">
      <alignment horizontal="left" wrapText="1" shrinkToFit="1"/>
    </xf>
    <xf numFmtId="0" fontId="2" fillId="14" borderId="10" xfId="0" applyFont="1" applyFill="1" applyBorder="1" applyAlignment="1" applyProtection="1">
      <alignment horizontal="left" wrapText="1" shrinkToFit="1"/>
    </xf>
    <xf numFmtId="0" fontId="60" fillId="0" borderId="0" xfId="0" applyFont="1" applyAlignment="1" applyProtection="1">
      <alignment horizontal="center" wrapText="1"/>
    </xf>
    <xf numFmtId="0" fontId="44" fillId="0" borderId="0" xfId="0" applyFont="1" applyAlignment="1" applyProtection="1">
      <alignment horizontal="center"/>
    </xf>
    <xf numFmtId="0" fontId="28" fillId="20" borderId="0" xfId="0" applyFont="1" applyFill="1" applyAlignment="1" applyProtection="1">
      <alignment vertical="center"/>
    </xf>
    <xf numFmtId="0" fontId="0" fillId="0" borderId="0" xfId="0" applyAlignment="1" applyProtection="1">
      <alignment horizontal="center" wrapText="1" shrinkToFit="1"/>
    </xf>
    <xf numFmtId="0" fontId="34" fillId="0" borderId="13" xfId="0" applyFont="1" applyBorder="1" applyAlignment="1" applyProtection="1">
      <alignment horizontal="center"/>
    </xf>
    <xf numFmtId="0" fontId="34" fillId="0" borderId="0" xfId="0" applyFont="1" applyBorder="1" applyAlignment="1" applyProtection="1">
      <alignment horizontal="center"/>
    </xf>
    <xf numFmtId="0" fontId="34" fillId="0" borderId="9" xfId="0" applyFont="1" applyBorder="1" applyAlignment="1" applyProtection="1">
      <alignment horizontal="center"/>
    </xf>
    <xf numFmtId="0" fontId="0" fillId="12" borderId="2" xfId="0" applyFill="1" applyBorder="1" applyAlignment="1" applyProtection="1">
      <alignment horizontal="left"/>
    </xf>
    <xf numFmtId="0" fontId="0" fillId="12" borderId="5" xfId="0" applyFont="1" applyFill="1" applyBorder="1" applyAlignment="1" applyProtection="1">
      <alignment horizontal="left"/>
    </xf>
    <xf numFmtId="0" fontId="0" fillId="12" borderId="3" xfId="0" applyFont="1" applyFill="1" applyBorder="1" applyAlignment="1" applyProtection="1">
      <alignment horizontal="left"/>
    </xf>
    <xf numFmtId="2" fontId="2" fillId="15" borderId="2" xfId="0" applyNumberFormat="1" applyFont="1" applyFill="1" applyBorder="1" applyAlignment="1" applyProtection="1">
      <alignment horizontal="center"/>
      <protection locked="0"/>
    </xf>
    <xf numFmtId="2" fontId="2" fillId="15" borderId="3" xfId="0" applyNumberFormat="1" applyFont="1" applyFill="1" applyBorder="1" applyAlignment="1" applyProtection="1">
      <alignment horizontal="center"/>
      <protection locked="0"/>
    </xf>
    <xf numFmtId="0" fontId="33" fillId="0" borderId="0" xfId="0" applyFont="1" applyAlignment="1" applyProtection="1">
      <alignment horizontal="left" vertical="top" wrapText="1"/>
    </xf>
    <xf numFmtId="0" fontId="19" fillId="0" borderId="0" xfId="0" applyFont="1" applyBorder="1" applyAlignment="1" applyProtection="1">
      <alignment horizontal="center"/>
    </xf>
    <xf numFmtId="0" fontId="3" fillId="12" borderId="13" xfId="0" applyFont="1" applyFill="1" applyBorder="1" applyAlignment="1" applyProtection="1">
      <alignment horizontal="left" vertical="center" wrapText="1" indent="1"/>
    </xf>
    <xf numFmtId="0" fontId="3" fillId="12" borderId="0" xfId="0" applyFont="1" applyFill="1" applyBorder="1" applyAlignment="1" applyProtection="1">
      <alignment horizontal="left" vertical="center" wrapText="1" indent="1"/>
    </xf>
    <xf numFmtId="0" fontId="40" fillId="12" borderId="39" xfId="0" applyFont="1" applyFill="1" applyBorder="1" applyAlignment="1" applyProtection="1">
      <alignment horizontal="left" vertical="center"/>
    </xf>
    <xf numFmtId="0" fontId="40" fillId="12" borderId="38" xfId="0" applyFont="1" applyFill="1" applyBorder="1" applyAlignment="1" applyProtection="1">
      <alignment horizontal="left" vertical="center"/>
    </xf>
    <xf numFmtId="0" fontId="35" fillId="0" borderId="1" xfId="0" applyFont="1" applyBorder="1" applyAlignment="1" applyProtection="1">
      <alignment horizontal="left" vertical="top" wrapText="1" shrinkToFit="1"/>
    </xf>
    <xf numFmtId="2" fontId="41" fillId="14" borderId="41" xfId="0" applyNumberFormat="1" applyFont="1" applyFill="1" applyBorder="1" applyAlignment="1" applyProtection="1">
      <alignment horizontal="center"/>
    </xf>
    <xf numFmtId="2" fontId="41" fillId="14" borderId="40" xfId="0" applyNumberFormat="1" applyFont="1" applyFill="1" applyBorder="1" applyAlignment="1" applyProtection="1">
      <alignment horizontal="center"/>
    </xf>
    <xf numFmtId="0" fontId="40" fillId="0" borderId="38" xfId="0" applyFont="1" applyBorder="1" applyAlignment="1" applyProtection="1">
      <alignment horizontal="right" vertical="center"/>
    </xf>
    <xf numFmtId="0" fontId="40" fillId="0" borderId="43" xfId="0" applyFont="1" applyBorder="1" applyAlignment="1" applyProtection="1">
      <alignment horizontal="right" vertical="center"/>
    </xf>
    <xf numFmtId="1" fontId="47" fillId="14" borderId="2" xfId="0" applyNumberFormat="1" applyFont="1" applyFill="1" applyBorder="1" applyAlignment="1" applyProtection="1">
      <alignment horizontal="center"/>
    </xf>
    <xf numFmtId="1" fontId="47" fillId="14" borderId="5" xfId="0" applyNumberFormat="1" applyFont="1" applyFill="1" applyBorder="1" applyAlignment="1" applyProtection="1">
      <alignment horizontal="center"/>
    </xf>
    <xf numFmtId="1" fontId="47" fillId="14" borderId="3" xfId="0" applyNumberFormat="1" applyFont="1" applyFill="1" applyBorder="1" applyAlignment="1" applyProtection="1">
      <alignment horizontal="center"/>
    </xf>
    <xf numFmtId="0" fontId="48" fillId="15" borderId="19" xfId="0" applyFont="1" applyFill="1" applyBorder="1" applyAlignment="1" applyProtection="1">
      <alignment horizontal="center" vertical="center" wrapText="1"/>
      <protection locked="0"/>
    </xf>
    <xf numFmtId="0" fontId="25" fillId="0" borderId="0" xfId="0" applyFont="1" applyBorder="1" applyAlignment="1" applyProtection="1">
      <alignment horizontal="right" vertical="center"/>
    </xf>
    <xf numFmtId="0" fontId="25" fillId="0" borderId="9" xfId="0" applyFont="1" applyBorder="1" applyAlignment="1" applyProtection="1">
      <alignment horizontal="right" vertical="center"/>
    </xf>
    <xf numFmtId="2" fontId="41" fillId="14" borderId="42" xfId="0" applyNumberFormat="1" applyFont="1" applyFill="1" applyBorder="1" applyAlignment="1" applyProtection="1">
      <alignment horizontal="center"/>
    </xf>
    <xf numFmtId="0" fontId="34" fillId="0" borderId="0" xfId="0" applyFont="1" applyBorder="1" applyAlignment="1" applyProtection="1">
      <alignment horizontal="center" vertical="top"/>
    </xf>
    <xf numFmtId="0" fontId="34" fillId="0" borderId="9" xfId="0" applyFont="1" applyBorder="1" applyAlignment="1" applyProtection="1">
      <alignment horizontal="center" vertical="top"/>
    </xf>
    <xf numFmtId="0" fontId="24" fillId="0" borderId="0" xfId="0" applyFont="1" applyAlignment="1" applyProtection="1">
      <alignment horizontal="center" vertical="center"/>
    </xf>
    <xf numFmtId="0" fontId="24" fillId="0" borderId="9" xfId="0" applyFont="1" applyBorder="1" applyAlignment="1" applyProtection="1">
      <alignment horizontal="center" vertical="center"/>
    </xf>
    <xf numFmtId="0" fontId="0" fillId="0" borderId="2" xfId="0" applyBorder="1" applyAlignment="1" applyProtection="1"/>
    <xf numFmtId="0" fontId="0" fillId="0" borderId="5" xfId="0" applyFont="1" applyBorder="1" applyAlignment="1" applyProtection="1"/>
    <xf numFmtId="0" fontId="0" fillId="0" borderId="3" xfId="0" applyFont="1" applyBorder="1" applyAlignment="1" applyProtection="1"/>
    <xf numFmtId="2" fontId="2" fillId="15" borderId="19" xfId="0" applyNumberFormat="1" applyFont="1" applyFill="1" applyBorder="1" applyAlignment="1" applyProtection="1">
      <alignment horizontal="center"/>
      <protection locked="0"/>
    </xf>
    <xf numFmtId="0" fontId="2" fillId="21" borderId="2" xfId="0" applyFont="1" applyFill="1" applyBorder="1" applyAlignment="1" applyProtection="1">
      <alignment horizontal="center" vertical="top" wrapText="1" shrinkToFit="1"/>
    </xf>
    <xf numFmtId="0" fontId="2" fillId="21" borderId="5" xfId="0" applyFont="1" applyFill="1" applyBorder="1" applyAlignment="1" applyProtection="1">
      <alignment horizontal="center" vertical="top" wrapText="1" shrinkToFit="1"/>
    </xf>
    <xf numFmtId="0" fontId="2" fillId="21" borderId="3" xfId="0" applyFont="1" applyFill="1" applyBorder="1" applyAlignment="1" applyProtection="1">
      <alignment horizontal="center" vertical="top" wrapText="1" shrinkToFit="1"/>
    </xf>
    <xf numFmtId="0" fontId="2" fillId="21" borderId="14" xfId="0" applyFont="1" applyFill="1" applyBorder="1" applyAlignment="1" applyProtection="1">
      <alignment horizontal="left" wrapText="1" shrinkToFit="1"/>
    </xf>
    <xf numFmtId="0" fontId="2" fillId="21" borderId="1" xfId="0" applyFont="1" applyFill="1" applyBorder="1" applyAlignment="1" applyProtection="1">
      <alignment horizontal="left" wrapText="1" shrinkToFit="1"/>
    </xf>
    <xf numFmtId="0" fontId="2" fillId="14" borderId="14" xfId="0" applyFont="1" applyFill="1" applyBorder="1" applyAlignment="1" applyProtection="1">
      <alignment horizontal="left" wrapText="1" shrinkToFit="1"/>
      <protection locked="0"/>
    </xf>
    <xf numFmtId="0" fontId="2" fillId="14" borderId="1" xfId="0" applyFont="1" applyFill="1" applyBorder="1" applyAlignment="1" applyProtection="1">
      <alignment horizontal="left" wrapText="1" shrinkToFit="1"/>
      <protection locked="0"/>
    </xf>
    <xf numFmtId="0" fontId="2" fillId="14" borderId="10" xfId="0" applyFont="1" applyFill="1" applyBorder="1" applyAlignment="1" applyProtection="1">
      <alignment horizontal="left" wrapText="1" shrinkToFit="1"/>
      <protection locked="0"/>
    </xf>
    <xf numFmtId="0" fontId="55" fillId="0" borderId="13" xfId="0" applyFont="1" applyBorder="1" applyAlignment="1" applyProtection="1">
      <alignment horizontal="center" vertical="center" wrapText="1"/>
    </xf>
    <xf numFmtId="0" fontId="55" fillId="0" borderId="0" xfId="0" applyFont="1" applyAlignment="1" applyProtection="1">
      <alignment horizontal="center" vertical="center" wrapText="1"/>
    </xf>
    <xf numFmtId="0" fontId="34" fillId="0" borderId="0" xfId="0" applyFont="1" applyAlignment="1" applyProtection="1">
      <alignment horizontal="center"/>
    </xf>
    <xf numFmtId="0" fontId="14" fillId="0" borderId="0" xfId="0" applyFont="1" applyFill="1" applyBorder="1" applyAlignment="1" applyProtection="1">
      <alignment horizontal="center" vertical="center" wrapText="1"/>
    </xf>
    <xf numFmtId="0" fontId="2" fillId="16" borderId="0" xfId="0" applyFont="1" applyFill="1" applyBorder="1" applyAlignment="1" applyProtection="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28575</xdr:colOff>
          <xdr:row>4</xdr:row>
          <xdr:rowOff>180975</xdr:rowOff>
        </xdr:from>
        <xdr:to>
          <xdr:col>12</xdr:col>
          <xdr:colOff>180975</xdr:colOff>
          <xdr:row>6</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xdr:row>
          <xdr:rowOff>180975</xdr:rowOff>
        </xdr:from>
        <xdr:to>
          <xdr:col>12</xdr:col>
          <xdr:colOff>180975</xdr:colOff>
          <xdr:row>14</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xdr:row>
          <xdr:rowOff>180975</xdr:rowOff>
        </xdr:from>
        <xdr:to>
          <xdr:col>12</xdr:col>
          <xdr:colOff>180975</xdr:colOff>
          <xdr:row>22</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28</xdr:row>
          <xdr:rowOff>180975</xdr:rowOff>
        </xdr:from>
        <xdr:to>
          <xdr:col>12</xdr:col>
          <xdr:colOff>180975</xdr:colOff>
          <xdr:row>30</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36</xdr:row>
          <xdr:rowOff>180975</xdr:rowOff>
        </xdr:from>
        <xdr:to>
          <xdr:col>12</xdr:col>
          <xdr:colOff>180975</xdr:colOff>
          <xdr:row>38</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xdr:row>
          <xdr:rowOff>180975</xdr:rowOff>
        </xdr:from>
        <xdr:to>
          <xdr:col>12</xdr:col>
          <xdr:colOff>180975</xdr:colOff>
          <xdr:row>6</xdr:row>
          <xdr:rowOff>28575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xdr:row>
          <xdr:rowOff>180975</xdr:rowOff>
        </xdr:from>
        <xdr:to>
          <xdr:col>12</xdr:col>
          <xdr:colOff>180975</xdr:colOff>
          <xdr:row>14</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xdr:row>
          <xdr:rowOff>180975</xdr:rowOff>
        </xdr:from>
        <xdr:to>
          <xdr:col>12</xdr:col>
          <xdr:colOff>180975</xdr:colOff>
          <xdr:row>22</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28</xdr:row>
          <xdr:rowOff>180975</xdr:rowOff>
        </xdr:from>
        <xdr:to>
          <xdr:col>12</xdr:col>
          <xdr:colOff>180975</xdr:colOff>
          <xdr:row>30</xdr:row>
          <xdr:rowOff>19050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36</xdr:row>
          <xdr:rowOff>180975</xdr:rowOff>
        </xdr:from>
        <xdr:to>
          <xdr:col>12</xdr:col>
          <xdr:colOff>180975</xdr:colOff>
          <xdr:row>38</xdr:row>
          <xdr:rowOff>19050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oneCellAnchor>
    <xdr:from>
      <xdr:col>2</xdr:col>
      <xdr:colOff>38100</xdr:colOff>
      <xdr:row>9</xdr:row>
      <xdr:rowOff>504825</xdr:rowOff>
    </xdr:from>
    <xdr:ext cx="3721893" cy="883444"/>
    <xdr:pic>
      <xdr:nvPicPr>
        <xdr:cNvPr id="10"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85500"/>
        <a:stretch>
          <a:fillRect/>
        </a:stretch>
      </xdr:blipFill>
      <xdr:spPr bwMode="auto">
        <a:xfrm>
          <a:off x="1866900" y="3819525"/>
          <a:ext cx="3721893" cy="883444"/>
        </a:xfrm>
        <a:prstGeom prst="rect">
          <a:avLst/>
        </a:prstGeom>
        <a:noFill/>
        <a:ln w="38100">
          <a:solidFill>
            <a:srgbClr val="953735"/>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152400</xdr:colOff>
      <xdr:row>10</xdr:row>
      <xdr:rowOff>0</xdr:rowOff>
    </xdr:from>
    <xdr:ext cx="192120" cy="264560"/>
    <xdr:sp macro="" textlink="">
      <xdr:nvSpPr>
        <xdr:cNvPr id="11" name="TextBox 10"/>
        <xdr:cNvSpPr txBox="1"/>
      </xdr:nvSpPr>
      <xdr:spPr>
        <a:xfrm>
          <a:off x="3200400" y="38195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11</xdr:col>
      <xdr:colOff>36194</xdr:colOff>
      <xdr:row>11</xdr:row>
      <xdr:rowOff>264795</xdr:rowOff>
    </xdr:from>
    <xdr:to>
      <xdr:col>13</xdr:col>
      <xdr:colOff>554162</xdr:colOff>
      <xdr:row>12</xdr:row>
      <xdr:rowOff>150495</xdr:rowOff>
    </xdr:to>
    <xdr:sp macro="" textlink="">
      <xdr:nvSpPr>
        <xdr:cNvPr id="12" name="Oval 11"/>
        <xdr:cNvSpPr/>
      </xdr:nvSpPr>
      <xdr:spPr>
        <a:xfrm>
          <a:off x="7351394" y="4198620"/>
          <a:ext cx="1737168" cy="3429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12</xdr:col>
      <xdr:colOff>434340</xdr:colOff>
      <xdr:row>8</xdr:row>
      <xdr:rowOff>180975</xdr:rowOff>
    </xdr:from>
    <xdr:to>
      <xdr:col>13</xdr:col>
      <xdr:colOff>113638</xdr:colOff>
      <xdr:row>11</xdr:row>
      <xdr:rowOff>266700</xdr:rowOff>
    </xdr:to>
    <xdr:cxnSp macro="">
      <xdr:nvCxnSpPr>
        <xdr:cNvPr id="13" name="Straight Arrow Connector 12"/>
        <xdr:cNvCxnSpPr/>
      </xdr:nvCxnSpPr>
      <xdr:spPr>
        <a:xfrm flipV="1">
          <a:off x="8359140" y="3619500"/>
          <a:ext cx="288898" cy="58102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537686</xdr:colOff>
      <xdr:row>11</xdr:row>
      <xdr:rowOff>302418</xdr:rowOff>
    </xdr:from>
    <xdr:to>
      <xdr:col>18</xdr:col>
      <xdr:colOff>97664</xdr:colOff>
      <xdr:row>12</xdr:row>
      <xdr:rowOff>159543</xdr:rowOff>
    </xdr:to>
    <xdr:sp macro="" textlink="">
      <xdr:nvSpPr>
        <xdr:cNvPr id="14" name="Oval 13"/>
        <xdr:cNvSpPr/>
      </xdr:nvSpPr>
      <xdr:spPr>
        <a:xfrm>
          <a:off x="2954655" y="3838574"/>
          <a:ext cx="774415" cy="26193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18</xdr:col>
      <xdr:colOff>38100</xdr:colOff>
      <xdr:row>9</xdr:row>
      <xdr:rowOff>0</xdr:rowOff>
    </xdr:from>
    <xdr:to>
      <xdr:col>20</xdr:col>
      <xdr:colOff>146613</xdr:colOff>
      <xdr:row>11</xdr:row>
      <xdr:rowOff>391483</xdr:rowOff>
    </xdr:to>
    <xdr:cxnSp macro="">
      <xdr:nvCxnSpPr>
        <xdr:cNvPr id="15" name="Straight Arrow Connector 14"/>
        <xdr:cNvCxnSpPr/>
      </xdr:nvCxnSpPr>
      <xdr:spPr>
        <a:xfrm flipV="1">
          <a:off x="11620500" y="3629025"/>
          <a:ext cx="1327713" cy="572458"/>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26670</xdr:colOff>
      <xdr:row>9</xdr:row>
      <xdr:rowOff>133350</xdr:rowOff>
    </xdr:from>
    <xdr:to>
      <xdr:col>12</xdr:col>
      <xdr:colOff>506768</xdr:colOff>
      <xdr:row>9</xdr:row>
      <xdr:rowOff>428625</xdr:rowOff>
    </xdr:to>
    <xdr:sp macro="" textlink="">
      <xdr:nvSpPr>
        <xdr:cNvPr id="16" name="TextBox 15"/>
        <xdr:cNvSpPr txBox="1"/>
      </xdr:nvSpPr>
      <xdr:spPr>
        <a:xfrm>
          <a:off x="1855470" y="3762375"/>
          <a:ext cx="6576098" cy="57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t>Sample Nutrition Facts Label</a:t>
          </a:r>
        </a:p>
      </xdr:txBody>
    </xdr:sp>
    <xdr:clientData/>
  </xdr:twoCellAnchor>
  <xdr:oneCellAnchor>
    <xdr:from>
      <xdr:col>27</xdr:col>
      <xdr:colOff>66675</xdr:colOff>
      <xdr:row>12</xdr:row>
      <xdr:rowOff>0</xdr:rowOff>
    </xdr:from>
    <xdr:ext cx="1790700" cy="959644"/>
    <xdr:pic>
      <xdr:nvPicPr>
        <xdr:cNvPr id="17" name="Picture 137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35475" y="4257675"/>
          <a:ext cx="1790700" cy="959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twoCellAnchor>
    <xdr:from>
      <xdr:col>36</xdr:col>
      <xdr:colOff>166688</xdr:colOff>
      <xdr:row>9</xdr:row>
      <xdr:rowOff>452438</xdr:rowOff>
    </xdr:from>
    <xdr:to>
      <xdr:col>36</xdr:col>
      <xdr:colOff>188594</xdr:colOff>
      <xdr:row>12</xdr:row>
      <xdr:rowOff>0</xdr:rowOff>
    </xdr:to>
    <xdr:cxnSp macro="">
      <xdr:nvCxnSpPr>
        <xdr:cNvPr id="18" name="Straight Arrow Connector 17"/>
        <xdr:cNvCxnSpPr>
          <a:stCxn id="19" idx="0"/>
        </xdr:cNvCxnSpPr>
      </xdr:nvCxnSpPr>
      <xdr:spPr>
        <a:xfrm flipH="1" flipV="1">
          <a:off x="7262813" y="3429001"/>
          <a:ext cx="21906" cy="511968"/>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31907</xdr:colOff>
      <xdr:row>12</xdr:row>
      <xdr:rowOff>0</xdr:rowOff>
    </xdr:from>
    <xdr:to>
      <xdr:col>36</xdr:col>
      <xdr:colOff>583406</xdr:colOff>
      <xdr:row>14</xdr:row>
      <xdr:rowOff>71437</xdr:rowOff>
    </xdr:to>
    <xdr:sp macro="" textlink="">
      <xdr:nvSpPr>
        <xdr:cNvPr id="19" name="Oval 18"/>
        <xdr:cNvSpPr/>
      </xdr:nvSpPr>
      <xdr:spPr>
        <a:xfrm>
          <a:off x="6889907" y="3940969"/>
          <a:ext cx="789624" cy="869156"/>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28575</xdr:colOff>
          <xdr:row>4</xdr:row>
          <xdr:rowOff>180975</xdr:rowOff>
        </xdr:from>
        <xdr:to>
          <xdr:col>11</xdr:col>
          <xdr:colOff>571500</xdr:colOff>
          <xdr:row>6</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xdr:row>
          <xdr:rowOff>180975</xdr:rowOff>
        </xdr:from>
        <xdr:to>
          <xdr:col>11</xdr:col>
          <xdr:colOff>571500</xdr:colOff>
          <xdr:row>14</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xdr:row>
          <xdr:rowOff>180975</xdr:rowOff>
        </xdr:from>
        <xdr:to>
          <xdr:col>11</xdr:col>
          <xdr:colOff>571500</xdr:colOff>
          <xdr:row>22</xdr:row>
          <xdr:rowOff>28575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28</xdr:row>
          <xdr:rowOff>180975</xdr:rowOff>
        </xdr:from>
        <xdr:to>
          <xdr:col>11</xdr:col>
          <xdr:colOff>571500</xdr:colOff>
          <xdr:row>30</xdr:row>
          <xdr:rowOff>28575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36</xdr:row>
          <xdr:rowOff>180975</xdr:rowOff>
        </xdr:from>
        <xdr:to>
          <xdr:col>11</xdr:col>
          <xdr:colOff>571500</xdr:colOff>
          <xdr:row>38</xdr:row>
          <xdr:rowOff>28575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xdr:row>
          <xdr:rowOff>180975</xdr:rowOff>
        </xdr:from>
        <xdr:to>
          <xdr:col>11</xdr:col>
          <xdr:colOff>571500</xdr:colOff>
          <xdr:row>14</xdr:row>
          <xdr:rowOff>28575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xdr:row>
          <xdr:rowOff>180975</xdr:rowOff>
        </xdr:from>
        <xdr:to>
          <xdr:col>11</xdr:col>
          <xdr:colOff>571500</xdr:colOff>
          <xdr:row>22</xdr:row>
          <xdr:rowOff>28575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xdr:row>
          <xdr:rowOff>180975</xdr:rowOff>
        </xdr:from>
        <xdr:to>
          <xdr:col>11</xdr:col>
          <xdr:colOff>571500</xdr:colOff>
          <xdr:row>22</xdr:row>
          <xdr:rowOff>28575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28</xdr:row>
          <xdr:rowOff>180975</xdr:rowOff>
        </xdr:from>
        <xdr:to>
          <xdr:col>11</xdr:col>
          <xdr:colOff>571500</xdr:colOff>
          <xdr:row>30</xdr:row>
          <xdr:rowOff>28575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28</xdr:row>
          <xdr:rowOff>180975</xdr:rowOff>
        </xdr:from>
        <xdr:to>
          <xdr:col>11</xdr:col>
          <xdr:colOff>571500</xdr:colOff>
          <xdr:row>30</xdr:row>
          <xdr:rowOff>28575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28</xdr:row>
          <xdr:rowOff>180975</xdr:rowOff>
        </xdr:from>
        <xdr:to>
          <xdr:col>11</xdr:col>
          <xdr:colOff>571500</xdr:colOff>
          <xdr:row>30</xdr:row>
          <xdr:rowOff>28575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36</xdr:row>
          <xdr:rowOff>180975</xdr:rowOff>
        </xdr:from>
        <xdr:to>
          <xdr:col>11</xdr:col>
          <xdr:colOff>571500</xdr:colOff>
          <xdr:row>38</xdr:row>
          <xdr:rowOff>28575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36</xdr:row>
          <xdr:rowOff>180975</xdr:rowOff>
        </xdr:from>
        <xdr:to>
          <xdr:col>11</xdr:col>
          <xdr:colOff>571500</xdr:colOff>
          <xdr:row>38</xdr:row>
          <xdr:rowOff>28575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36</xdr:row>
          <xdr:rowOff>180975</xdr:rowOff>
        </xdr:from>
        <xdr:to>
          <xdr:col>11</xdr:col>
          <xdr:colOff>571500</xdr:colOff>
          <xdr:row>38</xdr:row>
          <xdr:rowOff>28575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36</xdr:row>
          <xdr:rowOff>180975</xdr:rowOff>
        </xdr:from>
        <xdr:to>
          <xdr:col>11</xdr:col>
          <xdr:colOff>571500</xdr:colOff>
          <xdr:row>38</xdr:row>
          <xdr:rowOff>28575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xdr:row>
          <xdr:rowOff>180975</xdr:rowOff>
        </xdr:from>
        <xdr:to>
          <xdr:col>11</xdr:col>
          <xdr:colOff>571500</xdr:colOff>
          <xdr:row>6</xdr:row>
          <xdr:rowOff>28575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xdr:row>
          <xdr:rowOff>180975</xdr:rowOff>
        </xdr:from>
        <xdr:to>
          <xdr:col>11</xdr:col>
          <xdr:colOff>571500</xdr:colOff>
          <xdr:row>14</xdr:row>
          <xdr:rowOff>28575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xdr:row>
          <xdr:rowOff>180975</xdr:rowOff>
        </xdr:from>
        <xdr:to>
          <xdr:col>11</xdr:col>
          <xdr:colOff>571500</xdr:colOff>
          <xdr:row>22</xdr:row>
          <xdr:rowOff>28575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28</xdr:row>
          <xdr:rowOff>180975</xdr:rowOff>
        </xdr:from>
        <xdr:to>
          <xdr:col>11</xdr:col>
          <xdr:colOff>571500</xdr:colOff>
          <xdr:row>30</xdr:row>
          <xdr:rowOff>28575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36</xdr:row>
          <xdr:rowOff>180975</xdr:rowOff>
        </xdr:from>
        <xdr:to>
          <xdr:col>11</xdr:col>
          <xdr:colOff>571500</xdr:colOff>
          <xdr:row>38</xdr:row>
          <xdr:rowOff>28575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xdr:row>
          <xdr:rowOff>180975</xdr:rowOff>
        </xdr:from>
        <xdr:to>
          <xdr:col>11</xdr:col>
          <xdr:colOff>571500</xdr:colOff>
          <xdr:row>14</xdr:row>
          <xdr:rowOff>28575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xdr:row>
          <xdr:rowOff>180975</xdr:rowOff>
        </xdr:from>
        <xdr:to>
          <xdr:col>11</xdr:col>
          <xdr:colOff>571500</xdr:colOff>
          <xdr:row>22</xdr:row>
          <xdr:rowOff>28575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xdr:row>
          <xdr:rowOff>180975</xdr:rowOff>
        </xdr:from>
        <xdr:to>
          <xdr:col>11</xdr:col>
          <xdr:colOff>571500</xdr:colOff>
          <xdr:row>22</xdr:row>
          <xdr:rowOff>28575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28</xdr:row>
          <xdr:rowOff>180975</xdr:rowOff>
        </xdr:from>
        <xdr:to>
          <xdr:col>11</xdr:col>
          <xdr:colOff>571500</xdr:colOff>
          <xdr:row>30</xdr:row>
          <xdr:rowOff>28575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28</xdr:row>
          <xdr:rowOff>180975</xdr:rowOff>
        </xdr:from>
        <xdr:to>
          <xdr:col>11</xdr:col>
          <xdr:colOff>571500</xdr:colOff>
          <xdr:row>30</xdr:row>
          <xdr:rowOff>28575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28</xdr:row>
          <xdr:rowOff>180975</xdr:rowOff>
        </xdr:from>
        <xdr:to>
          <xdr:col>11</xdr:col>
          <xdr:colOff>571500</xdr:colOff>
          <xdr:row>30</xdr:row>
          <xdr:rowOff>28575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36</xdr:row>
          <xdr:rowOff>180975</xdr:rowOff>
        </xdr:from>
        <xdr:to>
          <xdr:col>11</xdr:col>
          <xdr:colOff>571500</xdr:colOff>
          <xdr:row>38</xdr:row>
          <xdr:rowOff>28575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36</xdr:row>
          <xdr:rowOff>180975</xdr:rowOff>
        </xdr:from>
        <xdr:to>
          <xdr:col>11</xdr:col>
          <xdr:colOff>571500</xdr:colOff>
          <xdr:row>38</xdr:row>
          <xdr:rowOff>28575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36</xdr:row>
          <xdr:rowOff>180975</xdr:rowOff>
        </xdr:from>
        <xdr:to>
          <xdr:col>11</xdr:col>
          <xdr:colOff>571500</xdr:colOff>
          <xdr:row>38</xdr:row>
          <xdr:rowOff>28575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36</xdr:row>
          <xdr:rowOff>180975</xdr:rowOff>
        </xdr:from>
        <xdr:to>
          <xdr:col>11</xdr:col>
          <xdr:colOff>571500</xdr:colOff>
          <xdr:row>38</xdr:row>
          <xdr:rowOff>28575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47625</xdr:colOff>
          <xdr:row>4</xdr:row>
          <xdr:rowOff>171450</xdr:rowOff>
        </xdr:from>
        <xdr:to>
          <xdr:col>11</xdr:col>
          <xdr:colOff>590550</xdr:colOff>
          <xdr:row>6</xdr:row>
          <xdr:rowOff>28575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12</xdr:row>
          <xdr:rowOff>171450</xdr:rowOff>
        </xdr:from>
        <xdr:to>
          <xdr:col>11</xdr:col>
          <xdr:colOff>590550</xdr:colOff>
          <xdr:row>14</xdr:row>
          <xdr:rowOff>28575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20</xdr:row>
          <xdr:rowOff>171450</xdr:rowOff>
        </xdr:from>
        <xdr:to>
          <xdr:col>11</xdr:col>
          <xdr:colOff>590550</xdr:colOff>
          <xdr:row>22</xdr:row>
          <xdr:rowOff>28575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28</xdr:row>
          <xdr:rowOff>171450</xdr:rowOff>
        </xdr:from>
        <xdr:to>
          <xdr:col>11</xdr:col>
          <xdr:colOff>590550</xdr:colOff>
          <xdr:row>30</xdr:row>
          <xdr:rowOff>28575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36</xdr:row>
          <xdr:rowOff>171450</xdr:rowOff>
        </xdr:from>
        <xdr:to>
          <xdr:col>11</xdr:col>
          <xdr:colOff>590550</xdr:colOff>
          <xdr:row>38</xdr:row>
          <xdr:rowOff>28575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12</xdr:row>
          <xdr:rowOff>171450</xdr:rowOff>
        </xdr:from>
        <xdr:to>
          <xdr:col>11</xdr:col>
          <xdr:colOff>590550</xdr:colOff>
          <xdr:row>14</xdr:row>
          <xdr:rowOff>28575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20</xdr:row>
          <xdr:rowOff>171450</xdr:rowOff>
        </xdr:from>
        <xdr:to>
          <xdr:col>11</xdr:col>
          <xdr:colOff>590550</xdr:colOff>
          <xdr:row>22</xdr:row>
          <xdr:rowOff>28575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20</xdr:row>
          <xdr:rowOff>171450</xdr:rowOff>
        </xdr:from>
        <xdr:to>
          <xdr:col>11</xdr:col>
          <xdr:colOff>590550</xdr:colOff>
          <xdr:row>22</xdr:row>
          <xdr:rowOff>28575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28</xdr:row>
          <xdr:rowOff>171450</xdr:rowOff>
        </xdr:from>
        <xdr:to>
          <xdr:col>11</xdr:col>
          <xdr:colOff>590550</xdr:colOff>
          <xdr:row>30</xdr:row>
          <xdr:rowOff>28575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28</xdr:row>
          <xdr:rowOff>171450</xdr:rowOff>
        </xdr:from>
        <xdr:to>
          <xdr:col>11</xdr:col>
          <xdr:colOff>590550</xdr:colOff>
          <xdr:row>30</xdr:row>
          <xdr:rowOff>28575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28</xdr:row>
          <xdr:rowOff>171450</xdr:rowOff>
        </xdr:from>
        <xdr:to>
          <xdr:col>11</xdr:col>
          <xdr:colOff>590550</xdr:colOff>
          <xdr:row>30</xdr:row>
          <xdr:rowOff>28575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36</xdr:row>
          <xdr:rowOff>171450</xdr:rowOff>
        </xdr:from>
        <xdr:to>
          <xdr:col>11</xdr:col>
          <xdr:colOff>590550</xdr:colOff>
          <xdr:row>38</xdr:row>
          <xdr:rowOff>28575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36</xdr:row>
          <xdr:rowOff>171450</xdr:rowOff>
        </xdr:from>
        <xdr:to>
          <xdr:col>11</xdr:col>
          <xdr:colOff>590550</xdr:colOff>
          <xdr:row>38</xdr:row>
          <xdr:rowOff>28575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36</xdr:row>
          <xdr:rowOff>171450</xdr:rowOff>
        </xdr:from>
        <xdr:to>
          <xdr:col>11</xdr:col>
          <xdr:colOff>590550</xdr:colOff>
          <xdr:row>38</xdr:row>
          <xdr:rowOff>28575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36</xdr:row>
          <xdr:rowOff>171450</xdr:rowOff>
        </xdr:from>
        <xdr:to>
          <xdr:col>11</xdr:col>
          <xdr:colOff>590550</xdr:colOff>
          <xdr:row>38</xdr:row>
          <xdr:rowOff>28575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4</xdr:row>
          <xdr:rowOff>171450</xdr:rowOff>
        </xdr:from>
        <xdr:to>
          <xdr:col>11</xdr:col>
          <xdr:colOff>590550</xdr:colOff>
          <xdr:row>6</xdr:row>
          <xdr:rowOff>28575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12</xdr:row>
          <xdr:rowOff>171450</xdr:rowOff>
        </xdr:from>
        <xdr:to>
          <xdr:col>11</xdr:col>
          <xdr:colOff>590550</xdr:colOff>
          <xdr:row>14</xdr:row>
          <xdr:rowOff>28575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20</xdr:row>
          <xdr:rowOff>171450</xdr:rowOff>
        </xdr:from>
        <xdr:to>
          <xdr:col>11</xdr:col>
          <xdr:colOff>590550</xdr:colOff>
          <xdr:row>22</xdr:row>
          <xdr:rowOff>28575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28</xdr:row>
          <xdr:rowOff>171450</xdr:rowOff>
        </xdr:from>
        <xdr:to>
          <xdr:col>11</xdr:col>
          <xdr:colOff>590550</xdr:colOff>
          <xdr:row>30</xdr:row>
          <xdr:rowOff>28575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36</xdr:row>
          <xdr:rowOff>171450</xdr:rowOff>
        </xdr:from>
        <xdr:to>
          <xdr:col>11</xdr:col>
          <xdr:colOff>590550</xdr:colOff>
          <xdr:row>38</xdr:row>
          <xdr:rowOff>28575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12</xdr:row>
          <xdr:rowOff>171450</xdr:rowOff>
        </xdr:from>
        <xdr:to>
          <xdr:col>11</xdr:col>
          <xdr:colOff>590550</xdr:colOff>
          <xdr:row>14</xdr:row>
          <xdr:rowOff>28575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20</xdr:row>
          <xdr:rowOff>171450</xdr:rowOff>
        </xdr:from>
        <xdr:to>
          <xdr:col>11</xdr:col>
          <xdr:colOff>590550</xdr:colOff>
          <xdr:row>22</xdr:row>
          <xdr:rowOff>28575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20</xdr:row>
          <xdr:rowOff>171450</xdr:rowOff>
        </xdr:from>
        <xdr:to>
          <xdr:col>11</xdr:col>
          <xdr:colOff>590550</xdr:colOff>
          <xdr:row>22</xdr:row>
          <xdr:rowOff>28575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28</xdr:row>
          <xdr:rowOff>171450</xdr:rowOff>
        </xdr:from>
        <xdr:to>
          <xdr:col>11</xdr:col>
          <xdr:colOff>590550</xdr:colOff>
          <xdr:row>30</xdr:row>
          <xdr:rowOff>28575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28</xdr:row>
          <xdr:rowOff>171450</xdr:rowOff>
        </xdr:from>
        <xdr:to>
          <xdr:col>11</xdr:col>
          <xdr:colOff>590550</xdr:colOff>
          <xdr:row>30</xdr:row>
          <xdr:rowOff>28575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28</xdr:row>
          <xdr:rowOff>171450</xdr:rowOff>
        </xdr:from>
        <xdr:to>
          <xdr:col>11</xdr:col>
          <xdr:colOff>590550</xdr:colOff>
          <xdr:row>30</xdr:row>
          <xdr:rowOff>28575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36</xdr:row>
          <xdr:rowOff>171450</xdr:rowOff>
        </xdr:from>
        <xdr:to>
          <xdr:col>11</xdr:col>
          <xdr:colOff>590550</xdr:colOff>
          <xdr:row>38</xdr:row>
          <xdr:rowOff>28575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36</xdr:row>
          <xdr:rowOff>171450</xdr:rowOff>
        </xdr:from>
        <xdr:to>
          <xdr:col>11</xdr:col>
          <xdr:colOff>590550</xdr:colOff>
          <xdr:row>38</xdr:row>
          <xdr:rowOff>28575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36</xdr:row>
          <xdr:rowOff>171450</xdr:rowOff>
        </xdr:from>
        <xdr:to>
          <xdr:col>11</xdr:col>
          <xdr:colOff>590550</xdr:colOff>
          <xdr:row>38</xdr:row>
          <xdr:rowOff>28575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36</xdr:row>
          <xdr:rowOff>171450</xdr:rowOff>
        </xdr:from>
        <xdr:to>
          <xdr:col>11</xdr:col>
          <xdr:colOff>590550</xdr:colOff>
          <xdr:row>38</xdr:row>
          <xdr:rowOff>28575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CN Label</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12</xdr:row>
      <xdr:rowOff>10161</xdr:rowOff>
    </xdr:from>
    <xdr:to>
      <xdr:col>10</xdr:col>
      <xdr:colOff>396239</xdr:colOff>
      <xdr:row>26</xdr:row>
      <xdr:rowOff>50801</xdr:rowOff>
    </xdr:to>
    <xdr:pic>
      <xdr:nvPicPr>
        <xdr:cNvPr id="13" name="Picture 12"/>
        <xdr:cNvPicPr>
          <a:picLocks noChangeAspect="1"/>
        </xdr:cNvPicPr>
      </xdr:nvPicPr>
      <xdr:blipFill>
        <a:blip xmlns:r="http://schemas.openxmlformats.org/officeDocument/2006/relationships" r:embed="rId1"/>
        <a:stretch>
          <a:fillRect/>
        </a:stretch>
      </xdr:blipFill>
      <xdr:spPr>
        <a:xfrm>
          <a:off x="0" y="3495041"/>
          <a:ext cx="7223759" cy="3119120"/>
        </a:xfrm>
        <a:prstGeom prst="rect">
          <a:avLst/>
        </a:prstGeom>
        <a:ln w="19050">
          <a:solidFill>
            <a:schemeClr val="accent2">
              <a:lumMod val="75000"/>
            </a:schemeClr>
          </a:solidFill>
        </a:ln>
      </xdr:spPr>
    </xdr:pic>
    <xdr:clientData/>
  </xdr:twoCellAnchor>
  <xdr:oneCellAnchor>
    <xdr:from>
      <xdr:col>13</xdr:col>
      <xdr:colOff>228600</xdr:colOff>
      <xdr:row>33</xdr:row>
      <xdr:rowOff>154305</xdr:rowOff>
    </xdr:from>
    <xdr:ext cx="184731" cy="262139"/>
    <xdr:sp macro="" textlink="">
      <xdr:nvSpPr>
        <xdr:cNvPr id="2" name="TextBox 1"/>
        <xdr:cNvSpPr txBox="1"/>
      </xdr:nvSpPr>
      <xdr:spPr>
        <a:xfrm>
          <a:off x="8153400" y="5488305"/>
          <a:ext cx="184731" cy="262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123825</xdr:colOff>
      <xdr:row>29</xdr:row>
      <xdr:rowOff>95250</xdr:rowOff>
    </xdr:from>
    <xdr:ext cx="6353175" cy="1857375"/>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4667250"/>
          <a:ext cx="6353175" cy="1857375"/>
        </a:xfrm>
        <a:prstGeom prst="rect">
          <a:avLst/>
        </a:prstGeom>
        <a:noFill/>
        <a:ln w="12700">
          <a:solidFill>
            <a:srgbClr val="002060"/>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twoCellAnchor>
    <xdr:from>
      <xdr:col>5</xdr:col>
      <xdr:colOff>144779</xdr:colOff>
      <xdr:row>34</xdr:row>
      <xdr:rowOff>50799</xdr:rowOff>
    </xdr:from>
    <xdr:to>
      <xdr:col>6</xdr:col>
      <xdr:colOff>182880</xdr:colOff>
      <xdr:row>36</xdr:row>
      <xdr:rowOff>7702</xdr:rowOff>
    </xdr:to>
    <xdr:sp macro="" textlink="">
      <xdr:nvSpPr>
        <xdr:cNvPr id="4" name="Oval 3"/>
        <xdr:cNvSpPr/>
      </xdr:nvSpPr>
      <xdr:spPr>
        <a:xfrm>
          <a:off x="3924299" y="8453119"/>
          <a:ext cx="647701" cy="322663"/>
        </a:xfrm>
        <a:prstGeom prst="ellipse">
          <a:avLst/>
        </a:prstGeom>
        <a:no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495300</xdr:colOff>
      <xdr:row>35</xdr:row>
      <xdr:rowOff>80011</xdr:rowOff>
    </xdr:from>
    <xdr:to>
      <xdr:col>9</xdr:col>
      <xdr:colOff>152400</xdr:colOff>
      <xdr:row>41</xdr:row>
      <xdr:rowOff>76231</xdr:rowOff>
    </xdr:to>
    <xdr:cxnSp macro="">
      <xdr:nvCxnSpPr>
        <xdr:cNvPr id="5" name="Straight Arrow Connector 4"/>
        <xdr:cNvCxnSpPr/>
      </xdr:nvCxnSpPr>
      <xdr:spPr>
        <a:xfrm flipH="1" flipV="1">
          <a:off x="4152900" y="5795011"/>
          <a:ext cx="1485900" cy="1139220"/>
        </a:xfrm>
        <a:prstGeom prst="straightConnector1">
          <a:avLst/>
        </a:prstGeom>
        <a:ln w="15875">
          <a:solidFill>
            <a:srgbClr val="00B050"/>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741680</xdr:colOff>
      <xdr:row>25</xdr:row>
      <xdr:rowOff>182880</xdr:rowOff>
    </xdr:from>
    <xdr:to>
      <xdr:col>5</xdr:col>
      <xdr:colOff>264160</xdr:colOff>
      <xdr:row>37</xdr:row>
      <xdr:rowOff>142240</xdr:rowOff>
    </xdr:to>
    <xdr:cxnSp macro="">
      <xdr:nvCxnSpPr>
        <xdr:cNvPr id="7" name="Straight Arrow Connector 6"/>
        <xdr:cNvCxnSpPr/>
      </xdr:nvCxnSpPr>
      <xdr:spPr>
        <a:xfrm>
          <a:off x="3037840" y="6492240"/>
          <a:ext cx="1005840" cy="2600960"/>
        </a:xfrm>
        <a:prstGeom prst="straightConnector1">
          <a:avLst/>
        </a:prstGeom>
        <a:ln w="15875">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467361</xdr:colOff>
      <xdr:row>15</xdr:row>
      <xdr:rowOff>76200</xdr:rowOff>
    </xdr:from>
    <xdr:to>
      <xdr:col>8</xdr:col>
      <xdr:colOff>281940</xdr:colOff>
      <xdr:row>23</xdr:row>
      <xdr:rowOff>193040</xdr:rowOff>
    </xdr:to>
    <xdr:cxnSp macro="">
      <xdr:nvCxnSpPr>
        <xdr:cNvPr id="8" name="Straight Arrow Connector 7"/>
        <xdr:cNvCxnSpPr/>
      </xdr:nvCxnSpPr>
      <xdr:spPr>
        <a:xfrm flipH="1">
          <a:off x="4848861" y="4267200"/>
          <a:ext cx="1033779" cy="1793240"/>
        </a:xfrm>
        <a:prstGeom prst="straightConnector1">
          <a:avLst/>
        </a:prstGeom>
        <a:ln w="15875">
          <a:solidFill>
            <a:srgbClr val="FF0000"/>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100330</xdr:colOff>
      <xdr:row>14</xdr:row>
      <xdr:rowOff>91440</xdr:rowOff>
    </xdr:from>
    <xdr:to>
      <xdr:col>8</xdr:col>
      <xdr:colOff>231140</xdr:colOff>
      <xdr:row>15</xdr:row>
      <xdr:rowOff>121920</xdr:rowOff>
    </xdr:to>
    <xdr:sp macro="" textlink="">
      <xdr:nvSpPr>
        <xdr:cNvPr id="10" name="Oval 9"/>
        <xdr:cNvSpPr/>
      </xdr:nvSpPr>
      <xdr:spPr>
        <a:xfrm>
          <a:off x="5099050" y="4043680"/>
          <a:ext cx="740410" cy="264160"/>
        </a:xfrm>
        <a:prstGeom prst="ellipse">
          <a:avLst/>
        </a:prstGeom>
        <a:no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50800</xdr:colOff>
      <xdr:row>24</xdr:row>
      <xdr:rowOff>159385</xdr:rowOff>
    </xdr:from>
    <xdr:to>
      <xdr:col>11</xdr:col>
      <xdr:colOff>0</xdr:colOff>
      <xdr:row>26</xdr:row>
      <xdr:rowOff>58420</xdr:rowOff>
    </xdr:to>
    <xdr:sp macro="" textlink="">
      <xdr:nvSpPr>
        <xdr:cNvPr id="11" name="Oval 10"/>
        <xdr:cNvSpPr/>
      </xdr:nvSpPr>
      <xdr:spPr>
        <a:xfrm>
          <a:off x="5049520" y="6245225"/>
          <a:ext cx="2387600" cy="376555"/>
        </a:xfrm>
        <a:prstGeom prst="ellipse">
          <a:avLst/>
        </a:prstGeom>
        <a:no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107950</xdr:colOff>
      <xdr:row>15</xdr:row>
      <xdr:rowOff>152400</xdr:rowOff>
    </xdr:from>
    <xdr:to>
      <xdr:col>8</xdr:col>
      <xdr:colOff>238760</xdr:colOff>
      <xdr:row>16</xdr:row>
      <xdr:rowOff>193040</xdr:rowOff>
    </xdr:to>
    <xdr:sp macro="" textlink="">
      <xdr:nvSpPr>
        <xdr:cNvPr id="12" name="Oval 11"/>
        <xdr:cNvSpPr/>
      </xdr:nvSpPr>
      <xdr:spPr>
        <a:xfrm>
          <a:off x="5106670" y="4338320"/>
          <a:ext cx="740410" cy="274320"/>
        </a:xfrm>
        <a:prstGeom prst="ellipse">
          <a:avLst/>
        </a:prstGeom>
        <a:noFill/>
        <a:ln w="1905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xdr:col>
      <xdr:colOff>152400</xdr:colOff>
      <xdr:row>9</xdr:row>
      <xdr:rowOff>1056640</xdr:rowOff>
    </xdr:from>
    <xdr:to>
      <xdr:col>7</xdr:col>
      <xdr:colOff>193040</xdr:colOff>
      <xdr:row>14</xdr:row>
      <xdr:rowOff>203200</xdr:rowOff>
    </xdr:to>
    <xdr:cxnSp macro="">
      <xdr:nvCxnSpPr>
        <xdr:cNvPr id="9" name="Straight Arrow Connector 8"/>
        <xdr:cNvCxnSpPr/>
      </xdr:nvCxnSpPr>
      <xdr:spPr>
        <a:xfrm>
          <a:off x="660400" y="2915920"/>
          <a:ext cx="4531360" cy="1239520"/>
        </a:xfrm>
        <a:prstGeom prst="straightConnector1">
          <a:avLst/>
        </a:prstGeom>
        <a:ln w="15875">
          <a:solidFill>
            <a:schemeClr val="accent2">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314960</xdr:colOff>
      <xdr:row>9</xdr:row>
      <xdr:rowOff>1087120</xdr:rowOff>
    </xdr:from>
    <xdr:to>
      <xdr:col>7</xdr:col>
      <xdr:colOff>203200</xdr:colOff>
      <xdr:row>16</xdr:row>
      <xdr:rowOff>10160</xdr:rowOff>
    </xdr:to>
    <xdr:cxnSp macro="">
      <xdr:nvCxnSpPr>
        <xdr:cNvPr id="23" name="Straight Arrow Connector 22"/>
        <xdr:cNvCxnSpPr/>
      </xdr:nvCxnSpPr>
      <xdr:spPr>
        <a:xfrm>
          <a:off x="2001520" y="2946400"/>
          <a:ext cx="3200400" cy="1483360"/>
        </a:xfrm>
        <a:prstGeom prst="straightConnector1">
          <a:avLst/>
        </a:prstGeom>
        <a:ln w="15875">
          <a:solidFill>
            <a:schemeClr val="accent6">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10160</xdr:colOff>
      <xdr:row>9</xdr:row>
      <xdr:rowOff>822960</xdr:rowOff>
    </xdr:from>
    <xdr:to>
      <xdr:col>1</xdr:col>
      <xdr:colOff>508000</xdr:colOff>
      <xdr:row>9</xdr:row>
      <xdr:rowOff>1107440</xdr:rowOff>
    </xdr:to>
    <xdr:sp macro="" textlink="">
      <xdr:nvSpPr>
        <xdr:cNvPr id="29" name="Oval 28"/>
        <xdr:cNvSpPr/>
      </xdr:nvSpPr>
      <xdr:spPr>
        <a:xfrm>
          <a:off x="10160" y="2674620"/>
          <a:ext cx="1008380" cy="284480"/>
        </a:xfrm>
        <a:prstGeom prst="ellipse">
          <a:avLst/>
        </a:prstGeom>
        <a:no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xdr:col>
      <xdr:colOff>701040</xdr:colOff>
      <xdr:row>9</xdr:row>
      <xdr:rowOff>830580</xdr:rowOff>
    </xdr:from>
    <xdr:to>
      <xdr:col>3</xdr:col>
      <xdr:colOff>609600</xdr:colOff>
      <xdr:row>9</xdr:row>
      <xdr:rowOff>1125220</xdr:rowOff>
    </xdr:to>
    <xdr:sp macro="" textlink="">
      <xdr:nvSpPr>
        <xdr:cNvPr id="30" name="Oval 29"/>
        <xdr:cNvSpPr/>
      </xdr:nvSpPr>
      <xdr:spPr>
        <a:xfrm>
          <a:off x="1211580" y="2682240"/>
          <a:ext cx="1691640" cy="294640"/>
        </a:xfrm>
        <a:prstGeom prst="ellipse">
          <a:avLst/>
        </a:prstGeom>
        <a:noFill/>
        <a:ln w="1905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xdr:col>
      <xdr:colOff>701040</xdr:colOff>
      <xdr:row>15</xdr:row>
      <xdr:rowOff>83820</xdr:rowOff>
    </xdr:from>
    <xdr:to>
      <xdr:col>8</xdr:col>
      <xdr:colOff>281940</xdr:colOff>
      <xdr:row>23</xdr:row>
      <xdr:rowOff>175260</xdr:rowOff>
    </xdr:to>
    <xdr:cxnSp macro="">
      <xdr:nvCxnSpPr>
        <xdr:cNvPr id="33" name="Straight Arrow Connector 32"/>
        <xdr:cNvCxnSpPr/>
      </xdr:nvCxnSpPr>
      <xdr:spPr>
        <a:xfrm flipH="1">
          <a:off x="1211580" y="4274820"/>
          <a:ext cx="4671060" cy="1767840"/>
        </a:xfrm>
        <a:prstGeom prst="straightConnector1">
          <a:avLst/>
        </a:prstGeom>
        <a:ln w="15875">
          <a:solidFill>
            <a:srgbClr val="FF0000"/>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731520</xdr:colOff>
      <xdr:row>24</xdr:row>
      <xdr:rowOff>203200</xdr:rowOff>
    </xdr:from>
    <xdr:to>
      <xdr:col>4</xdr:col>
      <xdr:colOff>528320</xdr:colOff>
      <xdr:row>26</xdr:row>
      <xdr:rowOff>102235</xdr:rowOff>
    </xdr:to>
    <xdr:sp macro="" textlink="">
      <xdr:nvSpPr>
        <xdr:cNvPr id="39" name="Oval 38"/>
        <xdr:cNvSpPr/>
      </xdr:nvSpPr>
      <xdr:spPr>
        <a:xfrm>
          <a:off x="1239520" y="6289040"/>
          <a:ext cx="2387600" cy="376555"/>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5</xdr:col>
      <xdr:colOff>213361</xdr:colOff>
      <xdr:row>37</xdr:row>
      <xdr:rowOff>20320</xdr:rowOff>
    </xdr:from>
    <xdr:to>
      <xdr:col>6</xdr:col>
      <xdr:colOff>142241</xdr:colOff>
      <xdr:row>38</xdr:row>
      <xdr:rowOff>142240</xdr:rowOff>
    </xdr:to>
    <xdr:sp macro="" textlink="">
      <xdr:nvSpPr>
        <xdr:cNvPr id="44" name="Oval 43"/>
        <xdr:cNvSpPr/>
      </xdr:nvSpPr>
      <xdr:spPr>
        <a:xfrm>
          <a:off x="3992881" y="8971280"/>
          <a:ext cx="538480" cy="30480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5</xdr:col>
      <xdr:colOff>447040</xdr:colOff>
      <xdr:row>25</xdr:row>
      <xdr:rowOff>142240</xdr:rowOff>
    </xdr:from>
    <xdr:to>
      <xdr:col>9</xdr:col>
      <xdr:colOff>518160</xdr:colOff>
      <xdr:row>34</xdr:row>
      <xdr:rowOff>152400</xdr:rowOff>
    </xdr:to>
    <xdr:cxnSp macro="">
      <xdr:nvCxnSpPr>
        <xdr:cNvPr id="45" name="Straight Arrow Connector 44"/>
        <xdr:cNvCxnSpPr/>
      </xdr:nvCxnSpPr>
      <xdr:spPr>
        <a:xfrm flipH="1">
          <a:off x="4226560" y="6451600"/>
          <a:ext cx="2509520" cy="2103120"/>
        </a:xfrm>
        <a:prstGeom prst="straightConnector1">
          <a:avLst/>
        </a:prstGeom>
        <a:ln w="15875">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428114</xdr:colOff>
      <xdr:row>27</xdr:row>
      <xdr:rowOff>161262</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4085714" cy="5304762"/>
        </a:xfrm>
        <a:prstGeom prst="rect">
          <a:avLst/>
        </a:prstGeom>
      </xdr:spPr>
    </xdr:pic>
    <xdr:clientData/>
  </xdr:twoCellAnchor>
  <xdr:twoCellAnchor editAs="oneCell">
    <xdr:from>
      <xdr:col>6</xdr:col>
      <xdr:colOff>371475</xdr:colOff>
      <xdr:row>0</xdr:row>
      <xdr:rowOff>19050</xdr:rowOff>
    </xdr:from>
    <xdr:to>
      <xdr:col>13</xdr:col>
      <xdr:colOff>209037</xdr:colOff>
      <xdr:row>27</xdr:row>
      <xdr:rowOff>170788</xdr:rowOff>
    </xdr:to>
    <xdr:pic>
      <xdr:nvPicPr>
        <xdr:cNvPr id="6" name="Picture 5"/>
        <xdr:cNvPicPr>
          <a:picLocks noChangeAspect="1"/>
        </xdr:cNvPicPr>
      </xdr:nvPicPr>
      <xdr:blipFill>
        <a:blip xmlns:r="http://schemas.openxmlformats.org/officeDocument/2006/relationships" r:embed="rId2"/>
        <a:stretch>
          <a:fillRect/>
        </a:stretch>
      </xdr:blipFill>
      <xdr:spPr>
        <a:xfrm>
          <a:off x="4029075" y="19050"/>
          <a:ext cx="4104762" cy="5295238"/>
        </a:xfrm>
        <a:prstGeom prst="rect">
          <a:avLst/>
        </a:prstGeom>
      </xdr:spPr>
    </xdr:pic>
    <xdr:clientData/>
  </xdr:twoCellAnchor>
  <xdr:twoCellAnchor editAs="oneCell">
    <xdr:from>
      <xdr:col>13</xdr:col>
      <xdr:colOff>209550</xdr:colOff>
      <xdr:row>0</xdr:row>
      <xdr:rowOff>0</xdr:rowOff>
    </xdr:from>
    <xdr:to>
      <xdr:col>20</xdr:col>
      <xdr:colOff>37588</xdr:colOff>
      <xdr:row>27</xdr:row>
      <xdr:rowOff>75548</xdr:rowOff>
    </xdr:to>
    <xdr:pic>
      <xdr:nvPicPr>
        <xdr:cNvPr id="7" name="Picture 6"/>
        <xdr:cNvPicPr>
          <a:picLocks noChangeAspect="1"/>
        </xdr:cNvPicPr>
      </xdr:nvPicPr>
      <xdr:blipFill>
        <a:blip xmlns:r="http://schemas.openxmlformats.org/officeDocument/2006/relationships" r:embed="rId3"/>
        <a:stretch>
          <a:fillRect/>
        </a:stretch>
      </xdr:blipFill>
      <xdr:spPr>
        <a:xfrm>
          <a:off x="8134350" y="0"/>
          <a:ext cx="4095238" cy="52190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310514</xdr:colOff>
      <xdr:row>2</xdr:row>
      <xdr:rowOff>9525</xdr:rowOff>
    </xdr:from>
    <xdr:to>
      <xdr:col>9</xdr:col>
      <xdr:colOff>442078</xdr:colOff>
      <xdr:row>2</xdr:row>
      <xdr:rowOff>222885</xdr:rowOff>
    </xdr:to>
    <xdr:sp macro="" textlink="">
      <xdr:nvSpPr>
        <xdr:cNvPr id="2" name="Down Arrow 1"/>
        <xdr:cNvSpPr/>
      </xdr:nvSpPr>
      <xdr:spPr>
        <a:xfrm>
          <a:off x="5796914" y="200025"/>
          <a:ext cx="131564" cy="18478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325754</xdr:colOff>
      <xdr:row>1</xdr:row>
      <xdr:rowOff>325755</xdr:rowOff>
    </xdr:from>
    <xdr:to>
      <xdr:col>9</xdr:col>
      <xdr:colOff>476362</xdr:colOff>
      <xdr:row>3</xdr:row>
      <xdr:rowOff>0</xdr:rowOff>
    </xdr:to>
    <xdr:sp macro="" textlink="">
      <xdr:nvSpPr>
        <xdr:cNvPr id="2" name="Down Arrow 1"/>
        <xdr:cNvSpPr/>
      </xdr:nvSpPr>
      <xdr:spPr>
        <a:xfrm>
          <a:off x="6240779" y="192405"/>
          <a:ext cx="150608" cy="18859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295274</xdr:colOff>
      <xdr:row>2</xdr:row>
      <xdr:rowOff>325755</xdr:rowOff>
    </xdr:from>
    <xdr:to>
      <xdr:col>9</xdr:col>
      <xdr:colOff>447675</xdr:colOff>
      <xdr:row>4</xdr:row>
      <xdr:rowOff>0</xdr:rowOff>
    </xdr:to>
    <xdr:sp macro="" textlink="">
      <xdr:nvSpPr>
        <xdr:cNvPr id="2" name="Down Arrow 1"/>
        <xdr:cNvSpPr/>
      </xdr:nvSpPr>
      <xdr:spPr>
        <a:xfrm>
          <a:off x="6210299" y="763905"/>
          <a:ext cx="152401" cy="18859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571500</xdr:colOff>
      <xdr:row>0</xdr:row>
      <xdr:rowOff>0</xdr:rowOff>
    </xdr:from>
    <xdr:to>
      <xdr:col>20</xdr:col>
      <xdr:colOff>196964</xdr:colOff>
      <xdr:row>26</xdr:row>
      <xdr:rowOff>178594</xdr:rowOff>
    </xdr:to>
    <xdr:pic>
      <xdr:nvPicPr>
        <xdr:cNvPr id="3" name="Picture 2"/>
        <xdr:cNvPicPr>
          <a:picLocks noChangeAspect="1"/>
        </xdr:cNvPicPr>
      </xdr:nvPicPr>
      <xdr:blipFill>
        <a:blip xmlns:r="http://schemas.openxmlformats.org/officeDocument/2006/relationships" r:embed="rId1"/>
        <a:stretch>
          <a:fillRect/>
        </a:stretch>
      </xdr:blipFill>
      <xdr:spPr>
        <a:xfrm>
          <a:off x="6036469" y="0"/>
          <a:ext cx="6304870" cy="5131594"/>
        </a:xfrm>
        <a:prstGeom prst="rect">
          <a:avLst/>
        </a:prstGeom>
      </xdr:spPr>
    </xdr:pic>
    <xdr:clientData/>
  </xdr:twoCellAnchor>
  <xdr:twoCellAnchor editAs="oneCell">
    <xdr:from>
      <xdr:col>0</xdr:col>
      <xdr:colOff>0</xdr:colOff>
      <xdr:row>0</xdr:row>
      <xdr:rowOff>0</xdr:rowOff>
    </xdr:from>
    <xdr:to>
      <xdr:col>10</xdr:col>
      <xdr:colOff>11906</xdr:colOff>
      <xdr:row>33</xdr:row>
      <xdr:rowOff>47624</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6107906" cy="63341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28.x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33" Type="http://schemas.openxmlformats.org/officeDocument/2006/relationships/ctrlProp" Target="../ctrlProps/ctrlProp40.xml"/><Relationship Id="rId2" Type="http://schemas.openxmlformats.org/officeDocument/2006/relationships/drawing" Target="../drawings/drawing2.xml"/><Relationship Id="rId16" Type="http://schemas.openxmlformats.org/officeDocument/2006/relationships/ctrlProp" Target="../ctrlProps/ctrlProp23.xml"/><Relationship Id="rId20" Type="http://schemas.openxmlformats.org/officeDocument/2006/relationships/ctrlProp" Target="../ctrlProps/ctrlProp27.xml"/><Relationship Id="rId29" Type="http://schemas.openxmlformats.org/officeDocument/2006/relationships/ctrlProp" Target="../ctrlProps/ctrlProp36.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24" Type="http://schemas.openxmlformats.org/officeDocument/2006/relationships/ctrlProp" Target="../ctrlProps/ctrlProp31.xml"/><Relationship Id="rId32" Type="http://schemas.openxmlformats.org/officeDocument/2006/relationships/ctrlProp" Target="../ctrlProps/ctrlProp39.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28" Type="http://schemas.openxmlformats.org/officeDocument/2006/relationships/ctrlProp" Target="../ctrlProps/ctrlProp35.xml"/><Relationship Id="rId10" Type="http://schemas.openxmlformats.org/officeDocument/2006/relationships/ctrlProp" Target="../ctrlProps/ctrlProp17.xml"/><Relationship Id="rId19" Type="http://schemas.openxmlformats.org/officeDocument/2006/relationships/ctrlProp" Target="../ctrlProps/ctrlProp26.xml"/><Relationship Id="rId31" Type="http://schemas.openxmlformats.org/officeDocument/2006/relationships/ctrlProp" Target="../ctrlProps/ctrlProp38.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 Id="rId30" Type="http://schemas.openxmlformats.org/officeDocument/2006/relationships/ctrlProp" Target="../ctrlProps/ctrlProp3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26" Type="http://schemas.openxmlformats.org/officeDocument/2006/relationships/ctrlProp" Target="../ctrlProps/ctrlProp63.xml"/><Relationship Id="rId3" Type="http://schemas.openxmlformats.org/officeDocument/2006/relationships/vmlDrawing" Target="../drawings/vmlDrawing3.vml"/><Relationship Id="rId21" Type="http://schemas.openxmlformats.org/officeDocument/2006/relationships/ctrlProp" Target="../ctrlProps/ctrlProp58.x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5" Type="http://schemas.openxmlformats.org/officeDocument/2006/relationships/ctrlProp" Target="../ctrlProps/ctrlProp62.xml"/><Relationship Id="rId33" Type="http://schemas.openxmlformats.org/officeDocument/2006/relationships/ctrlProp" Target="../ctrlProps/ctrlProp70.xml"/><Relationship Id="rId2" Type="http://schemas.openxmlformats.org/officeDocument/2006/relationships/drawing" Target="../drawings/drawing3.xml"/><Relationship Id="rId16" Type="http://schemas.openxmlformats.org/officeDocument/2006/relationships/ctrlProp" Target="../ctrlProps/ctrlProp53.xml"/><Relationship Id="rId20" Type="http://schemas.openxmlformats.org/officeDocument/2006/relationships/ctrlProp" Target="../ctrlProps/ctrlProp57.xml"/><Relationship Id="rId29" Type="http://schemas.openxmlformats.org/officeDocument/2006/relationships/ctrlProp" Target="../ctrlProps/ctrlProp66.xml"/><Relationship Id="rId1" Type="http://schemas.openxmlformats.org/officeDocument/2006/relationships/printerSettings" Target="../printerSettings/printerSettings4.bin"/><Relationship Id="rId6" Type="http://schemas.openxmlformats.org/officeDocument/2006/relationships/ctrlProp" Target="../ctrlProps/ctrlProp43.xml"/><Relationship Id="rId11" Type="http://schemas.openxmlformats.org/officeDocument/2006/relationships/ctrlProp" Target="../ctrlProps/ctrlProp48.xml"/><Relationship Id="rId24" Type="http://schemas.openxmlformats.org/officeDocument/2006/relationships/ctrlProp" Target="../ctrlProps/ctrlProp61.xml"/><Relationship Id="rId32" Type="http://schemas.openxmlformats.org/officeDocument/2006/relationships/ctrlProp" Target="../ctrlProps/ctrlProp69.xml"/><Relationship Id="rId5" Type="http://schemas.openxmlformats.org/officeDocument/2006/relationships/ctrlProp" Target="../ctrlProps/ctrlProp42.xml"/><Relationship Id="rId15" Type="http://schemas.openxmlformats.org/officeDocument/2006/relationships/ctrlProp" Target="../ctrlProps/ctrlProp52.xml"/><Relationship Id="rId23" Type="http://schemas.openxmlformats.org/officeDocument/2006/relationships/ctrlProp" Target="../ctrlProps/ctrlProp60.xml"/><Relationship Id="rId28" Type="http://schemas.openxmlformats.org/officeDocument/2006/relationships/ctrlProp" Target="../ctrlProps/ctrlProp65.xml"/><Relationship Id="rId10" Type="http://schemas.openxmlformats.org/officeDocument/2006/relationships/ctrlProp" Target="../ctrlProps/ctrlProp47.xml"/><Relationship Id="rId19" Type="http://schemas.openxmlformats.org/officeDocument/2006/relationships/ctrlProp" Target="../ctrlProps/ctrlProp56.xml"/><Relationship Id="rId31" Type="http://schemas.openxmlformats.org/officeDocument/2006/relationships/ctrlProp" Target="../ctrlProps/ctrlProp68.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 Id="rId27" Type="http://schemas.openxmlformats.org/officeDocument/2006/relationships/ctrlProp" Target="../ctrlProps/ctrlProp64.xml"/><Relationship Id="rId30" Type="http://schemas.openxmlformats.org/officeDocument/2006/relationships/ctrlProp" Target="../ctrlProps/ctrlProp6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15"/>
  <sheetViews>
    <sheetView tabSelected="1" view="pageLayout" zoomScaleNormal="100" workbookViewId="0">
      <selection activeCell="A12" sqref="A12"/>
    </sheetView>
  </sheetViews>
  <sheetFormatPr defaultRowHeight="15" x14ac:dyDescent="0.25"/>
  <cols>
    <col min="1" max="1" width="82.85546875" customWidth="1"/>
    <col min="11" max="11" width="13.85546875" customWidth="1"/>
  </cols>
  <sheetData>
    <row r="1" spans="1:11" x14ac:dyDescent="0.25">
      <c r="A1" s="77" t="s">
        <v>49</v>
      </c>
      <c r="B1" s="107"/>
      <c r="C1" s="107"/>
      <c r="D1" s="107"/>
      <c r="E1" s="107"/>
      <c r="F1" s="107"/>
      <c r="G1" s="107"/>
      <c r="H1" s="107"/>
      <c r="I1" s="107"/>
      <c r="J1" s="79"/>
      <c r="K1" s="107"/>
    </row>
    <row r="2" spans="1:11" ht="60" x14ac:dyDescent="0.25">
      <c r="A2" s="249" t="s">
        <v>152</v>
      </c>
      <c r="B2" s="107"/>
      <c r="C2" s="107"/>
      <c r="D2" s="107"/>
      <c r="E2" s="107"/>
      <c r="F2" s="107"/>
      <c r="G2" s="107"/>
      <c r="H2" s="107"/>
      <c r="I2" s="107"/>
      <c r="J2" s="79"/>
      <c r="K2" s="107"/>
    </row>
    <row r="3" spans="1:11" x14ac:dyDescent="0.25">
      <c r="A3" s="250" t="s">
        <v>153</v>
      </c>
      <c r="B3" s="107"/>
      <c r="C3" s="107"/>
      <c r="D3" s="107"/>
      <c r="E3" s="107"/>
      <c r="F3" s="107"/>
      <c r="G3" s="107"/>
      <c r="H3" s="107"/>
      <c r="I3" s="107"/>
      <c r="J3" s="79"/>
      <c r="K3" s="107"/>
    </row>
    <row r="4" spans="1:11" x14ac:dyDescent="0.25">
      <c r="A4" s="250"/>
      <c r="B4" s="107"/>
      <c r="C4" s="107"/>
      <c r="D4" s="107"/>
      <c r="E4" s="107"/>
      <c r="F4" s="107"/>
      <c r="G4" s="107"/>
      <c r="H4" s="107"/>
      <c r="I4" s="107"/>
      <c r="J4" s="79"/>
      <c r="K4" s="107"/>
    </row>
    <row r="5" spans="1:11" x14ac:dyDescent="0.25">
      <c r="A5" s="78" t="s">
        <v>159</v>
      </c>
      <c r="B5" s="78"/>
      <c r="C5" s="78"/>
      <c r="D5" s="78"/>
      <c r="E5" s="78"/>
      <c r="F5" s="78"/>
      <c r="G5" s="78"/>
      <c r="H5" s="78"/>
      <c r="I5" s="78"/>
      <c r="J5" s="78"/>
      <c r="K5" s="78"/>
    </row>
    <row r="6" spans="1:11" x14ac:dyDescent="0.25">
      <c r="A6" s="81" t="s">
        <v>158</v>
      </c>
      <c r="B6" s="81"/>
      <c r="C6" s="81"/>
      <c r="D6" s="81"/>
      <c r="E6" s="81"/>
      <c r="F6" s="81"/>
      <c r="G6" s="81"/>
      <c r="H6" s="81"/>
      <c r="I6" s="81"/>
      <c r="J6" s="81"/>
      <c r="K6" s="81"/>
    </row>
    <row r="7" spans="1:11" ht="30.75" customHeight="1" x14ac:dyDescent="0.25">
      <c r="A7" s="80" t="s">
        <v>157</v>
      </c>
      <c r="B7" s="82"/>
      <c r="C7" s="82"/>
      <c r="D7" s="82"/>
      <c r="E7" s="82"/>
      <c r="F7" s="82"/>
      <c r="G7" s="82"/>
      <c r="H7" s="82"/>
      <c r="I7" s="82"/>
      <c r="J7" s="81"/>
      <c r="K7" s="81"/>
    </row>
    <row r="8" spans="1:11" ht="30.75" customHeight="1" x14ac:dyDescent="0.25">
      <c r="A8" s="80" t="s">
        <v>156</v>
      </c>
      <c r="B8" s="82"/>
      <c r="C8" s="82"/>
      <c r="D8" s="82"/>
      <c r="E8" s="82"/>
      <c r="F8" s="82"/>
      <c r="G8" s="82"/>
      <c r="H8" s="82"/>
      <c r="I8" s="82"/>
      <c r="J8" s="81"/>
      <c r="K8" s="81"/>
    </row>
    <row r="9" spans="1:11" ht="63" customHeight="1" x14ac:dyDescent="0.25">
      <c r="A9" s="214" t="s">
        <v>155</v>
      </c>
      <c r="B9" s="81"/>
      <c r="C9" s="81"/>
      <c r="D9" s="81"/>
      <c r="E9" s="81"/>
      <c r="F9" s="81"/>
      <c r="G9" s="81"/>
      <c r="H9" s="81"/>
      <c r="I9" s="81"/>
      <c r="J9" s="81"/>
      <c r="K9" s="81"/>
    </row>
    <row r="10" spans="1:11" ht="90.6" customHeight="1" x14ac:dyDescent="0.25">
      <c r="A10" s="215" t="s">
        <v>154</v>
      </c>
      <c r="B10" s="83"/>
      <c r="C10" s="83"/>
      <c r="D10" s="83"/>
      <c r="E10" s="83"/>
      <c r="F10" s="83"/>
      <c r="G10" s="83"/>
      <c r="H10" s="83"/>
      <c r="I10" s="83"/>
      <c r="J10" s="83"/>
      <c r="K10" s="83"/>
    </row>
    <row r="11" spans="1:11" ht="164.45" customHeight="1" x14ac:dyDescent="0.25">
      <c r="A11" s="216" t="s">
        <v>163</v>
      </c>
      <c r="B11" s="86"/>
      <c r="C11" s="86"/>
      <c r="D11" s="86"/>
      <c r="E11" s="86"/>
      <c r="F11" s="86"/>
      <c r="G11" s="86"/>
      <c r="H11" s="86"/>
      <c r="I11" s="86"/>
      <c r="J11" s="86"/>
      <c r="K11" s="86"/>
    </row>
    <row r="12" spans="1:11" ht="46.15" customHeight="1" x14ac:dyDescent="0.25">
      <c r="A12" s="84" t="s">
        <v>160</v>
      </c>
      <c r="B12" s="85"/>
      <c r="C12" s="85"/>
      <c r="D12" s="85"/>
      <c r="E12" s="85"/>
      <c r="F12" s="85"/>
      <c r="G12" s="85"/>
      <c r="H12" s="85"/>
      <c r="I12" s="85"/>
      <c r="J12" s="85"/>
      <c r="K12" s="85"/>
    </row>
    <row r="13" spans="1:11" ht="90" x14ac:dyDescent="0.25">
      <c r="A13" s="84" t="s">
        <v>161</v>
      </c>
    </row>
    <row r="15" spans="1:11" ht="322.14999999999998" customHeight="1" x14ac:dyDescent="0.25">
      <c r="A15" s="251" t="s">
        <v>162</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zoomScaleNormal="100" workbookViewId="0">
      <selection activeCell="I37" sqref="I37"/>
    </sheetView>
  </sheetViews>
  <sheetFormatPr defaultRowHeight="15" x14ac:dyDescent="0.25"/>
  <sheetData/>
  <pageMargins left="0.7" right="0.7" top="0.75" bottom="0.7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BN31"/>
  <sheetViews>
    <sheetView showGridLines="0" zoomScaleNormal="100" workbookViewId="0">
      <selection activeCell="K27" sqref="K27"/>
    </sheetView>
  </sheetViews>
  <sheetFormatPr defaultColWidth="9.140625" defaultRowHeight="15" x14ac:dyDescent="0.25"/>
  <cols>
    <col min="1" max="1" width="3.28515625" style="20" customWidth="1"/>
    <col min="2" max="2" width="1.5703125" style="20" customWidth="1"/>
    <col min="3" max="3" width="1.7109375" style="20" customWidth="1"/>
    <col min="4" max="4" width="2" style="20" customWidth="1"/>
    <col min="5" max="5" width="4.140625" style="20" customWidth="1"/>
    <col min="6" max="6" width="4.5703125" style="20" customWidth="1"/>
    <col min="7" max="7" width="0.28515625" style="20" customWidth="1"/>
    <col min="8" max="8" width="4" style="20" customWidth="1"/>
    <col min="9" max="9" width="1.28515625" style="20" customWidth="1"/>
    <col min="10" max="10" width="0.140625" style="20" customWidth="1"/>
    <col min="11" max="11" width="1.7109375" style="20" customWidth="1"/>
    <col min="12" max="12" width="3.140625" style="20" customWidth="1"/>
    <col min="13" max="13" width="7.7109375" style="20" customWidth="1"/>
    <col min="14" max="14" width="9.5703125" style="20" customWidth="1"/>
    <col min="15" max="15" width="1.7109375" style="20" customWidth="1"/>
    <col min="16" max="16" width="2" style="20" customWidth="1"/>
    <col min="17" max="17" width="2.5703125" style="20" customWidth="1"/>
    <col min="18" max="18" width="2.28515625" style="20" customWidth="1"/>
    <col min="19" max="19" width="8.85546875" style="20" customWidth="1"/>
    <col min="20" max="20" width="4" style="20" customWidth="1"/>
    <col min="21" max="21" width="2.85546875" style="20" customWidth="1"/>
    <col min="22" max="22" width="3.42578125" style="20" customWidth="1"/>
    <col min="23" max="23" width="1.5703125" style="20" customWidth="1"/>
    <col min="24" max="24" width="4.7109375" style="20" customWidth="1"/>
    <col min="25" max="25" width="3" style="20" customWidth="1"/>
    <col min="26" max="26" width="2.7109375" style="20" customWidth="1"/>
    <col min="27" max="27" width="0.85546875" style="20" customWidth="1"/>
    <col min="28" max="28" width="1.140625" style="20" customWidth="1"/>
    <col min="29" max="29" width="2.5703125" style="20" customWidth="1"/>
    <col min="30" max="30" width="5.5703125" style="20" customWidth="1"/>
    <col min="31" max="31" width="1.140625" style="20" customWidth="1"/>
    <col min="32" max="32" width="0.85546875" style="20" customWidth="1"/>
    <col min="33" max="33" width="2.42578125" style="20" customWidth="1"/>
    <col min="34" max="34" width="2.85546875" style="20" customWidth="1"/>
    <col min="35" max="35" width="1.85546875" style="20" customWidth="1"/>
    <col min="36" max="36" width="1.7109375" style="20" customWidth="1"/>
    <col min="37" max="37" width="12.28515625" style="20" customWidth="1"/>
    <col min="38" max="38" width="1.5703125" style="20" customWidth="1"/>
    <col min="39" max="39" width="2.140625" style="20" customWidth="1"/>
    <col min="40" max="40" width="0.42578125" style="20" customWidth="1"/>
    <col min="41" max="41" width="4.42578125" style="20" customWidth="1"/>
    <col min="42" max="42" width="6.7109375" style="20" customWidth="1"/>
    <col min="43" max="43" width="3" style="20" customWidth="1"/>
    <col min="44" max="44" width="2.140625" style="20" customWidth="1"/>
    <col min="45" max="45" width="13.7109375" style="20" customWidth="1"/>
    <col min="46" max="46" width="3" style="20" customWidth="1"/>
    <col min="47" max="47" width="4.7109375" style="20" customWidth="1"/>
    <col min="48" max="48" width="0.5703125" style="20" hidden="1" customWidth="1"/>
    <col min="49" max="49" width="9.140625" style="130"/>
    <col min="50" max="50" width="9.140625" style="129"/>
    <col min="51" max="51" width="8.28515625" style="129" customWidth="1"/>
    <col min="52" max="66" width="9.140625" style="129"/>
    <col min="67" max="16384" width="9.140625" style="20"/>
  </cols>
  <sheetData>
    <row r="1" spans="1:66" s="194" customFormat="1" ht="24" customHeight="1" x14ac:dyDescent="0.3">
      <c r="A1" s="465" t="s">
        <v>170</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W1" s="196"/>
      <c r="AX1" s="195"/>
      <c r="AY1" s="195"/>
      <c r="AZ1" s="195"/>
      <c r="BA1" s="195"/>
      <c r="BB1" s="195"/>
      <c r="BC1" s="195"/>
      <c r="BD1" s="195"/>
      <c r="BE1" s="195"/>
      <c r="BF1" s="195"/>
      <c r="BG1" s="195"/>
      <c r="BH1" s="195"/>
      <c r="BI1" s="195"/>
      <c r="BJ1" s="195"/>
      <c r="BK1" s="195"/>
      <c r="BL1" s="195"/>
      <c r="BM1" s="195"/>
      <c r="BN1" s="195"/>
    </row>
    <row r="2" spans="1:66" s="190" customFormat="1" ht="27" customHeight="1" x14ac:dyDescent="0.2">
      <c r="A2" s="468" t="s">
        <v>164</v>
      </c>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8"/>
      <c r="AN2" s="468"/>
      <c r="AO2" s="468"/>
      <c r="AP2" s="468"/>
      <c r="AQ2" s="468"/>
      <c r="AR2" s="468"/>
      <c r="AS2" s="468"/>
      <c r="AT2" s="468"/>
      <c r="AU2" s="468"/>
      <c r="AV2" s="193"/>
      <c r="AW2" s="192"/>
      <c r="AX2" s="191"/>
      <c r="AY2" s="191"/>
      <c r="AZ2" s="191"/>
      <c r="BA2" s="191"/>
      <c r="BB2" s="191"/>
      <c r="BC2" s="191"/>
      <c r="BD2" s="191"/>
      <c r="BE2" s="191"/>
      <c r="BF2" s="191"/>
      <c r="BG2" s="191"/>
      <c r="BH2" s="191"/>
      <c r="BI2" s="191"/>
      <c r="BJ2" s="191"/>
      <c r="BK2" s="191"/>
      <c r="BL2" s="191"/>
      <c r="BM2" s="191"/>
      <c r="BN2" s="191"/>
    </row>
    <row r="3" spans="1:66" s="190" customFormat="1" ht="6.75" customHeight="1" x14ac:dyDescent="0.2">
      <c r="A3" s="468"/>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193"/>
      <c r="AW3" s="192"/>
      <c r="AX3" s="191"/>
      <c r="AY3" s="191"/>
      <c r="AZ3" s="191"/>
      <c r="BA3" s="191"/>
      <c r="BB3" s="191"/>
      <c r="BC3" s="191"/>
      <c r="BD3" s="191"/>
      <c r="BE3" s="191"/>
      <c r="BF3" s="191"/>
      <c r="BG3" s="191"/>
      <c r="BH3" s="191"/>
      <c r="BI3" s="191"/>
      <c r="BJ3" s="191"/>
      <c r="BK3" s="191"/>
      <c r="BL3" s="191"/>
      <c r="BM3" s="191"/>
      <c r="BN3" s="191"/>
    </row>
    <row r="4" spans="1:66" s="186" customFormat="1" ht="14.25" customHeight="1" x14ac:dyDescent="0.2">
      <c r="A4" s="467" t="s">
        <v>165</v>
      </c>
      <c r="B4" s="467"/>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c r="AJ4" s="467"/>
      <c r="AK4" s="467"/>
      <c r="AL4" s="467"/>
      <c r="AM4" s="467"/>
      <c r="AN4" s="467"/>
      <c r="AO4" s="467"/>
      <c r="AP4" s="467"/>
      <c r="AQ4" s="467"/>
      <c r="AR4" s="467"/>
      <c r="AS4" s="467"/>
      <c r="AT4" s="467"/>
      <c r="AU4" s="467"/>
      <c r="AV4" s="189"/>
      <c r="AW4" s="188"/>
      <c r="AX4" s="187"/>
      <c r="AY4" s="187"/>
      <c r="AZ4" s="187"/>
      <c r="BA4" s="187"/>
      <c r="BB4" s="187"/>
      <c r="BC4" s="187"/>
      <c r="BD4" s="187"/>
      <c r="BE4" s="187"/>
      <c r="BF4" s="187"/>
      <c r="BG4" s="187"/>
      <c r="BH4" s="187"/>
      <c r="BI4" s="187"/>
      <c r="BJ4" s="187"/>
      <c r="BK4" s="187"/>
      <c r="BL4" s="187"/>
      <c r="BM4" s="187"/>
      <c r="BN4" s="187"/>
    </row>
    <row r="5" spans="1:66" s="161" customFormat="1" ht="0.75" customHeight="1" x14ac:dyDescent="0.25">
      <c r="A5" s="466"/>
      <c r="B5" s="466"/>
      <c r="C5" s="466"/>
      <c r="D5" s="466"/>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6"/>
      <c r="AL5" s="466"/>
      <c r="AM5" s="466"/>
      <c r="AN5" s="466"/>
      <c r="AO5" s="466"/>
      <c r="AP5" s="466"/>
      <c r="AQ5" s="466"/>
      <c r="AR5" s="466"/>
      <c r="AS5" s="466"/>
      <c r="AT5" s="466"/>
      <c r="AU5" s="466"/>
      <c r="AV5" s="20"/>
      <c r="AW5" s="163"/>
      <c r="AX5" s="162"/>
      <c r="AY5" s="162"/>
      <c r="AZ5" s="162"/>
      <c r="BA5" s="162"/>
      <c r="BB5" s="162"/>
      <c r="BC5" s="162"/>
      <c r="BD5" s="162"/>
      <c r="BE5" s="162"/>
      <c r="BF5" s="162"/>
      <c r="BG5" s="162"/>
      <c r="BH5" s="162"/>
      <c r="BI5" s="162"/>
      <c r="BJ5" s="162"/>
      <c r="BK5" s="162"/>
      <c r="BL5" s="162"/>
      <c r="BM5" s="162"/>
      <c r="BN5" s="162"/>
    </row>
    <row r="6" spans="1:66" s="161" customFormat="1" ht="21" customHeight="1" x14ac:dyDescent="0.25">
      <c r="A6" s="252"/>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0"/>
      <c r="AW6" s="163"/>
      <c r="AX6" s="162"/>
      <c r="AY6" s="162"/>
      <c r="AZ6" s="162"/>
      <c r="BA6" s="162"/>
      <c r="BB6" s="162"/>
      <c r="BC6" s="162"/>
      <c r="BD6" s="162"/>
      <c r="BE6" s="162"/>
      <c r="BF6" s="162"/>
      <c r="BG6" s="162"/>
      <c r="BH6" s="162"/>
      <c r="BI6" s="162"/>
      <c r="BJ6" s="162"/>
      <c r="BK6" s="162"/>
      <c r="BL6" s="162"/>
      <c r="BM6" s="162"/>
      <c r="BN6" s="162"/>
    </row>
    <row r="7" spans="1:66" s="65" customFormat="1" ht="42" customHeight="1" x14ac:dyDescent="0.25">
      <c r="A7" s="461" t="s">
        <v>166</v>
      </c>
      <c r="B7" s="461"/>
      <c r="C7" s="461"/>
      <c r="D7" s="461"/>
      <c r="E7" s="461"/>
      <c r="F7" s="461"/>
      <c r="G7" s="461"/>
      <c r="H7" s="461"/>
      <c r="I7" s="461"/>
      <c r="J7" s="461"/>
      <c r="K7" s="461"/>
      <c r="L7" s="461"/>
      <c r="M7" s="461"/>
      <c r="N7" s="461"/>
      <c r="O7" s="461"/>
      <c r="P7" s="461"/>
      <c r="Q7" s="461"/>
      <c r="R7" s="461"/>
      <c r="S7" s="461"/>
      <c r="T7" s="461"/>
      <c r="U7" s="461"/>
      <c r="V7" s="461"/>
      <c r="W7" s="461"/>
      <c r="X7" s="461"/>
      <c r="Y7" s="461"/>
      <c r="Z7" s="461"/>
      <c r="AA7" s="461"/>
      <c r="AB7" s="461"/>
      <c r="AC7" s="461"/>
      <c r="AD7" s="461"/>
      <c r="AE7" s="461"/>
      <c r="AF7" s="461"/>
      <c r="AG7" s="461"/>
      <c r="AH7" s="461"/>
      <c r="AI7" s="461"/>
      <c r="AJ7" s="461"/>
      <c r="AK7" s="461"/>
      <c r="AL7" s="461"/>
      <c r="AM7" s="461"/>
      <c r="AN7" s="461"/>
      <c r="AO7" s="461"/>
      <c r="AP7" s="461"/>
      <c r="AQ7" s="461"/>
      <c r="AR7" s="461"/>
      <c r="AS7" s="461"/>
      <c r="AT7" s="461"/>
      <c r="AU7" s="461"/>
      <c r="AV7" s="185"/>
      <c r="AW7" s="184"/>
      <c r="AX7" s="183"/>
      <c r="AY7" s="183"/>
      <c r="AZ7" s="183"/>
      <c r="BA7" s="183"/>
      <c r="BB7" s="183"/>
      <c r="BC7" s="183"/>
      <c r="BD7" s="183"/>
      <c r="BE7" s="183"/>
      <c r="BF7" s="183"/>
      <c r="BG7" s="183"/>
      <c r="BH7" s="183"/>
      <c r="BI7" s="183"/>
      <c r="BJ7" s="183"/>
      <c r="BK7" s="183"/>
      <c r="BL7" s="183"/>
      <c r="BM7" s="183"/>
      <c r="BN7" s="183"/>
    </row>
    <row r="8" spans="1:66" s="255" customFormat="1" ht="19.5" customHeight="1" x14ac:dyDescent="0.25">
      <c r="A8" s="256"/>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7"/>
      <c r="AW8" s="253"/>
      <c r="AX8" s="254"/>
      <c r="AY8" s="254"/>
      <c r="AZ8" s="254"/>
      <c r="BA8" s="254"/>
      <c r="BB8" s="254"/>
      <c r="BC8" s="254"/>
      <c r="BD8" s="254"/>
      <c r="BE8" s="254"/>
      <c r="BF8" s="254"/>
      <c r="BG8" s="254"/>
      <c r="BH8" s="254"/>
      <c r="BI8" s="254"/>
      <c r="BJ8" s="254"/>
      <c r="BK8" s="254"/>
      <c r="BL8" s="254"/>
      <c r="BM8" s="254"/>
      <c r="BN8" s="254"/>
    </row>
    <row r="9" spans="1:66" s="155" customFormat="1" ht="15" customHeight="1" x14ac:dyDescent="0.25">
      <c r="A9" s="470"/>
      <c r="B9" s="470"/>
      <c r="C9" s="470"/>
      <c r="D9" s="470"/>
      <c r="E9" s="470"/>
      <c r="F9" s="470"/>
      <c r="G9" s="182"/>
      <c r="H9" s="499" t="s">
        <v>86</v>
      </c>
      <c r="I9" s="500"/>
      <c r="J9" s="500"/>
      <c r="K9" s="500"/>
      <c r="L9" s="500"/>
      <c r="M9" s="501"/>
      <c r="N9" s="502"/>
      <c r="O9" s="502"/>
      <c r="P9" s="472" t="s">
        <v>85</v>
      </c>
      <c r="Q9" s="473"/>
      <c r="R9" s="473"/>
      <c r="S9" s="473"/>
      <c r="T9" s="474"/>
      <c r="U9" s="475"/>
      <c r="V9" s="476"/>
      <c r="W9" s="469"/>
      <c r="X9" s="470"/>
      <c r="Y9" s="470"/>
      <c r="Z9" s="179"/>
      <c r="AA9" s="179"/>
      <c r="AB9" s="179"/>
      <c r="AC9" s="503" t="s">
        <v>84</v>
      </c>
      <c r="AD9" s="504"/>
      <c r="AE9" s="504"/>
      <c r="AF9" s="504"/>
      <c r="AG9" s="504"/>
      <c r="AH9" s="504"/>
      <c r="AI9" s="504"/>
      <c r="AJ9" s="504"/>
      <c r="AK9" s="504"/>
      <c r="AL9" s="504"/>
      <c r="AM9" s="504"/>
      <c r="AN9" s="504"/>
      <c r="AO9" s="504"/>
      <c r="AP9" s="504"/>
      <c r="AQ9" s="504"/>
      <c r="AR9" s="504"/>
      <c r="AS9" s="505"/>
      <c r="AT9" s="511"/>
      <c r="AU9" s="512"/>
      <c r="AW9" s="136"/>
      <c r="AX9" s="135"/>
      <c r="AY9" s="135"/>
      <c r="AZ9" s="135"/>
      <c r="BA9" s="135"/>
      <c r="BB9" s="135"/>
      <c r="BC9" s="135"/>
      <c r="BD9" s="135"/>
      <c r="BE9" s="135"/>
      <c r="BF9" s="135"/>
      <c r="BG9" s="135"/>
      <c r="BH9" s="135"/>
      <c r="BI9" s="135"/>
      <c r="BJ9" s="135"/>
      <c r="BK9" s="135"/>
      <c r="BL9" s="135"/>
      <c r="BM9" s="135"/>
      <c r="BN9" s="135"/>
    </row>
    <row r="10" spans="1:66" s="155" customFormat="1" ht="44.25" customHeight="1" x14ac:dyDescent="0.25">
      <c r="A10" s="470"/>
      <c r="B10" s="470"/>
      <c r="C10" s="470"/>
      <c r="D10" s="470"/>
      <c r="E10" s="470"/>
      <c r="F10" s="470"/>
      <c r="G10" s="470"/>
      <c r="H10" s="470"/>
      <c r="I10" s="470"/>
      <c r="J10" s="470"/>
      <c r="K10" s="470"/>
      <c r="L10" s="470"/>
      <c r="M10" s="470"/>
      <c r="N10" s="470"/>
      <c r="O10" s="470"/>
      <c r="P10" s="470"/>
      <c r="Q10" s="470"/>
      <c r="R10" s="470"/>
      <c r="S10" s="470"/>
      <c r="T10" s="470"/>
      <c r="U10" s="470"/>
      <c r="V10" s="470"/>
      <c r="W10" s="470"/>
      <c r="X10" s="470"/>
      <c r="Y10" s="470"/>
      <c r="Z10" s="470"/>
      <c r="AA10" s="470"/>
      <c r="AB10" s="471"/>
      <c r="AC10" s="506" t="s">
        <v>83</v>
      </c>
      <c r="AD10" s="507"/>
      <c r="AE10" s="507"/>
      <c r="AF10" s="507"/>
      <c r="AG10" s="507"/>
      <c r="AH10" s="507"/>
      <c r="AI10" s="508"/>
      <c r="AJ10" s="509"/>
      <c r="AK10" s="510"/>
      <c r="AL10" s="507" t="s">
        <v>82</v>
      </c>
      <c r="AM10" s="507"/>
      <c r="AN10" s="507"/>
      <c r="AO10" s="507"/>
      <c r="AP10" s="462">
        <f>AI10*28.35</f>
        <v>0</v>
      </c>
      <c r="AQ10" s="463"/>
      <c r="AR10" s="464"/>
      <c r="AS10" s="258" t="s">
        <v>81</v>
      </c>
      <c r="AT10" s="511"/>
      <c r="AU10" s="512"/>
      <c r="AW10" s="136"/>
      <c r="AX10" s="135"/>
      <c r="AY10" s="135"/>
      <c r="AZ10" s="135"/>
      <c r="BA10" s="135"/>
      <c r="BB10" s="135"/>
      <c r="BC10" s="135"/>
      <c r="BD10" s="135"/>
      <c r="BE10" s="135"/>
      <c r="BF10" s="135"/>
      <c r="BG10" s="135"/>
      <c r="BH10" s="135"/>
      <c r="BI10" s="135"/>
      <c r="BJ10" s="135"/>
      <c r="BK10" s="135"/>
      <c r="BL10" s="135"/>
      <c r="BM10" s="135"/>
      <c r="BN10" s="135"/>
    </row>
    <row r="11" spans="1:66" s="161" customFormat="1" ht="3" hidden="1" customHeight="1" x14ac:dyDescent="0.2">
      <c r="D11" s="178"/>
      <c r="X11" s="180"/>
      <c r="Y11" s="180"/>
      <c r="AA11" s="179"/>
      <c r="AC11" s="181"/>
      <c r="AD11" s="181"/>
      <c r="AE11" s="181"/>
      <c r="AF11" s="181"/>
      <c r="AG11" s="181"/>
      <c r="AH11" s="181"/>
      <c r="AI11" s="181"/>
      <c r="AJ11" s="181"/>
      <c r="AK11" s="181"/>
      <c r="AL11" s="181"/>
      <c r="AM11" s="181"/>
      <c r="AN11" s="181"/>
      <c r="AO11" s="181"/>
      <c r="AP11" s="181"/>
      <c r="AQ11" s="181"/>
      <c r="AR11" s="181"/>
      <c r="AS11" s="181"/>
      <c r="AT11" s="177"/>
      <c r="AU11" s="177"/>
      <c r="AV11" s="49"/>
      <c r="AW11" s="163"/>
      <c r="AX11" s="162"/>
      <c r="AY11" s="162"/>
      <c r="AZ11" s="162"/>
      <c r="BA11" s="162"/>
      <c r="BB11" s="162"/>
      <c r="BC11" s="162"/>
      <c r="BD11" s="162"/>
      <c r="BE11" s="162"/>
      <c r="BF11" s="162"/>
      <c r="BG11" s="162"/>
      <c r="BH11" s="162"/>
      <c r="BI11" s="162"/>
      <c r="BJ11" s="162"/>
      <c r="BK11" s="162"/>
      <c r="BL11" s="162"/>
      <c r="BM11" s="162"/>
      <c r="BN11" s="162"/>
    </row>
    <row r="12" spans="1:66" s="155" customFormat="1" ht="31.5" customHeight="1" x14ac:dyDescent="0.25">
      <c r="A12" s="470"/>
      <c r="B12" s="470"/>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AI12" s="470"/>
      <c r="AJ12" s="470"/>
      <c r="AK12" s="470"/>
      <c r="AL12" s="470"/>
      <c r="AM12" s="470"/>
      <c r="AN12" s="470"/>
      <c r="AO12" s="470"/>
      <c r="AP12" s="470"/>
      <c r="AQ12" s="470"/>
      <c r="AR12" s="470"/>
      <c r="AS12" s="470"/>
      <c r="AT12" s="470"/>
      <c r="AU12" s="470"/>
      <c r="AW12" s="136"/>
      <c r="AX12" s="135"/>
      <c r="AY12" s="135"/>
      <c r="AZ12" s="135"/>
      <c r="BA12" s="135"/>
      <c r="BB12" s="135"/>
      <c r="BC12" s="135"/>
      <c r="BD12" s="135"/>
      <c r="BE12" s="135"/>
      <c r="BF12" s="135"/>
      <c r="BG12" s="135"/>
      <c r="BH12" s="135"/>
      <c r="BI12" s="135"/>
      <c r="BJ12" s="135"/>
      <c r="BK12" s="135"/>
      <c r="BL12" s="135"/>
      <c r="BM12" s="135"/>
      <c r="BN12" s="135"/>
    </row>
    <row r="13" spans="1:66" s="182" customFormat="1" ht="33.75" customHeight="1" x14ac:dyDescent="0.25">
      <c r="A13" s="470"/>
      <c r="B13" s="470"/>
      <c r="C13" s="470"/>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70"/>
      <c r="AI13" s="470"/>
      <c r="AJ13" s="470"/>
      <c r="AK13" s="470"/>
      <c r="AL13" s="470"/>
      <c r="AM13" s="470"/>
      <c r="AN13" s="470"/>
      <c r="AO13" s="470"/>
      <c r="AP13" s="470"/>
      <c r="AQ13" s="470"/>
      <c r="AR13" s="470"/>
      <c r="AS13" s="470"/>
      <c r="AT13" s="470"/>
      <c r="AU13" s="471"/>
    </row>
    <row r="14" spans="1:66" s="155" customFormat="1" ht="29.25" customHeight="1" x14ac:dyDescent="0.25">
      <c r="A14" s="513"/>
      <c r="B14" s="513"/>
      <c r="C14" s="515" t="s">
        <v>80</v>
      </c>
      <c r="D14" s="515"/>
      <c r="E14" s="515"/>
      <c r="F14" s="515"/>
      <c r="G14" s="515"/>
      <c r="H14" s="515"/>
      <c r="I14" s="515"/>
      <c r="J14" s="515"/>
      <c r="K14" s="515"/>
      <c r="L14" s="515"/>
      <c r="M14" s="515"/>
      <c r="N14" s="515"/>
      <c r="O14" s="515"/>
      <c r="P14" s="515"/>
      <c r="Q14" s="515"/>
      <c r="R14" s="515"/>
      <c r="S14" s="515"/>
      <c r="T14" s="513"/>
      <c r="U14" s="513"/>
      <c r="V14" s="513"/>
      <c r="W14" s="513"/>
      <c r="X14" s="513"/>
      <c r="Y14" s="513"/>
      <c r="Z14" s="513"/>
      <c r="AA14" s="513"/>
      <c r="AB14" s="513"/>
      <c r="AC14" s="514"/>
      <c r="AD14" s="514"/>
      <c r="AE14" s="514"/>
      <c r="AF14" s="514"/>
      <c r="AG14" s="514"/>
      <c r="AH14" s="514"/>
      <c r="AI14" s="514"/>
      <c r="AJ14" s="514"/>
      <c r="AK14" s="514"/>
      <c r="AL14" s="514"/>
      <c r="AM14" s="514"/>
      <c r="AN14" s="514"/>
      <c r="AO14" s="514"/>
      <c r="AP14" s="514"/>
      <c r="AQ14" s="514"/>
      <c r="AR14" s="514"/>
      <c r="AS14" s="514"/>
      <c r="AT14" s="514"/>
      <c r="AU14" s="514"/>
      <c r="AW14" s="479"/>
      <c r="AX14" s="480"/>
      <c r="AY14" s="480"/>
      <c r="AZ14" s="480"/>
      <c r="BA14" s="480"/>
      <c r="BB14" s="480"/>
      <c r="BC14" s="480"/>
      <c r="BD14" s="480"/>
      <c r="BE14" s="480"/>
      <c r="BF14" s="480"/>
      <c r="BG14" s="480"/>
      <c r="BH14" s="480"/>
      <c r="BI14" s="480"/>
      <c r="BJ14" s="480"/>
      <c r="BK14" s="480"/>
      <c r="BL14" s="480"/>
      <c r="BM14" s="480"/>
      <c r="BN14" s="480"/>
    </row>
    <row r="15" spans="1:66" s="155" customFormat="1" ht="15" customHeight="1" x14ac:dyDescent="0.25">
      <c r="A15" s="513"/>
      <c r="B15" s="513"/>
      <c r="C15" s="513"/>
      <c r="D15" s="513"/>
      <c r="E15" s="513"/>
      <c r="F15" s="513"/>
      <c r="G15" s="513"/>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W15" s="479"/>
      <c r="AX15" s="480"/>
      <c r="AY15" s="480"/>
      <c r="AZ15" s="480"/>
      <c r="BA15" s="480"/>
      <c r="BB15" s="480"/>
      <c r="BC15" s="480"/>
      <c r="BD15" s="480"/>
      <c r="BE15" s="480"/>
      <c r="BF15" s="480"/>
      <c r="BG15" s="480"/>
      <c r="BH15" s="480"/>
      <c r="BI15" s="480"/>
      <c r="BJ15" s="480"/>
      <c r="BK15" s="480"/>
      <c r="BL15" s="480"/>
      <c r="BM15" s="480"/>
      <c r="BN15" s="480"/>
    </row>
    <row r="16" spans="1:66" s="161" customFormat="1" ht="24" customHeight="1" x14ac:dyDescent="0.2">
      <c r="A16" s="466"/>
      <c r="B16" s="466"/>
      <c r="C16" s="466"/>
      <c r="D16" s="466"/>
      <c r="E16" s="466"/>
      <c r="F16" s="466"/>
      <c r="G16" s="466"/>
      <c r="H16" s="466"/>
      <c r="I16" s="466"/>
      <c r="J16" s="466"/>
      <c r="K16" s="466"/>
      <c r="L16" s="466"/>
      <c r="M16" s="466"/>
      <c r="N16" s="466"/>
      <c r="O16" s="466"/>
      <c r="P16" s="466"/>
      <c r="Q16" s="466"/>
      <c r="R16" s="466"/>
      <c r="S16" s="466"/>
      <c r="T16" s="466"/>
      <c r="U16" s="466"/>
      <c r="V16" s="466"/>
      <c r="W16" s="466"/>
      <c r="X16" s="466"/>
      <c r="Y16" s="466"/>
      <c r="Z16" s="466"/>
      <c r="AA16" s="466"/>
      <c r="AB16" s="466"/>
      <c r="AC16" s="466"/>
      <c r="AD16" s="466"/>
      <c r="AE16" s="466"/>
      <c r="AF16" s="466"/>
      <c r="AG16" s="466"/>
      <c r="AH16" s="466"/>
      <c r="AI16" s="466"/>
      <c r="AJ16" s="466"/>
      <c r="AK16" s="466"/>
      <c r="AL16" s="466"/>
      <c r="AM16" s="466"/>
      <c r="AN16" s="466"/>
      <c r="AO16" s="466"/>
      <c r="AP16" s="466"/>
      <c r="AQ16" s="466"/>
      <c r="AR16" s="466"/>
      <c r="AS16" s="466"/>
      <c r="AT16" s="466"/>
      <c r="AU16" s="466"/>
      <c r="AV16" s="177"/>
      <c r="AW16" s="479"/>
      <c r="AX16" s="480"/>
      <c r="AY16" s="480"/>
      <c r="AZ16" s="480"/>
      <c r="BA16" s="480"/>
      <c r="BB16" s="480"/>
      <c r="BC16" s="480"/>
      <c r="BD16" s="480"/>
      <c r="BE16" s="480"/>
      <c r="BF16" s="480"/>
      <c r="BG16" s="480"/>
      <c r="BH16" s="480"/>
      <c r="BI16" s="480"/>
      <c r="BJ16" s="480"/>
      <c r="BK16" s="480"/>
      <c r="BL16" s="480"/>
      <c r="BM16" s="480"/>
      <c r="BN16" s="480"/>
    </row>
    <row r="17" spans="1:66" s="173" customFormat="1" ht="39.75" customHeight="1" x14ac:dyDescent="0.2">
      <c r="A17" s="461" t="s">
        <v>167</v>
      </c>
      <c r="B17" s="461"/>
      <c r="C17" s="461"/>
      <c r="D17" s="461"/>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176"/>
      <c r="AW17" s="175"/>
      <c r="AX17" s="174"/>
      <c r="AY17" s="174"/>
      <c r="AZ17" s="174"/>
      <c r="BA17" s="174"/>
      <c r="BB17" s="174"/>
      <c r="BC17" s="174"/>
      <c r="BD17" s="174"/>
      <c r="BE17" s="174"/>
      <c r="BF17" s="174"/>
      <c r="BG17" s="174"/>
      <c r="BH17" s="174"/>
      <c r="BI17" s="174"/>
      <c r="BJ17" s="174"/>
      <c r="BK17" s="174"/>
      <c r="BL17" s="174"/>
      <c r="BM17" s="174"/>
      <c r="BN17" s="174"/>
    </row>
    <row r="18" spans="1:66" s="157" customFormat="1" ht="15" customHeight="1" x14ac:dyDescent="0.25">
      <c r="A18" s="495"/>
      <c r="B18" s="495"/>
      <c r="C18" s="495"/>
      <c r="D18" s="495"/>
      <c r="E18" s="495"/>
      <c r="F18" s="495"/>
      <c r="G18" s="495"/>
      <c r="H18" s="495"/>
      <c r="I18" s="495"/>
      <c r="J18" s="495"/>
      <c r="K18" s="495"/>
      <c r="L18" s="495"/>
      <c r="M18" s="495"/>
      <c r="N18" s="495"/>
      <c r="O18" s="495"/>
      <c r="P18" s="495"/>
      <c r="Q18" s="495"/>
      <c r="R18" s="495"/>
      <c r="S18" s="495"/>
      <c r="T18" s="495"/>
      <c r="U18" s="495"/>
      <c r="V18" s="495"/>
      <c r="W18" s="495"/>
      <c r="X18" s="495"/>
      <c r="Y18" s="495"/>
      <c r="Z18" s="495"/>
      <c r="AA18" s="495"/>
      <c r="AB18" s="495"/>
      <c r="AC18" s="495"/>
      <c r="AD18" s="495"/>
      <c r="AE18" s="495"/>
      <c r="AF18" s="495"/>
      <c r="AG18" s="495"/>
      <c r="AH18" s="495"/>
      <c r="AI18" s="495"/>
      <c r="AJ18" s="495"/>
      <c r="AK18" s="495"/>
      <c r="AL18" s="495"/>
      <c r="AM18" s="495"/>
      <c r="AN18" s="495"/>
      <c r="AO18" s="495"/>
      <c r="AP18" s="495"/>
      <c r="AQ18" s="495"/>
      <c r="AR18" s="495"/>
      <c r="AS18" s="495"/>
      <c r="AT18" s="495"/>
      <c r="AU18" s="496"/>
      <c r="AW18" s="156"/>
      <c r="AX18" s="172"/>
      <c r="AY18" s="172"/>
      <c r="AZ18" s="172"/>
      <c r="BA18" s="172"/>
      <c r="BB18" s="172"/>
      <c r="BC18" s="172"/>
      <c r="BD18" s="172"/>
      <c r="BE18" s="172"/>
      <c r="BF18" s="172"/>
      <c r="BG18" s="172"/>
      <c r="BH18" s="172"/>
      <c r="BI18" s="172"/>
      <c r="BJ18" s="172"/>
      <c r="BK18" s="172"/>
      <c r="BL18" s="172"/>
      <c r="BM18" s="172"/>
      <c r="BN18" s="172"/>
    </row>
    <row r="19" spans="1:66" s="161" customFormat="1" x14ac:dyDescent="0.25">
      <c r="X19" s="170" t="s">
        <v>78</v>
      </c>
      <c r="Y19" s="170"/>
      <c r="Z19" s="170"/>
      <c r="AA19" s="170"/>
      <c r="AB19" s="170"/>
      <c r="AC19" s="170"/>
      <c r="AD19" s="170"/>
      <c r="AE19" s="170"/>
      <c r="AF19" s="170"/>
      <c r="AG19" s="170"/>
      <c r="AH19" s="170"/>
      <c r="AI19" s="171"/>
      <c r="AJ19" s="171"/>
      <c r="AK19" s="171"/>
      <c r="AO19" s="169"/>
      <c r="AP19" s="170" t="s">
        <v>77</v>
      </c>
      <c r="AQ19" s="169"/>
      <c r="AR19" s="169"/>
      <c r="AS19" s="169"/>
      <c r="AT19" s="155"/>
      <c r="AU19" s="155"/>
      <c r="AV19" s="20"/>
      <c r="AW19" s="163"/>
      <c r="AX19" s="162"/>
      <c r="AY19" s="162"/>
      <c r="AZ19" s="162"/>
      <c r="BA19" s="162"/>
      <c r="BB19" s="162"/>
      <c r="BC19" s="162"/>
      <c r="BD19" s="162"/>
      <c r="BE19" s="162"/>
      <c r="BF19" s="162"/>
      <c r="BG19" s="162"/>
      <c r="BH19" s="162"/>
      <c r="BI19" s="162"/>
      <c r="BJ19" s="162"/>
      <c r="BK19" s="162"/>
      <c r="BL19" s="162"/>
      <c r="BM19" s="162"/>
      <c r="BN19" s="162"/>
    </row>
    <row r="20" spans="1:66" s="155" customFormat="1" ht="15" customHeight="1" x14ac:dyDescent="0.25">
      <c r="C20" s="497" t="s">
        <v>168</v>
      </c>
      <c r="D20" s="497"/>
      <c r="E20" s="497"/>
      <c r="F20" s="497"/>
      <c r="G20" s="497"/>
      <c r="H20" s="497"/>
      <c r="I20" s="497"/>
      <c r="J20" s="497"/>
      <c r="K20" s="497"/>
      <c r="L20" s="497"/>
      <c r="M20" s="497"/>
      <c r="N20" s="498"/>
      <c r="O20" s="491"/>
      <c r="P20" s="491"/>
      <c r="Q20" s="491"/>
      <c r="R20" s="168"/>
      <c r="S20" s="492" t="s">
        <v>76</v>
      </c>
      <c r="T20" s="492"/>
      <c r="U20" s="492"/>
      <c r="V20" s="492"/>
      <c r="W20" s="492"/>
      <c r="X20" s="492"/>
      <c r="Y20" s="492"/>
      <c r="Z20" s="492"/>
      <c r="AA20" s="492"/>
      <c r="AB20" s="492"/>
      <c r="AC20" s="493"/>
      <c r="AD20" s="488">
        <f>IF(O20="A","20",IF(O20="B","25",IF(O20="C","31",IF(O20="D","50",IF(O20="E","63",IF(O20="F","75",IF(O20="G","115")))))))*2</f>
        <v>0</v>
      </c>
      <c r="AE20" s="489"/>
      <c r="AF20" s="489"/>
      <c r="AG20" s="489"/>
      <c r="AH20" s="490"/>
      <c r="AI20" s="167" t="s">
        <v>75</v>
      </c>
      <c r="AP20" s="488" t="b">
        <f>IF(O20="A","20",IF(O20="B","25",IF(O20="C","31",IF(O20="D","50",IF(O20="E","63",IF(O20="F","75",IF(O20="G","115")))))))</f>
        <v>0</v>
      </c>
      <c r="AQ20" s="490"/>
      <c r="AR20" s="167" t="s">
        <v>75</v>
      </c>
      <c r="AU20" s="158"/>
      <c r="AV20" s="167"/>
      <c r="AW20" s="136"/>
      <c r="AX20" s="135"/>
      <c r="AY20" s="135"/>
      <c r="AZ20" s="135"/>
      <c r="BA20" s="135"/>
      <c r="BB20" s="135"/>
      <c r="BC20" s="135"/>
      <c r="BD20" s="135"/>
      <c r="BE20" s="135"/>
      <c r="BF20" s="135"/>
      <c r="BG20" s="135"/>
      <c r="BH20" s="135"/>
      <c r="BI20" s="135"/>
      <c r="BJ20" s="135"/>
      <c r="BK20" s="135"/>
      <c r="BL20" s="135"/>
      <c r="BM20" s="135"/>
      <c r="BN20" s="135"/>
    </row>
    <row r="21" spans="1:66" s="161" customFormat="1" ht="9.9499999999999993" customHeight="1" x14ac:dyDescent="0.25">
      <c r="M21" s="155"/>
      <c r="N21" s="134"/>
      <c r="O21" s="134"/>
      <c r="P21" s="134"/>
      <c r="Q21" s="165"/>
      <c r="R21" s="165"/>
      <c r="S21" s="165"/>
      <c r="T21" s="166"/>
      <c r="U21" s="165"/>
      <c r="W21" s="165"/>
      <c r="X21" s="164"/>
      <c r="Y21" s="164"/>
      <c r="Z21" s="164"/>
      <c r="AA21" s="164"/>
      <c r="AD21" s="164"/>
      <c r="AE21" s="164"/>
      <c r="AF21" s="164"/>
      <c r="AG21" s="157"/>
      <c r="AI21" s="157"/>
      <c r="AJ21" s="157"/>
      <c r="AK21" s="157"/>
      <c r="AL21" s="157"/>
      <c r="AM21" s="157"/>
      <c r="AN21" s="20"/>
      <c r="AP21" s="157"/>
      <c r="AQ21" s="157"/>
      <c r="AR21" s="157"/>
      <c r="AS21" s="157"/>
      <c r="AU21" s="157"/>
      <c r="AV21" s="49"/>
      <c r="AW21" s="163"/>
      <c r="AX21" s="162"/>
      <c r="AY21" s="162"/>
      <c r="AZ21" s="162"/>
      <c r="BA21" s="162"/>
      <c r="BB21" s="162"/>
      <c r="BC21" s="162"/>
      <c r="BD21" s="162"/>
      <c r="BE21" s="162"/>
      <c r="BF21" s="162"/>
      <c r="BG21" s="162"/>
      <c r="BH21" s="162"/>
      <c r="BI21" s="162"/>
      <c r="BJ21" s="162"/>
      <c r="BK21" s="162"/>
      <c r="BL21" s="162"/>
      <c r="BM21" s="162"/>
      <c r="BN21" s="162"/>
    </row>
    <row r="22" spans="1:66" s="155" customFormat="1" ht="15.75" thickBot="1" x14ac:dyDescent="0.3">
      <c r="A22" s="160"/>
      <c r="B22" s="160"/>
      <c r="D22" s="159"/>
      <c r="E22" s="159"/>
      <c r="F22" s="159"/>
      <c r="I22" s="159"/>
      <c r="J22" s="159"/>
      <c r="K22" s="159"/>
      <c r="L22" s="159"/>
      <c r="M22" s="486" t="s">
        <v>74</v>
      </c>
      <c r="N22" s="486"/>
      <c r="O22" s="486"/>
      <c r="P22" s="486"/>
      <c r="Q22" s="486"/>
      <c r="R22" s="486"/>
      <c r="S22" s="486"/>
      <c r="T22" s="486"/>
      <c r="U22" s="486"/>
      <c r="V22" s="486"/>
      <c r="W22" s="486"/>
      <c r="X22" s="486"/>
      <c r="Y22" s="486"/>
      <c r="Z22" s="486"/>
      <c r="AA22" s="486"/>
      <c r="AB22" s="486"/>
      <c r="AC22" s="487"/>
      <c r="AD22" s="484" t="e">
        <f>IF(N9&lt;=1,CEILING((AD20/(U9/N9)),0.25),CEILING((AD20/(U9/N9)),1))</f>
        <v>#DIV/0!</v>
      </c>
      <c r="AE22" s="494"/>
      <c r="AF22" s="494"/>
      <c r="AG22" s="494"/>
      <c r="AH22" s="485"/>
      <c r="AI22" s="481" t="s">
        <v>73</v>
      </c>
      <c r="AJ22" s="482"/>
      <c r="AK22" s="482"/>
      <c r="AL22" s="158"/>
      <c r="AP22" s="484" t="e">
        <f>IF(N9&lt;=1,CEILING((AP20/(U9/N9)),0.25),CEILING((AP20/(U9/N9)),1))</f>
        <v>#DIV/0!</v>
      </c>
      <c r="AQ22" s="485"/>
      <c r="AR22" s="481" t="s">
        <v>73</v>
      </c>
      <c r="AS22" s="482"/>
      <c r="AU22" s="157"/>
      <c r="AV22" s="157"/>
      <c r="AW22" s="156"/>
      <c r="AX22" s="135"/>
      <c r="AY22" s="135"/>
      <c r="AZ22" s="135"/>
      <c r="BA22" s="135"/>
      <c r="BB22" s="135"/>
      <c r="BC22" s="135"/>
      <c r="BD22" s="135"/>
      <c r="BE22" s="135"/>
      <c r="BF22" s="135"/>
      <c r="BG22" s="135"/>
      <c r="BH22" s="135"/>
      <c r="BI22" s="135"/>
      <c r="BJ22" s="135"/>
      <c r="BK22" s="135"/>
      <c r="BL22" s="135"/>
      <c r="BM22" s="135"/>
      <c r="BN22" s="135"/>
    </row>
    <row r="23" spans="1:66" s="146" customFormat="1" ht="2.1" customHeight="1" x14ac:dyDescent="0.25">
      <c r="A23" s="154"/>
      <c r="B23" s="154"/>
      <c r="C23" s="153"/>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W23" s="148"/>
      <c r="AX23" s="147"/>
      <c r="AY23" s="147"/>
      <c r="AZ23" s="147"/>
      <c r="BA23" s="147"/>
      <c r="BB23" s="147"/>
      <c r="BC23" s="147"/>
      <c r="BD23" s="147"/>
      <c r="BE23" s="147"/>
      <c r="BF23" s="147"/>
      <c r="BG23" s="147"/>
      <c r="BH23" s="147"/>
      <c r="BI23" s="147"/>
      <c r="BJ23" s="147"/>
      <c r="BK23" s="147"/>
      <c r="BL23" s="147"/>
      <c r="BM23" s="147"/>
      <c r="BN23" s="147"/>
    </row>
    <row r="24" spans="1:66" s="146" customFormat="1" ht="2.1" customHeight="1" x14ac:dyDescent="0.25">
      <c r="A24" s="151"/>
      <c r="B24" s="151"/>
      <c r="C24" s="150"/>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W24" s="148"/>
      <c r="AX24" s="147"/>
      <c r="AY24" s="147"/>
      <c r="AZ24" s="147"/>
      <c r="BA24" s="147"/>
      <c r="BB24" s="147"/>
      <c r="BC24" s="147"/>
      <c r="BD24" s="147"/>
      <c r="BE24" s="147"/>
      <c r="BF24" s="147"/>
      <c r="BG24" s="147"/>
      <c r="BH24" s="147"/>
      <c r="BI24" s="147"/>
      <c r="BJ24" s="147"/>
      <c r="BK24" s="147"/>
      <c r="BL24" s="147"/>
      <c r="BM24" s="147"/>
      <c r="BN24" s="147"/>
    </row>
    <row r="25" spans="1:66" s="137" customFormat="1" ht="33.75" customHeight="1" x14ac:dyDescent="0.25">
      <c r="A25" s="259">
        <v>1</v>
      </c>
      <c r="B25" s="483" t="s">
        <v>169</v>
      </c>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M25" s="483"/>
      <c r="AN25" s="483"/>
      <c r="AO25" s="483"/>
      <c r="AP25" s="483"/>
      <c r="AQ25" s="483"/>
      <c r="AR25" s="483"/>
      <c r="AS25" s="483"/>
      <c r="AT25" s="483"/>
      <c r="AU25" s="483"/>
      <c r="AW25" s="139"/>
      <c r="AX25" s="138"/>
      <c r="AY25" s="138"/>
      <c r="AZ25" s="138"/>
      <c r="BA25" s="138"/>
      <c r="BB25" s="138"/>
      <c r="BC25" s="138"/>
      <c r="BD25" s="138"/>
      <c r="BE25" s="138"/>
      <c r="BF25" s="138"/>
      <c r="BG25" s="138"/>
      <c r="BH25" s="138"/>
      <c r="BI25" s="138"/>
      <c r="BJ25" s="138"/>
      <c r="BK25" s="138"/>
      <c r="BL25" s="138"/>
      <c r="BM25" s="138"/>
      <c r="BN25" s="138"/>
    </row>
    <row r="26" spans="1:66" s="137" customFormat="1" ht="12.75" customHeight="1" x14ac:dyDescent="0.2">
      <c r="A26" s="478" t="s">
        <v>72</v>
      </c>
      <c r="B26" s="478"/>
      <c r="C26" s="478"/>
      <c r="D26" s="478"/>
      <c r="E26" s="478"/>
      <c r="F26" s="478"/>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78"/>
      <c r="AL26" s="478"/>
      <c r="AM26" s="478"/>
      <c r="AN26" s="478"/>
      <c r="AO26" s="478"/>
      <c r="AP26" s="478"/>
      <c r="AQ26" s="478"/>
      <c r="AR26" s="478"/>
      <c r="AS26" s="478"/>
      <c r="AT26" s="478"/>
      <c r="AU26" s="478"/>
      <c r="AW26" s="139"/>
      <c r="AX26" s="138"/>
      <c r="AY26" s="138"/>
      <c r="AZ26" s="138"/>
      <c r="BA26" s="138"/>
      <c r="BB26" s="138"/>
      <c r="BC26" s="138"/>
      <c r="BD26" s="138"/>
      <c r="BE26" s="138"/>
      <c r="BF26" s="138"/>
      <c r="BG26" s="138"/>
      <c r="BH26" s="138"/>
      <c r="BI26" s="138"/>
      <c r="BJ26" s="138"/>
      <c r="BK26" s="138"/>
      <c r="BL26" s="138"/>
      <c r="BM26" s="138"/>
      <c r="BN26" s="138"/>
    </row>
    <row r="27" spans="1:66" s="142" customFormat="1" ht="12" customHeight="1" x14ac:dyDescent="0.25">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W27" s="144"/>
      <c r="AX27" s="143"/>
      <c r="AY27" s="143"/>
      <c r="AZ27" s="143"/>
      <c r="BA27" s="143"/>
      <c r="BB27" s="143"/>
      <c r="BC27" s="143"/>
      <c r="BD27" s="143"/>
      <c r="BE27" s="143"/>
      <c r="BF27" s="143"/>
      <c r="BG27" s="143"/>
      <c r="BH27" s="143"/>
      <c r="BI27" s="143"/>
      <c r="BJ27" s="143"/>
      <c r="BK27" s="143"/>
      <c r="BL27" s="143"/>
      <c r="BM27" s="143"/>
      <c r="BN27" s="143"/>
    </row>
    <row r="28" spans="1:66" s="137" customFormat="1" ht="14.25" customHeight="1" x14ac:dyDescent="0.25">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W28" s="139"/>
      <c r="AX28" s="138"/>
      <c r="AY28" s="138"/>
      <c r="AZ28" s="138"/>
      <c r="BA28" s="138"/>
      <c r="BB28" s="138"/>
      <c r="BC28" s="138"/>
      <c r="BD28" s="138"/>
      <c r="BE28" s="138"/>
      <c r="BF28" s="138"/>
      <c r="BG28" s="138"/>
      <c r="BH28" s="138"/>
      <c r="BI28" s="138"/>
      <c r="BJ28" s="138"/>
      <c r="BK28" s="138"/>
      <c r="BL28" s="138"/>
      <c r="BM28" s="138"/>
      <c r="BN28" s="138"/>
    </row>
    <row r="29" spans="1:66" s="137" customFormat="1" ht="14.25" customHeight="1" x14ac:dyDescent="0.25">
      <c r="A29" s="141"/>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W29" s="139"/>
      <c r="AX29" s="138"/>
      <c r="AY29" s="138"/>
      <c r="AZ29" s="138"/>
      <c r="BA29" s="138"/>
      <c r="BB29" s="138"/>
      <c r="BC29" s="138"/>
      <c r="BD29" s="138"/>
      <c r="BE29" s="138"/>
      <c r="BF29" s="138"/>
      <c r="BG29" s="138"/>
      <c r="BH29" s="138"/>
      <c r="BI29" s="138"/>
      <c r="BJ29" s="138"/>
      <c r="BK29" s="138"/>
      <c r="BL29" s="138"/>
      <c r="BM29" s="138"/>
      <c r="BN29" s="138"/>
    </row>
    <row r="30" spans="1:66" s="134" customFormat="1" ht="11.25" customHeight="1" x14ac:dyDescent="0.25">
      <c r="AW30" s="136"/>
      <c r="AX30" s="135"/>
      <c r="AY30" s="135"/>
      <c r="AZ30" s="135"/>
      <c r="BA30" s="135"/>
      <c r="BB30" s="135"/>
      <c r="BC30" s="135"/>
      <c r="BD30" s="135"/>
      <c r="BE30" s="135"/>
      <c r="BF30" s="135"/>
      <c r="BG30" s="135"/>
      <c r="BH30" s="135"/>
      <c r="BI30" s="135"/>
      <c r="BJ30" s="135"/>
      <c r="BK30" s="135"/>
      <c r="BL30" s="135"/>
      <c r="BM30" s="135"/>
      <c r="BN30" s="135"/>
    </row>
    <row r="31" spans="1:66" s="131" customFormat="1" ht="30" customHeight="1" x14ac:dyDescent="0.25">
      <c r="A31" s="477"/>
      <c r="B31" s="477"/>
      <c r="C31" s="477"/>
      <c r="D31" s="477"/>
      <c r="E31" s="477"/>
      <c r="F31" s="477"/>
      <c r="G31" s="477"/>
      <c r="H31" s="477"/>
      <c r="I31" s="477"/>
      <c r="J31" s="477"/>
      <c r="K31" s="477"/>
      <c r="L31" s="477"/>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7"/>
      <c r="AL31" s="477"/>
      <c r="AM31" s="477"/>
      <c r="AN31" s="477"/>
      <c r="AO31" s="477"/>
      <c r="AP31" s="477"/>
      <c r="AQ31" s="477"/>
      <c r="AR31" s="477"/>
      <c r="AS31" s="477"/>
      <c r="AT31" s="477"/>
      <c r="AU31" s="477"/>
      <c r="AW31" s="133"/>
      <c r="AX31" s="132"/>
      <c r="AY31" s="132"/>
      <c r="AZ31" s="132"/>
      <c r="BA31" s="132"/>
      <c r="BB31" s="132"/>
      <c r="BC31" s="132"/>
      <c r="BD31" s="132"/>
      <c r="BE31" s="132"/>
      <c r="BF31" s="132"/>
      <c r="BG31" s="132"/>
      <c r="BH31" s="132"/>
      <c r="BI31" s="132"/>
      <c r="BJ31" s="132"/>
      <c r="BK31" s="132"/>
      <c r="BL31" s="132"/>
      <c r="BM31" s="132"/>
      <c r="BN31" s="132"/>
    </row>
  </sheetData>
  <sheetProtection password="C474" sheet="1" objects="1" scenarios="1"/>
  <mergeCells count="42">
    <mergeCell ref="A15:AU15"/>
    <mergeCell ref="T14:AB14"/>
    <mergeCell ref="AC14:AU14"/>
    <mergeCell ref="A17:AU17"/>
    <mergeCell ref="A12:AU12"/>
    <mergeCell ref="A14:B14"/>
    <mergeCell ref="C14:S14"/>
    <mergeCell ref="A13:AU13"/>
    <mergeCell ref="AC9:AS9"/>
    <mergeCell ref="AC10:AH10"/>
    <mergeCell ref="AI10:AK10"/>
    <mergeCell ref="AL10:AO10"/>
    <mergeCell ref="AT9:AU10"/>
    <mergeCell ref="A31:AU31"/>
    <mergeCell ref="A26:AU26"/>
    <mergeCell ref="AW14:BN16"/>
    <mergeCell ref="AI22:AK22"/>
    <mergeCell ref="B25:AU25"/>
    <mergeCell ref="AP22:AQ22"/>
    <mergeCell ref="M22:AC22"/>
    <mergeCell ref="AD20:AH20"/>
    <mergeCell ref="A16:AU16"/>
    <mergeCell ref="AR22:AS22"/>
    <mergeCell ref="O20:Q20"/>
    <mergeCell ref="S20:AC20"/>
    <mergeCell ref="AD22:AH22"/>
    <mergeCell ref="AP20:AQ20"/>
    <mergeCell ref="A18:AU18"/>
    <mergeCell ref="C20:N20"/>
    <mergeCell ref="A7:AU7"/>
    <mergeCell ref="AP10:AR10"/>
    <mergeCell ref="A1:AU1"/>
    <mergeCell ref="A5:AU5"/>
    <mergeCell ref="A4:AU4"/>
    <mergeCell ref="A2:AU3"/>
    <mergeCell ref="W9:Y9"/>
    <mergeCell ref="A10:AB10"/>
    <mergeCell ref="P9:T9"/>
    <mergeCell ref="U9:V9"/>
    <mergeCell ref="H9:M9"/>
    <mergeCell ref="N9:O9"/>
    <mergeCell ref="A9:F9"/>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L45"/>
  <sheetViews>
    <sheetView view="pageLayout" topLeftCell="A12" zoomScaleNormal="100" workbookViewId="0">
      <selection activeCell="E25" sqref="E25:H25"/>
    </sheetView>
  </sheetViews>
  <sheetFormatPr defaultRowHeight="15" x14ac:dyDescent="0.25"/>
  <cols>
    <col min="1" max="1" width="7.28515625" customWidth="1"/>
    <col min="2" max="2" width="11.140625" customWidth="1"/>
    <col min="3" max="3" width="2.5703125" style="2" customWidth="1"/>
    <col min="4" max="4" width="9.7109375" customWidth="1"/>
    <col min="9" max="9" width="8.28515625" customWidth="1"/>
    <col min="10" max="10" width="9.5703125" customWidth="1"/>
    <col min="12" max="12" width="6" customWidth="1"/>
    <col min="23" max="23" width="15.5703125" customWidth="1"/>
  </cols>
  <sheetData>
    <row r="1" spans="1:12" ht="15.75" x14ac:dyDescent="0.25">
      <c r="A1" s="302" t="s">
        <v>0</v>
      </c>
      <c r="B1" s="302"/>
      <c r="C1" s="302"/>
      <c r="D1" s="302"/>
      <c r="E1" s="302"/>
      <c r="F1" s="302"/>
      <c r="G1" s="302"/>
      <c r="H1" s="302"/>
      <c r="I1" s="302"/>
      <c r="J1" s="302"/>
      <c r="K1" s="302"/>
      <c r="L1" s="302"/>
    </row>
    <row r="2" spans="1:12" ht="15.75" x14ac:dyDescent="0.25">
      <c r="A2" s="302" t="s">
        <v>15</v>
      </c>
      <c r="B2" s="302"/>
      <c r="C2" s="302"/>
      <c r="D2" s="302"/>
      <c r="E2" s="302"/>
      <c r="F2" s="302"/>
      <c r="G2" s="302"/>
      <c r="H2" s="302"/>
      <c r="I2" s="302"/>
      <c r="J2" s="302"/>
      <c r="K2" s="302"/>
      <c r="L2" s="302"/>
    </row>
    <row r="3" spans="1:12" ht="15.75" thickBot="1" x14ac:dyDescent="0.3">
      <c r="A3" s="303" t="s">
        <v>14</v>
      </c>
      <c r="B3" s="303"/>
      <c r="C3" s="303"/>
      <c r="D3" s="303"/>
      <c r="E3" s="1" t="s">
        <v>8</v>
      </c>
      <c r="F3" s="275"/>
      <c r="G3" s="275"/>
      <c r="H3" s="308" t="s">
        <v>9</v>
      </c>
      <c r="I3" s="308"/>
      <c r="J3" s="304"/>
      <c r="K3" s="304"/>
      <c r="L3" s="304"/>
    </row>
    <row r="4" spans="1:12" ht="16.5" thickBot="1" x14ac:dyDescent="0.3">
      <c r="A4" s="280" t="s">
        <v>3</v>
      </c>
      <c r="B4" s="281"/>
      <c r="C4" s="281"/>
      <c r="D4" s="281"/>
      <c r="E4" s="281"/>
      <c r="F4" s="281"/>
      <c r="G4" s="281"/>
      <c r="H4" s="282"/>
      <c r="I4" s="68" t="s">
        <v>7</v>
      </c>
      <c r="J4" s="88" t="s">
        <v>51</v>
      </c>
      <c r="K4" s="264"/>
      <c r="L4" s="265"/>
    </row>
    <row r="5" spans="1:12" x14ac:dyDescent="0.25">
      <c r="A5" s="283" t="s">
        <v>48</v>
      </c>
      <c r="B5" s="284"/>
      <c r="C5" s="285"/>
      <c r="D5" s="5" t="s">
        <v>1</v>
      </c>
      <c r="E5" s="286" t="s">
        <v>2</v>
      </c>
      <c r="F5" s="287"/>
      <c r="G5" s="287"/>
      <c r="H5" s="287"/>
      <c r="I5" s="5" t="s">
        <v>6</v>
      </c>
      <c r="J5" s="89" t="s">
        <v>50</v>
      </c>
      <c r="K5" s="276" t="s">
        <v>55</v>
      </c>
      <c r="L5" s="277"/>
    </row>
    <row r="6" spans="1:12" ht="15.75" x14ac:dyDescent="0.25">
      <c r="A6" s="298" t="s">
        <v>54</v>
      </c>
      <c r="B6" s="300"/>
      <c r="C6" s="75"/>
      <c r="D6" s="13" t="s">
        <v>4</v>
      </c>
      <c r="E6" s="266"/>
      <c r="F6" s="267"/>
      <c r="G6" s="267"/>
      <c r="H6" s="268"/>
      <c r="I6" s="4"/>
      <c r="J6" s="4"/>
      <c r="K6" s="278"/>
      <c r="L6" s="279"/>
    </row>
    <row r="7" spans="1:12" ht="15.75" x14ac:dyDescent="0.25">
      <c r="A7" s="299"/>
      <c r="B7" s="301"/>
      <c r="C7" s="76"/>
      <c r="D7" s="14" t="s">
        <v>5</v>
      </c>
      <c r="E7" s="288"/>
      <c r="F7" s="289"/>
      <c r="G7" s="289"/>
      <c r="H7" s="290"/>
      <c r="I7" s="10"/>
      <c r="J7" s="10"/>
      <c r="K7" s="260"/>
      <c r="L7" s="261"/>
    </row>
    <row r="8" spans="1:12" ht="15" customHeight="1" x14ac:dyDescent="0.25">
      <c r="A8" s="296" t="s">
        <v>57</v>
      </c>
      <c r="B8" s="309"/>
      <c r="C8" s="74"/>
      <c r="D8" s="12" t="s">
        <v>114</v>
      </c>
      <c r="E8" s="271"/>
      <c r="F8" s="272"/>
      <c r="G8" s="272"/>
      <c r="H8" s="272"/>
      <c r="I8" s="106"/>
      <c r="J8" s="6"/>
      <c r="K8" s="269"/>
      <c r="L8" s="275"/>
    </row>
    <row r="9" spans="1:12" x14ac:dyDescent="0.25">
      <c r="A9" s="296"/>
      <c r="B9" s="309"/>
      <c r="C9" s="74"/>
      <c r="D9" s="12" t="s">
        <v>97</v>
      </c>
      <c r="E9" s="269"/>
      <c r="F9" s="270"/>
      <c r="G9" s="270"/>
      <c r="H9" s="274"/>
      <c r="I9" s="106"/>
      <c r="J9" s="6"/>
      <c r="K9" s="269"/>
      <c r="L9" s="270"/>
    </row>
    <row r="10" spans="1:12" x14ac:dyDescent="0.25">
      <c r="A10" s="297"/>
      <c r="B10" s="105"/>
      <c r="C10" s="87"/>
      <c r="D10" s="15" t="s">
        <v>52</v>
      </c>
      <c r="E10" s="306"/>
      <c r="F10" s="273"/>
      <c r="G10" s="273"/>
      <c r="H10" s="307"/>
      <c r="I10" s="8"/>
      <c r="J10" s="7"/>
      <c r="K10" s="262"/>
      <c r="L10" s="263"/>
    </row>
    <row r="11" spans="1:12" ht="16.5" customHeight="1" thickBot="1" x14ac:dyDescent="0.3">
      <c r="A11" s="305"/>
      <c r="B11" s="305"/>
      <c r="C11" s="305"/>
      <c r="D11" s="305"/>
      <c r="E11" s="305"/>
      <c r="F11" s="305"/>
      <c r="G11" s="305"/>
      <c r="H11" s="305"/>
      <c r="I11" s="305"/>
      <c r="J11" s="305"/>
      <c r="K11" s="305"/>
      <c r="L11" s="305"/>
    </row>
    <row r="12" spans="1:12" ht="16.5" thickBot="1" x14ac:dyDescent="0.3">
      <c r="A12" s="280" t="s">
        <v>10</v>
      </c>
      <c r="B12" s="281"/>
      <c r="C12" s="281"/>
      <c r="D12" s="281"/>
      <c r="E12" s="281"/>
      <c r="F12" s="281"/>
      <c r="G12" s="281"/>
      <c r="H12" s="282"/>
      <c r="I12" s="4" t="s">
        <v>7</v>
      </c>
      <c r="J12" s="88" t="s">
        <v>51</v>
      </c>
      <c r="K12" s="264"/>
      <c r="L12" s="265"/>
    </row>
    <row r="13" spans="1:12" ht="15.75" customHeight="1" x14ac:dyDescent="0.25">
      <c r="A13" s="283" t="s">
        <v>48</v>
      </c>
      <c r="B13" s="284"/>
      <c r="C13" s="285"/>
      <c r="D13" s="5" t="s">
        <v>1</v>
      </c>
      <c r="E13" s="286" t="s">
        <v>2</v>
      </c>
      <c r="F13" s="287"/>
      <c r="G13" s="287"/>
      <c r="H13" s="287"/>
      <c r="I13" s="5" t="s">
        <v>6</v>
      </c>
      <c r="J13" s="89" t="s">
        <v>50</v>
      </c>
      <c r="K13" s="276" t="s">
        <v>55</v>
      </c>
      <c r="L13" s="277"/>
    </row>
    <row r="14" spans="1:12" ht="15.75" x14ac:dyDescent="0.25">
      <c r="A14" s="298" t="s">
        <v>54</v>
      </c>
      <c r="B14" s="300"/>
      <c r="C14" s="75"/>
      <c r="D14" s="13" t="s">
        <v>4</v>
      </c>
      <c r="E14" s="266"/>
      <c r="F14" s="267"/>
      <c r="G14" s="267"/>
      <c r="H14" s="268"/>
      <c r="I14" s="4"/>
      <c r="J14" s="4"/>
      <c r="K14" s="278"/>
      <c r="L14" s="279"/>
    </row>
    <row r="15" spans="1:12" ht="15.75" x14ac:dyDescent="0.25">
      <c r="A15" s="299"/>
      <c r="B15" s="301"/>
      <c r="C15" s="76"/>
      <c r="D15" s="14" t="s">
        <v>5</v>
      </c>
      <c r="E15" s="288"/>
      <c r="F15" s="289"/>
      <c r="G15" s="289"/>
      <c r="H15" s="290"/>
      <c r="I15" s="10"/>
      <c r="J15" s="10"/>
      <c r="K15" s="260"/>
      <c r="L15" s="261"/>
    </row>
    <row r="16" spans="1:12" ht="15" customHeight="1" x14ac:dyDescent="0.25">
      <c r="A16" s="296" t="s">
        <v>58</v>
      </c>
      <c r="B16" s="295"/>
      <c r="C16" s="74"/>
      <c r="D16" s="12" t="s">
        <v>114</v>
      </c>
      <c r="E16" s="271"/>
      <c r="F16" s="272"/>
      <c r="G16" s="272"/>
      <c r="H16" s="272"/>
      <c r="I16" s="106"/>
      <c r="J16" s="6"/>
      <c r="K16" s="269"/>
      <c r="L16" s="275"/>
    </row>
    <row r="17" spans="1:12" x14ac:dyDescent="0.25">
      <c r="A17" s="296"/>
      <c r="B17" s="295"/>
      <c r="C17" s="74"/>
      <c r="D17" s="12" t="s">
        <v>97</v>
      </c>
      <c r="E17" s="269"/>
      <c r="F17" s="270"/>
      <c r="G17" s="270"/>
      <c r="H17" s="274"/>
      <c r="I17" s="106"/>
      <c r="J17" s="6"/>
      <c r="K17" s="269"/>
      <c r="L17" s="270"/>
    </row>
    <row r="18" spans="1:12" x14ac:dyDescent="0.25">
      <c r="A18" s="297"/>
      <c r="B18" s="105"/>
      <c r="C18" s="102"/>
      <c r="D18" s="15" t="s">
        <v>52</v>
      </c>
      <c r="E18" s="273"/>
      <c r="F18" s="273"/>
      <c r="G18" s="273"/>
      <c r="H18" s="273"/>
      <c r="I18" s="8"/>
      <c r="J18" s="7"/>
      <c r="K18" s="262"/>
      <c r="L18" s="263"/>
    </row>
    <row r="19" spans="1:12" ht="15.75" thickBot="1" x14ac:dyDescent="0.3">
      <c r="A19" s="293"/>
      <c r="B19" s="293"/>
      <c r="C19" s="293"/>
      <c r="D19" s="294"/>
      <c r="E19" s="293"/>
      <c r="F19" s="293"/>
      <c r="G19" s="293"/>
      <c r="H19" s="293"/>
      <c r="I19" s="293"/>
      <c r="J19" s="293"/>
      <c r="K19" s="293"/>
      <c r="L19" s="293"/>
    </row>
    <row r="20" spans="1:12" ht="16.5" thickBot="1" x14ac:dyDescent="0.3">
      <c r="A20" s="280" t="s">
        <v>11</v>
      </c>
      <c r="B20" s="281"/>
      <c r="C20" s="281"/>
      <c r="D20" s="281"/>
      <c r="E20" s="281"/>
      <c r="F20" s="281"/>
      <c r="G20" s="281"/>
      <c r="H20" s="282"/>
      <c r="I20" s="68" t="s">
        <v>7</v>
      </c>
      <c r="J20" s="88" t="s">
        <v>51</v>
      </c>
      <c r="K20" s="264"/>
      <c r="L20" s="265"/>
    </row>
    <row r="21" spans="1:12" ht="15.75" customHeight="1" x14ac:dyDescent="0.25">
      <c r="A21" s="283" t="s">
        <v>48</v>
      </c>
      <c r="B21" s="284"/>
      <c r="C21" s="285"/>
      <c r="D21" s="5" t="s">
        <v>1</v>
      </c>
      <c r="E21" s="286" t="s">
        <v>2</v>
      </c>
      <c r="F21" s="287"/>
      <c r="G21" s="287"/>
      <c r="H21" s="287"/>
      <c r="I21" s="5" t="s">
        <v>6</v>
      </c>
      <c r="J21" s="89" t="s">
        <v>50</v>
      </c>
      <c r="K21" s="276" t="s">
        <v>55</v>
      </c>
      <c r="L21" s="277"/>
    </row>
    <row r="22" spans="1:12" ht="15.75" customHeight="1" x14ac:dyDescent="0.25">
      <c r="A22" s="298" t="s">
        <v>54</v>
      </c>
      <c r="B22" s="300"/>
      <c r="C22" s="75"/>
      <c r="D22" s="13" t="s">
        <v>4</v>
      </c>
      <c r="E22" s="266"/>
      <c r="F22" s="267"/>
      <c r="G22" s="267"/>
      <c r="H22" s="268"/>
      <c r="I22" s="4"/>
      <c r="J22" s="4"/>
      <c r="K22" s="278"/>
      <c r="L22" s="279"/>
    </row>
    <row r="23" spans="1:12" ht="15.75" x14ac:dyDescent="0.25">
      <c r="A23" s="299"/>
      <c r="B23" s="301"/>
      <c r="C23" s="76"/>
      <c r="D23" s="14" t="s">
        <v>5</v>
      </c>
      <c r="E23" s="288"/>
      <c r="F23" s="289"/>
      <c r="G23" s="289"/>
      <c r="H23" s="290"/>
      <c r="I23" s="10"/>
      <c r="J23" s="10"/>
      <c r="K23" s="260"/>
      <c r="L23" s="261"/>
    </row>
    <row r="24" spans="1:12" ht="15" customHeight="1" x14ac:dyDescent="0.25">
      <c r="A24" s="296" t="s">
        <v>58</v>
      </c>
      <c r="B24" s="295"/>
      <c r="C24" s="74"/>
      <c r="D24" s="12" t="s">
        <v>115</v>
      </c>
      <c r="E24" s="271"/>
      <c r="F24" s="272"/>
      <c r="G24" s="272"/>
      <c r="H24" s="272"/>
      <c r="I24" s="106"/>
      <c r="J24" s="6"/>
      <c r="K24" s="269"/>
      <c r="L24" s="270"/>
    </row>
    <row r="25" spans="1:12" x14ac:dyDescent="0.25">
      <c r="A25" s="296"/>
      <c r="B25" s="295"/>
      <c r="C25" s="74"/>
      <c r="D25" s="12" t="s">
        <v>97</v>
      </c>
      <c r="E25" s="269"/>
      <c r="F25" s="270"/>
      <c r="G25" s="270"/>
      <c r="H25" s="274"/>
      <c r="I25" s="106"/>
      <c r="J25" s="6"/>
      <c r="K25" s="269"/>
      <c r="L25" s="270"/>
    </row>
    <row r="26" spans="1:12" x14ac:dyDescent="0.25">
      <c r="A26" s="297"/>
      <c r="B26" s="105"/>
      <c r="C26" s="102"/>
      <c r="D26" s="15" t="s">
        <v>52</v>
      </c>
      <c r="E26" s="273"/>
      <c r="F26" s="273"/>
      <c r="G26" s="273"/>
      <c r="H26" s="273"/>
      <c r="I26" s="8"/>
      <c r="J26" s="7"/>
      <c r="K26" s="262"/>
      <c r="L26" s="263"/>
    </row>
    <row r="27" spans="1:12" ht="15.75" thickBot="1" x14ac:dyDescent="0.3">
      <c r="A27" s="293"/>
      <c r="B27" s="293"/>
      <c r="C27" s="293"/>
      <c r="D27" s="294"/>
      <c r="E27" s="293"/>
      <c r="F27" s="293"/>
      <c r="G27" s="293"/>
      <c r="H27" s="293"/>
      <c r="I27" s="293"/>
      <c r="J27" s="293"/>
      <c r="K27" s="293"/>
      <c r="L27" s="293"/>
    </row>
    <row r="28" spans="1:12" ht="16.5" thickBot="1" x14ac:dyDescent="0.3">
      <c r="A28" s="280" t="s">
        <v>12</v>
      </c>
      <c r="B28" s="281"/>
      <c r="C28" s="281"/>
      <c r="D28" s="281"/>
      <c r="E28" s="281"/>
      <c r="F28" s="281"/>
      <c r="G28" s="281"/>
      <c r="H28" s="282"/>
      <c r="I28" s="68" t="s">
        <v>7</v>
      </c>
      <c r="J28" s="88" t="s">
        <v>51</v>
      </c>
      <c r="K28" s="264"/>
      <c r="L28" s="265"/>
    </row>
    <row r="29" spans="1:12" ht="15.75" customHeight="1" x14ac:dyDescent="0.25">
      <c r="A29" s="283" t="s">
        <v>48</v>
      </c>
      <c r="B29" s="284"/>
      <c r="C29" s="285"/>
      <c r="D29" s="5" t="s">
        <v>1</v>
      </c>
      <c r="E29" s="286" t="s">
        <v>2</v>
      </c>
      <c r="F29" s="287"/>
      <c r="G29" s="287"/>
      <c r="H29" s="287"/>
      <c r="I29" s="5" t="s">
        <v>6</v>
      </c>
      <c r="J29" s="89" t="s">
        <v>50</v>
      </c>
      <c r="K29" s="276" t="s">
        <v>55</v>
      </c>
      <c r="L29" s="277"/>
    </row>
    <row r="30" spans="1:12" ht="15.75" customHeight="1" x14ac:dyDescent="0.25">
      <c r="A30" s="298" t="s">
        <v>54</v>
      </c>
      <c r="B30" s="300"/>
      <c r="C30" s="75"/>
      <c r="D30" s="13" t="s">
        <v>4</v>
      </c>
      <c r="E30" s="266"/>
      <c r="F30" s="267"/>
      <c r="G30" s="267"/>
      <c r="H30" s="268"/>
      <c r="I30" s="4"/>
      <c r="J30" s="4"/>
      <c r="K30" s="278"/>
      <c r="L30" s="279"/>
    </row>
    <row r="31" spans="1:12" ht="15.75" x14ac:dyDescent="0.25">
      <c r="A31" s="299"/>
      <c r="B31" s="301"/>
      <c r="C31" s="76"/>
      <c r="D31" s="14" t="s">
        <v>5</v>
      </c>
      <c r="E31" s="288"/>
      <c r="F31" s="289"/>
      <c r="G31" s="289"/>
      <c r="H31" s="290"/>
      <c r="I31" s="10"/>
      <c r="J31" s="10"/>
      <c r="K31" s="260"/>
      <c r="L31" s="261"/>
    </row>
    <row r="32" spans="1:12" ht="15" customHeight="1" x14ac:dyDescent="0.25">
      <c r="A32" s="296" t="s">
        <v>58</v>
      </c>
      <c r="B32" s="295"/>
      <c r="C32" s="74"/>
      <c r="D32" s="12" t="s">
        <v>115</v>
      </c>
      <c r="E32" s="271"/>
      <c r="F32" s="272"/>
      <c r="G32" s="272"/>
      <c r="H32" s="272"/>
      <c r="I32" s="106"/>
      <c r="J32" s="6"/>
      <c r="K32" s="269"/>
      <c r="L32" s="270"/>
    </row>
    <row r="33" spans="1:12" x14ac:dyDescent="0.25">
      <c r="A33" s="296"/>
      <c r="B33" s="295"/>
      <c r="C33" s="74"/>
      <c r="D33" s="12" t="s">
        <v>97</v>
      </c>
      <c r="E33" s="269"/>
      <c r="F33" s="270"/>
      <c r="G33" s="270"/>
      <c r="H33" s="274"/>
      <c r="I33" s="106"/>
      <c r="J33" s="6"/>
      <c r="K33" s="269"/>
      <c r="L33" s="270"/>
    </row>
    <row r="34" spans="1:12" x14ac:dyDescent="0.25">
      <c r="A34" s="297"/>
      <c r="B34" s="105"/>
      <c r="C34" s="102"/>
      <c r="D34" s="15" t="s">
        <v>52</v>
      </c>
      <c r="E34" s="273"/>
      <c r="F34" s="273"/>
      <c r="G34" s="273"/>
      <c r="H34" s="273"/>
      <c r="I34" s="8"/>
      <c r="J34" s="7"/>
      <c r="K34" s="262"/>
      <c r="L34" s="263"/>
    </row>
    <row r="35" spans="1:12" ht="15.75" thickBot="1" x14ac:dyDescent="0.3">
      <c r="A35" s="293"/>
      <c r="B35" s="293"/>
      <c r="C35" s="293"/>
      <c r="D35" s="294"/>
      <c r="E35" s="293"/>
      <c r="F35" s="293"/>
      <c r="G35" s="293"/>
      <c r="H35" s="293"/>
      <c r="I35" s="293"/>
      <c r="J35" s="293"/>
      <c r="K35" s="293"/>
      <c r="L35" s="293"/>
    </row>
    <row r="36" spans="1:12" ht="16.5" thickBot="1" x14ac:dyDescent="0.3">
      <c r="A36" s="280" t="s">
        <v>13</v>
      </c>
      <c r="B36" s="281"/>
      <c r="C36" s="281"/>
      <c r="D36" s="281"/>
      <c r="E36" s="281"/>
      <c r="F36" s="281"/>
      <c r="G36" s="281"/>
      <c r="H36" s="282"/>
      <c r="I36" s="68" t="s">
        <v>7</v>
      </c>
      <c r="J36" s="88" t="s">
        <v>51</v>
      </c>
      <c r="K36" s="264"/>
      <c r="L36" s="265"/>
    </row>
    <row r="37" spans="1:12" ht="15.75" customHeight="1" x14ac:dyDescent="0.25">
      <c r="A37" s="283" t="s">
        <v>48</v>
      </c>
      <c r="B37" s="284"/>
      <c r="C37" s="285"/>
      <c r="D37" s="5" t="s">
        <v>1</v>
      </c>
      <c r="E37" s="286" t="s">
        <v>2</v>
      </c>
      <c r="F37" s="287"/>
      <c r="G37" s="287"/>
      <c r="H37" s="287"/>
      <c r="I37" s="5" t="s">
        <v>6</v>
      </c>
      <c r="J37" s="89" t="s">
        <v>50</v>
      </c>
      <c r="K37" s="276" t="s">
        <v>55</v>
      </c>
      <c r="L37" s="277"/>
    </row>
    <row r="38" spans="1:12" ht="15.75" customHeight="1" x14ac:dyDescent="0.25">
      <c r="A38" s="298" t="s">
        <v>54</v>
      </c>
      <c r="B38" s="300"/>
      <c r="C38" s="75"/>
      <c r="D38" s="13" t="s">
        <v>4</v>
      </c>
      <c r="E38" s="266"/>
      <c r="F38" s="267"/>
      <c r="G38" s="267"/>
      <c r="H38" s="268"/>
      <c r="I38" s="4"/>
      <c r="J38" s="4"/>
      <c r="K38" s="278"/>
      <c r="L38" s="279"/>
    </row>
    <row r="39" spans="1:12" ht="15.75" x14ac:dyDescent="0.25">
      <c r="A39" s="299"/>
      <c r="B39" s="301"/>
      <c r="C39" s="76"/>
      <c r="D39" s="14" t="s">
        <v>5</v>
      </c>
      <c r="E39" s="288"/>
      <c r="F39" s="289"/>
      <c r="G39" s="289"/>
      <c r="H39" s="290"/>
      <c r="I39" s="10"/>
      <c r="J39" s="10"/>
      <c r="K39" s="260"/>
      <c r="L39" s="261"/>
    </row>
    <row r="40" spans="1:12" ht="15" customHeight="1" x14ac:dyDescent="0.25">
      <c r="A40" s="296" t="s">
        <v>58</v>
      </c>
      <c r="B40" s="295"/>
      <c r="C40" s="74"/>
      <c r="D40" s="12" t="s">
        <v>115</v>
      </c>
      <c r="E40" s="271"/>
      <c r="F40" s="272"/>
      <c r="G40" s="272"/>
      <c r="H40" s="272"/>
      <c r="I40" s="106"/>
      <c r="J40" s="6"/>
      <c r="K40" s="269"/>
      <c r="L40" s="270"/>
    </row>
    <row r="41" spans="1:12" x14ac:dyDescent="0.25">
      <c r="A41" s="296"/>
      <c r="B41" s="295"/>
      <c r="C41" s="74"/>
      <c r="D41" s="12" t="s">
        <v>97</v>
      </c>
      <c r="E41" s="269"/>
      <c r="F41" s="270"/>
      <c r="G41" s="270"/>
      <c r="H41" s="274"/>
      <c r="I41" s="106"/>
      <c r="J41" s="6"/>
      <c r="K41" s="269"/>
      <c r="L41" s="270"/>
    </row>
    <row r="42" spans="1:12" x14ac:dyDescent="0.25">
      <c r="A42" s="297"/>
      <c r="B42" s="105"/>
      <c r="C42" s="102"/>
      <c r="D42" s="15" t="s">
        <v>52</v>
      </c>
      <c r="E42" s="273"/>
      <c r="F42" s="273"/>
      <c r="G42" s="273"/>
      <c r="H42" s="273"/>
      <c r="I42" s="8"/>
      <c r="J42" s="7"/>
      <c r="K42" s="262"/>
      <c r="L42" s="263"/>
    </row>
    <row r="43" spans="1:12" x14ac:dyDescent="0.25">
      <c r="A43" s="291" t="s">
        <v>116</v>
      </c>
      <c r="B43" s="291"/>
      <c r="C43" s="291"/>
      <c r="D43" s="291"/>
      <c r="E43" s="291"/>
      <c r="F43" s="291"/>
      <c r="G43" s="291"/>
      <c r="H43" s="291"/>
      <c r="I43" s="291"/>
      <c r="J43" s="291"/>
      <c r="K43" s="291"/>
      <c r="L43" s="291"/>
    </row>
    <row r="44" spans="1:12" x14ac:dyDescent="0.25">
      <c r="A44" s="291" t="s">
        <v>56</v>
      </c>
      <c r="B44" s="291"/>
      <c r="C44" s="291"/>
      <c r="D44" s="291"/>
      <c r="E44" s="291"/>
      <c r="F44" s="291"/>
      <c r="G44" s="291"/>
      <c r="H44" s="291"/>
      <c r="I44" s="291"/>
      <c r="J44" s="291"/>
      <c r="K44" s="291"/>
      <c r="L44" s="291"/>
    </row>
    <row r="45" spans="1:12" x14ac:dyDescent="0.25">
      <c r="A45" s="292"/>
      <c r="B45" s="292"/>
      <c r="C45" s="292"/>
      <c r="D45" s="292"/>
      <c r="E45" s="292"/>
      <c r="F45" s="292"/>
      <c r="G45" s="292"/>
      <c r="H45" s="292"/>
      <c r="I45" s="292"/>
      <c r="J45" s="292"/>
      <c r="K45" s="292"/>
      <c r="L45" s="292"/>
    </row>
  </sheetData>
  <mergeCells count="108">
    <mergeCell ref="E21:H21"/>
    <mergeCell ref="E8:H8"/>
    <mergeCell ref="E10:H10"/>
    <mergeCell ref="H3:I3"/>
    <mergeCell ref="E17:H17"/>
    <mergeCell ref="A6:A7"/>
    <mergeCell ref="B6:B7"/>
    <mergeCell ref="B8:B9"/>
    <mergeCell ref="A14:A15"/>
    <mergeCell ref="B14:B15"/>
    <mergeCell ref="B16:B17"/>
    <mergeCell ref="A8:A10"/>
    <mergeCell ref="A16:A18"/>
    <mergeCell ref="A22:A23"/>
    <mergeCell ref="B22:B23"/>
    <mergeCell ref="B24:B25"/>
    <mergeCell ref="A30:A31"/>
    <mergeCell ref="B30:B31"/>
    <mergeCell ref="A24:A26"/>
    <mergeCell ref="K33:L33"/>
    <mergeCell ref="E29:H29"/>
    <mergeCell ref="E30:H30"/>
    <mergeCell ref="E31:H31"/>
    <mergeCell ref="K28:L28"/>
    <mergeCell ref="K29:L29"/>
    <mergeCell ref="E32:H32"/>
    <mergeCell ref="K32:L32"/>
    <mergeCell ref="K30:L30"/>
    <mergeCell ref="K31:L31"/>
    <mergeCell ref="A28:H28"/>
    <mergeCell ref="E33:H33"/>
    <mergeCell ref="B32:B33"/>
    <mergeCell ref="A32:A34"/>
    <mergeCell ref="E34:H34"/>
    <mergeCell ref="K34:L34"/>
    <mergeCell ref="E26:H26"/>
    <mergeCell ref="E23:H23"/>
    <mergeCell ref="A29:C29"/>
    <mergeCell ref="A1:L1"/>
    <mergeCell ref="K9:L9"/>
    <mergeCell ref="K10:L10"/>
    <mergeCell ref="A2:L2"/>
    <mergeCell ref="F3:G3"/>
    <mergeCell ref="E6:H6"/>
    <mergeCell ref="A4:H4"/>
    <mergeCell ref="K8:L8"/>
    <mergeCell ref="K5:L5"/>
    <mergeCell ref="E5:H5"/>
    <mergeCell ref="K6:L6"/>
    <mergeCell ref="A5:C5"/>
    <mergeCell ref="E7:H7"/>
    <mergeCell ref="A3:D3"/>
    <mergeCell ref="K4:L4"/>
    <mergeCell ref="E9:H9"/>
    <mergeCell ref="J3:L3"/>
    <mergeCell ref="A11:L11"/>
    <mergeCell ref="A19:L19"/>
    <mergeCell ref="A27:L27"/>
    <mergeCell ref="K13:L13"/>
    <mergeCell ref="E14:H14"/>
    <mergeCell ref="K14:L14"/>
    <mergeCell ref="A44:L44"/>
    <mergeCell ref="A45:L45"/>
    <mergeCell ref="A35:L35"/>
    <mergeCell ref="K41:L41"/>
    <mergeCell ref="E42:H42"/>
    <mergeCell ref="K42:L42"/>
    <mergeCell ref="K40:L40"/>
    <mergeCell ref="E40:H40"/>
    <mergeCell ref="A43:L43"/>
    <mergeCell ref="E41:H41"/>
    <mergeCell ref="B40:B41"/>
    <mergeCell ref="A40:A42"/>
    <mergeCell ref="E39:H39"/>
    <mergeCell ref="K39:L39"/>
    <mergeCell ref="A36:H36"/>
    <mergeCell ref="K36:L36"/>
    <mergeCell ref="K37:L37"/>
    <mergeCell ref="K38:L38"/>
    <mergeCell ref="E37:H37"/>
    <mergeCell ref="E38:H38"/>
    <mergeCell ref="A38:A39"/>
    <mergeCell ref="B38:B39"/>
    <mergeCell ref="A37:C37"/>
    <mergeCell ref="K7:L7"/>
    <mergeCell ref="K18:L18"/>
    <mergeCell ref="K20:L20"/>
    <mergeCell ref="E22:H22"/>
    <mergeCell ref="K26:L26"/>
    <mergeCell ref="K24:L24"/>
    <mergeCell ref="E24:H24"/>
    <mergeCell ref="K12:L12"/>
    <mergeCell ref="K15:L15"/>
    <mergeCell ref="K17:L17"/>
    <mergeCell ref="E16:H16"/>
    <mergeCell ref="E18:H18"/>
    <mergeCell ref="E25:H25"/>
    <mergeCell ref="K25:L25"/>
    <mergeCell ref="K16:L16"/>
    <mergeCell ref="K23:L23"/>
    <mergeCell ref="K21:L21"/>
    <mergeCell ref="K22:L22"/>
    <mergeCell ref="A20:H20"/>
    <mergeCell ref="A13:C13"/>
    <mergeCell ref="A21:C21"/>
    <mergeCell ref="A12:H12"/>
    <mergeCell ref="E13:H13"/>
    <mergeCell ref="E15:H15"/>
  </mergeCells>
  <printOptions gridLines="1"/>
  <pageMargins left="0.25" right="0.25" top="0.75" bottom="0.5" header="0.3" footer="0.3"/>
  <pageSetup orientation="portrait" r:id="rId1"/>
  <headerFooter>
    <oddHeader>&amp;C&amp;"-,Bold"&amp;14Breakfast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28575</xdr:colOff>
                    <xdr:row>4</xdr:row>
                    <xdr:rowOff>180975</xdr:rowOff>
                  </from>
                  <to>
                    <xdr:col>12</xdr:col>
                    <xdr:colOff>180975</xdr:colOff>
                    <xdr:row>6</xdr:row>
                    <xdr:rowOff>28575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10</xdr:col>
                    <xdr:colOff>28575</xdr:colOff>
                    <xdr:row>12</xdr:row>
                    <xdr:rowOff>180975</xdr:rowOff>
                  </from>
                  <to>
                    <xdr:col>12</xdr:col>
                    <xdr:colOff>180975</xdr:colOff>
                    <xdr:row>14</xdr:row>
                    <xdr:rowOff>19050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10</xdr:col>
                    <xdr:colOff>28575</xdr:colOff>
                    <xdr:row>20</xdr:row>
                    <xdr:rowOff>180975</xdr:rowOff>
                  </from>
                  <to>
                    <xdr:col>12</xdr:col>
                    <xdr:colOff>180975</xdr:colOff>
                    <xdr:row>22</xdr:row>
                    <xdr:rowOff>19050</xdr:rowOff>
                  </to>
                </anchor>
              </controlPr>
            </control>
          </mc:Choice>
        </mc:AlternateContent>
        <mc:AlternateContent xmlns:mc="http://schemas.openxmlformats.org/markup-compatibility/2006">
          <mc:Choice Requires="x14">
            <control shapeId="1041" r:id="rId7" name="Check Box 17">
              <controlPr defaultSize="0" autoFill="0" autoLine="0" autoPict="0">
                <anchor moveWithCells="1">
                  <from>
                    <xdr:col>10</xdr:col>
                    <xdr:colOff>28575</xdr:colOff>
                    <xdr:row>28</xdr:row>
                    <xdr:rowOff>180975</xdr:rowOff>
                  </from>
                  <to>
                    <xdr:col>12</xdr:col>
                    <xdr:colOff>180975</xdr:colOff>
                    <xdr:row>30</xdr:row>
                    <xdr:rowOff>19050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10</xdr:col>
                    <xdr:colOff>28575</xdr:colOff>
                    <xdr:row>36</xdr:row>
                    <xdr:rowOff>180975</xdr:rowOff>
                  </from>
                  <to>
                    <xdr:col>12</xdr:col>
                    <xdr:colOff>180975</xdr:colOff>
                    <xdr:row>38</xdr:row>
                    <xdr:rowOff>19050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10</xdr:col>
                    <xdr:colOff>28575</xdr:colOff>
                    <xdr:row>4</xdr:row>
                    <xdr:rowOff>180975</xdr:rowOff>
                  </from>
                  <to>
                    <xdr:col>12</xdr:col>
                    <xdr:colOff>180975</xdr:colOff>
                    <xdr:row>6</xdr:row>
                    <xdr:rowOff>28575</xdr:rowOff>
                  </to>
                </anchor>
              </controlPr>
            </control>
          </mc:Choice>
        </mc:AlternateContent>
        <mc:AlternateContent xmlns:mc="http://schemas.openxmlformats.org/markup-compatibility/2006">
          <mc:Choice Requires="x14">
            <control shapeId="1053" r:id="rId10" name="Check Box 29">
              <controlPr defaultSize="0" autoFill="0" autoLine="0" autoPict="0">
                <anchor moveWithCells="1">
                  <from>
                    <xdr:col>10</xdr:col>
                    <xdr:colOff>28575</xdr:colOff>
                    <xdr:row>12</xdr:row>
                    <xdr:rowOff>180975</xdr:rowOff>
                  </from>
                  <to>
                    <xdr:col>12</xdr:col>
                    <xdr:colOff>180975</xdr:colOff>
                    <xdr:row>14</xdr:row>
                    <xdr:rowOff>19050</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10</xdr:col>
                    <xdr:colOff>28575</xdr:colOff>
                    <xdr:row>20</xdr:row>
                    <xdr:rowOff>180975</xdr:rowOff>
                  </from>
                  <to>
                    <xdr:col>12</xdr:col>
                    <xdr:colOff>180975</xdr:colOff>
                    <xdr:row>22</xdr:row>
                    <xdr:rowOff>19050</xdr:rowOff>
                  </to>
                </anchor>
              </controlPr>
            </control>
          </mc:Choice>
        </mc:AlternateContent>
        <mc:AlternateContent xmlns:mc="http://schemas.openxmlformats.org/markup-compatibility/2006">
          <mc:Choice Requires="x14">
            <control shapeId="1055" r:id="rId12" name="Check Box 31">
              <controlPr defaultSize="0" autoFill="0" autoLine="0" autoPict="0">
                <anchor moveWithCells="1">
                  <from>
                    <xdr:col>10</xdr:col>
                    <xdr:colOff>28575</xdr:colOff>
                    <xdr:row>28</xdr:row>
                    <xdr:rowOff>180975</xdr:rowOff>
                  </from>
                  <to>
                    <xdr:col>12</xdr:col>
                    <xdr:colOff>180975</xdr:colOff>
                    <xdr:row>30</xdr:row>
                    <xdr:rowOff>19050</xdr:rowOff>
                  </to>
                </anchor>
              </controlPr>
            </control>
          </mc:Choice>
        </mc:AlternateContent>
        <mc:AlternateContent xmlns:mc="http://schemas.openxmlformats.org/markup-compatibility/2006">
          <mc:Choice Requires="x14">
            <control shapeId="1056" r:id="rId13" name="Check Box 32">
              <controlPr defaultSize="0" autoFill="0" autoLine="0" autoPict="0">
                <anchor moveWithCells="1">
                  <from>
                    <xdr:col>10</xdr:col>
                    <xdr:colOff>28575</xdr:colOff>
                    <xdr:row>36</xdr:row>
                    <xdr:rowOff>180975</xdr:rowOff>
                  </from>
                  <to>
                    <xdr:col>12</xdr:col>
                    <xdr:colOff>180975</xdr:colOff>
                    <xdr:row>38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Y45"/>
  <sheetViews>
    <sheetView view="pageLayout" topLeftCell="A12" zoomScaleNormal="100" workbookViewId="0">
      <selection sqref="A1:L1"/>
    </sheetView>
  </sheetViews>
  <sheetFormatPr defaultRowHeight="15" x14ac:dyDescent="0.25"/>
  <cols>
    <col min="1" max="1" width="7" customWidth="1"/>
    <col min="3" max="3" width="2.42578125" style="2" customWidth="1"/>
    <col min="4" max="4" width="10.28515625" bestFit="1" customWidth="1"/>
    <col min="9" max="9" width="8.140625" bestFit="1" customWidth="1"/>
    <col min="10" max="10" width="9.85546875" customWidth="1"/>
  </cols>
  <sheetData>
    <row r="1" spans="1:25" s="2" customFormat="1" ht="15.75" x14ac:dyDescent="0.25">
      <c r="A1" s="302" t="s">
        <v>0</v>
      </c>
      <c r="B1" s="302"/>
      <c r="C1" s="302"/>
      <c r="D1" s="302"/>
      <c r="E1" s="302"/>
      <c r="F1" s="302"/>
      <c r="G1" s="302"/>
      <c r="H1" s="302"/>
      <c r="I1" s="302"/>
      <c r="J1" s="302"/>
      <c r="K1" s="302"/>
      <c r="L1" s="302"/>
    </row>
    <row r="2" spans="1:25" s="2" customFormat="1" ht="15.75" x14ac:dyDescent="0.25">
      <c r="A2" s="302" t="s">
        <v>15</v>
      </c>
      <c r="B2" s="302"/>
      <c r="C2" s="302"/>
      <c r="D2" s="302"/>
      <c r="E2" s="302"/>
      <c r="F2" s="302"/>
      <c r="G2" s="302"/>
      <c r="H2" s="302"/>
      <c r="I2" s="302"/>
      <c r="J2" s="302"/>
      <c r="K2" s="302"/>
      <c r="L2" s="302"/>
      <c r="M2" s="3"/>
      <c r="N2" s="3"/>
      <c r="O2" s="3"/>
      <c r="P2" s="3"/>
      <c r="Q2" s="3"/>
      <c r="R2" s="3"/>
      <c r="S2" s="3"/>
      <c r="T2" s="3"/>
      <c r="U2" s="3"/>
      <c r="V2" s="3"/>
      <c r="W2" s="3"/>
      <c r="X2" s="3"/>
      <c r="Y2" s="3"/>
    </row>
    <row r="3" spans="1:25" ht="15.75" thickBot="1" x14ac:dyDescent="0.3">
      <c r="A3" s="338" t="s">
        <v>98</v>
      </c>
      <c r="B3" s="338"/>
      <c r="C3" s="338"/>
      <c r="D3" s="338"/>
      <c r="E3" s="1" t="s">
        <v>8</v>
      </c>
      <c r="F3" s="337"/>
      <c r="G3" s="337"/>
      <c r="H3" s="1" t="s">
        <v>9</v>
      </c>
      <c r="I3" s="337"/>
      <c r="J3" s="337"/>
      <c r="K3" s="337"/>
      <c r="L3" s="337"/>
    </row>
    <row r="4" spans="1:25" ht="16.5" thickBot="1" x14ac:dyDescent="0.3">
      <c r="A4" s="280" t="s">
        <v>3</v>
      </c>
      <c r="B4" s="281"/>
      <c r="C4" s="281"/>
      <c r="D4" s="281"/>
      <c r="E4" s="281"/>
      <c r="F4" s="281"/>
      <c r="G4" s="281"/>
      <c r="H4" s="282"/>
      <c r="I4" s="4" t="s">
        <v>7</v>
      </c>
      <c r="J4" s="88" t="s">
        <v>51</v>
      </c>
      <c r="K4" s="264"/>
      <c r="L4" s="265"/>
    </row>
    <row r="5" spans="1:25" x14ac:dyDescent="0.25">
      <c r="A5" s="310" t="s">
        <v>48</v>
      </c>
      <c r="B5" s="341"/>
      <c r="C5" s="311"/>
      <c r="D5" s="5" t="s">
        <v>1</v>
      </c>
      <c r="E5" s="323" t="s">
        <v>2</v>
      </c>
      <c r="F5" s="324"/>
      <c r="G5" s="324"/>
      <c r="H5" s="324"/>
      <c r="I5" s="5" t="s">
        <v>6</v>
      </c>
      <c r="J5" s="89" t="s">
        <v>50</v>
      </c>
      <c r="K5" s="310" t="s">
        <v>55</v>
      </c>
      <c r="L5" s="311"/>
    </row>
    <row r="6" spans="1:25" ht="15.75" customHeight="1" x14ac:dyDescent="0.25">
      <c r="A6" s="298" t="s">
        <v>54</v>
      </c>
      <c r="B6" s="300"/>
      <c r="C6" s="73"/>
      <c r="D6" s="11" t="s">
        <v>4</v>
      </c>
      <c r="E6" s="334"/>
      <c r="F6" s="335"/>
      <c r="G6" s="335"/>
      <c r="H6" s="336"/>
      <c r="I6" s="217"/>
      <c r="J6" s="221"/>
      <c r="K6" s="339"/>
      <c r="L6" s="340"/>
    </row>
    <row r="7" spans="1:25" ht="15" customHeight="1" x14ac:dyDescent="0.25">
      <c r="A7" s="299"/>
      <c r="B7" s="301"/>
      <c r="C7" s="74"/>
      <c r="D7" s="12" t="s">
        <v>17</v>
      </c>
      <c r="E7" s="325"/>
      <c r="F7" s="342"/>
      <c r="G7" s="342"/>
      <c r="H7" s="342"/>
      <c r="I7" s="218"/>
      <c r="J7" s="222"/>
      <c r="K7" s="325"/>
      <c r="L7" s="326"/>
    </row>
    <row r="8" spans="1:25" ht="15" customHeight="1" x14ac:dyDescent="0.25">
      <c r="A8" s="363" t="s">
        <v>58</v>
      </c>
      <c r="B8" s="359"/>
      <c r="C8" s="74"/>
      <c r="D8" s="12" t="s">
        <v>18</v>
      </c>
      <c r="E8" s="325"/>
      <c r="F8" s="342"/>
      <c r="G8" s="342"/>
      <c r="H8" s="342"/>
      <c r="I8" s="218"/>
      <c r="J8" s="218"/>
      <c r="K8" s="325"/>
      <c r="L8" s="326"/>
    </row>
    <row r="9" spans="1:25" x14ac:dyDescent="0.25">
      <c r="A9" s="363"/>
      <c r="B9" s="359"/>
      <c r="C9" s="74"/>
      <c r="D9" s="12" t="s">
        <v>115</v>
      </c>
      <c r="E9" s="325"/>
      <c r="F9" s="342"/>
      <c r="G9" s="342"/>
      <c r="H9" s="342"/>
      <c r="I9" s="218"/>
      <c r="J9" s="218"/>
      <c r="K9" s="325"/>
      <c r="L9" s="326"/>
    </row>
    <row r="10" spans="1:25" x14ac:dyDescent="0.25">
      <c r="A10" s="364"/>
      <c r="B10" s="105"/>
      <c r="C10" s="74"/>
      <c r="D10" s="12" t="s">
        <v>53</v>
      </c>
      <c r="E10" s="325"/>
      <c r="F10" s="342"/>
      <c r="G10" s="342"/>
      <c r="H10" s="326"/>
      <c r="I10" s="219"/>
      <c r="J10" s="218"/>
      <c r="K10" s="342"/>
      <c r="L10" s="326"/>
    </row>
    <row r="11" spans="1:25" ht="15.75" thickBot="1" x14ac:dyDescent="0.3">
      <c r="A11" s="69"/>
      <c r="B11" s="70"/>
      <c r="C11" s="101"/>
      <c r="D11" s="103" t="s">
        <v>52</v>
      </c>
      <c r="E11" s="318"/>
      <c r="F11" s="318"/>
      <c r="G11" s="318"/>
      <c r="H11" s="319"/>
      <c r="I11" s="220"/>
      <c r="J11" s="220"/>
      <c r="K11" s="329"/>
      <c r="L11" s="319"/>
    </row>
    <row r="12" spans="1:25" ht="17.25" thickTop="1" thickBot="1" x14ac:dyDescent="0.3">
      <c r="A12" s="280" t="s">
        <v>10</v>
      </c>
      <c r="B12" s="281"/>
      <c r="C12" s="281"/>
      <c r="D12" s="322"/>
      <c r="E12" s="281"/>
      <c r="F12" s="281"/>
      <c r="G12" s="281"/>
      <c r="H12" s="282"/>
      <c r="I12" s="4" t="s">
        <v>7</v>
      </c>
      <c r="J12" s="88" t="s">
        <v>51</v>
      </c>
      <c r="K12" s="264"/>
      <c r="L12" s="265"/>
    </row>
    <row r="13" spans="1:25" x14ac:dyDescent="0.25">
      <c r="A13" s="310" t="s">
        <v>48</v>
      </c>
      <c r="B13" s="341"/>
      <c r="C13" s="311"/>
      <c r="D13" s="5" t="s">
        <v>1</v>
      </c>
      <c r="E13" s="323" t="s">
        <v>2</v>
      </c>
      <c r="F13" s="324"/>
      <c r="G13" s="324"/>
      <c r="H13" s="324"/>
      <c r="I13" s="5" t="s">
        <v>6</v>
      </c>
      <c r="J13" s="89" t="s">
        <v>50</v>
      </c>
      <c r="K13" s="310" t="s">
        <v>55</v>
      </c>
      <c r="L13" s="311"/>
    </row>
    <row r="14" spans="1:25" ht="15.75" customHeight="1" x14ac:dyDescent="0.25">
      <c r="A14" s="298" t="s">
        <v>54</v>
      </c>
      <c r="B14" s="300"/>
      <c r="C14" s="73"/>
      <c r="D14" s="11" t="s">
        <v>4</v>
      </c>
      <c r="E14" s="312"/>
      <c r="F14" s="313"/>
      <c r="G14" s="313"/>
      <c r="H14" s="314"/>
      <c r="I14" s="223"/>
      <c r="J14" s="226"/>
      <c r="K14" s="260"/>
      <c r="L14" s="315"/>
    </row>
    <row r="15" spans="1:25" ht="15" customHeight="1" x14ac:dyDescent="0.25">
      <c r="A15" s="299"/>
      <c r="B15" s="301"/>
      <c r="C15" s="74"/>
      <c r="D15" s="12" t="s">
        <v>17</v>
      </c>
      <c r="E15" s="316"/>
      <c r="F15" s="317"/>
      <c r="G15" s="317"/>
      <c r="H15" s="317"/>
      <c r="I15" s="224"/>
      <c r="J15" s="227"/>
      <c r="K15" s="325"/>
      <c r="L15" s="326"/>
    </row>
    <row r="16" spans="1:25" ht="15" customHeight="1" x14ac:dyDescent="0.25">
      <c r="A16" s="363" t="s">
        <v>58</v>
      </c>
      <c r="B16" s="359"/>
      <c r="C16" s="74"/>
      <c r="D16" s="12" t="s">
        <v>18</v>
      </c>
      <c r="E16" s="316"/>
      <c r="F16" s="317"/>
      <c r="G16" s="317"/>
      <c r="H16" s="317"/>
      <c r="I16" s="224"/>
      <c r="J16" s="228"/>
      <c r="K16" s="325"/>
      <c r="L16" s="326"/>
    </row>
    <row r="17" spans="1:12" x14ac:dyDescent="0.25">
      <c r="A17" s="363"/>
      <c r="B17" s="359"/>
      <c r="C17" s="74"/>
      <c r="D17" s="12" t="s">
        <v>115</v>
      </c>
      <c r="E17" s="316"/>
      <c r="F17" s="317"/>
      <c r="G17" s="317"/>
      <c r="H17" s="317"/>
      <c r="I17" s="224"/>
      <c r="J17" s="228"/>
      <c r="K17" s="325"/>
      <c r="L17" s="326"/>
    </row>
    <row r="18" spans="1:12" x14ac:dyDescent="0.25">
      <c r="A18" s="364"/>
      <c r="B18" s="105"/>
      <c r="C18" s="74"/>
      <c r="D18" s="12" t="s">
        <v>53</v>
      </c>
      <c r="E18" s="316"/>
      <c r="F18" s="317"/>
      <c r="G18" s="317"/>
      <c r="H18" s="358"/>
      <c r="I18" s="224"/>
      <c r="J18" s="228"/>
      <c r="K18" s="325"/>
      <c r="L18" s="326"/>
    </row>
    <row r="19" spans="1:12" ht="15.75" thickBot="1" x14ac:dyDescent="0.3">
      <c r="A19" s="69"/>
      <c r="B19" s="70"/>
      <c r="C19" s="101"/>
      <c r="D19" s="103" t="s">
        <v>52</v>
      </c>
      <c r="E19" s="327"/>
      <c r="F19" s="327"/>
      <c r="G19" s="327"/>
      <c r="H19" s="328"/>
      <c r="I19" s="225"/>
      <c r="J19" s="229"/>
      <c r="K19" s="329"/>
      <c r="L19" s="319"/>
    </row>
    <row r="20" spans="1:12" ht="17.25" thickTop="1" thickBot="1" x14ac:dyDescent="0.3">
      <c r="A20" s="280" t="s">
        <v>11</v>
      </c>
      <c r="B20" s="281"/>
      <c r="C20" s="281"/>
      <c r="D20" s="322"/>
      <c r="E20" s="281"/>
      <c r="F20" s="281"/>
      <c r="G20" s="281"/>
      <c r="H20" s="282"/>
      <c r="I20" s="4" t="s">
        <v>7</v>
      </c>
      <c r="J20" s="88" t="s">
        <v>51</v>
      </c>
      <c r="K20" s="264"/>
      <c r="L20" s="265"/>
    </row>
    <row r="21" spans="1:12" x14ac:dyDescent="0.25">
      <c r="A21" s="310" t="s">
        <v>48</v>
      </c>
      <c r="B21" s="341"/>
      <c r="C21" s="311"/>
      <c r="D21" s="5" t="s">
        <v>1</v>
      </c>
      <c r="E21" s="323" t="s">
        <v>2</v>
      </c>
      <c r="F21" s="324"/>
      <c r="G21" s="324"/>
      <c r="H21" s="324"/>
      <c r="I21" s="5" t="s">
        <v>6</v>
      </c>
      <c r="J21" s="89" t="s">
        <v>50</v>
      </c>
      <c r="K21" s="310" t="s">
        <v>55</v>
      </c>
      <c r="L21" s="311"/>
    </row>
    <row r="22" spans="1:12" ht="15.75" customHeight="1" x14ac:dyDescent="0.25">
      <c r="A22" s="298" t="s">
        <v>54</v>
      </c>
      <c r="B22" s="360"/>
      <c r="C22" s="73"/>
      <c r="D22" s="11" t="s">
        <v>4</v>
      </c>
      <c r="E22" s="343"/>
      <c r="F22" s="344"/>
      <c r="G22" s="344"/>
      <c r="H22" s="345"/>
      <c r="I22" s="223"/>
      <c r="J22" s="226"/>
      <c r="K22" s="260"/>
      <c r="L22" s="315"/>
    </row>
    <row r="23" spans="1:12" ht="15" customHeight="1" x14ac:dyDescent="0.25">
      <c r="A23" s="299"/>
      <c r="B23" s="361"/>
      <c r="C23" s="74"/>
      <c r="D23" s="12" t="s">
        <v>17</v>
      </c>
      <c r="E23" s="320"/>
      <c r="F23" s="321"/>
      <c r="G23" s="321"/>
      <c r="H23" s="321"/>
      <c r="I23" s="224"/>
      <c r="J23" s="227"/>
      <c r="K23" s="320"/>
      <c r="L23" s="330"/>
    </row>
    <row r="24" spans="1:12" ht="15" customHeight="1" x14ac:dyDescent="0.25">
      <c r="A24" s="363" t="s">
        <v>58</v>
      </c>
      <c r="B24" s="362"/>
      <c r="C24" s="74"/>
      <c r="D24" s="12" t="s">
        <v>18</v>
      </c>
      <c r="E24" s="320"/>
      <c r="F24" s="321"/>
      <c r="G24" s="321"/>
      <c r="H24" s="321"/>
      <c r="I24" s="224"/>
      <c r="J24" s="224"/>
      <c r="K24" s="320"/>
      <c r="L24" s="330"/>
    </row>
    <row r="25" spans="1:12" x14ac:dyDescent="0.25">
      <c r="A25" s="363"/>
      <c r="B25" s="362"/>
      <c r="C25" s="74"/>
      <c r="D25" s="12" t="s">
        <v>115</v>
      </c>
      <c r="E25" s="320"/>
      <c r="F25" s="321"/>
      <c r="G25" s="321"/>
      <c r="H25" s="321"/>
      <c r="I25" s="224"/>
      <c r="J25" s="224"/>
      <c r="K25" s="320"/>
      <c r="L25" s="330"/>
    </row>
    <row r="26" spans="1:12" ht="15.75" x14ac:dyDescent="0.25">
      <c r="A26" s="364"/>
      <c r="B26" s="230"/>
      <c r="C26" s="104"/>
      <c r="D26" s="12" t="s">
        <v>53</v>
      </c>
      <c r="E26" s="365"/>
      <c r="F26" s="365"/>
      <c r="G26" s="365"/>
      <c r="H26" s="366"/>
      <c r="I26" s="224"/>
      <c r="J26" s="224"/>
      <c r="K26" s="320"/>
      <c r="L26" s="330"/>
    </row>
    <row r="27" spans="1:12" ht="15.75" thickBot="1" x14ac:dyDescent="0.3">
      <c r="A27" s="69"/>
      <c r="B27" s="70"/>
      <c r="C27" s="72"/>
      <c r="D27" s="103" t="s">
        <v>52</v>
      </c>
      <c r="E27" s="331"/>
      <c r="F27" s="332"/>
      <c r="G27" s="332"/>
      <c r="H27" s="333"/>
      <c r="I27" s="225"/>
      <c r="J27" s="225"/>
      <c r="K27" s="331"/>
      <c r="L27" s="333"/>
    </row>
    <row r="28" spans="1:12" ht="17.25" thickTop="1" thickBot="1" x14ac:dyDescent="0.3">
      <c r="A28" s="280" t="s">
        <v>12</v>
      </c>
      <c r="B28" s="281"/>
      <c r="C28" s="281"/>
      <c r="D28" s="322"/>
      <c r="E28" s="281"/>
      <c r="F28" s="281"/>
      <c r="G28" s="281"/>
      <c r="H28" s="282"/>
      <c r="I28" s="4" t="s">
        <v>7</v>
      </c>
      <c r="J28" s="88" t="s">
        <v>51</v>
      </c>
      <c r="K28" s="264"/>
      <c r="L28" s="265"/>
    </row>
    <row r="29" spans="1:12" x14ac:dyDescent="0.25">
      <c r="A29" s="310" t="s">
        <v>48</v>
      </c>
      <c r="B29" s="341"/>
      <c r="C29" s="311"/>
      <c r="D29" s="5" t="s">
        <v>1</v>
      </c>
      <c r="E29" s="323" t="s">
        <v>2</v>
      </c>
      <c r="F29" s="324"/>
      <c r="G29" s="324"/>
      <c r="H29" s="324"/>
      <c r="I29" s="5" t="s">
        <v>6</v>
      </c>
      <c r="J29" s="89" t="s">
        <v>50</v>
      </c>
      <c r="K29" s="310" t="s">
        <v>55</v>
      </c>
      <c r="L29" s="311"/>
    </row>
    <row r="30" spans="1:12" ht="15.75" customHeight="1" x14ac:dyDescent="0.25">
      <c r="A30" s="298" t="s">
        <v>54</v>
      </c>
      <c r="B30" s="360"/>
      <c r="C30" s="73"/>
      <c r="D30" s="11" t="s">
        <v>4</v>
      </c>
      <c r="E30" s="312"/>
      <c r="F30" s="313"/>
      <c r="G30" s="313"/>
      <c r="H30" s="314"/>
      <c r="I30" s="223"/>
      <c r="J30" s="226"/>
      <c r="K30" s="260"/>
      <c r="L30" s="315"/>
    </row>
    <row r="31" spans="1:12" ht="15" customHeight="1" x14ac:dyDescent="0.25">
      <c r="A31" s="299"/>
      <c r="B31" s="361"/>
      <c r="C31" s="74"/>
      <c r="D31" s="12" t="s">
        <v>17</v>
      </c>
      <c r="E31" s="316"/>
      <c r="F31" s="317"/>
      <c r="G31" s="317"/>
      <c r="H31" s="317"/>
      <c r="I31" s="224"/>
      <c r="J31" s="227"/>
      <c r="K31" s="316"/>
      <c r="L31" s="358"/>
    </row>
    <row r="32" spans="1:12" ht="15" customHeight="1" x14ac:dyDescent="0.25">
      <c r="A32" s="363" t="s">
        <v>58</v>
      </c>
      <c r="B32" s="362"/>
      <c r="C32" s="74"/>
      <c r="D32" s="12" t="s">
        <v>18</v>
      </c>
      <c r="E32" s="316"/>
      <c r="F32" s="317"/>
      <c r="G32" s="317"/>
      <c r="H32" s="317"/>
      <c r="I32" s="224"/>
      <c r="J32" s="224"/>
      <c r="K32" s="316"/>
      <c r="L32" s="358"/>
    </row>
    <row r="33" spans="1:12" x14ac:dyDescent="0.25">
      <c r="A33" s="363"/>
      <c r="B33" s="362"/>
      <c r="C33" s="74"/>
      <c r="D33" s="12" t="s">
        <v>115</v>
      </c>
      <c r="E33" s="316"/>
      <c r="F33" s="317"/>
      <c r="G33" s="317"/>
      <c r="H33" s="317"/>
      <c r="I33" s="224"/>
      <c r="J33" s="224"/>
      <c r="K33" s="316"/>
      <c r="L33" s="358"/>
    </row>
    <row r="34" spans="1:12" ht="15.75" x14ac:dyDescent="0.25">
      <c r="A34" s="364"/>
      <c r="B34" s="231"/>
      <c r="C34" s="74"/>
      <c r="D34" s="12" t="s">
        <v>53</v>
      </c>
      <c r="E34" s="367"/>
      <c r="F34" s="368"/>
      <c r="G34" s="368"/>
      <c r="H34" s="369"/>
      <c r="I34" s="224"/>
      <c r="J34" s="224"/>
      <c r="K34" s="316"/>
      <c r="L34" s="358"/>
    </row>
    <row r="35" spans="1:12" ht="15.75" thickBot="1" x14ac:dyDescent="0.3">
      <c r="A35" s="69"/>
      <c r="B35" s="70"/>
      <c r="C35" s="101"/>
      <c r="D35" s="103" t="s">
        <v>52</v>
      </c>
      <c r="E35" s="351"/>
      <c r="F35" s="351"/>
      <c r="G35" s="351"/>
      <c r="H35" s="352"/>
      <c r="I35" s="225"/>
      <c r="J35" s="225"/>
      <c r="K35" s="353"/>
      <c r="L35" s="352"/>
    </row>
    <row r="36" spans="1:12" ht="17.25" thickTop="1" thickBot="1" x14ac:dyDescent="0.3">
      <c r="A36" s="280" t="s">
        <v>13</v>
      </c>
      <c r="B36" s="281"/>
      <c r="C36" s="281"/>
      <c r="D36" s="322"/>
      <c r="E36" s="281"/>
      <c r="F36" s="281"/>
      <c r="G36" s="281"/>
      <c r="H36" s="282"/>
      <c r="I36" s="4" t="s">
        <v>7</v>
      </c>
      <c r="J36" s="88" t="s">
        <v>51</v>
      </c>
      <c r="K36" s="264"/>
      <c r="L36" s="265"/>
    </row>
    <row r="37" spans="1:12" x14ac:dyDescent="0.25">
      <c r="A37" s="310" t="s">
        <v>48</v>
      </c>
      <c r="B37" s="341"/>
      <c r="C37" s="311"/>
      <c r="D37" s="5" t="s">
        <v>1</v>
      </c>
      <c r="E37" s="323" t="s">
        <v>2</v>
      </c>
      <c r="F37" s="324"/>
      <c r="G37" s="324"/>
      <c r="H37" s="324"/>
      <c r="I37" s="5" t="s">
        <v>6</v>
      </c>
      <c r="J37" s="89" t="s">
        <v>50</v>
      </c>
      <c r="K37" s="310" t="s">
        <v>55</v>
      </c>
      <c r="L37" s="311"/>
    </row>
    <row r="38" spans="1:12" ht="15.75" customHeight="1" x14ac:dyDescent="0.25">
      <c r="A38" s="298" t="s">
        <v>54</v>
      </c>
      <c r="B38" s="360"/>
      <c r="C38" s="73"/>
      <c r="D38" s="11" t="s">
        <v>4</v>
      </c>
      <c r="E38" s="354"/>
      <c r="F38" s="355"/>
      <c r="G38" s="355"/>
      <c r="H38" s="356"/>
      <c r="I38" s="223"/>
      <c r="J38" s="226"/>
      <c r="K38" s="260"/>
      <c r="L38" s="315"/>
    </row>
    <row r="39" spans="1:12" ht="15" customHeight="1" x14ac:dyDescent="0.25">
      <c r="A39" s="299"/>
      <c r="B39" s="361"/>
      <c r="C39" s="74"/>
      <c r="D39" s="12" t="s">
        <v>17</v>
      </c>
      <c r="E39" s="346"/>
      <c r="F39" s="357"/>
      <c r="G39" s="357"/>
      <c r="H39" s="357"/>
      <c r="I39" s="224"/>
      <c r="J39" s="227"/>
      <c r="K39" s="346"/>
      <c r="L39" s="347"/>
    </row>
    <row r="40" spans="1:12" ht="15" customHeight="1" x14ac:dyDescent="0.25">
      <c r="A40" s="363" t="s">
        <v>58</v>
      </c>
      <c r="B40" s="362"/>
      <c r="C40" s="74"/>
      <c r="D40" s="12" t="s">
        <v>18</v>
      </c>
      <c r="E40" s="346"/>
      <c r="F40" s="357"/>
      <c r="G40" s="357"/>
      <c r="H40" s="357"/>
      <c r="I40" s="224"/>
      <c r="J40" s="224"/>
      <c r="K40" s="346"/>
      <c r="L40" s="347"/>
    </row>
    <row r="41" spans="1:12" x14ac:dyDescent="0.25">
      <c r="A41" s="363"/>
      <c r="B41" s="362"/>
      <c r="C41" s="74"/>
      <c r="D41" s="12" t="s">
        <v>115</v>
      </c>
      <c r="E41" s="346"/>
      <c r="F41" s="357"/>
      <c r="G41" s="357"/>
      <c r="H41" s="357"/>
      <c r="I41" s="224"/>
      <c r="J41" s="224"/>
      <c r="K41" s="346"/>
      <c r="L41" s="347"/>
    </row>
    <row r="42" spans="1:12" ht="15.75" x14ac:dyDescent="0.25">
      <c r="A42" s="364"/>
      <c r="B42" s="231"/>
      <c r="C42" s="74"/>
      <c r="D42" s="12" t="s">
        <v>19</v>
      </c>
      <c r="E42" s="346"/>
      <c r="F42" s="357"/>
      <c r="G42" s="357"/>
      <c r="H42" s="347"/>
      <c r="I42" s="224"/>
      <c r="J42" s="224"/>
      <c r="K42" s="346"/>
      <c r="L42" s="347"/>
    </row>
    <row r="43" spans="1:12" ht="15.75" thickBot="1" x14ac:dyDescent="0.3">
      <c r="A43" s="69"/>
      <c r="B43" s="70"/>
      <c r="C43" s="101"/>
      <c r="D43" s="103" t="s">
        <v>52</v>
      </c>
      <c r="E43" s="348"/>
      <c r="F43" s="348"/>
      <c r="G43" s="348"/>
      <c r="H43" s="349"/>
      <c r="I43" s="225"/>
      <c r="J43" s="225"/>
      <c r="K43" s="350"/>
      <c r="L43" s="349"/>
    </row>
    <row r="44" spans="1:12" ht="15.75" thickTop="1" x14ac:dyDescent="0.25">
      <c r="A44" s="291" t="s">
        <v>117</v>
      </c>
      <c r="B44" s="291"/>
      <c r="C44" s="291"/>
      <c r="D44" s="291"/>
      <c r="E44" s="291"/>
      <c r="F44" s="291"/>
      <c r="G44" s="291"/>
      <c r="H44" s="291"/>
      <c r="I44" s="291"/>
      <c r="J44" s="291"/>
      <c r="K44" s="291"/>
      <c r="L44" s="291"/>
    </row>
    <row r="45" spans="1:12" x14ac:dyDescent="0.25">
      <c r="A45" s="291" t="s">
        <v>56</v>
      </c>
      <c r="B45" s="291"/>
      <c r="C45" s="291"/>
      <c r="D45" s="291"/>
      <c r="E45" s="291"/>
      <c r="F45" s="291"/>
      <c r="G45" s="291"/>
      <c r="H45" s="291"/>
      <c r="I45" s="291"/>
      <c r="J45" s="291"/>
      <c r="K45" s="291"/>
      <c r="L45" s="291"/>
    </row>
  </sheetData>
  <mergeCells count="112">
    <mergeCell ref="E10:H10"/>
    <mergeCell ref="B32:B33"/>
    <mergeCell ref="A38:A39"/>
    <mergeCell ref="B38:B39"/>
    <mergeCell ref="B40:B41"/>
    <mergeCell ref="A40:A42"/>
    <mergeCell ref="A32:A34"/>
    <mergeCell ref="A24:A26"/>
    <mergeCell ref="A37:C37"/>
    <mergeCell ref="A13:C13"/>
    <mergeCell ref="A21:C21"/>
    <mergeCell ref="A29:C29"/>
    <mergeCell ref="E18:H18"/>
    <mergeCell ref="E26:H26"/>
    <mergeCell ref="E34:H34"/>
    <mergeCell ref="E41:H41"/>
    <mergeCell ref="E39:H39"/>
    <mergeCell ref="E42:H42"/>
    <mergeCell ref="B6:B7"/>
    <mergeCell ref="B8:B9"/>
    <mergeCell ref="A14:A15"/>
    <mergeCell ref="B14:B15"/>
    <mergeCell ref="B16:B17"/>
    <mergeCell ref="A22:A23"/>
    <mergeCell ref="B22:B23"/>
    <mergeCell ref="B24:B25"/>
    <mergeCell ref="A30:A31"/>
    <mergeCell ref="B30:B31"/>
    <mergeCell ref="A16:A18"/>
    <mergeCell ref="A8:A10"/>
    <mergeCell ref="K29:L29"/>
    <mergeCell ref="K34:L34"/>
    <mergeCell ref="E30:H30"/>
    <mergeCell ref="K30:L30"/>
    <mergeCell ref="E33:H33"/>
    <mergeCell ref="K33:L33"/>
    <mergeCell ref="E32:H32"/>
    <mergeCell ref="K32:L32"/>
    <mergeCell ref="E31:H31"/>
    <mergeCell ref="K31:L31"/>
    <mergeCell ref="E9:H9"/>
    <mergeCell ref="E29:H29"/>
    <mergeCell ref="E24:H24"/>
    <mergeCell ref="E22:H22"/>
    <mergeCell ref="A12:H12"/>
    <mergeCell ref="A20:H20"/>
    <mergeCell ref="E16:H16"/>
    <mergeCell ref="A45:L45"/>
    <mergeCell ref="A44:L44"/>
    <mergeCell ref="K42:L42"/>
    <mergeCell ref="E43:H43"/>
    <mergeCell ref="K43:L43"/>
    <mergeCell ref="E35:H35"/>
    <mergeCell ref="K35:L35"/>
    <mergeCell ref="A36:H36"/>
    <mergeCell ref="K36:L36"/>
    <mergeCell ref="K41:L41"/>
    <mergeCell ref="E37:H37"/>
    <mergeCell ref="K37:L37"/>
    <mergeCell ref="E38:H38"/>
    <mergeCell ref="K38:L38"/>
    <mergeCell ref="K39:L39"/>
    <mergeCell ref="E40:H40"/>
    <mergeCell ref="K40:L40"/>
    <mergeCell ref="K17:L17"/>
    <mergeCell ref="K12:L12"/>
    <mergeCell ref="K15:L15"/>
    <mergeCell ref="K16:L16"/>
    <mergeCell ref="A1:L1"/>
    <mergeCell ref="K5:L5"/>
    <mergeCell ref="E6:H6"/>
    <mergeCell ref="E5:H5"/>
    <mergeCell ref="F3:G3"/>
    <mergeCell ref="I3:L3"/>
    <mergeCell ref="A2:L2"/>
    <mergeCell ref="A4:H4"/>
    <mergeCell ref="K4:L4"/>
    <mergeCell ref="A3:D3"/>
    <mergeCell ref="K6:L6"/>
    <mergeCell ref="A5:C5"/>
    <mergeCell ref="K7:L7"/>
    <mergeCell ref="K8:L8"/>
    <mergeCell ref="K9:L9"/>
    <mergeCell ref="K10:L10"/>
    <mergeCell ref="K11:L11"/>
    <mergeCell ref="E7:H7"/>
    <mergeCell ref="E8:H8"/>
    <mergeCell ref="A6:A7"/>
    <mergeCell ref="K13:L13"/>
    <mergeCell ref="E14:H14"/>
    <mergeCell ref="K14:L14"/>
    <mergeCell ref="E15:H15"/>
    <mergeCell ref="E17:H17"/>
    <mergeCell ref="E11:H11"/>
    <mergeCell ref="E25:H25"/>
    <mergeCell ref="K20:L20"/>
    <mergeCell ref="A28:H28"/>
    <mergeCell ref="K28:L28"/>
    <mergeCell ref="E21:H21"/>
    <mergeCell ref="K21:L21"/>
    <mergeCell ref="E23:H23"/>
    <mergeCell ref="K18:L18"/>
    <mergeCell ref="E19:H19"/>
    <mergeCell ref="K19:L19"/>
    <mergeCell ref="E13:H13"/>
    <mergeCell ref="K23:L23"/>
    <mergeCell ref="E27:H27"/>
    <mergeCell ref="K27:L27"/>
    <mergeCell ref="K24:L24"/>
    <mergeCell ref="K22:L22"/>
    <mergeCell ref="K25:L25"/>
    <mergeCell ref="K26:L26"/>
  </mergeCells>
  <printOptions gridLines="1"/>
  <pageMargins left="0.25" right="0.25" top="0.75" bottom="0.5" header="0.3" footer="0.3"/>
  <pageSetup orientation="portrait" r:id="rId1"/>
  <headerFooter>
    <oddHeader>&amp;C&amp;"-,Bold"&amp;14Lunch/Supper</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28575</xdr:colOff>
                    <xdr:row>4</xdr:row>
                    <xdr:rowOff>180975</xdr:rowOff>
                  </from>
                  <to>
                    <xdr:col>11</xdr:col>
                    <xdr:colOff>571500</xdr:colOff>
                    <xdr:row>6</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28575</xdr:colOff>
                    <xdr:row>12</xdr:row>
                    <xdr:rowOff>180975</xdr:rowOff>
                  </from>
                  <to>
                    <xdr:col>11</xdr:col>
                    <xdr:colOff>571500</xdr:colOff>
                    <xdr:row>14</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28575</xdr:colOff>
                    <xdr:row>20</xdr:row>
                    <xdr:rowOff>180975</xdr:rowOff>
                  </from>
                  <to>
                    <xdr:col>11</xdr:col>
                    <xdr:colOff>571500</xdr:colOff>
                    <xdr:row>22</xdr:row>
                    <xdr:rowOff>28575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10</xdr:col>
                    <xdr:colOff>28575</xdr:colOff>
                    <xdr:row>28</xdr:row>
                    <xdr:rowOff>180975</xdr:rowOff>
                  </from>
                  <to>
                    <xdr:col>11</xdr:col>
                    <xdr:colOff>571500</xdr:colOff>
                    <xdr:row>30</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28575</xdr:colOff>
                    <xdr:row>36</xdr:row>
                    <xdr:rowOff>180975</xdr:rowOff>
                  </from>
                  <to>
                    <xdr:col>11</xdr:col>
                    <xdr:colOff>571500</xdr:colOff>
                    <xdr:row>38</xdr:row>
                    <xdr:rowOff>28575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10</xdr:col>
                    <xdr:colOff>28575</xdr:colOff>
                    <xdr:row>12</xdr:row>
                    <xdr:rowOff>180975</xdr:rowOff>
                  </from>
                  <to>
                    <xdr:col>11</xdr:col>
                    <xdr:colOff>571500</xdr:colOff>
                    <xdr:row>14</xdr:row>
                    <xdr:rowOff>28575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28575</xdr:colOff>
                    <xdr:row>20</xdr:row>
                    <xdr:rowOff>180975</xdr:rowOff>
                  </from>
                  <to>
                    <xdr:col>11</xdr:col>
                    <xdr:colOff>571500</xdr:colOff>
                    <xdr:row>22</xdr:row>
                    <xdr:rowOff>28575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10</xdr:col>
                    <xdr:colOff>28575</xdr:colOff>
                    <xdr:row>20</xdr:row>
                    <xdr:rowOff>180975</xdr:rowOff>
                  </from>
                  <to>
                    <xdr:col>11</xdr:col>
                    <xdr:colOff>571500</xdr:colOff>
                    <xdr:row>22</xdr:row>
                    <xdr:rowOff>28575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28575</xdr:colOff>
                    <xdr:row>28</xdr:row>
                    <xdr:rowOff>180975</xdr:rowOff>
                  </from>
                  <to>
                    <xdr:col>11</xdr:col>
                    <xdr:colOff>571500</xdr:colOff>
                    <xdr:row>30</xdr:row>
                    <xdr:rowOff>28575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10</xdr:col>
                    <xdr:colOff>28575</xdr:colOff>
                    <xdr:row>28</xdr:row>
                    <xdr:rowOff>180975</xdr:rowOff>
                  </from>
                  <to>
                    <xdr:col>11</xdr:col>
                    <xdr:colOff>571500</xdr:colOff>
                    <xdr:row>30</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10</xdr:col>
                    <xdr:colOff>28575</xdr:colOff>
                    <xdr:row>28</xdr:row>
                    <xdr:rowOff>180975</xdr:rowOff>
                  </from>
                  <to>
                    <xdr:col>11</xdr:col>
                    <xdr:colOff>571500</xdr:colOff>
                    <xdr:row>30</xdr:row>
                    <xdr:rowOff>28575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10</xdr:col>
                    <xdr:colOff>28575</xdr:colOff>
                    <xdr:row>36</xdr:row>
                    <xdr:rowOff>180975</xdr:rowOff>
                  </from>
                  <to>
                    <xdr:col>11</xdr:col>
                    <xdr:colOff>571500</xdr:colOff>
                    <xdr:row>38</xdr:row>
                    <xdr:rowOff>28575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10</xdr:col>
                    <xdr:colOff>28575</xdr:colOff>
                    <xdr:row>36</xdr:row>
                    <xdr:rowOff>180975</xdr:rowOff>
                  </from>
                  <to>
                    <xdr:col>11</xdr:col>
                    <xdr:colOff>571500</xdr:colOff>
                    <xdr:row>38</xdr:row>
                    <xdr:rowOff>28575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10</xdr:col>
                    <xdr:colOff>28575</xdr:colOff>
                    <xdr:row>36</xdr:row>
                    <xdr:rowOff>180975</xdr:rowOff>
                  </from>
                  <to>
                    <xdr:col>11</xdr:col>
                    <xdr:colOff>571500</xdr:colOff>
                    <xdr:row>38</xdr:row>
                    <xdr:rowOff>28575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10</xdr:col>
                    <xdr:colOff>28575</xdr:colOff>
                    <xdr:row>36</xdr:row>
                    <xdr:rowOff>180975</xdr:rowOff>
                  </from>
                  <to>
                    <xdr:col>11</xdr:col>
                    <xdr:colOff>571500</xdr:colOff>
                    <xdr:row>38</xdr:row>
                    <xdr:rowOff>28575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10</xdr:col>
                    <xdr:colOff>28575</xdr:colOff>
                    <xdr:row>4</xdr:row>
                    <xdr:rowOff>180975</xdr:rowOff>
                  </from>
                  <to>
                    <xdr:col>11</xdr:col>
                    <xdr:colOff>571500</xdr:colOff>
                    <xdr:row>6</xdr:row>
                    <xdr:rowOff>28575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10</xdr:col>
                    <xdr:colOff>28575</xdr:colOff>
                    <xdr:row>12</xdr:row>
                    <xdr:rowOff>180975</xdr:rowOff>
                  </from>
                  <to>
                    <xdr:col>11</xdr:col>
                    <xdr:colOff>571500</xdr:colOff>
                    <xdr:row>14</xdr:row>
                    <xdr:rowOff>28575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10</xdr:col>
                    <xdr:colOff>28575</xdr:colOff>
                    <xdr:row>20</xdr:row>
                    <xdr:rowOff>180975</xdr:rowOff>
                  </from>
                  <to>
                    <xdr:col>11</xdr:col>
                    <xdr:colOff>571500</xdr:colOff>
                    <xdr:row>22</xdr:row>
                    <xdr:rowOff>28575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10</xdr:col>
                    <xdr:colOff>28575</xdr:colOff>
                    <xdr:row>28</xdr:row>
                    <xdr:rowOff>180975</xdr:rowOff>
                  </from>
                  <to>
                    <xdr:col>11</xdr:col>
                    <xdr:colOff>571500</xdr:colOff>
                    <xdr:row>30</xdr:row>
                    <xdr:rowOff>28575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10</xdr:col>
                    <xdr:colOff>28575</xdr:colOff>
                    <xdr:row>36</xdr:row>
                    <xdr:rowOff>180975</xdr:rowOff>
                  </from>
                  <to>
                    <xdr:col>11</xdr:col>
                    <xdr:colOff>571500</xdr:colOff>
                    <xdr:row>38</xdr:row>
                    <xdr:rowOff>28575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10</xdr:col>
                    <xdr:colOff>28575</xdr:colOff>
                    <xdr:row>12</xdr:row>
                    <xdr:rowOff>180975</xdr:rowOff>
                  </from>
                  <to>
                    <xdr:col>11</xdr:col>
                    <xdr:colOff>571500</xdr:colOff>
                    <xdr:row>14</xdr:row>
                    <xdr:rowOff>28575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10</xdr:col>
                    <xdr:colOff>28575</xdr:colOff>
                    <xdr:row>20</xdr:row>
                    <xdr:rowOff>180975</xdr:rowOff>
                  </from>
                  <to>
                    <xdr:col>11</xdr:col>
                    <xdr:colOff>571500</xdr:colOff>
                    <xdr:row>22</xdr:row>
                    <xdr:rowOff>28575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10</xdr:col>
                    <xdr:colOff>28575</xdr:colOff>
                    <xdr:row>20</xdr:row>
                    <xdr:rowOff>180975</xdr:rowOff>
                  </from>
                  <to>
                    <xdr:col>11</xdr:col>
                    <xdr:colOff>571500</xdr:colOff>
                    <xdr:row>22</xdr:row>
                    <xdr:rowOff>28575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10</xdr:col>
                    <xdr:colOff>28575</xdr:colOff>
                    <xdr:row>28</xdr:row>
                    <xdr:rowOff>180975</xdr:rowOff>
                  </from>
                  <to>
                    <xdr:col>11</xdr:col>
                    <xdr:colOff>571500</xdr:colOff>
                    <xdr:row>30</xdr:row>
                    <xdr:rowOff>28575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10</xdr:col>
                    <xdr:colOff>28575</xdr:colOff>
                    <xdr:row>28</xdr:row>
                    <xdr:rowOff>180975</xdr:rowOff>
                  </from>
                  <to>
                    <xdr:col>11</xdr:col>
                    <xdr:colOff>571500</xdr:colOff>
                    <xdr:row>30</xdr:row>
                    <xdr:rowOff>28575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10</xdr:col>
                    <xdr:colOff>28575</xdr:colOff>
                    <xdr:row>28</xdr:row>
                    <xdr:rowOff>180975</xdr:rowOff>
                  </from>
                  <to>
                    <xdr:col>11</xdr:col>
                    <xdr:colOff>571500</xdr:colOff>
                    <xdr:row>30</xdr:row>
                    <xdr:rowOff>28575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10</xdr:col>
                    <xdr:colOff>28575</xdr:colOff>
                    <xdr:row>36</xdr:row>
                    <xdr:rowOff>180975</xdr:rowOff>
                  </from>
                  <to>
                    <xdr:col>11</xdr:col>
                    <xdr:colOff>571500</xdr:colOff>
                    <xdr:row>38</xdr:row>
                    <xdr:rowOff>28575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10</xdr:col>
                    <xdr:colOff>28575</xdr:colOff>
                    <xdr:row>36</xdr:row>
                    <xdr:rowOff>180975</xdr:rowOff>
                  </from>
                  <to>
                    <xdr:col>11</xdr:col>
                    <xdr:colOff>571500</xdr:colOff>
                    <xdr:row>38</xdr:row>
                    <xdr:rowOff>28575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10</xdr:col>
                    <xdr:colOff>28575</xdr:colOff>
                    <xdr:row>36</xdr:row>
                    <xdr:rowOff>180975</xdr:rowOff>
                  </from>
                  <to>
                    <xdr:col>11</xdr:col>
                    <xdr:colOff>571500</xdr:colOff>
                    <xdr:row>38</xdr:row>
                    <xdr:rowOff>28575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10</xdr:col>
                    <xdr:colOff>28575</xdr:colOff>
                    <xdr:row>36</xdr:row>
                    <xdr:rowOff>180975</xdr:rowOff>
                  </from>
                  <to>
                    <xdr:col>11</xdr:col>
                    <xdr:colOff>571500</xdr:colOff>
                    <xdr:row>38</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sheetPr>
  <dimension ref="A1:M45"/>
  <sheetViews>
    <sheetView view="pageLayout" zoomScaleNormal="100" workbookViewId="0">
      <selection activeCell="D26" sqref="D26"/>
    </sheetView>
  </sheetViews>
  <sheetFormatPr defaultRowHeight="15" x14ac:dyDescent="0.25"/>
  <cols>
    <col min="1" max="1" width="7" customWidth="1"/>
    <col min="3" max="3" width="2.5703125" style="2" customWidth="1"/>
    <col min="4" max="4" width="10.28515625" bestFit="1" customWidth="1"/>
    <col min="9" max="9" width="8.140625" bestFit="1" customWidth="1"/>
    <col min="10" max="10" width="9.5703125" customWidth="1"/>
  </cols>
  <sheetData>
    <row r="1" spans="1:12" ht="15.75" x14ac:dyDescent="0.25">
      <c r="A1" s="302" t="s">
        <v>0</v>
      </c>
      <c r="B1" s="302"/>
      <c r="C1" s="302"/>
      <c r="D1" s="302"/>
      <c r="E1" s="302"/>
      <c r="F1" s="302"/>
      <c r="G1" s="302"/>
      <c r="H1" s="302"/>
      <c r="I1" s="302"/>
      <c r="J1" s="302"/>
      <c r="K1" s="302"/>
      <c r="L1" s="302"/>
    </row>
    <row r="2" spans="1:12" ht="15.75" x14ac:dyDescent="0.25">
      <c r="A2" s="302" t="s">
        <v>15</v>
      </c>
      <c r="B2" s="302"/>
      <c r="C2" s="302"/>
      <c r="D2" s="302"/>
      <c r="E2" s="302"/>
      <c r="F2" s="302"/>
      <c r="G2" s="302"/>
      <c r="H2" s="302"/>
      <c r="I2" s="302"/>
      <c r="J2" s="302"/>
      <c r="K2" s="302"/>
      <c r="L2" s="302"/>
    </row>
    <row r="3" spans="1:12" ht="15.75" thickBot="1" x14ac:dyDescent="0.3">
      <c r="A3" s="303" t="s">
        <v>99</v>
      </c>
      <c r="B3" s="382"/>
      <c r="C3" s="382"/>
      <c r="D3" s="382"/>
      <c r="E3" s="1" t="s">
        <v>8</v>
      </c>
      <c r="F3" s="275"/>
      <c r="G3" s="275"/>
      <c r="H3" s="308" t="s">
        <v>9</v>
      </c>
      <c r="I3" s="308"/>
      <c r="J3" s="304"/>
      <c r="K3" s="304"/>
      <c r="L3" s="304"/>
    </row>
    <row r="4" spans="1:12" ht="16.5" thickBot="1" x14ac:dyDescent="0.3">
      <c r="A4" s="280" t="s">
        <v>3</v>
      </c>
      <c r="B4" s="374"/>
      <c r="C4" s="374"/>
      <c r="D4" s="374"/>
      <c r="E4" s="374"/>
      <c r="F4" s="374"/>
      <c r="G4" s="374"/>
      <c r="H4" s="375"/>
      <c r="I4" s="68" t="s">
        <v>7</v>
      </c>
      <c r="J4" s="88" t="s">
        <v>51</v>
      </c>
      <c r="K4" s="264"/>
      <c r="L4" s="265"/>
    </row>
    <row r="5" spans="1:12" x14ac:dyDescent="0.25">
      <c r="A5" s="376" t="s">
        <v>48</v>
      </c>
      <c r="B5" s="377"/>
      <c r="C5" s="378"/>
      <c r="D5" s="5" t="s">
        <v>1</v>
      </c>
      <c r="E5" s="286" t="s">
        <v>118</v>
      </c>
      <c r="F5" s="287"/>
      <c r="G5" s="287"/>
      <c r="H5" s="287"/>
      <c r="I5" s="5" t="s">
        <v>6</v>
      </c>
      <c r="J5" s="89" t="s">
        <v>50</v>
      </c>
      <c r="K5" s="276" t="s">
        <v>55</v>
      </c>
      <c r="L5" s="373"/>
    </row>
    <row r="6" spans="1:12" ht="15.75" x14ac:dyDescent="0.25">
      <c r="A6" s="298" t="s">
        <v>54</v>
      </c>
      <c r="B6" s="300"/>
      <c r="C6" s="75"/>
      <c r="D6" s="13" t="s">
        <v>4</v>
      </c>
      <c r="E6" s="266"/>
      <c r="F6" s="267"/>
      <c r="G6" s="267"/>
      <c r="H6" s="268"/>
      <c r="I6" s="9"/>
      <c r="J6" s="4"/>
      <c r="K6" s="260"/>
      <c r="L6" s="315"/>
    </row>
    <row r="7" spans="1:12" ht="15.75" x14ac:dyDescent="0.25">
      <c r="A7" s="299"/>
      <c r="B7" s="301"/>
      <c r="C7" s="76"/>
      <c r="D7" s="242" t="s">
        <v>119</v>
      </c>
      <c r="E7" s="370"/>
      <c r="F7" s="365"/>
      <c r="G7" s="365"/>
      <c r="H7" s="366"/>
      <c r="I7" s="10"/>
      <c r="J7" s="243"/>
      <c r="K7" s="278"/>
      <c r="L7" s="371"/>
    </row>
    <row r="8" spans="1:12" ht="15.75" x14ac:dyDescent="0.25">
      <c r="A8" s="299"/>
      <c r="B8" s="301"/>
      <c r="C8" s="76"/>
      <c r="D8" s="14" t="s">
        <v>120</v>
      </c>
      <c r="E8" s="288"/>
      <c r="F8" s="289"/>
      <c r="G8" s="289"/>
      <c r="H8" s="290"/>
      <c r="I8" s="106"/>
      <c r="J8" s="10"/>
      <c r="K8" s="271"/>
      <c r="L8" s="372"/>
    </row>
    <row r="9" spans="1:12" x14ac:dyDescent="0.25">
      <c r="A9" s="363" t="s">
        <v>59</v>
      </c>
      <c r="B9" s="309"/>
      <c r="C9" s="74"/>
      <c r="D9" s="12" t="s">
        <v>113</v>
      </c>
      <c r="E9" s="271"/>
      <c r="F9" s="272"/>
      <c r="G9" s="272"/>
      <c r="H9" s="272"/>
      <c r="I9" s="106"/>
      <c r="J9" s="6"/>
      <c r="K9" s="271"/>
      <c r="L9" s="372"/>
    </row>
    <row r="10" spans="1:12" x14ac:dyDescent="0.25">
      <c r="A10" s="363"/>
      <c r="B10" s="309"/>
      <c r="C10" s="74"/>
      <c r="D10" s="12" t="s">
        <v>97</v>
      </c>
      <c r="E10" s="269"/>
      <c r="F10" s="270"/>
      <c r="G10" s="270"/>
      <c r="H10" s="274"/>
      <c r="I10" s="106"/>
      <c r="J10" s="6"/>
      <c r="K10" s="271"/>
      <c r="L10" s="372"/>
    </row>
    <row r="11" spans="1:12" ht="15.75" thickBot="1" x14ac:dyDescent="0.3">
      <c r="A11" s="364"/>
      <c r="B11" s="105"/>
      <c r="C11" s="87"/>
      <c r="D11" s="15" t="s">
        <v>52</v>
      </c>
      <c r="E11" s="306"/>
      <c r="F11" s="273"/>
      <c r="G11" s="273"/>
      <c r="H11" s="307"/>
      <c r="I11" s="8"/>
      <c r="J11" s="6"/>
      <c r="K11" s="306"/>
      <c r="L11" s="307"/>
    </row>
    <row r="12" spans="1:12" ht="16.5" thickBot="1" x14ac:dyDescent="0.3">
      <c r="A12" s="280" t="s">
        <v>10</v>
      </c>
      <c r="B12" s="374"/>
      <c r="C12" s="374"/>
      <c r="D12" s="374"/>
      <c r="E12" s="374"/>
      <c r="F12" s="374"/>
      <c r="G12" s="374"/>
      <c r="H12" s="375"/>
      <c r="I12" s="68" t="s">
        <v>7</v>
      </c>
      <c r="J12" s="88" t="s">
        <v>51</v>
      </c>
      <c r="K12" s="264"/>
      <c r="L12" s="265"/>
    </row>
    <row r="13" spans="1:12" x14ac:dyDescent="0.25">
      <c r="A13" s="376" t="s">
        <v>48</v>
      </c>
      <c r="B13" s="377"/>
      <c r="C13" s="378"/>
      <c r="D13" s="5" t="s">
        <v>1</v>
      </c>
      <c r="E13" s="286" t="s">
        <v>118</v>
      </c>
      <c r="F13" s="287"/>
      <c r="G13" s="287"/>
      <c r="H13" s="287"/>
      <c r="I13" s="5" t="s">
        <v>6</v>
      </c>
      <c r="J13" s="89" t="s">
        <v>50</v>
      </c>
      <c r="K13" s="276" t="s">
        <v>55</v>
      </c>
      <c r="L13" s="373"/>
    </row>
    <row r="14" spans="1:12" ht="15.75" x14ac:dyDescent="0.25">
      <c r="A14" s="298" t="s">
        <v>54</v>
      </c>
      <c r="B14" s="300"/>
      <c r="C14" s="75"/>
      <c r="D14" s="13" t="s">
        <v>4</v>
      </c>
      <c r="E14" s="266"/>
      <c r="F14" s="267"/>
      <c r="G14" s="267"/>
      <c r="H14" s="268"/>
      <c r="I14" s="9"/>
      <c r="J14" s="4"/>
      <c r="K14" s="260"/>
      <c r="L14" s="315"/>
    </row>
    <row r="15" spans="1:12" ht="15.75" x14ac:dyDescent="0.25">
      <c r="A15" s="299"/>
      <c r="B15" s="301"/>
      <c r="C15" s="76"/>
      <c r="D15" s="242" t="s">
        <v>119</v>
      </c>
      <c r="E15" s="370"/>
      <c r="F15" s="365"/>
      <c r="G15" s="365"/>
      <c r="H15" s="366"/>
      <c r="I15" s="10"/>
      <c r="J15" s="243"/>
      <c r="K15" s="278"/>
      <c r="L15" s="371"/>
    </row>
    <row r="16" spans="1:12" ht="15.75" x14ac:dyDescent="0.25">
      <c r="A16" s="299"/>
      <c r="B16" s="301"/>
      <c r="C16" s="76"/>
      <c r="D16" s="14" t="s">
        <v>120</v>
      </c>
      <c r="E16" s="288"/>
      <c r="F16" s="289"/>
      <c r="G16" s="289"/>
      <c r="H16" s="290"/>
      <c r="I16" s="106"/>
      <c r="J16" s="10"/>
      <c r="K16" s="271"/>
      <c r="L16" s="372"/>
    </row>
    <row r="17" spans="1:12" x14ac:dyDescent="0.25">
      <c r="A17" s="363" t="s">
        <v>59</v>
      </c>
      <c r="B17" s="309"/>
      <c r="C17" s="74"/>
      <c r="D17" s="12" t="s">
        <v>113</v>
      </c>
      <c r="E17" s="271"/>
      <c r="F17" s="272"/>
      <c r="G17" s="272"/>
      <c r="H17" s="272"/>
      <c r="I17" s="106"/>
      <c r="J17" s="6"/>
      <c r="K17" s="271"/>
      <c r="L17" s="372"/>
    </row>
    <row r="18" spans="1:12" x14ac:dyDescent="0.25">
      <c r="A18" s="363"/>
      <c r="B18" s="309"/>
      <c r="C18" s="74"/>
      <c r="D18" s="12" t="s">
        <v>97</v>
      </c>
      <c r="E18" s="269"/>
      <c r="F18" s="270"/>
      <c r="G18" s="270"/>
      <c r="H18" s="274"/>
      <c r="I18" s="106"/>
      <c r="J18" s="6"/>
      <c r="K18" s="271"/>
      <c r="L18" s="372"/>
    </row>
    <row r="19" spans="1:12" ht="15.75" thickBot="1" x14ac:dyDescent="0.3">
      <c r="A19" s="364"/>
      <c r="B19" s="105"/>
      <c r="C19" s="87"/>
      <c r="D19" s="15" t="s">
        <v>52</v>
      </c>
      <c r="E19" s="306"/>
      <c r="F19" s="273"/>
      <c r="G19" s="273"/>
      <c r="H19" s="307"/>
      <c r="I19" s="8"/>
      <c r="J19" s="6"/>
      <c r="K19" s="306"/>
      <c r="L19" s="307"/>
    </row>
    <row r="20" spans="1:12" ht="16.5" thickBot="1" x14ac:dyDescent="0.3">
      <c r="A20" s="280" t="s">
        <v>11</v>
      </c>
      <c r="B20" s="374"/>
      <c r="C20" s="374"/>
      <c r="D20" s="374"/>
      <c r="E20" s="374"/>
      <c r="F20" s="374"/>
      <c r="G20" s="374"/>
      <c r="H20" s="375"/>
      <c r="I20" s="68" t="s">
        <v>7</v>
      </c>
      <c r="J20" s="88" t="s">
        <v>51</v>
      </c>
      <c r="K20" s="264"/>
      <c r="L20" s="265"/>
    </row>
    <row r="21" spans="1:12" x14ac:dyDescent="0.25">
      <c r="A21" s="379" t="s">
        <v>48</v>
      </c>
      <c r="B21" s="380"/>
      <c r="C21" s="381"/>
      <c r="D21" s="5" t="s">
        <v>1</v>
      </c>
      <c r="E21" s="286" t="s">
        <v>118</v>
      </c>
      <c r="F21" s="287"/>
      <c r="G21" s="287"/>
      <c r="H21" s="287"/>
      <c r="I21" s="5" t="s">
        <v>6</v>
      </c>
      <c r="J21" s="89" t="s">
        <v>50</v>
      </c>
      <c r="K21" s="276" t="s">
        <v>55</v>
      </c>
      <c r="L21" s="373"/>
    </row>
    <row r="22" spans="1:12" ht="15.75" x14ac:dyDescent="0.25">
      <c r="A22" s="298" t="s">
        <v>54</v>
      </c>
      <c r="B22" s="300"/>
      <c r="C22" s="75"/>
      <c r="D22" s="13" t="s">
        <v>4</v>
      </c>
      <c r="E22" s="266"/>
      <c r="F22" s="267"/>
      <c r="G22" s="267"/>
      <c r="H22" s="268"/>
      <c r="I22" s="9"/>
      <c r="J22" s="4"/>
      <c r="K22" s="260"/>
      <c r="L22" s="315"/>
    </row>
    <row r="23" spans="1:12" ht="15.75" x14ac:dyDescent="0.25">
      <c r="A23" s="299"/>
      <c r="B23" s="301"/>
      <c r="C23" s="76"/>
      <c r="D23" s="242" t="s">
        <v>119</v>
      </c>
      <c r="E23" s="370"/>
      <c r="F23" s="365"/>
      <c r="G23" s="365"/>
      <c r="H23" s="366"/>
      <c r="I23" s="10"/>
      <c r="J23" s="243"/>
      <c r="K23" s="278"/>
      <c r="L23" s="371"/>
    </row>
    <row r="24" spans="1:12" ht="15.75" x14ac:dyDescent="0.25">
      <c r="A24" s="299"/>
      <c r="B24" s="301"/>
      <c r="C24" s="76"/>
      <c r="D24" s="14" t="s">
        <v>120</v>
      </c>
      <c r="E24" s="288"/>
      <c r="F24" s="289"/>
      <c r="G24" s="289"/>
      <c r="H24" s="290"/>
      <c r="I24" s="106"/>
      <c r="J24" s="10"/>
      <c r="K24" s="271"/>
      <c r="L24" s="372"/>
    </row>
    <row r="25" spans="1:12" x14ac:dyDescent="0.25">
      <c r="A25" s="363" t="s">
        <v>59</v>
      </c>
      <c r="B25" s="309"/>
      <c r="C25" s="74"/>
      <c r="D25" s="12" t="s">
        <v>113</v>
      </c>
      <c r="E25" s="271"/>
      <c r="F25" s="272"/>
      <c r="G25" s="272"/>
      <c r="H25" s="272"/>
      <c r="I25" s="106"/>
      <c r="J25" s="6"/>
      <c r="K25" s="271"/>
      <c r="L25" s="372"/>
    </row>
    <row r="26" spans="1:12" x14ac:dyDescent="0.25">
      <c r="A26" s="363"/>
      <c r="B26" s="309"/>
      <c r="C26" s="74"/>
      <c r="D26" s="12" t="s">
        <v>97</v>
      </c>
      <c r="E26" s="269"/>
      <c r="F26" s="270"/>
      <c r="G26" s="270"/>
      <c r="H26" s="274"/>
      <c r="I26" s="106"/>
      <c r="J26" s="6"/>
      <c r="K26" s="271"/>
      <c r="L26" s="372"/>
    </row>
    <row r="27" spans="1:12" ht="15.75" thickBot="1" x14ac:dyDescent="0.3">
      <c r="A27" s="364"/>
      <c r="B27" s="105"/>
      <c r="C27" s="87"/>
      <c r="D27" s="15" t="s">
        <v>52</v>
      </c>
      <c r="E27" s="306"/>
      <c r="F27" s="273"/>
      <c r="G27" s="273"/>
      <c r="H27" s="307"/>
      <c r="I27" s="8"/>
      <c r="J27" s="6"/>
      <c r="K27" s="306"/>
      <c r="L27" s="307"/>
    </row>
    <row r="28" spans="1:12" ht="16.5" thickBot="1" x14ac:dyDescent="0.3">
      <c r="A28" s="280" t="s">
        <v>12</v>
      </c>
      <c r="B28" s="374"/>
      <c r="C28" s="374"/>
      <c r="D28" s="374"/>
      <c r="E28" s="374"/>
      <c r="F28" s="374"/>
      <c r="G28" s="374"/>
      <c r="H28" s="375"/>
      <c r="I28" s="68" t="s">
        <v>7</v>
      </c>
      <c r="J28" s="88" t="s">
        <v>51</v>
      </c>
      <c r="K28" s="264"/>
      <c r="L28" s="265"/>
    </row>
    <row r="29" spans="1:12" x14ac:dyDescent="0.25">
      <c r="A29" s="376" t="s">
        <v>48</v>
      </c>
      <c r="B29" s="377"/>
      <c r="C29" s="378"/>
      <c r="D29" s="5" t="s">
        <v>1</v>
      </c>
      <c r="E29" s="286" t="s">
        <v>118</v>
      </c>
      <c r="F29" s="287"/>
      <c r="G29" s="287"/>
      <c r="H29" s="287"/>
      <c r="I29" s="5" t="s">
        <v>6</v>
      </c>
      <c r="J29" s="89" t="s">
        <v>50</v>
      </c>
      <c r="K29" s="276" t="s">
        <v>55</v>
      </c>
      <c r="L29" s="373"/>
    </row>
    <row r="30" spans="1:12" ht="15.75" x14ac:dyDescent="0.25">
      <c r="A30" s="298" t="s">
        <v>54</v>
      </c>
      <c r="B30" s="300"/>
      <c r="C30" s="75"/>
      <c r="D30" s="13" t="s">
        <v>4</v>
      </c>
      <c r="E30" s="266"/>
      <c r="F30" s="267"/>
      <c r="G30" s="267"/>
      <c r="H30" s="268"/>
      <c r="I30" s="9"/>
      <c r="J30" s="4"/>
      <c r="K30" s="260"/>
      <c r="L30" s="315"/>
    </row>
    <row r="31" spans="1:12" ht="15.75" x14ac:dyDescent="0.25">
      <c r="A31" s="299"/>
      <c r="B31" s="301"/>
      <c r="C31" s="76"/>
      <c r="D31" s="242" t="s">
        <v>119</v>
      </c>
      <c r="E31" s="370"/>
      <c r="F31" s="365"/>
      <c r="G31" s="365"/>
      <c r="H31" s="366"/>
      <c r="I31" s="10"/>
      <c r="J31" s="243"/>
      <c r="K31" s="278"/>
      <c r="L31" s="371"/>
    </row>
    <row r="32" spans="1:12" ht="15.75" x14ac:dyDescent="0.25">
      <c r="A32" s="299"/>
      <c r="B32" s="301"/>
      <c r="C32" s="76"/>
      <c r="D32" s="14" t="s">
        <v>120</v>
      </c>
      <c r="E32" s="288"/>
      <c r="F32" s="289"/>
      <c r="G32" s="289"/>
      <c r="H32" s="290"/>
      <c r="I32" s="106"/>
      <c r="J32" s="10"/>
      <c r="K32" s="271"/>
      <c r="L32" s="372"/>
    </row>
    <row r="33" spans="1:13" x14ac:dyDescent="0.25">
      <c r="A33" s="363" t="s">
        <v>59</v>
      </c>
      <c r="B33" s="309"/>
      <c r="C33" s="74"/>
      <c r="D33" s="12" t="s">
        <v>113</v>
      </c>
      <c r="E33" s="271"/>
      <c r="F33" s="272"/>
      <c r="G33" s="272"/>
      <c r="H33" s="272"/>
      <c r="I33" s="106"/>
      <c r="J33" s="6"/>
      <c r="K33" s="271"/>
      <c r="L33" s="372"/>
    </row>
    <row r="34" spans="1:13" x14ac:dyDescent="0.25">
      <c r="A34" s="363"/>
      <c r="B34" s="309"/>
      <c r="C34" s="74"/>
      <c r="D34" s="12" t="s">
        <v>97</v>
      </c>
      <c r="E34" s="269"/>
      <c r="F34" s="270"/>
      <c r="G34" s="270"/>
      <c r="H34" s="274"/>
      <c r="I34" s="106"/>
      <c r="J34" s="6"/>
      <c r="K34" s="271"/>
      <c r="L34" s="372"/>
    </row>
    <row r="35" spans="1:13" ht="15.75" thickBot="1" x14ac:dyDescent="0.3">
      <c r="A35" s="364"/>
      <c r="B35" s="105"/>
      <c r="C35" s="87"/>
      <c r="D35" s="15" t="s">
        <v>52</v>
      </c>
      <c r="E35" s="306"/>
      <c r="F35" s="273"/>
      <c r="G35" s="273"/>
      <c r="H35" s="307"/>
      <c r="I35" s="8"/>
      <c r="J35" s="6"/>
      <c r="K35" s="306"/>
      <c r="L35" s="307"/>
    </row>
    <row r="36" spans="1:13" ht="16.5" thickBot="1" x14ac:dyDescent="0.3">
      <c r="A36" s="280" t="s">
        <v>13</v>
      </c>
      <c r="B36" s="374"/>
      <c r="C36" s="374"/>
      <c r="D36" s="374"/>
      <c r="E36" s="374"/>
      <c r="F36" s="374"/>
      <c r="G36" s="374"/>
      <c r="H36" s="375"/>
      <c r="I36" s="68" t="s">
        <v>7</v>
      </c>
      <c r="J36" s="88" t="s">
        <v>51</v>
      </c>
      <c r="K36" s="264"/>
      <c r="L36" s="265"/>
    </row>
    <row r="37" spans="1:13" x14ac:dyDescent="0.25">
      <c r="A37" s="376" t="s">
        <v>48</v>
      </c>
      <c r="B37" s="377"/>
      <c r="C37" s="378"/>
      <c r="D37" s="5" t="s">
        <v>1</v>
      </c>
      <c r="E37" s="286" t="s">
        <v>118</v>
      </c>
      <c r="F37" s="287"/>
      <c r="G37" s="287"/>
      <c r="H37" s="287"/>
      <c r="I37" s="5" t="s">
        <v>6</v>
      </c>
      <c r="J37" s="89" t="s">
        <v>50</v>
      </c>
      <c r="K37" s="276" t="s">
        <v>55</v>
      </c>
      <c r="L37" s="373"/>
    </row>
    <row r="38" spans="1:13" ht="15.75" x14ac:dyDescent="0.25">
      <c r="A38" s="298" t="s">
        <v>54</v>
      </c>
      <c r="B38" s="300"/>
      <c r="C38" s="75"/>
      <c r="D38" s="13" t="s">
        <v>4</v>
      </c>
      <c r="E38" s="266"/>
      <c r="F38" s="267"/>
      <c r="G38" s="267"/>
      <c r="H38" s="268"/>
      <c r="I38" s="9"/>
      <c r="J38" s="4"/>
      <c r="K38" s="260"/>
      <c r="L38" s="315"/>
    </row>
    <row r="39" spans="1:13" ht="15.75" x14ac:dyDescent="0.25">
      <c r="A39" s="299"/>
      <c r="B39" s="301"/>
      <c r="C39" s="76"/>
      <c r="D39" s="242" t="s">
        <v>119</v>
      </c>
      <c r="E39" s="370"/>
      <c r="F39" s="365"/>
      <c r="G39" s="365"/>
      <c r="H39" s="366"/>
      <c r="I39" s="10"/>
      <c r="J39" s="243"/>
      <c r="K39" s="278"/>
      <c r="L39" s="371"/>
    </row>
    <row r="40" spans="1:13" ht="15.75" x14ac:dyDescent="0.25">
      <c r="A40" s="299"/>
      <c r="B40" s="301"/>
      <c r="C40" s="76"/>
      <c r="D40" s="14" t="s">
        <v>120</v>
      </c>
      <c r="E40" s="288"/>
      <c r="F40" s="289"/>
      <c r="G40" s="289"/>
      <c r="H40" s="290"/>
      <c r="I40" s="106"/>
      <c r="J40" s="10"/>
      <c r="K40" s="271"/>
      <c r="L40" s="372"/>
    </row>
    <row r="41" spans="1:13" x14ac:dyDescent="0.25">
      <c r="A41" s="363" t="s">
        <v>59</v>
      </c>
      <c r="B41" s="309"/>
      <c r="C41" s="74"/>
      <c r="D41" s="12" t="s">
        <v>113</v>
      </c>
      <c r="E41" s="271"/>
      <c r="F41" s="272"/>
      <c r="G41" s="272"/>
      <c r="H41" s="272"/>
      <c r="I41" s="106"/>
      <c r="J41" s="6"/>
      <c r="K41" s="271"/>
      <c r="L41" s="372"/>
    </row>
    <row r="42" spans="1:13" x14ac:dyDescent="0.25">
      <c r="A42" s="363"/>
      <c r="B42" s="309"/>
      <c r="C42" s="74"/>
      <c r="D42" s="12" t="s">
        <v>97</v>
      </c>
      <c r="E42" s="269"/>
      <c r="F42" s="270"/>
      <c r="G42" s="270"/>
      <c r="H42" s="274"/>
      <c r="I42" s="106"/>
      <c r="J42" s="6"/>
      <c r="K42" s="271"/>
      <c r="L42" s="372"/>
    </row>
    <row r="43" spans="1:13" x14ac:dyDescent="0.25">
      <c r="A43" s="364"/>
      <c r="B43" s="105"/>
      <c r="C43" s="87"/>
      <c r="D43" s="15" t="s">
        <v>52</v>
      </c>
      <c r="E43" s="306"/>
      <c r="F43" s="273"/>
      <c r="G43" s="273"/>
      <c r="H43" s="307"/>
      <c r="I43" s="8"/>
      <c r="J43" s="7"/>
      <c r="K43" s="306"/>
      <c r="L43" s="307"/>
      <c r="M43" s="71"/>
    </row>
    <row r="44" spans="1:13" x14ac:dyDescent="0.25">
      <c r="A44" s="291"/>
      <c r="B44" s="291"/>
      <c r="C44" s="291"/>
      <c r="D44" s="291"/>
      <c r="E44" s="291"/>
      <c r="F44" s="291"/>
      <c r="G44" s="291"/>
      <c r="H44" s="291"/>
      <c r="I44" s="291"/>
      <c r="J44" s="291"/>
      <c r="K44" s="291"/>
      <c r="L44" s="291"/>
    </row>
    <row r="45" spans="1:13" x14ac:dyDescent="0.25">
      <c r="A45" s="291" t="s">
        <v>56</v>
      </c>
      <c r="B45" s="291"/>
      <c r="C45" s="291"/>
      <c r="D45" s="291"/>
      <c r="E45" s="291"/>
      <c r="F45" s="291"/>
      <c r="G45" s="291"/>
      <c r="H45" s="291"/>
      <c r="I45" s="291"/>
      <c r="J45" s="291"/>
      <c r="K45" s="291"/>
      <c r="L45" s="291"/>
    </row>
  </sheetData>
  <mergeCells count="113">
    <mergeCell ref="K13:L13"/>
    <mergeCell ref="K27:L27"/>
    <mergeCell ref="K35:L35"/>
    <mergeCell ref="B17:B18"/>
    <mergeCell ref="A22:A24"/>
    <mergeCell ref="B22:B24"/>
    <mergeCell ref="A28:H28"/>
    <mergeCell ref="K28:L28"/>
    <mergeCell ref="A25:A27"/>
    <mergeCell ref="B25:B26"/>
    <mergeCell ref="E26:H26"/>
    <mergeCell ref="A30:A32"/>
    <mergeCell ref="B30:B32"/>
    <mergeCell ref="E27:H27"/>
    <mergeCell ref="E35:H35"/>
    <mergeCell ref="B38:B40"/>
    <mergeCell ref="E25:H25"/>
    <mergeCell ref="E29:H29"/>
    <mergeCell ref="A33:A35"/>
    <mergeCell ref="B33:B34"/>
    <mergeCell ref="K42:L42"/>
    <mergeCell ref="E38:H38"/>
    <mergeCell ref="K38:L38"/>
    <mergeCell ref="E41:H41"/>
    <mergeCell ref="A41:A43"/>
    <mergeCell ref="B41:B42"/>
    <mergeCell ref="E42:H42"/>
    <mergeCell ref="K41:L41"/>
    <mergeCell ref="E40:H40"/>
    <mergeCell ref="K40:L40"/>
    <mergeCell ref="A1:L1"/>
    <mergeCell ref="E5:H5"/>
    <mergeCell ref="K5:L5"/>
    <mergeCell ref="F3:G3"/>
    <mergeCell ref="A2:L2"/>
    <mergeCell ref="A3:D3"/>
    <mergeCell ref="A4:H4"/>
    <mergeCell ref="K4:L4"/>
    <mergeCell ref="A5:C5"/>
    <mergeCell ref="H3:I3"/>
    <mergeCell ref="J3:L3"/>
    <mergeCell ref="A6:A8"/>
    <mergeCell ref="B6:B8"/>
    <mergeCell ref="A9:A11"/>
    <mergeCell ref="B9:B10"/>
    <mergeCell ref="E10:H10"/>
    <mergeCell ref="E17:H17"/>
    <mergeCell ref="E18:H18"/>
    <mergeCell ref="E19:H19"/>
    <mergeCell ref="K19:L19"/>
    <mergeCell ref="K17:L17"/>
    <mergeCell ref="K8:L8"/>
    <mergeCell ref="E6:H6"/>
    <mergeCell ref="K6:L6"/>
    <mergeCell ref="E8:H8"/>
    <mergeCell ref="E9:H9"/>
    <mergeCell ref="K9:L9"/>
    <mergeCell ref="E16:H16"/>
    <mergeCell ref="K16:L16"/>
    <mergeCell ref="A14:A16"/>
    <mergeCell ref="B14:B16"/>
    <mergeCell ref="A17:A19"/>
    <mergeCell ref="E14:H14"/>
    <mergeCell ref="K14:L14"/>
    <mergeCell ref="E11:H11"/>
    <mergeCell ref="A44:L44"/>
    <mergeCell ref="A45:L45"/>
    <mergeCell ref="A13:C13"/>
    <mergeCell ref="A29:C29"/>
    <mergeCell ref="A37:C37"/>
    <mergeCell ref="K10:L10"/>
    <mergeCell ref="K34:L34"/>
    <mergeCell ref="E37:H37"/>
    <mergeCell ref="K37:L37"/>
    <mergeCell ref="K18:L18"/>
    <mergeCell ref="E22:H22"/>
    <mergeCell ref="K22:L22"/>
    <mergeCell ref="E24:H24"/>
    <mergeCell ref="K24:L24"/>
    <mergeCell ref="A20:H20"/>
    <mergeCell ref="K20:L20"/>
    <mergeCell ref="E21:H21"/>
    <mergeCell ref="K21:L21"/>
    <mergeCell ref="A21:C21"/>
    <mergeCell ref="K43:L43"/>
    <mergeCell ref="A36:H36"/>
    <mergeCell ref="E43:H43"/>
    <mergeCell ref="E34:H34"/>
    <mergeCell ref="A38:A40"/>
    <mergeCell ref="E7:H7"/>
    <mergeCell ref="K7:L7"/>
    <mergeCell ref="E15:H15"/>
    <mergeCell ref="K15:L15"/>
    <mergeCell ref="E23:H23"/>
    <mergeCell ref="K23:L23"/>
    <mergeCell ref="E31:H31"/>
    <mergeCell ref="K31:L31"/>
    <mergeCell ref="E39:H39"/>
    <mergeCell ref="K39:L39"/>
    <mergeCell ref="K36:L36"/>
    <mergeCell ref="E33:H33"/>
    <mergeCell ref="K33:L33"/>
    <mergeCell ref="E32:H32"/>
    <mergeCell ref="K32:L32"/>
    <mergeCell ref="E30:H30"/>
    <mergeCell ref="K30:L30"/>
    <mergeCell ref="K25:L25"/>
    <mergeCell ref="K26:L26"/>
    <mergeCell ref="K29:L29"/>
    <mergeCell ref="K11:L11"/>
    <mergeCell ref="A12:H12"/>
    <mergeCell ref="K12:L12"/>
    <mergeCell ref="E13:H13"/>
  </mergeCells>
  <printOptions gridLines="1"/>
  <pageMargins left="0.25" right="0.25" top="0.75" bottom="0.5" header="0.3" footer="0.3"/>
  <pageSetup orientation="portrait" r:id="rId1"/>
  <headerFooter>
    <oddHeader>&amp;C&amp;"-,Bold"&amp;14Snack</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47625</xdr:colOff>
                    <xdr:row>4</xdr:row>
                    <xdr:rowOff>171450</xdr:rowOff>
                  </from>
                  <to>
                    <xdr:col>11</xdr:col>
                    <xdr:colOff>590550</xdr:colOff>
                    <xdr:row>6</xdr:row>
                    <xdr:rowOff>28575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47625</xdr:colOff>
                    <xdr:row>12</xdr:row>
                    <xdr:rowOff>171450</xdr:rowOff>
                  </from>
                  <to>
                    <xdr:col>11</xdr:col>
                    <xdr:colOff>590550</xdr:colOff>
                    <xdr:row>14</xdr:row>
                    <xdr:rowOff>28575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47625</xdr:colOff>
                    <xdr:row>20</xdr:row>
                    <xdr:rowOff>171450</xdr:rowOff>
                  </from>
                  <to>
                    <xdr:col>11</xdr:col>
                    <xdr:colOff>590550</xdr:colOff>
                    <xdr:row>22</xdr:row>
                    <xdr:rowOff>28575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10</xdr:col>
                    <xdr:colOff>47625</xdr:colOff>
                    <xdr:row>28</xdr:row>
                    <xdr:rowOff>171450</xdr:rowOff>
                  </from>
                  <to>
                    <xdr:col>11</xdr:col>
                    <xdr:colOff>590550</xdr:colOff>
                    <xdr:row>30</xdr:row>
                    <xdr:rowOff>28575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10</xdr:col>
                    <xdr:colOff>47625</xdr:colOff>
                    <xdr:row>36</xdr:row>
                    <xdr:rowOff>171450</xdr:rowOff>
                  </from>
                  <to>
                    <xdr:col>11</xdr:col>
                    <xdr:colOff>590550</xdr:colOff>
                    <xdr:row>38</xdr:row>
                    <xdr:rowOff>28575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47625</xdr:colOff>
                    <xdr:row>12</xdr:row>
                    <xdr:rowOff>171450</xdr:rowOff>
                  </from>
                  <to>
                    <xdr:col>11</xdr:col>
                    <xdr:colOff>590550</xdr:colOff>
                    <xdr:row>14</xdr:row>
                    <xdr:rowOff>28575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10</xdr:col>
                    <xdr:colOff>47625</xdr:colOff>
                    <xdr:row>20</xdr:row>
                    <xdr:rowOff>171450</xdr:rowOff>
                  </from>
                  <to>
                    <xdr:col>11</xdr:col>
                    <xdr:colOff>590550</xdr:colOff>
                    <xdr:row>22</xdr:row>
                    <xdr:rowOff>28575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10</xdr:col>
                    <xdr:colOff>47625</xdr:colOff>
                    <xdr:row>20</xdr:row>
                    <xdr:rowOff>171450</xdr:rowOff>
                  </from>
                  <to>
                    <xdr:col>11</xdr:col>
                    <xdr:colOff>590550</xdr:colOff>
                    <xdr:row>22</xdr:row>
                    <xdr:rowOff>28575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10</xdr:col>
                    <xdr:colOff>47625</xdr:colOff>
                    <xdr:row>28</xdr:row>
                    <xdr:rowOff>171450</xdr:rowOff>
                  </from>
                  <to>
                    <xdr:col>11</xdr:col>
                    <xdr:colOff>590550</xdr:colOff>
                    <xdr:row>30</xdr:row>
                    <xdr:rowOff>28575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10</xdr:col>
                    <xdr:colOff>47625</xdr:colOff>
                    <xdr:row>28</xdr:row>
                    <xdr:rowOff>171450</xdr:rowOff>
                  </from>
                  <to>
                    <xdr:col>11</xdr:col>
                    <xdr:colOff>590550</xdr:colOff>
                    <xdr:row>30</xdr:row>
                    <xdr:rowOff>28575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10</xdr:col>
                    <xdr:colOff>47625</xdr:colOff>
                    <xdr:row>28</xdr:row>
                    <xdr:rowOff>171450</xdr:rowOff>
                  </from>
                  <to>
                    <xdr:col>11</xdr:col>
                    <xdr:colOff>590550</xdr:colOff>
                    <xdr:row>30</xdr:row>
                    <xdr:rowOff>28575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10</xdr:col>
                    <xdr:colOff>47625</xdr:colOff>
                    <xdr:row>36</xdr:row>
                    <xdr:rowOff>171450</xdr:rowOff>
                  </from>
                  <to>
                    <xdr:col>11</xdr:col>
                    <xdr:colOff>590550</xdr:colOff>
                    <xdr:row>38</xdr:row>
                    <xdr:rowOff>28575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10</xdr:col>
                    <xdr:colOff>47625</xdr:colOff>
                    <xdr:row>36</xdr:row>
                    <xdr:rowOff>171450</xdr:rowOff>
                  </from>
                  <to>
                    <xdr:col>11</xdr:col>
                    <xdr:colOff>590550</xdr:colOff>
                    <xdr:row>38</xdr:row>
                    <xdr:rowOff>28575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10</xdr:col>
                    <xdr:colOff>47625</xdr:colOff>
                    <xdr:row>36</xdr:row>
                    <xdr:rowOff>171450</xdr:rowOff>
                  </from>
                  <to>
                    <xdr:col>11</xdr:col>
                    <xdr:colOff>590550</xdr:colOff>
                    <xdr:row>38</xdr:row>
                    <xdr:rowOff>28575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10</xdr:col>
                    <xdr:colOff>47625</xdr:colOff>
                    <xdr:row>36</xdr:row>
                    <xdr:rowOff>171450</xdr:rowOff>
                  </from>
                  <to>
                    <xdr:col>11</xdr:col>
                    <xdr:colOff>590550</xdr:colOff>
                    <xdr:row>38</xdr:row>
                    <xdr:rowOff>28575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10</xdr:col>
                    <xdr:colOff>47625</xdr:colOff>
                    <xdr:row>4</xdr:row>
                    <xdr:rowOff>171450</xdr:rowOff>
                  </from>
                  <to>
                    <xdr:col>11</xdr:col>
                    <xdr:colOff>590550</xdr:colOff>
                    <xdr:row>6</xdr:row>
                    <xdr:rowOff>28575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10</xdr:col>
                    <xdr:colOff>47625</xdr:colOff>
                    <xdr:row>12</xdr:row>
                    <xdr:rowOff>171450</xdr:rowOff>
                  </from>
                  <to>
                    <xdr:col>11</xdr:col>
                    <xdr:colOff>590550</xdr:colOff>
                    <xdr:row>14</xdr:row>
                    <xdr:rowOff>28575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10</xdr:col>
                    <xdr:colOff>47625</xdr:colOff>
                    <xdr:row>20</xdr:row>
                    <xdr:rowOff>171450</xdr:rowOff>
                  </from>
                  <to>
                    <xdr:col>11</xdr:col>
                    <xdr:colOff>590550</xdr:colOff>
                    <xdr:row>22</xdr:row>
                    <xdr:rowOff>28575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10</xdr:col>
                    <xdr:colOff>47625</xdr:colOff>
                    <xdr:row>28</xdr:row>
                    <xdr:rowOff>171450</xdr:rowOff>
                  </from>
                  <to>
                    <xdr:col>11</xdr:col>
                    <xdr:colOff>590550</xdr:colOff>
                    <xdr:row>30</xdr:row>
                    <xdr:rowOff>28575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10</xdr:col>
                    <xdr:colOff>47625</xdr:colOff>
                    <xdr:row>36</xdr:row>
                    <xdr:rowOff>171450</xdr:rowOff>
                  </from>
                  <to>
                    <xdr:col>11</xdr:col>
                    <xdr:colOff>590550</xdr:colOff>
                    <xdr:row>38</xdr:row>
                    <xdr:rowOff>28575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10</xdr:col>
                    <xdr:colOff>47625</xdr:colOff>
                    <xdr:row>12</xdr:row>
                    <xdr:rowOff>171450</xdr:rowOff>
                  </from>
                  <to>
                    <xdr:col>11</xdr:col>
                    <xdr:colOff>590550</xdr:colOff>
                    <xdr:row>14</xdr:row>
                    <xdr:rowOff>28575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10</xdr:col>
                    <xdr:colOff>47625</xdr:colOff>
                    <xdr:row>20</xdr:row>
                    <xdr:rowOff>171450</xdr:rowOff>
                  </from>
                  <to>
                    <xdr:col>11</xdr:col>
                    <xdr:colOff>590550</xdr:colOff>
                    <xdr:row>22</xdr:row>
                    <xdr:rowOff>28575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10</xdr:col>
                    <xdr:colOff>47625</xdr:colOff>
                    <xdr:row>20</xdr:row>
                    <xdr:rowOff>171450</xdr:rowOff>
                  </from>
                  <to>
                    <xdr:col>11</xdr:col>
                    <xdr:colOff>590550</xdr:colOff>
                    <xdr:row>22</xdr:row>
                    <xdr:rowOff>28575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10</xdr:col>
                    <xdr:colOff>47625</xdr:colOff>
                    <xdr:row>28</xdr:row>
                    <xdr:rowOff>171450</xdr:rowOff>
                  </from>
                  <to>
                    <xdr:col>11</xdr:col>
                    <xdr:colOff>590550</xdr:colOff>
                    <xdr:row>30</xdr:row>
                    <xdr:rowOff>28575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10</xdr:col>
                    <xdr:colOff>47625</xdr:colOff>
                    <xdr:row>28</xdr:row>
                    <xdr:rowOff>171450</xdr:rowOff>
                  </from>
                  <to>
                    <xdr:col>11</xdr:col>
                    <xdr:colOff>590550</xdr:colOff>
                    <xdr:row>30</xdr:row>
                    <xdr:rowOff>28575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10</xdr:col>
                    <xdr:colOff>47625</xdr:colOff>
                    <xdr:row>28</xdr:row>
                    <xdr:rowOff>171450</xdr:rowOff>
                  </from>
                  <to>
                    <xdr:col>11</xdr:col>
                    <xdr:colOff>590550</xdr:colOff>
                    <xdr:row>30</xdr:row>
                    <xdr:rowOff>28575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10</xdr:col>
                    <xdr:colOff>47625</xdr:colOff>
                    <xdr:row>36</xdr:row>
                    <xdr:rowOff>171450</xdr:rowOff>
                  </from>
                  <to>
                    <xdr:col>11</xdr:col>
                    <xdr:colOff>590550</xdr:colOff>
                    <xdr:row>38</xdr:row>
                    <xdr:rowOff>28575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10</xdr:col>
                    <xdr:colOff>47625</xdr:colOff>
                    <xdr:row>36</xdr:row>
                    <xdr:rowOff>171450</xdr:rowOff>
                  </from>
                  <to>
                    <xdr:col>11</xdr:col>
                    <xdr:colOff>590550</xdr:colOff>
                    <xdr:row>38</xdr:row>
                    <xdr:rowOff>28575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10</xdr:col>
                    <xdr:colOff>47625</xdr:colOff>
                    <xdr:row>36</xdr:row>
                    <xdr:rowOff>171450</xdr:rowOff>
                  </from>
                  <to>
                    <xdr:col>11</xdr:col>
                    <xdr:colOff>590550</xdr:colOff>
                    <xdr:row>38</xdr:row>
                    <xdr:rowOff>28575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10</xdr:col>
                    <xdr:colOff>47625</xdr:colOff>
                    <xdr:row>36</xdr:row>
                    <xdr:rowOff>171450</xdr:rowOff>
                  </from>
                  <to>
                    <xdr:col>11</xdr:col>
                    <xdr:colOff>590550</xdr:colOff>
                    <xdr:row>38</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8"/>
  <sheetViews>
    <sheetView zoomScale="75" zoomScaleNormal="75" workbookViewId="0">
      <selection activeCell="A54" sqref="A54:L54"/>
    </sheetView>
  </sheetViews>
  <sheetFormatPr defaultRowHeight="15" x14ac:dyDescent="0.25"/>
  <cols>
    <col min="1" max="1" width="7.42578125" customWidth="1"/>
    <col min="2" max="2" width="17.140625" customWidth="1"/>
    <col min="4" max="4" width="11.7109375" customWidth="1"/>
    <col min="5" max="5" width="9.85546875" customWidth="1"/>
  </cols>
  <sheetData>
    <row r="1" spans="1:12" x14ac:dyDescent="0.25">
      <c r="A1" s="212"/>
    </row>
    <row r="2" spans="1:12" ht="15" customHeight="1" x14ac:dyDescent="0.25">
      <c r="B2" s="387" t="s">
        <v>93</v>
      </c>
      <c r="C2" s="387"/>
      <c r="D2" s="387"/>
      <c r="E2" s="387"/>
      <c r="F2" s="387"/>
      <c r="G2" s="387"/>
      <c r="H2" s="387"/>
      <c r="I2" s="387"/>
      <c r="J2" s="387"/>
      <c r="K2" s="387"/>
    </row>
    <row r="3" spans="1:12" ht="15" customHeight="1" x14ac:dyDescent="0.25">
      <c r="B3" s="387"/>
      <c r="C3" s="387"/>
      <c r="D3" s="387"/>
      <c r="E3" s="387"/>
      <c r="F3" s="387"/>
      <c r="G3" s="387"/>
      <c r="H3" s="387"/>
      <c r="I3" s="387"/>
      <c r="J3" s="387"/>
      <c r="K3" s="387"/>
    </row>
    <row r="4" spans="1:12" ht="21" customHeight="1" x14ac:dyDescent="0.35">
      <c r="B4" s="198"/>
      <c r="C4" s="388" t="s">
        <v>92</v>
      </c>
      <c r="D4" s="388"/>
      <c r="E4" s="388"/>
      <c r="F4" s="388"/>
      <c r="G4" s="388"/>
      <c r="H4" s="388"/>
      <c r="I4" s="388"/>
      <c r="J4" s="388"/>
      <c r="K4" s="198"/>
    </row>
    <row r="5" spans="1:12" ht="23.25" customHeight="1" x14ac:dyDescent="0.35">
      <c r="B5" s="198"/>
      <c r="C5" s="391" t="s">
        <v>91</v>
      </c>
      <c r="D5" s="391"/>
      <c r="E5" s="391"/>
      <c r="F5" s="391"/>
      <c r="G5" s="391"/>
      <c r="H5" s="391"/>
      <c r="I5" s="391"/>
      <c r="J5" s="391"/>
      <c r="K5" s="198"/>
    </row>
    <row r="7" spans="1:12" x14ac:dyDescent="0.25">
      <c r="A7" s="383" t="s">
        <v>96</v>
      </c>
      <c r="B7" s="383"/>
      <c r="C7" s="383"/>
      <c r="D7" s="383"/>
      <c r="E7" s="383"/>
      <c r="F7" s="383"/>
      <c r="G7" s="383"/>
      <c r="H7" s="383"/>
      <c r="I7" s="383"/>
      <c r="J7" s="383"/>
      <c r="K7" s="383"/>
      <c r="L7" s="383"/>
    </row>
    <row r="8" spans="1:12" x14ac:dyDescent="0.25">
      <c r="A8" s="383"/>
      <c r="B8" s="383"/>
      <c r="C8" s="383"/>
      <c r="D8" s="383"/>
      <c r="E8" s="383"/>
      <c r="F8" s="383"/>
      <c r="G8" s="383"/>
      <c r="H8" s="383"/>
      <c r="I8" s="383"/>
      <c r="J8" s="383"/>
      <c r="K8" s="383"/>
      <c r="L8" s="383"/>
    </row>
    <row r="9" spans="1:12" x14ac:dyDescent="0.25">
      <c r="A9" s="383"/>
      <c r="B9" s="383"/>
      <c r="C9" s="383"/>
      <c r="D9" s="383"/>
      <c r="E9" s="383"/>
      <c r="F9" s="383"/>
      <c r="G9" s="383"/>
      <c r="H9" s="383"/>
      <c r="I9" s="383"/>
      <c r="J9" s="383"/>
      <c r="K9" s="383"/>
      <c r="L9" s="383"/>
    </row>
    <row r="10" spans="1:12" ht="91.15" customHeight="1" x14ac:dyDescent="0.25">
      <c r="A10" s="383"/>
      <c r="B10" s="383"/>
      <c r="C10" s="383"/>
      <c r="D10" s="383"/>
      <c r="E10" s="383"/>
      <c r="F10" s="383"/>
      <c r="G10" s="383"/>
      <c r="H10" s="383"/>
      <c r="I10" s="383"/>
      <c r="J10" s="383"/>
      <c r="K10" s="383"/>
      <c r="L10" s="383"/>
    </row>
    <row r="11" spans="1:12" ht="18.75" customHeight="1" x14ac:dyDescent="0.25">
      <c r="A11" s="389" t="s">
        <v>94</v>
      </c>
      <c r="B11" s="389"/>
      <c r="C11" s="211"/>
      <c r="D11" s="211"/>
      <c r="E11" s="211"/>
      <c r="F11" s="211"/>
      <c r="G11" s="211"/>
      <c r="H11" s="211"/>
      <c r="I11" s="211"/>
      <c r="J11" s="211"/>
      <c r="K11" s="211"/>
      <c r="L11" s="211"/>
    </row>
    <row r="12" spans="1:12" ht="18.75" customHeight="1" x14ac:dyDescent="0.25">
      <c r="A12" s="390" t="s">
        <v>95</v>
      </c>
      <c r="B12" s="390"/>
      <c r="C12" s="211"/>
      <c r="D12" s="211"/>
      <c r="E12" s="211"/>
      <c r="F12" s="211"/>
      <c r="G12" s="211"/>
      <c r="H12" s="211"/>
      <c r="I12" s="211"/>
      <c r="J12" s="211"/>
      <c r="K12" s="211"/>
      <c r="L12" s="211"/>
    </row>
    <row r="13" spans="1:12" ht="18.75" customHeight="1" x14ac:dyDescent="0.25">
      <c r="A13" s="211"/>
      <c r="B13" s="211"/>
      <c r="C13" s="211"/>
      <c r="D13" s="211"/>
      <c r="E13" s="211"/>
      <c r="F13" s="211"/>
      <c r="G13" s="211"/>
      <c r="H13" s="211"/>
      <c r="I13" s="211"/>
      <c r="J13" s="211"/>
      <c r="K13" s="211"/>
      <c r="L13" s="211"/>
    </row>
    <row r="14" spans="1:12" ht="18.75" customHeight="1" x14ac:dyDescent="0.25">
      <c r="A14" s="211"/>
      <c r="B14" s="211"/>
      <c r="C14" s="211"/>
      <c r="D14" s="211"/>
      <c r="E14" s="211"/>
      <c r="F14" s="211"/>
      <c r="G14" s="211"/>
      <c r="H14" s="211"/>
      <c r="I14" s="211"/>
      <c r="J14" s="211"/>
      <c r="K14" s="211"/>
      <c r="L14" s="211"/>
    </row>
    <row r="15" spans="1:12" ht="18.75" customHeight="1" x14ac:dyDescent="0.25">
      <c r="A15" s="211"/>
      <c r="B15" s="211"/>
      <c r="C15" s="211"/>
      <c r="D15" s="211"/>
      <c r="E15" s="211"/>
      <c r="F15" s="211"/>
      <c r="G15" s="211"/>
      <c r="H15" s="211"/>
      <c r="I15" s="211"/>
      <c r="J15" s="211"/>
      <c r="K15" s="211"/>
      <c r="L15" s="211"/>
    </row>
    <row r="16" spans="1:12" ht="18.75" customHeight="1" x14ac:dyDescent="0.25">
      <c r="A16" s="211"/>
      <c r="B16" s="211"/>
      <c r="C16" s="211"/>
      <c r="D16" s="211"/>
      <c r="E16" s="211"/>
      <c r="F16" s="211"/>
      <c r="G16" s="211"/>
      <c r="H16" s="211"/>
      <c r="I16" s="211"/>
      <c r="J16" s="211"/>
      <c r="K16" s="211"/>
      <c r="L16" s="211"/>
    </row>
    <row r="17" spans="1:16" ht="18.75" customHeight="1" x14ac:dyDescent="0.25">
      <c r="A17" s="211"/>
      <c r="B17" s="392"/>
      <c r="C17" s="392"/>
      <c r="D17" s="392"/>
      <c r="E17" s="392"/>
      <c r="F17" s="392"/>
      <c r="G17" s="211"/>
      <c r="H17" s="211"/>
      <c r="I17" s="211"/>
      <c r="J17" s="211"/>
      <c r="K17" s="211"/>
      <c r="L17" s="211"/>
    </row>
    <row r="18" spans="1:16" x14ac:dyDescent="0.25">
      <c r="B18" s="384"/>
      <c r="C18" s="384"/>
      <c r="D18" s="384"/>
      <c r="E18" s="384"/>
      <c r="F18" s="384"/>
    </row>
    <row r="19" spans="1:16" x14ac:dyDescent="0.25">
      <c r="B19" s="210"/>
      <c r="C19" s="210"/>
      <c r="D19" s="210"/>
      <c r="E19" s="210"/>
      <c r="F19" s="210"/>
    </row>
    <row r="20" spans="1:16" x14ac:dyDescent="0.25">
      <c r="B20" s="209"/>
      <c r="C20" s="203"/>
      <c r="D20" s="208"/>
      <c r="E20" s="204"/>
      <c r="F20" s="204"/>
    </row>
    <row r="21" spans="1:16" ht="14.45" customHeight="1" x14ac:dyDescent="0.25">
      <c r="B21" s="207"/>
      <c r="C21" s="203"/>
      <c r="D21" s="206"/>
      <c r="E21" s="205"/>
      <c r="F21" s="204"/>
      <c r="H21" s="213"/>
      <c r="I21" s="213"/>
      <c r="J21" s="213"/>
      <c r="K21" s="213"/>
      <c r="L21" s="213"/>
      <c r="M21" s="213"/>
      <c r="N21" s="213"/>
      <c r="O21" s="213"/>
      <c r="P21" s="213"/>
    </row>
    <row r="22" spans="1:16" ht="14.45" customHeight="1" x14ac:dyDescent="0.25">
      <c r="B22" s="202"/>
      <c r="C22" s="202"/>
      <c r="D22" s="202"/>
      <c r="E22" s="202"/>
      <c r="F22" s="203"/>
      <c r="H22" s="213"/>
      <c r="I22" s="213"/>
      <c r="J22" s="213"/>
      <c r="K22" s="213"/>
      <c r="L22" s="213"/>
      <c r="M22" s="213"/>
      <c r="N22" s="213"/>
      <c r="O22" s="213"/>
      <c r="P22" s="213"/>
    </row>
    <row r="23" spans="1:16" ht="22.9" customHeight="1" x14ac:dyDescent="0.25">
      <c r="B23" s="202"/>
      <c r="C23" s="202"/>
      <c r="D23" s="202"/>
      <c r="E23" s="202"/>
      <c r="F23" s="202"/>
      <c r="H23" s="213"/>
      <c r="I23" s="213"/>
      <c r="J23" s="213"/>
      <c r="K23" s="213"/>
      <c r="L23" s="213"/>
      <c r="M23" s="213"/>
      <c r="N23" s="213"/>
      <c r="O23" s="213"/>
      <c r="P23" s="213"/>
    </row>
    <row r="24" spans="1:16" ht="17.45" customHeight="1" x14ac:dyDescent="0.25">
      <c r="B24" s="202"/>
      <c r="C24" s="202"/>
      <c r="D24" s="202"/>
      <c r="E24" s="202"/>
      <c r="F24" s="202"/>
      <c r="H24" s="201"/>
      <c r="I24" s="201"/>
      <c r="J24" s="201"/>
      <c r="K24" s="201"/>
      <c r="L24" s="201"/>
      <c r="M24" s="201"/>
      <c r="N24" s="201"/>
      <c r="O24" s="201"/>
      <c r="P24" s="201"/>
    </row>
    <row r="25" spans="1:16" ht="17.45" customHeight="1" x14ac:dyDescent="0.25">
      <c r="B25" s="202"/>
      <c r="C25" s="202"/>
      <c r="D25" s="202"/>
      <c r="E25" s="202"/>
      <c r="F25" s="202"/>
      <c r="H25" s="201"/>
      <c r="I25" s="201"/>
      <c r="J25" s="201"/>
      <c r="K25" s="201"/>
      <c r="L25" s="201"/>
      <c r="M25" s="201"/>
      <c r="N25" s="201"/>
      <c r="O25" s="201"/>
      <c r="P25" s="201"/>
    </row>
    <row r="26" spans="1:16" ht="19.899999999999999" customHeight="1" x14ac:dyDescent="0.25">
      <c r="B26" s="202"/>
      <c r="C26" s="202"/>
      <c r="D26" s="202"/>
      <c r="E26" s="202"/>
      <c r="F26" s="202"/>
      <c r="H26" s="201"/>
      <c r="I26" s="201"/>
      <c r="J26" s="201"/>
      <c r="K26" s="201"/>
      <c r="L26" s="201"/>
      <c r="M26" s="201"/>
      <c r="N26" s="201"/>
      <c r="O26" s="201"/>
      <c r="P26" s="201"/>
    </row>
    <row r="27" spans="1:16" ht="15.75" customHeight="1" x14ac:dyDescent="0.25">
      <c r="H27" s="201"/>
      <c r="I27" s="201"/>
      <c r="J27" s="201"/>
      <c r="K27" s="201"/>
      <c r="L27" s="201"/>
      <c r="M27" s="201"/>
      <c r="N27" s="201"/>
      <c r="O27" s="201"/>
      <c r="P27" s="201"/>
    </row>
    <row r="28" spans="1:16" ht="42.75" customHeight="1" x14ac:dyDescent="0.25">
      <c r="A28" s="385" t="s">
        <v>90</v>
      </c>
      <c r="B28" s="386"/>
      <c r="C28" s="386"/>
      <c r="D28" s="386"/>
      <c r="E28" s="386"/>
      <c r="F28" s="386"/>
      <c r="G28" s="386"/>
      <c r="H28" s="386"/>
      <c r="I28" s="386"/>
      <c r="J28" s="386"/>
      <c r="K28" s="386"/>
      <c r="L28" s="386"/>
      <c r="M28" s="200"/>
      <c r="N28" s="200"/>
      <c r="O28" s="200"/>
    </row>
    <row r="30" spans="1:16" x14ac:dyDescent="0.25">
      <c r="F30" s="199"/>
    </row>
    <row r="42" spans="1:12" x14ac:dyDescent="0.25">
      <c r="A42" s="398" t="s">
        <v>171</v>
      </c>
      <c r="B42" s="399"/>
      <c r="C42" s="399"/>
      <c r="D42" s="399"/>
      <c r="E42" s="399"/>
      <c r="F42" s="399"/>
      <c r="G42" s="399"/>
      <c r="H42" s="399"/>
      <c r="I42" s="399"/>
      <c r="J42" s="399"/>
      <c r="K42" s="399"/>
      <c r="L42" s="399"/>
    </row>
    <row r="43" spans="1:12" ht="18.75" customHeight="1" x14ac:dyDescent="0.25">
      <c r="A43" s="399"/>
      <c r="B43" s="399"/>
      <c r="C43" s="399"/>
      <c r="D43" s="399"/>
      <c r="E43" s="399"/>
      <c r="F43" s="399"/>
      <c r="G43" s="399"/>
      <c r="H43" s="399"/>
      <c r="I43" s="399"/>
      <c r="J43" s="399"/>
      <c r="K43" s="399"/>
      <c r="L43" s="399"/>
    </row>
    <row r="45" spans="1:12" ht="23.25" x14ac:dyDescent="0.35">
      <c r="A45" s="400" t="s">
        <v>89</v>
      </c>
      <c r="B45" s="401"/>
      <c r="C45" s="401"/>
      <c r="D45" s="401"/>
      <c r="E45" s="401"/>
      <c r="F45" s="401"/>
      <c r="G45" s="401"/>
      <c r="H45" s="401"/>
      <c r="I45" s="401"/>
      <c r="J45" s="401"/>
      <c r="K45" s="401"/>
      <c r="L45" s="401"/>
    </row>
    <row r="46" spans="1:12" ht="9.75" customHeight="1" x14ac:dyDescent="0.25">
      <c r="A46" s="198"/>
      <c r="B46" s="198"/>
      <c r="C46" s="198"/>
      <c r="D46" s="198"/>
      <c r="E46" s="198"/>
      <c r="F46" s="198"/>
      <c r="G46" s="198"/>
      <c r="H46" s="198"/>
      <c r="I46" s="198"/>
      <c r="J46" s="198"/>
      <c r="K46" s="198"/>
      <c r="L46" s="198"/>
    </row>
    <row r="47" spans="1:12" ht="22.9" customHeight="1" x14ac:dyDescent="0.25">
      <c r="A47" s="404" t="s">
        <v>121</v>
      </c>
      <c r="B47" s="404"/>
      <c r="C47" s="404"/>
      <c r="D47" s="404"/>
      <c r="E47" s="404"/>
      <c r="F47" s="404"/>
      <c r="G47" s="404"/>
      <c r="H47" s="404"/>
      <c r="I47" s="404"/>
      <c r="J47" s="404"/>
      <c r="K47" s="404"/>
      <c r="L47" s="404"/>
    </row>
    <row r="48" spans="1:12" ht="30" customHeight="1" x14ac:dyDescent="0.25">
      <c r="A48" s="405" t="s">
        <v>88</v>
      </c>
      <c r="B48" s="405"/>
      <c r="C48" s="405"/>
      <c r="D48" s="405"/>
      <c r="E48" s="405"/>
      <c r="F48" s="405"/>
      <c r="G48" s="405"/>
      <c r="H48" s="405"/>
      <c r="I48" s="405"/>
      <c r="J48" s="405"/>
      <c r="K48" s="405"/>
      <c r="L48" s="405"/>
    </row>
    <row r="49" spans="1:12" ht="10.15" customHeight="1" x14ac:dyDescent="0.25">
      <c r="A49" s="197"/>
      <c r="B49" s="197"/>
      <c r="C49" s="197"/>
      <c r="D49" s="197"/>
      <c r="E49" s="197"/>
      <c r="F49" s="197"/>
      <c r="G49" s="197"/>
      <c r="H49" s="197"/>
      <c r="I49" s="197"/>
      <c r="J49" s="197"/>
      <c r="K49" s="197"/>
      <c r="L49" s="197"/>
    </row>
    <row r="50" spans="1:12" ht="36.6" customHeight="1" x14ac:dyDescent="0.25">
      <c r="A50" s="393" t="s">
        <v>122</v>
      </c>
      <c r="B50" s="393"/>
      <c r="C50" s="393"/>
      <c r="D50" s="393"/>
      <c r="E50" s="393"/>
      <c r="F50" s="393"/>
      <c r="G50" s="393"/>
      <c r="H50" s="393"/>
      <c r="I50" s="393"/>
      <c r="J50" s="393"/>
      <c r="K50" s="393"/>
      <c r="L50" s="393"/>
    </row>
    <row r="51" spans="1:12" ht="94.9" customHeight="1" x14ac:dyDescent="0.25">
      <c r="A51" s="393" t="s">
        <v>123</v>
      </c>
      <c r="B51" s="393"/>
      <c r="C51" s="393"/>
      <c r="D51" s="393"/>
      <c r="E51" s="393"/>
      <c r="F51" s="393"/>
      <c r="G51" s="393"/>
      <c r="H51" s="393"/>
      <c r="I51" s="393"/>
      <c r="J51" s="393"/>
      <c r="K51" s="393"/>
      <c r="L51" s="393"/>
    </row>
    <row r="52" spans="1:12" ht="58.9" customHeight="1" x14ac:dyDescent="0.25">
      <c r="A52" s="396" t="s">
        <v>124</v>
      </c>
      <c r="B52" s="396"/>
      <c r="C52" s="396"/>
      <c r="D52" s="396"/>
      <c r="E52" s="396"/>
      <c r="F52" s="396"/>
      <c r="G52" s="396"/>
      <c r="H52" s="396"/>
      <c r="I52" s="396"/>
      <c r="J52" s="396"/>
      <c r="K52" s="396"/>
      <c r="L52" s="396"/>
    </row>
    <row r="53" spans="1:12" ht="15" customHeight="1" x14ac:dyDescent="0.25">
      <c r="A53" s="402" t="s">
        <v>87</v>
      </c>
      <c r="B53" s="403"/>
      <c r="C53" s="403"/>
      <c r="D53" s="403"/>
      <c r="E53" s="403"/>
      <c r="F53" s="403"/>
      <c r="G53" s="403"/>
      <c r="H53" s="403"/>
      <c r="I53" s="403"/>
      <c r="J53" s="403"/>
      <c r="K53" s="403"/>
      <c r="L53" s="403"/>
    </row>
    <row r="54" spans="1:12" ht="61.9" customHeight="1" x14ac:dyDescent="0.25">
      <c r="A54" s="397" t="s">
        <v>172</v>
      </c>
      <c r="B54" s="397"/>
      <c r="C54" s="397"/>
      <c r="D54" s="397"/>
      <c r="E54" s="397"/>
      <c r="F54" s="397"/>
      <c r="G54" s="397"/>
      <c r="H54" s="397"/>
      <c r="I54" s="397"/>
      <c r="J54" s="397"/>
      <c r="K54" s="397"/>
      <c r="L54" s="397"/>
    </row>
    <row r="55" spans="1:12" x14ac:dyDescent="0.25">
      <c r="A55" s="2"/>
      <c r="B55" s="2"/>
      <c r="C55" s="2"/>
      <c r="D55" s="2"/>
      <c r="E55" s="2"/>
      <c r="F55" s="2"/>
      <c r="G55" s="2"/>
      <c r="H55" s="2"/>
      <c r="I55" s="2"/>
      <c r="J55" s="2"/>
      <c r="K55" s="2"/>
      <c r="L55" s="2"/>
    </row>
    <row r="56" spans="1:12" x14ac:dyDescent="0.25">
      <c r="A56" s="394"/>
      <c r="B56" s="395"/>
      <c r="C56" s="395"/>
      <c r="D56" s="395"/>
      <c r="E56" s="395"/>
      <c r="F56" s="395"/>
      <c r="G56" s="395"/>
      <c r="H56" s="395"/>
      <c r="I56" s="395"/>
      <c r="J56" s="395"/>
      <c r="K56" s="395"/>
      <c r="L56" s="395"/>
    </row>
    <row r="57" spans="1:12" x14ac:dyDescent="0.25">
      <c r="A57" s="395"/>
      <c r="B57" s="395"/>
      <c r="C57" s="395"/>
      <c r="D57" s="395"/>
      <c r="E57" s="395"/>
      <c r="F57" s="395"/>
      <c r="G57" s="395"/>
      <c r="H57" s="395"/>
      <c r="I57" s="395"/>
      <c r="J57" s="395"/>
      <c r="K57" s="395"/>
      <c r="L57" s="395"/>
    </row>
    <row r="58" spans="1:12" ht="47.25" customHeight="1" x14ac:dyDescent="0.25">
      <c r="A58" s="395"/>
      <c r="B58" s="395"/>
      <c r="C58" s="395"/>
      <c r="D58" s="395"/>
      <c r="E58" s="395"/>
      <c r="F58" s="395"/>
      <c r="G58" s="395"/>
      <c r="H58" s="395"/>
      <c r="I58" s="395"/>
      <c r="J58" s="395"/>
      <c r="K58" s="395"/>
      <c r="L58" s="395"/>
    </row>
  </sheetData>
  <mergeCells count="19">
    <mergeCell ref="A50:L50"/>
    <mergeCell ref="A56:L58"/>
    <mergeCell ref="A52:L52"/>
    <mergeCell ref="A54:L54"/>
    <mergeCell ref="A42:L43"/>
    <mergeCell ref="A45:L45"/>
    <mergeCell ref="A53:L53"/>
    <mergeCell ref="A51:L51"/>
    <mergeCell ref="A47:L47"/>
    <mergeCell ref="A48:L48"/>
    <mergeCell ref="A7:L10"/>
    <mergeCell ref="B18:F18"/>
    <mergeCell ref="A28:L28"/>
    <mergeCell ref="B2:K3"/>
    <mergeCell ref="C4:J4"/>
    <mergeCell ref="A11:B11"/>
    <mergeCell ref="A12:B12"/>
    <mergeCell ref="C5:J5"/>
    <mergeCell ref="B17:F17"/>
  </mergeCell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
  <sheetViews>
    <sheetView workbookViewId="0">
      <selection activeCell="O1" sqref="O1"/>
    </sheetView>
  </sheetViews>
  <sheetFormatPr defaultRowHeight="15" x14ac:dyDescent="0.25"/>
  <sheetData/>
  <sheetProtection algorithmName="SHA-512" hashValue="Tm5/ymOHitRkDdLGxu9+gEC4kb43MQLXb/DWinpA85eQIDxYj0WrDHB21ON2yH907EAGWRwh6jHP2Ng95bjJ9w==" saltValue="upSRkQNsT0L+wSxgNMaR+A==" spinCount="100000" sheet="1" objects="1" scenario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65"/>
  <sheetViews>
    <sheetView showRuler="0" view="pageLayout" zoomScale="130" zoomScaleNormal="100" zoomScalePageLayoutView="130" workbookViewId="0">
      <selection activeCell="J4" sqref="J4"/>
    </sheetView>
  </sheetViews>
  <sheetFormatPr defaultColWidth="9.140625" defaultRowHeight="15" x14ac:dyDescent="0.25"/>
  <cols>
    <col min="1" max="1" width="10" style="16" customWidth="1"/>
    <col min="2" max="2" width="8.7109375" style="16" customWidth="1"/>
    <col min="3" max="3" width="10.5703125" style="16" customWidth="1"/>
    <col min="4" max="4" width="10.85546875" style="16" customWidth="1"/>
    <col min="5" max="5" width="7.7109375" style="16" customWidth="1"/>
    <col min="6" max="6" width="4" style="16" customWidth="1"/>
    <col min="7" max="7" width="1.5703125" style="16" hidden="1" customWidth="1"/>
    <col min="8" max="8" width="10.5703125" style="16" customWidth="1"/>
    <col min="9" max="9" width="8.140625" style="16" customWidth="1"/>
    <col min="10" max="10" width="10.5703125" style="16" customWidth="1"/>
    <col min="11" max="11" width="10.28515625" style="16" customWidth="1"/>
    <col min="12" max="16384" width="9.140625" style="16"/>
  </cols>
  <sheetData>
    <row r="1" spans="1:12" ht="15.75" thickBot="1" x14ac:dyDescent="0.3">
      <c r="A1" s="426" t="s">
        <v>147</v>
      </c>
      <c r="B1" s="426"/>
      <c r="C1" s="426"/>
      <c r="D1" s="426"/>
      <c r="E1" s="426"/>
      <c r="F1" s="426"/>
      <c r="G1" s="426"/>
      <c r="H1" s="426"/>
      <c r="I1" s="426"/>
      <c r="J1" s="426"/>
      <c r="K1" s="426"/>
      <c r="L1" s="426"/>
    </row>
    <row r="2" spans="1:12" ht="26.25" customHeight="1" thickBot="1" x14ac:dyDescent="0.4">
      <c r="A2" s="406" t="s">
        <v>65</v>
      </c>
      <c r="B2" s="407"/>
      <c r="C2" s="407"/>
      <c r="D2" s="407"/>
      <c r="E2" s="407"/>
      <c r="F2" s="407"/>
      <c r="G2" s="407"/>
      <c r="H2" s="407"/>
      <c r="I2" s="407"/>
      <c r="J2" s="407"/>
      <c r="K2" s="407"/>
      <c r="L2" s="408"/>
    </row>
    <row r="3" spans="1:12" ht="18.75" customHeight="1" x14ac:dyDescent="0.25">
      <c r="A3" s="112" t="s">
        <v>64</v>
      </c>
      <c r="B3" s="112"/>
      <c r="C3" s="112"/>
      <c r="D3" s="112"/>
      <c r="E3" s="112"/>
      <c r="F3" s="17"/>
      <c r="G3" s="18"/>
      <c r="H3" s="409"/>
      <c r="I3" s="410"/>
      <c r="J3" s="19"/>
      <c r="K3" s="113"/>
      <c r="L3" s="113"/>
    </row>
    <row r="4" spans="1:12" ht="15.75" customHeight="1" x14ac:dyDescent="0.25">
      <c r="A4" s="112"/>
      <c r="B4" s="112"/>
      <c r="C4" s="112"/>
      <c r="D4" s="112"/>
      <c r="E4" s="112"/>
      <c r="F4" s="21"/>
      <c r="G4" s="22"/>
      <c r="H4" s="411" t="s">
        <v>54</v>
      </c>
      <c r="I4" s="412"/>
      <c r="J4" s="23"/>
      <c r="K4" s="417" t="s">
        <v>20</v>
      </c>
      <c r="L4" s="418"/>
    </row>
    <row r="5" spans="1:12" ht="28.5" customHeight="1" x14ac:dyDescent="0.25">
      <c r="A5" s="112"/>
      <c r="B5" s="112"/>
      <c r="C5" s="112"/>
      <c r="D5" s="112"/>
      <c r="E5" s="112"/>
      <c r="F5" s="21"/>
      <c r="G5" s="22"/>
      <c r="H5" s="413" t="s">
        <v>63</v>
      </c>
      <c r="I5" s="414"/>
      <c r="J5" s="23"/>
      <c r="K5" s="417"/>
      <c r="L5" s="418"/>
    </row>
    <row r="6" spans="1:12" ht="15.75" thickBot="1" x14ac:dyDescent="0.3">
      <c r="A6" s="112"/>
      <c r="B6" s="112"/>
      <c r="C6" s="112"/>
      <c r="D6" s="112"/>
      <c r="E6" s="112"/>
      <c r="F6" s="24"/>
      <c r="G6" s="25"/>
      <c r="H6" s="415" t="s">
        <v>21</v>
      </c>
      <c r="I6" s="416"/>
      <c r="J6" s="26"/>
      <c r="K6" s="417"/>
      <c r="L6" s="418"/>
    </row>
    <row r="7" spans="1:12" ht="6" customHeight="1" thickBot="1" x14ac:dyDescent="0.3">
      <c r="A7" s="27"/>
      <c r="B7" s="27"/>
      <c r="C7" s="27"/>
      <c r="D7" s="28"/>
      <c r="E7" s="28"/>
      <c r="F7" s="29"/>
      <c r="G7" s="30"/>
      <c r="H7" s="30"/>
      <c r="I7" s="31"/>
      <c r="J7" s="31"/>
      <c r="K7" s="31"/>
      <c r="L7" s="31"/>
    </row>
    <row r="8" spans="1:12" ht="15" customHeight="1" thickBot="1" x14ac:dyDescent="0.3">
      <c r="A8" s="435" t="s">
        <v>22</v>
      </c>
      <c r="B8" s="436"/>
      <c r="C8" s="436"/>
      <c r="D8" s="436"/>
      <c r="E8" s="437"/>
      <c r="F8" s="20"/>
      <c r="H8" s="438" t="s">
        <v>23</v>
      </c>
      <c r="I8" s="439"/>
      <c r="J8" s="439"/>
      <c r="K8" s="439"/>
      <c r="L8" s="440"/>
    </row>
    <row r="9" spans="1:12" ht="27.75" customHeight="1" x14ac:dyDescent="0.25">
      <c r="A9" s="32"/>
      <c r="B9" s="32" t="s">
        <v>24</v>
      </c>
      <c r="C9" s="32" t="s">
        <v>62</v>
      </c>
      <c r="D9" s="32" t="s">
        <v>61</v>
      </c>
      <c r="E9" s="32" t="s">
        <v>25</v>
      </c>
      <c r="F9" s="33"/>
      <c r="G9" s="34"/>
      <c r="H9" s="32"/>
      <c r="I9" s="32" t="s">
        <v>24</v>
      </c>
      <c r="J9" s="32" t="s">
        <v>62</v>
      </c>
      <c r="K9" s="32" t="s">
        <v>61</v>
      </c>
      <c r="L9" s="32" t="s">
        <v>25</v>
      </c>
    </row>
    <row r="10" spans="1:12" ht="27.75" customHeight="1" x14ac:dyDescent="0.25">
      <c r="A10" s="110" t="s">
        <v>54</v>
      </c>
      <c r="B10" s="100">
        <f>J4</f>
        <v>0</v>
      </c>
      <c r="C10" s="100">
        <v>1</v>
      </c>
      <c r="D10" s="100" t="s">
        <v>29</v>
      </c>
      <c r="E10" s="100">
        <f>B10*C10</f>
        <v>0</v>
      </c>
      <c r="F10" s="20"/>
      <c r="G10" s="20"/>
      <c r="H10" s="110" t="s">
        <v>54</v>
      </c>
      <c r="I10" s="35">
        <f>J4</f>
        <v>0</v>
      </c>
      <c r="J10" s="37">
        <v>1</v>
      </c>
      <c r="K10" s="36" t="s">
        <v>26</v>
      </c>
      <c r="L10" s="100">
        <f>I10*J10/2</f>
        <v>0</v>
      </c>
    </row>
    <row r="11" spans="1:12" ht="27.75" customHeight="1" thickBot="1" x14ac:dyDescent="0.3">
      <c r="A11" s="111" t="s">
        <v>111</v>
      </c>
      <c r="B11" s="100">
        <f>J5</f>
        <v>0</v>
      </c>
      <c r="C11" s="38">
        <v>1</v>
      </c>
      <c r="D11" s="39" t="s">
        <v>29</v>
      </c>
      <c r="E11" s="40">
        <f>B11*C11</f>
        <v>0</v>
      </c>
      <c r="F11" s="20"/>
      <c r="G11" s="20"/>
      <c r="H11" s="109" t="s">
        <v>111</v>
      </c>
      <c r="I11" s="35">
        <f>J5</f>
        <v>0</v>
      </c>
      <c r="J11" s="38">
        <v>1</v>
      </c>
      <c r="K11" s="39" t="s">
        <v>26</v>
      </c>
      <c r="L11" s="40">
        <f>I11*J11/2</f>
        <v>0</v>
      </c>
    </row>
    <row r="12" spans="1:12" x14ac:dyDescent="0.25">
      <c r="C12" s="108" t="s">
        <v>30</v>
      </c>
      <c r="D12" s="108"/>
      <c r="E12" s="42">
        <f>SUM(E10:E11)</f>
        <v>0</v>
      </c>
      <c r="F12" s="20"/>
      <c r="G12" s="20"/>
      <c r="H12" s="20"/>
      <c r="I12" s="20"/>
      <c r="J12" s="108" t="s">
        <v>30</v>
      </c>
      <c r="K12" s="108"/>
      <c r="L12" s="41">
        <f>SUM(L10:L11)</f>
        <v>0</v>
      </c>
    </row>
    <row r="13" spans="1:12" ht="37.5" customHeight="1" thickBot="1" x14ac:dyDescent="0.3">
      <c r="A13" s="425" t="s">
        <v>104</v>
      </c>
      <c r="B13" s="425"/>
      <c r="C13" s="425"/>
      <c r="D13" s="425"/>
      <c r="E13" s="425"/>
      <c r="F13" s="20"/>
      <c r="G13" s="20"/>
      <c r="H13" s="20"/>
      <c r="I13" s="20"/>
      <c r="K13" s="43"/>
    </row>
    <row r="14" spans="1:12" ht="15.75" customHeight="1" thickBot="1" x14ac:dyDescent="0.3">
      <c r="A14" s="419" t="s">
        <v>125</v>
      </c>
      <c r="B14" s="420"/>
      <c r="C14" s="420"/>
      <c r="D14" s="420"/>
      <c r="E14" s="421"/>
      <c r="F14" s="20"/>
      <c r="G14" s="20"/>
      <c r="H14" s="419" t="s">
        <v>136</v>
      </c>
      <c r="I14" s="420"/>
      <c r="J14" s="420"/>
      <c r="K14" s="420"/>
      <c r="L14" s="421"/>
    </row>
    <row r="15" spans="1:12" ht="29.25" customHeight="1" x14ac:dyDescent="0.25">
      <c r="A15" s="32"/>
      <c r="B15" s="32" t="s">
        <v>24</v>
      </c>
      <c r="C15" s="32" t="s">
        <v>62</v>
      </c>
      <c r="D15" s="32" t="s">
        <v>61</v>
      </c>
      <c r="E15" s="32" t="s">
        <v>25</v>
      </c>
      <c r="F15" s="20"/>
      <c r="G15" s="20"/>
      <c r="H15" s="32"/>
      <c r="I15" s="32" t="s">
        <v>24</v>
      </c>
      <c r="J15" s="32" t="s">
        <v>62</v>
      </c>
      <c r="K15" s="32" t="s">
        <v>61</v>
      </c>
      <c r="L15" s="32" t="s">
        <v>25</v>
      </c>
    </row>
    <row r="16" spans="1:12" ht="27.75" customHeight="1" x14ac:dyDescent="0.25">
      <c r="A16" s="110" t="s">
        <v>54</v>
      </c>
      <c r="B16" s="100">
        <f>J4</f>
        <v>0</v>
      </c>
      <c r="C16" s="36">
        <v>2</v>
      </c>
      <c r="D16" s="44" t="s">
        <v>109</v>
      </c>
      <c r="E16" s="100">
        <f>B16*C16</f>
        <v>0</v>
      </c>
      <c r="F16" s="20"/>
      <c r="G16" s="20"/>
      <c r="H16" s="110" t="s">
        <v>54</v>
      </c>
      <c r="I16" s="100">
        <f>J4</f>
        <v>0</v>
      </c>
      <c r="J16" s="37">
        <v>2</v>
      </c>
      <c r="K16" s="36" t="s">
        <v>26</v>
      </c>
      <c r="L16" s="100">
        <f>I16*J16/2</f>
        <v>0</v>
      </c>
    </row>
    <row r="17" spans="1:12" ht="28.5" customHeight="1" thickBot="1" x14ac:dyDescent="0.3">
      <c r="A17" s="109" t="s">
        <v>111</v>
      </c>
      <c r="B17" s="100">
        <f>J5</f>
        <v>0</v>
      </c>
      <c r="C17" s="38">
        <v>2</v>
      </c>
      <c r="D17" s="45" t="s">
        <v>109</v>
      </c>
      <c r="E17" s="40">
        <f>B17*C17</f>
        <v>0</v>
      </c>
      <c r="F17" s="20"/>
      <c r="G17" s="20"/>
      <c r="H17" s="109" t="s">
        <v>111</v>
      </c>
      <c r="I17" s="100">
        <f>J5</f>
        <v>0</v>
      </c>
      <c r="J17" s="38">
        <v>2</v>
      </c>
      <c r="K17" s="39" t="s">
        <v>26</v>
      </c>
      <c r="L17" s="40">
        <f>I17*J17/2</f>
        <v>0</v>
      </c>
    </row>
    <row r="18" spans="1:12" x14ac:dyDescent="0.25">
      <c r="A18" s="20"/>
      <c r="B18" s="108" t="s">
        <v>32</v>
      </c>
      <c r="C18" s="108"/>
      <c r="D18" s="108"/>
      <c r="E18" s="46">
        <f>SUM(E16:E17)</f>
        <v>0</v>
      </c>
      <c r="F18" s="20"/>
      <c r="G18" s="20"/>
      <c r="H18" s="20"/>
      <c r="I18" s="20"/>
      <c r="J18" s="108" t="s">
        <v>30</v>
      </c>
      <c r="K18" s="108"/>
      <c r="L18" s="46">
        <f>SUM(L16:L17)</f>
        <v>0</v>
      </c>
    </row>
    <row r="19" spans="1:12" ht="10.5" customHeight="1" thickBot="1" x14ac:dyDescent="0.3">
      <c r="A19" s="20"/>
      <c r="B19" s="20"/>
      <c r="C19" s="20"/>
      <c r="D19" s="20"/>
      <c r="E19" s="20"/>
      <c r="F19" s="20"/>
      <c r="G19" s="20"/>
      <c r="H19" s="20"/>
      <c r="I19" s="20"/>
      <c r="J19" s="20"/>
      <c r="K19" s="20"/>
      <c r="L19" s="20"/>
    </row>
    <row r="20" spans="1:12" ht="17.25" customHeight="1" thickBot="1" x14ac:dyDescent="0.3">
      <c r="A20" s="419" t="s">
        <v>126</v>
      </c>
      <c r="B20" s="420"/>
      <c r="C20" s="420"/>
      <c r="D20" s="420"/>
      <c r="E20" s="421"/>
      <c r="F20" s="433" t="s">
        <v>16</v>
      </c>
      <c r="G20" s="434"/>
      <c r="H20" s="419" t="s">
        <v>127</v>
      </c>
      <c r="I20" s="420"/>
      <c r="J20" s="420"/>
      <c r="K20" s="420"/>
      <c r="L20" s="421"/>
    </row>
    <row r="21" spans="1:12" ht="30.75" customHeight="1" x14ac:dyDescent="0.25">
      <c r="A21" s="32"/>
      <c r="B21" s="32" t="s">
        <v>24</v>
      </c>
      <c r="C21" s="32" t="s">
        <v>62</v>
      </c>
      <c r="D21" s="32" t="s">
        <v>61</v>
      </c>
      <c r="E21" s="32" t="s">
        <v>25</v>
      </c>
      <c r="F21" s="20"/>
      <c r="G21" s="20"/>
      <c r="H21" s="32"/>
      <c r="I21" s="32" t="s">
        <v>24</v>
      </c>
      <c r="J21" s="32" t="s">
        <v>62</v>
      </c>
      <c r="K21" s="32" t="s">
        <v>61</v>
      </c>
      <c r="L21" s="32" t="s">
        <v>25</v>
      </c>
    </row>
    <row r="22" spans="1:12" ht="27.75" customHeight="1" x14ac:dyDescent="0.25">
      <c r="A22" s="110" t="s">
        <v>54</v>
      </c>
      <c r="B22" s="100">
        <f>J4</f>
        <v>0</v>
      </c>
      <c r="C22" s="37">
        <v>2</v>
      </c>
      <c r="D22" s="36" t="s">
        <v>28</v>
      </c>
      <c r="E22" s="100">
        <f>B22*C22/4*3</f>
        <v>0</v>
      </c>
      <c r="F22" s="20"/>
      <c r="G22" s="20"/>
      <c r="H22" s="110" t="s">
        <v>54</v>
      </c>
      <c r="I22" s="100">
        <f>J4</f>
        <v>0</v>
      </c>
      <c r="J22" s="37">
        <v>2</v>
      </c>
      <c r="K22" s="100" t="s">
        <v>33</v>
      </c>
      <c r="L22" s="100">
        <f>I22*J22</f>
        <v>0</v>
      </c>
    </row>
    <row r="23" spans="1:12" ht="29.25" customHeight="1" thickBot="1" x14ac:dyDescent="0.3">
      <c r="A23" s="109" t="s">
        <v>111</v>
      </c>
      <c r="B23" s="100">
        <f>J5</f>
        <v>0</v>
      </c>
      <c r="C23" s="38">
        <v>2</v>
      </c>
      <c r="D23" s="39" t="s">
        <v>28</v>
      </c>
      <c r="E23" s="40">
        <f>B23*C23/4*3</f>
        <v>0</v>
      </c>
      <c r="F23" s="20"/>
      <c r="G23" s="20"/>
      <c r="H23" s="109" t="s">
        <v>111</v>
      </c>
      <c r="I23" s="100">
        <f>J5</f>
        <v>0</v>
      </c>
      <c r="J23" s="38">
        <v>2</v>
      </c>
      <c r="K23" s="39" t="s">
        <v>33</v>
      </c>
      <c r="L23" s="40">
        <f>I23*J23</f>
        <v>0</v>
      </c>
    </row>
    <row r="24" spans="1:12" x14ac:dyDescent="0.25">
      <c r="A24" s="20"/>
      <c r="B24" s="20"/>
      <c r="C24" s="108" t="s">
        <v>30</v>
      </c>
      <c r="D24" s="108"/>
      <c r="E24" s="46">
        <f>SUM(E22:E23)</f>
        <v>0</v>
      </c>
      <c r="F24" s="20"/>
      <c r="G24" s="20"/>
      <c r="H24" s="20"/>
      <c r="I24" s="20"/>
      <c r="J24" s="108" t="s">
        <v>34</v>
      </c>
      <c r="K24" s="108"/>
      <c r="L24" s="46">
        <f>SUM(L22:L23)</f>
        <v>0</v>
      </c>
    </row>
    <row r="25" spans="1:12" ht="15.75" thickBot="1" x14ac:dyDescent="0.3">
      <c r="A25" s="20"/>
      <c r="B25" s="20"/>
      <c r="C25" s="20"/>
      <c r="D25" s="20"/>
      <c r="E25" s="20"/>
      <c r="F25" s="20"/>
      <c r="G25" s="20"/>
      <c r="H25" s="20"/>
      <c r="I25" s="20"/>
      <c r="J25" s="20"/>
      <c r="K25" s="20"/>
      <c r="L25" s="20"/>
    </row>
    <row r="26" spans="1:12" ht="15" customHeight="1" thickBot="1" x14ac:dyDescent="0.3">
      <c r="A26" s="419" t="s">
        <v>128</v>
      </c>
      <c r="B26" s="420"/>
      <c r="C26" s="420"/>
      <c r="D26" s="420"/>
      <c r="E26" s="421"/>
      <c r="F26" s="20"/>
      <c r="G26" s="20"/>
      <c r="H26" s="422" t="s">
        <v>137</v>
      </c>
      <c r="I26" s="423"/>
      <c r="J26" s="423"/>
      <c r="K26" s="423"/>
      <c r="L26" s="424"/>
    </row>
    <row r="27" spans="1:12" ht="29.25" customHeight="1" x14ac:dyDescent="0.25">
      <c r="A27" s="32"/>
      <c r="B27" s="32" t="s">
        <v>24</v>
      </c>
      <c r="C27" s="32" t="s">
        <v>62</v>
      </c>
      <c r="D27" s="32" t="s">
        <v>61</v>
      </c>
      <c r="E27" s="32" t="s">
        <v>25</v>
      </c>
      <c r="F27" s="20"/>
      <c r="G27" s="20"/>
      <c r="H27" s="32"/>
      <c r="I27" s="32" t="s">
        <v>24</v>
      </c>
      <c r="J27" s="32" t="s">
        <v>62</v>
      </c>
      <c r="K27" s="32" t="s">
        <v>61</v>
      </c>
      <c r="L27" s="32" t="s">
        <v>25</v>
      </c>
    </row>
    <row r="28" spans="1:12" ht="27.75" customHeight="1" x14ac:dyDescent="0.25">
      <c r="A28" s="110" t="s">
        <v>54</v>
      </c>
      <c r="B28" s="100">
        <f>J4</f>
        <v>0</v>
      </c>
      <c r="C28" s="37">
        <v>2</v>
      </c>
      <c r="D28" s="36" t="s">
        <v>26</v>
      </c>
      <c r="E28" s="100">
        <f>B28*C28/2</f>
        <v>0</v>
      </c>
      <c r="F28" s="20"/>
      <c r="G28" s="20"/>
      <c r="H28" s="110" t="s">
        <v>54</v>
      </c>
      <c r="I28" s="232">
        <f>J4</f>
        <v>0</v>
      </c>
      <c r="J28" s="37">
        <v>2</v>
      </c>
      <c r="K28" s="36" t="s">
        <v>27</v>
      </c>
      <c r="L28" s="232">
        <f>I28*J28/4</f>
        <v>0</v>
      </c>
    </row>
    <row r="29" spans="1:12" ht="26.25" customHeight="1" thickBot="1" x14ac:dyDescent="0.3">
      <c r="A29" s="109" t="s">
        <v>111</v>
      </c>
      <c r="B29" s="100">
        <f>J5</f>
        <v>0</v>
      </c>
      <c r="C29" s="38">
        <v>2</v>
      </c>
      <c r="D29" s="39" t="s">
        <v>26</v>
      </c>
      <c r="E29" s="40">
        <f>B29*C29/2</f>
        <v>0</v>
      </c>
      <c r="F29" s="20"/>
      <c r="G29" s="20"/>
      <c r="H29" s="109" t="s">
        <v>111</v>
      </c>
      <c r="I29" s="232">
        <f>J5</f>
        <v>0</v>
      </c>
      <c r="J29" s="38">
        <v>2</v>
      </c>
      <c r="K29" s="39" t="s">
        <v>27</v>
      </c>
      <c r="L29" s="40">
        <f>I29*J29/4</f>
        <v>0</v>
      </c>
    </row>
    <row r="30" spans="1:12" x14ac:dyDescent="0.25">
      <c r="A30" s="20"/>
      <c r="B30" s="20"/>
      <c r="C30" s="108" t="s">
        <v>30</v>
      </c>
      <c r="D30" s="108"/>
      <c r="E30" s="46">
        <f>SUM(E28:E29)</f>
        <v>0</v>
      </c>
      <c r="F30" s="20"/>
      <c r="G30" s="20"/>
      <c r="H30" s="20"/>
      <c r="I30" s="20"/>
      <c r="J30" s="108" t="s">
        <v>30</v>
      </c>
      <c r="K30" s="108"/>
      <c r="L30" s="51">
        <f>SUM(L28:L29)</f>
        <v>0</v>
      </c>
    </row>
    <row r="31" spans="1:12" x14ac:dyDescent="0.25">
      <c r="A31" s="20"/>
      <c r="B31" s="20"/>
      <c r="C31" s="108"/>
      <c r="D31" s="108"/>
      <c r="E31" s="50"/>
      <c r="F31" s="20"/>
      <c r="G31" s="20"/>
      <c r="H31" s="20"/>
      <c r="I31" s="20"/>
      <c r="J31" s="108"/>
      <c r="K31" s="108"/>
      <c r="L31" s="234"/>
    </row>
    <row r="32" spans="1:12" x14ac:dyDescent="0.25">
      <c r="A32" s="20"/>
      <c r="B32" s="20"/>
      <c r="C32" s="108"/>
      <c r="D32" s="108"/>
      <c r="E32" s="50"/>
      <c r="F32" s="20"/>
      <c r="G32" s="20"/>
      <c r="H32" s="20"/>
      <c r="I32" s="20"/>
      <c r="J32" s="108"/>
      <c r="K32" s="108"/>
      <c r="L32" s="234"/>
    </row>
    <row r="33" spans="1:12" x14ac:dyDescent="0.25">
      <c r="A33" s="20"/>
      <c r="B33" s="20"/>
      <c r="C33" s="108"/>
      <c r="D33" s="108"/>
      <c r="E33" s="50"/>
      <c r="F33" s="20"/>
      <c r="G33" s="20"/>
      <c r="H33" s="20"/>
      <c r="I33" s="20"/>
      <c r="J33" s="108"/>
      <c r="K33" s="108"/>
      <c r="L33" s="234"/>
    </row>
    <row r="34" spans="1:12" x14ac:dyDescent="0.25">
      <c r="A34" s="20"/>
      <c r="B34" s="20"/>
      <c r="C34" s="108"/>
      <c r="D34" s="108"/>
      <c r="E34" s="50"/>
      <c r="F34" s="20"/>
      <c r="G34" s="20"/>
      <c r="H34" s="20"/>
      <c r="I34" s="20"/>
      <c r="J34" s="108"/>
      <c r="K34" s="108"/>
      <c r="L34" s="234"/>
    </row>
    <row r="35" spans="1:12" x14ac:dyDescent="0.25">
      <c r="A35" s="20"/>
      <c r="B35" s="20"/>
      <c r="C35" s="108"/>
      <c r="D35" s="108"/>
      <c r="E35" s="50"/>
      <c r="F35" s="20"/>
      <c r="G35" s="20"/>
      <c r="H35" s="20"/>
      <c r="I35" s="20"/>
      <c r="J35" s="108"/>
      <c r="K35" s="108"/>
      <c r="L35" s="234"/>
    </row>
    <row r="36" spans="1:12" ht="15.75" thickBot="1" x14ac:dyDescent="0.3">
      <c r="E36" s="235"/>
    </row>
    <row r="37" spans="1:12" ht="15.75" thickBot="1" x14ac:dyDescent="0.3">
      <c r="A37" s="430" t="s">
        <v>46</v>
      </c>
      <c r="B37" s="431"/>
      <c r="C37" s="431"/>
      <c r="D37" s="431"/>
      <c r="E37" s="432"/>
      <c r="F37" s="20"/>
      <c r="G37" s="20"/>
      <c r="H37" s="422" t="s">
        <v>139</v>
      </c>
      <c r="I37" s="423"/>
      <c r="J37" s="423"/>
      <c r="K37" s="423"/>
      <c r="L37" s="424"/>
    </row>
    <row r="38" spans="1:12" ht="28.5" customHeight="1" x14ac:dyDescent="0.25">
      <c r="A38" s="32"/>
      <c r="B38" s="32" t="s">
        <v>24</v>
      </c>
      <c r="C38" s="32" t="s">
        <v>62</v>
      </c>
      <c r="D38" s="32" t="s">
        <v>61</v>
      </c>
      <c r="E38" s="32" t="s">
        <v>25</v>
      </c>
      <c r="F38" s="20"/>
      <c r="G38" s="20"/>
      <c r="H38" s="32"/>
      <c r="I38" s="32" t="s">
        <v>24</v>
      </c>
      <c r="J38" s="32" t="s">
        <v>62</v>
      </c>
      <c r="K38" s="32" t="s">
        <v>61</v>
      </c>
      <c r="L38" s="32" t="s">
        <v>25</v>
      </c>
    </row>
    <row r="39" spans="1:12" ht="25.5" customHeight="1" x14ac:dyDescent="0.25">
      <c r="A39" s="110" t="s">
        <v>54</v>
      </c>
      <c r="B39" s="232">
        <f>J4</f>
        <v>0</v>
      </c>
      <c r="C39" s="37">
        <v>2</v>
      </c>
      <c r="D39" s="232" t="s">
        <v>70</v>
      </c>
      <c r="E39" s="232">
        <f>B39*C39*2</f>
        <v>0</v>
      </c>
      <c r="F39" s="20"/>
      <c r="G39" s="20"/>
      <c r="H39" s="110" t="s">
        <v>54</v>
      </c>
      <c r="I39" s="232">
        <f>J4</f>
        <v>0</v>
      </c>
      <c r="J39" s="37">
        <v>2</v>
      </c>
      <c r="K39" s="232" t="s">
        <v>33</v>
      </c>
      <c r="L39" s="232">
        <f>I39*J39</f>
        <v>0</v>
      </c>
    </row>
    <row r="40" spans="1:12" ht="27.75" customHeight="1" thickBot="1" x14ac:dyDescent="0.3">
      <c r="A40" s="109" t="s">
        <v>111</v>
      </c>
      <c r="B40" s="232">
        <f>J5</f>
        <v>0</v>
      </c>
      <c r="C40" s="38">
        <v>2</v>
      </c>
      <c r="D40" s="232" t="s">
        <v>70</v>
      </c>
      <c r="E40" s="40">
        <f>B40*C40*2</f>
        <v>0</v>
      </c>
      <c r="F40" s="20"/>
      <c r="G40" s="20"/>
      <c r="H40" s="109" t="s">
        <v>111</v>
      </c>
      <c r="I40" s="232">
        <f>J5</f>
        <v>0</v>
      </c>
      <c r="J40" s="38">
        <v>2</v>
      </c>
      <c r="K40" s="232" t="s">
        <v>33</v>
      </c>
      <c r="L40" s="40">
        <f>I40*J40</f>
        <v>0</v>
      </c>
    </row>
    <row r="41" spans="1:12" x14ac:dyDescent="0.25">
      <c r="A41" s="20"/>
      <c r="B41" s="56" t="s">
        <v>41</v>
      </c>
      <c r="C41" s="20"/>
      <c r="D41" s="20"/>
      <c r="E41" s="51">
        <f>SUM(E39:E40)</f>
        <v>0</v>
      </c>
      <c r="F41" s="20"/>
      <c r="G41" s="20"/>
      <c r="H41" s="20"/>
      <c r="I41" s="20"/>
      <c r="J41" s="20" t="s">
        <v>34</v>
      </c>
      <c r="K41" s="20"/>
      <c r="L41" s="51">
        <f>SUM(L39:L40)</f>
        <v>0</v>
      </c>
    </row>
    <row r="42" spans="1:12" ht="15" customHeight="1" thickBot="1" x14ac:dyDescent="0.3">
      <c r="A42" s="20"/>
      <c r="B42" s="20"/>
      <c r="C42" s="20"/>
      <c r="D42" s="20"/>
      <c r="E42" s="20"/>
      <c r="F42" s="20"/>
      <c r="G42" s="20"/>
      <c r="H42" s="248"/>
      <c r="I42" s="248"/>
      <c r="J42" s="248"/>
      <c r="K42" s="248"/>
      <c r="L42" s="248"/>
    </row>
    <row r="43" spans="1:12" ht="15.75" thickBot="1" x14ac:dyDescent="0.3">
      <c r="A43" s="422" t="s">
        <v>47</v>
      </c>
      <c r="B43" s="423"/>
      <c r="C43" s="423"/>
      <c r="D43" s="423"/>
      <c r="E43" s="424"/>
      <c r="F43" s="20"/>
      <c r="G43" s="20"/>
      <c r="H43" s="422" t="s">
        <v>140</v>
      </c>
      <c r="I43" s="423"/>
      <c r="J43" s="423"/>
      <c r="K43" s="423"/>
      <c r="L43" s="424"/>
    </row>
    <row r="44" spans="1:12" ht="29.25" customHeight="1" x14ac:dyDescent="0.25">
      <c r="A44" s="32"/>
      <c r="B44" s="32" t="s">
        <v>24</v>
      </c>
      <c r="C44" s="32" t="s">
        <v>62</v>
      </c>
      <c r="D44" s="32" t="s">
        <v>61</v>
      </c>
      <c r="E44" s="32" t="s">
        <v>25</v>
      </c>
      <c r="F44" s="20"/>
      <c r="G44" s="20"/>
      <c r="H44" s="32"/>
      <c r="I44" s="32" t="s">
        <v>24</v>
      </c>
      <c r="J44" s="32" t="s">
        <v>62</v>
      </c>
      <c r="K44" s="32" t="s">
        <v>61</v>
      </c>
      <c r="L44" s="32" t="s">
        <v>25</v>
      </c>
    </row>
    <row r="45" spans="1:12" ht="26.25" x14ac:dyDescent="0.25">
      <c r="A45" s="110" t="s">
        <v>54</v>
      </c>
      <c r="B45" s="232">
        <f>J4</f>
        <v>0</v>
      </c>
      <c r="C45" s="37">
        <v>2</v>
      </c>
      <c r="D45" s="36" t="s">
        <v>37</v>
      </c>
      <c r="E45" s="232">
        <f>B45*C45/2</f>
        <v>0</v>
      </c>
      <c r="F45" s="20"/>
      <c r="G45" s="20"/>
      <c r="H45" s="110" t="s">
        <v>54</v>
      </c>
      <c r="I45" s="232">
        <f>J4</f>
        <v>0</v>
      </c>
      <c r="J45" s="37">
        <v>2</v>
      </c>
      <c r="K45" s="232" t="s">
        <v>33</v>
      </c>
      <c r="L45" s="232">
        <f>I45*J45</f>
        <v>0</v>
      </c>
    </row>
    <row r="46" spans="1:12" ht="27" customHeight="1" thickBot="1" x14ac:dyDescent="0.3">
      <c r="A46" s="109" t="s">
        <v>111</v>
      </c>
      <c r="B46" s="232">
        <f>J5</f>
        <v>0</v>
      </c>
      <c r="C46" s="38">
        <v>2</v>
      </c>
      <c r="D46" s="39" t="s">
        <v>37</v>
      </c>
      <c r="E46" s="40">
        <f>B46*C46/2</f>
        <v>0</v>
      </c>
      <c r="F46" s="20"/>
      <c r="G46" s="20"/>
      <c r="H46" s="109" t="s">
        <v>111</v>
      </c>
      <c r="I46" s="238">
        <f>J5</f>
        <v>0</v>
      </c>
      <c r="J46" s="38">
        <v>2</v>
      </c>
      <c r="K46" s="39" t="s">
        <v>33</v>
      </c>
      <c r="L46" s="40">
        <f>I46*J46</f>
        <v>0</v>
      </c>
    </row>
    <row r="47" spans="1:12" x14ac:dyDescent="0.25">
      <c r="A47" s="20"/>
      <c r="B47" s="20"/>
      <c r="C47" s="108" t="s">
        <v>35</v>
      </c>
      <c r="D47" s="108"/>
      <c r="E47" s="51">
        <f>SUM(E45:E46)</f>
        <v>0</v>
      </c>
      <c r="F47" s="20"/>
      <c r="G47" s="20"/>
      <c r="H47" s="20"/>
      <c r="I47" s="20"/>
      <c r="J47" s="108" t="s">
        <v>34</v>
      </c>
      <c r="K47" s="108"/>
      <c r="L47" s="51">
        <f>SUM(L45:L46)</f>
        <v>0</v>
      </c>
    </row>
    <row r="48" spans="1:12" ht="15.75" thickBot="1" x14ac:dyDescent="0.3"/>
    <row r="49" spans="1:12" ht="15.75" thickBot="1" x14ac:dyDescent="0.3">
      <c r="A49" s="422" t="s">
        <v>107</v>
      </c>
      <c r="B49" s="423"/>
      <c r="C49" s="423"/>
      <c r="D49" s="423"/>
      <c r="E49" s="424"/>
      <c r="F49" s="241" t="s">
        <v>16</v>
      </c>
      <c r="G49" s="20"/>
      <c r="H49" s="422" t="s">
        <v>108</v>
      </c>
      <c r="I49" s="423"/>
      <c r="J49" s="423"/>
      <c r="K49" s="423"/>
      <c r="L49" s="424"/>
    </row>
    <row r="50" spans="1:12" ht="28.5" customHeight="1" x14ac:dyDescent="0.25">
      <c r="A50" s="32"/>
      <c r="B50" s="32" t="s">
        <v>24</v>
      </c>
      <c r="C50" s="32" t="s">
        <v>62</v>
      </c>
      <c r="D50" s="32" t="s">
        <v>61</v>
      </c>
      <c r="E50" s="32" t="s">
        <v>25</v>
      </c>
      <c r="F50" s="233"/>
      <c r="G50" s="232"/>
      <c r="H50" s="32"/>
      <c r="I50" s="32" t="s">
        <v>24</v>
      </c>
      <c r="J50" s="32" t="s">
        <v>62</v>
      </c>
      <c r="K50" s="32" t="s">
        <v>61</v>
      </c>
      <c r="L50" s="32" t="s">
        <v>25</v>
      </c>
    </row>
    <row r="51" spans="1:12" ht="26.25" x14ac:dyDescent="0.25">
      <c r="A51" s="110" t="s">
        <v>54</v>
      </c>
      <c r="B51" s="232">
        <f>J4</f>
        <v>0</v>
      </c>
      <c r="C51" s="37">
        <v>2</v>
      </c>
      <c r="D51" s="232" t="s">
        <v>71</v>
      </c>
      <c r="E51" s="232">
        <f>B51*C51*4</f>
        <v>0</v>
      </c>
      <c r="F51" s="20"/>
      <c r="G51" s="20"/>
      <c r="H51" s="110" t="s">
        <v>54</v>
      </c>
      <c r="I51" s="232">
        <f>J4</f>
        <v>0</v>
      </c>
      <c r="J51" s="37">
        <v>2</v>
      </c>
      <c r="K51" s="36" t="s">
        <v>26</v>
      </c>
      <c r="L51" s="232">
        <f>I51*J51/2</f>
        <v>0</v>
      </c>
    </row>
    <row r="52" spans="1:12" ht="24" thickBot="1" x14ac:dyDescent="0.3">
      <c r="A52" s="109" t="s">
        <v>60</v>
      </c>
      <c r="B52" s="232">
        <f>J5</f>
        <v>0</v>
      </c>
      <c r="C52" s="38">
        <v>2</v>
      </c>
      <c r="D52" s="232" t="s">
        <v>71</v>
      </c>
      <c r="E52" s="40">
        <f>B52*C52*4</f>
        <v>0</v>
      </c>
      <c r="F52" s="20"/>
      <c r="G52" s="20"/>
      <c r="H52" s="109" t="s">
        <v>60</v>
      </c>
      <c r="I52" s="232">
        <f>J5</f>
        <v>0</v>
      </c>
      <c r="J52" s="38">
        <v>2</v>
      </c>
      <c r="K52" s="39" t="s">
        <v>26</v>
      </c>
      <c r="L52" s="40">
        <f>I52*J52/2</f>
        <v>0</v>
      </c>
    </row>
    <row r="53" spans="1:12" x14ac:dyDescent="0.25">
      <c r="A53" s="20"/>
      <c r="B53" s="20"/>
      <c r="C53" s="108" t="s">
        <v>34</v>
      </c>
      <c r="D53" s="108"/>
      <c r="E53" s="51">
        <f>SUM(E51:E52)</f>
        <v>0</v>
      </c>
      <c r="F53" s="20"/>
      <c r="G53" s="20"/>
      <c r="H53" s="20"/>
      <c r="I53" s="20"/>
      <c r="J53" s="108" t="s">
        <v>30</v>
      </c>
      <c r="K53" s="108"/>
      <c r="L53" s="51">
        <f>SUM(L51:L52)</f>
        <v>0</v>
      </c>
    </row>
    <row r="54" spans="1:12" ht="15.75" thickBot="1" x14ac:dyDescent="0.3"/>
    <row r="55" spans="1:12" ht="15.75" thickBot="1" x14ac:dyDescent="0.3">
      <c r="A55" s="422" t="s">
        <v>105</v>
      </c>
      <c r="B55" s="423"/>
      <c r="C55" s="423"/>
      <c r="D55" s="423"/>
      <c r="E55" s="424"/>
      <c r="F55" s="241" t="s">
        <v>16</v>
      </c>
      <c r="H55" s="422" t="s">
        <v>106</v>
      </c>
      <c r="I55" s="423"/>
      <c r="J55" s="423"/>
      <c r="K55" s="423"/>
      <c r="L55" s="424"/>
    </row>
    <row r="56" spans="1:12" ht="28.5" customHeight="1" x14ac:dyDescent="0.25">
      <c r="A56" s="32"/>
      <c r="B56" s="32" t="s">
        <v>24</v>
      </c>
      <c r="C56" s="32" t="s">
        <v>62</v>
      </c>
      <c r="D56" s="32" t="s">
        <v>61</v>
      </c>
      <c r="E56" s="32" t="s">
        <v>25</v>
      </c>
      <c r="F56" s="233"/>
      <c r="H56" s="32"/>
      <c r="I56" s="32" t="s">
        <v>24</v>
      </c>
      <c r="J56" s="32" t="s">
        <v>62</v>
      </c>
      <c r="K56" s="32" t="s">
        <v>61</v>
      </c>
      <c r="L56" s="32" t="s">
        <v>25</v>
      </c>
    </row>
    <row r="57" spans="1:12" ht="26.25" x14ac:dyDescent="0.25">
      <c r="A57" s="110" t="s">
        <v>54</v>
      </c>
      <c r="B57" s="232">
        <f>J4</f>
        <v>0</v>
      </c>
      <c r="C57" s="37">
        <v>2</v>
      </c>
      <c r="D57" s="239" t="s">
        <v>27</v>
      </c>
      <c r="E57" s="232">
        <f>B57*C57/4</f>
        <v>0</v>
      </c>
      <c r="H57" s="110" t="s">
        <v>54</v>
      </c>
      <c r="I57" s="232">
        <f>J4</f>
        <v>0</v>
      </c>
      <c r="J57" s="37">
        <v>2</v>
      </c>
      <c r="K57" s="36" t="s">
        <v>68</v>
      </c>
      <c r="L57" s="232">
        <f>I57*J57*2</f>
        <v>0</v>
      </c>
    </row>
    <row r="58" spans="1:12" ht="27.75" customHeight="1" thickBot="1" x14ac:dyDescent="0.3">
      <c r="A58" s="109" t="s">
        <v>111</v>
      </c>
      <c r="B58" s="238">
        <f>J5</f>
        <v>0</v>
      </c>
      <c r="C58" s="38">
        <v>2</v>
      </c>
      <c r="D58" s="39" t="s">
        <v>27</v>
      </c>
      <c r="E58" s="40">
        <f>B58*C58/4</f>
        <v>0</v>
      </c>
      <c r="H58" s="109" t="s">
        <v>111</v>
      </c>
      <c r="I58" s="238">
        <f>J5</f>
        <v>0</v>
      </c>
      <c r="J58" s="38">
        <v>2</v>
      </c>
      <c r="K58" s="39" t="s">
        <v>68</v>
      </c>
      <c r="L58" s="40">
        <f>I58*J58*2</f>
        <v>0</v>
      </c>
    </row>
    <row r="59" spans="1:12" x14ac:dyDescent="0.25">
      <c r="A59" s="20"/>
      <c r="B59" s="20"/>
      <c r="C59" s="108" t="s">
        <v>30</v>
      </c>
      <c r="D59" s="108"/>
      <c r="E59" s="51">
        <f>SUM(E57:E58)</f>
        <v>0</v>
      </c>
      <c r="H59" s="20"/>
      <c r="I59" s="20"/>
      <c r="J59" s="108" t="s">
        <v>34</v>
      </c>
      <c r="K59" s="108"/>
      <c r="L59" s="51">
        <f>SUM(L57:L58)</f>
        <v>0</v>
      </c>
    </row>
    <row r="60" spans="1:12" ht="15.75" thickBot="1" x14ac:dyDescent="0.3">
      <c r="H60" s="20"/>
      <c r="I60" s="20"/>
      <c r="J60" s="108"/>
      <c r="K60" s="108"/>
      <c r="L60" s="50"/>
    </row>
    <row r="61" spans="1:12" ht="27" customHeight="1" thickBot="1" x14ac:dyDescent="0.3">
      <c r="A61" s="427" t="s">
        <v>143</v>
      </c>
      <c r="B61" s="428"/>
      <c r="C61" s="428"/>
      <c r="D61" s="428"/>
      <c r="E61" s="429"/>
      <c r="F61" s="241" t="s">
        <v>16</v>
      </c>
      <c r="H61" s="427" t="s">
        <v>142</v>
      </c>
      <c r="I61" s="428"/>
      <c r="J61" s="428"/>
      <c r="K61" s="428"/>
      <c r="L61" s="429"/>
    </row>
    <row r="62" spans="1:12" ht="31.5" customHeight="1" x14ac:dyDescent="0.25">
      <c r="A62" s="32"/>
      <c r="B62" s="32" t="s">
        <v>24</v>
      </c>
      <c r="C62" s="32" t="s">
        <v>62</v>
      </c>
      <c r="D62" s="32" t="s">
        <v>61</v>
      </c>
      <c r="E62" s="32" t="s">
        <v>25</v>
      </c>
      <c r="F62" s="233"/>
      <c r="H62" s="32"/>
      <c r="I62" s="32" t="s">
        <v>24</v>
      </c>
      <c r="J62" s="32" t="s">
        <v>62</v>
      </c>
      <c r="K62" s="32" t="s">
        <v>61</v>
      </c>
      <c r="L62" s="32" t="s">
        <v>25</v>
      </c>
    </row>
    <row r="63" spans="1:12" ht="26.25" x14ac:dyDescent="0.25">
      <c r="A63" s="110" t="s">
        <v>54</v>
      </c>
      <c r="B63" s="232">
        <f>J4</f>
        <v>0</v>
      </c>
      <c r="C63" s="232">
        <v>2</v>
      </c>
      <c r="D63" s="232" t="s">
        <v>27</v>
      </c>
      <c r="E63" s="232">
        <f>B63*C63/4</f>
        <v>0</v>
      </c>
      <c r="H63" s="110" t="s">
        <v>54</v>
      </c>
      <c r="I63" s="232">
        <f>J4</f>
        <v>0</v>
      </c>
      <c r="J63" s="232">
        <v>2</v>
      </c>
      <c r="K63" s="232" t="s">
        <v>68</v>
      </c>
      <c r="L63" s="232">
        <f>I63*J63*2</f>
        <v>0</v>
      </c>
    </row>
    <row r="64" spans="1:12" ht="27.75" customHeight="1" thickBot="1" x14ac:dyDescent="0.3">
      <c r="A64" s="109" t="s">
        <v>111</v>
      </c>
      <c r="B64" s="232">
        <f>J5</f>
        <v>0</v>
      </c>
      <c r="C64" s="52">
        <v>2</v>
      </c>
      <c r="D64" s="232" t="s">
        <v>27</v>
      </c>
      <c r="E64" s="40">
        <f>B64*C64/4</f>
        <v>0</v>
      </c>
      <c r="H64" s="109" t="s">
        <v>111</v>
      </c>
      <c r="I64" s="238">
        <f>J5</f>
        <v>0</v>
      </c>
      <c r="J64" s="52">
        <v>2</v>
      </c>
      <c r="K64" s="232" t="s">
        <v>69</v>
      </c>
      <c r="L64" s="40">
        <f>I64*J64*2</f>
        <v>0</v>
      </c>
    </row>
    <row r="65" spans="1:12" x14ac:dyDescent="0.25">
      <c r="A65" s="20"/>
      <c r="B65" s="20"/>
      <c r="C65" s="108" t="s">
        <v>30</v>
      </c>
      <c r="D65" s="108"/>
      <c r="E65" s="51">
        <f>SUM(E63:E64)</f>
        <v>0</v>
      </c>
      <c r="H65" s="20"/>
      <c r="I65" s="20"/>
      <c r="J65" s="108" t="s">
        <v>34</v>
      </c>
      <c r="K65" s="108"/>
      <c r="L65" s="51">
        <f>SUM(L63:L64)</f>
        <v>0</v>
      </c>
    </row>
  </sheetData>
  <sheetProtection algorithmName="SHA-512" hashValue="3bfk0qkxNut9F/iTr0ZPhy0PmEdgoRTms/v5soV5GVZcAcq2amEkVTVh1Ya43gmK64BugxlRiZch6iFmSoWfrw==" saltValue="7K5cH05LhLA+NCp8udjcNg==" spinCount="100000" sheet="1" objects="1" scenarios="1" selectLockedCells="1"/>
  <mergeCells count="27">
    <mergeCell ref="A1:L1"/>
    <mergeCell ref="A55:E55"/>
    <mergeCell ref="H55:L55"/>
    <mergeCell ref="A61:E61"/>
    <mergeCell ref="H61:L61"/>
    <mergeCell ref="A37:E37"/>
    <mergeCell ref="H37:L37"/>
    <mergeCell ref="A43:E43"/>
    <mergeCell ref="H43:L43"/>
    <mergeCell ref="A49:E49"/>
    <mergeCell ref="H49:L49"/>
    <mergeCell ref="H20:L20"/>
    <mergeCell ref="F20:G20"/>
    <mergeCell ref="A26:E26"/>
    <mergeCell ref="A8:E8"/>
    <mergeCell ref="H8:L8"/>
    <mergeCell ref="A14:E14"/>
    <mergeCell ref="H14:L14"/>
    <mergeCell ref="A20:E20"/>
    <mergeCell ref="H26:L26"/>
    <mergeCell ref="A13:E13"/>
    <mergeCell ref="A2:L2"/>
    <mergeCell ref="H3:I3"/>
    <mergeCell ref="H4:I4"/>
    <mergeCell ref="H5:I5"/>
    <mergeCell ref="H6:I6"/>
    <mergeCell ref="K4:L6"/>
  </mergeCells>
  <printOptions gridLines="1"/>
  <pageMargins left="0.25" right="0.25" top="0.75" bottom="0.25" header="0.3" footer="0.3"/>
  <pageSetup orientation="portrait" r:id="rId1"/>
  <headerFooter>
    <oddHeader xml:space="preserve">&amp;C&amp;"-,Bold"&amp;14Breakfast&amp;"-,Regular"&amp;11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73"/>
  <sheetViews>
    <sheetView view="pageLayout" zoomScaleNormal="100" workbookViewId="0">
      <selection activeCell="M26" sqref="M26"/>
    </sheetView>
  </sheetViews>
  <sheetFormatPr defaultColWidth="9.140625" defaultRowHeight="15" x14ac:dyDescent="0.25"/>
  <cols>
    <col min="1" max="1" width="9.7109375" style="16" customWidth="1"/>
    <col min="2" max="2" width="8.7109375" style="16" customWidth="1"/>
    <col min="3" max="3" width="10.7109375" style="16" customWidth="1"/>
    <col min="4" max="4" width="10.85546875" style="16" customWidth="1"/>
    <col min="5" max="5" width="10" style="16" customWidth="1"/>
    <col min="6" max="6" width="3.7109375" style="16" customWidth="1"/>
    <col min="7" max="7" width="1.5703125" style="16" hidden="1" customWidth="1"/>
    <col min="8" max="8" width="9.7109375" style="16" customWidth="1"/>
    <col min="9" max="9" width="8.140625" style="16" customWidth="1"/>
    <col min="10" max="10" width="10.5703125" style="16" customWidth="1"/>
    <col min="11" max="11" width="10.28515625" style="16" customWidth="1"/>
    <col min="12" max="16384" width="9.140625" style="16"/>
  </cols>
  <sheetData>
    <row r="1" spans="1:12" ht="15.75" thickBot="1" x14ac:dyDescent="0.3">
      <c r="A1" s="426" t="s">
        <v>148</v>
      </c>
      <c r="B1" s="426"/>
      <c r="C1" s="426"/>
      <c r="D1" s="426"/>
      <c r="E1" s="426"/>
      <c r="F1" s="426"/>
      <c r="G1" s="426"/>
      <c r="H1" s="426"/>
      <c r="I1" s="426"/>
      <c r="J1" s="426"/>
      <c r="K1" s="426"/>
      <c r="L1" s="426"/>
    </row>
    <row r="2" spans="1:12" ht="26.25" customHeight="1" thickBot="1" x14ac:dyDescent="0.4">
      <c r="A2" s="406" t="s">
        <v>65</v>
      </c>
      <c r="B2" s="407"/>
      <c r="C2" s="407"/>
      <c r="D2" s="407"/>
      <c r="E2" s="407"/>
      <c r="F2" s="407"/>
      <c r="G2" s="407"/>
      <c r="H2" s="407"/>
      <c r="I2" s="407"/>
      <c r="J2" s="407"/>
      <c r="K2" s="407"/>
      <c r="L2" s="408"/>
    </row>
    <row r="3" spans="1:12" ht="18.75" customHeight="1" x14ac:dyDescent="0.25">
      <c r="A3" s="90" t="s">
        <v>64</v>
      </c>
      <c r="B3" s="91"/>
      <c r="C3" s="91"/>
      <c r="D3" s="91"/>
      <c r="E3" s="92"/>
      <c r="F3" s="17"/>
      <c r="G3" s="17"/>
      <c r="H3" s="445"/>
      <c r="I3" s="445"/>
      <c r="J3" s="64"/>
      <c r="K3" s="448" t="s">
        <v>20</v>
      </c>
      <c r="L3" s="448"/>
    </row>
    <row r="4" spans="1:12" ht="15" customHeight="1" x14ac:dyDescent="0.25">
      <c r="A4" s="93"/>
      <c r="B4" s="94"/>
      <c r="C4" s="94"/>
      <c r="D4" s="94"/>
      <c r="E4" s="95"/>
      <c r="F4" s="21"/>
      <c r="G4" s="21"/>
      <c r="H4" s="411" t="s">
        <v>54</v>
      </c>
      <c r="I4" s="412"/>
      <c r="J4" s="23"/>
      <c r="K4" s="449"/>
      <c r="L4" s="449"/>
    </row>
    <row r="5" spans="1:12" ht="15.75" customHeight="1" x14ac:dyDescent="0.25">
      <c r="A5" s="93"/>
      <c r="B5" s="94"/>
      <c r="C5" s="94"/>
      <c r="D5" s="94"/>
      <c r="E5" s="95"/>
      <c r="F5" s="21"/>
      <c r="G5" s="21"/>
      <c r="H5" s="446" t="s">
        <v>60</v>
      </c>
      <c r="I5" s="447"/>
      <c r="J5" s="23"/>
      <c r="K5" s="449"/>
      <c r="L5" s="449"/>
    </row>
    <row r="6" spans="1:12" ht="15.75" thickBot="1" x14ac:dyDescent="0.3">
      <c r="A6" s="96"/>
      <c r="B6" s="97"/>
      <c r="C6" s="97"/>
      <c r="D6" s="97"/>
      <c r="E6" s="98"/>
      <c r="F6" s="24"/>
      <c r="G6" s="24"/>
      <c r="H6" s="415" t="s">
        <v>21</v>
      </c>
      <c r="I6" s="416"/>
      <c r="J6" s="26">
        <f>+SUM(J4:J5)</f>
        <v>0</v>
      </c>
      <c r="K6" s="449"/>
      <c r="L6" s="449"/>
    </row>
    <row r="7" spans="1:12" ht="15.75" customHeight="1" thickBot="1" x14ac:dyDescent="0.3">
      <c r="A7" s="63"/>
      <c r="B7" s="62"/>
      <c r="C7" s="62"/>
      <c r="D7" s="62"/>
      <c r="E7" s="61"/>
      <c r="F7" s="60"/>
      <c r="G7" s="60"/>
      <c r="H7" s="59"/>
      <c r="I7" s="59"/>
      <c r="J7" s="58"/>
      <c r="K7" s="57"/>
      <c r="L7" s="57"/>
    </row>
    <row r="8" spans="1:12" ht="15" customHeight="1" thickBot="1" x14ac:dyDescent="0.3">
      <c r="A8" s="435" t="s">
        <v>22</v>
      </c>
      <c r="B8" s="436"/>
      <c r="C8" s="436"/>
      <c r="D8" s="436"/>
      <c r="E8" s="437"/>
      <c r="H8" s="441" t="s">
        <v>100</v>
      </c>
      <c r="I8" s="442"/>
      <c r="J8" s="442"/>
      <c r="K8" s="442"/>
      <c r="L8" s="443"/>
    </row>
    <row r="9" spans="1:12" ht="30.75" customHeight="1" x14ac:dyDescent="0.25">
      <c r="A9" s="47"/>
      <c r="B9" s="32" t="s">
        <v>24</v>
      </c>
      <c r="C9" s="32" t="s">
        <v>62</v>
      </c>
      <c r="D9" s="32" t="s">
        <v>61</v>
      </c>
      <c r="E9" s="32" t="s">
        <v>25</v>
      </c>
      <c r="F9" s="49"/>
      <c r="G9" s="49"/>
      <c r="H9" s="47"/>
      <c r="I9" s="32" t="s">
        <v>24</v>
      </c>
      <c r="J9" s="32" t="s">
        <v>62</v>
      </c>
      <c r="K9" s="32" t="s">
        <v>61</v>
      </c>
      <c r="L9" s="32" t="s">
        <v>25</v>
      </c>
    </row>
    <row r="10" spans="1:12" ht="26.25" x14ac:dyDescent="0.25">
      <c r="A10" s="110" t="s">
        <v>54</v>
      </c>
      <c r="B10" s="100">
        <f>J4</f>
        <v>0</v>
      </c>
      <c r="C10" s="100">
        <v>1</v>
      </c>
      <c r="D10" s="100" t="s">
        <v>29</v>
      </c>
      <c r="E10" s="100">
        <f>B10*C10</f>
        <v>0</v>
      </c>
      <c r="F10" s="20"/>
      <c r="H10" s="110" t="s">
        <v>54</v>
      </c>
      <c r="I10" s="100">
        <f>J4</f>
        <v>0</v>
      </c>
      <c r="J10" s="37">
        <v>1</v>
      </c>
      <c r="K10" s="36" t="s">
        <v>26</v>
      </c>
      <c r="L10" s="100">
        <f>I10*J10/2</f>
        <v>0</v>
      </c>
    </row>
    <row r="11" spans="1:12" ht="26.25" customHeight="1" thickBot="1" x14ac:dyDescent="0.3">
      <c r="A11" s="109" t="s">
        <v>111</v>
      </c>
      <c r="B11" s="100">
        <f>J5</f>
        <v>0</v>
      </c>
      <c r="C11" s="38">
        <v>1</v>
      </c>
      <c r="D11" s="39" t="s">
        <v>29</v>
      </c>
      <c r="E11" s="40">
        <f>B11*C11</f>
        <v>0</v>
      </c>
      <c r="F11" s="20"/>
      <c r="H11" s="109" t="s">
        <v>111</v>
      </c>
      <c r="I11" s="100">
        <f>J5</f>
        <v>0</v>
      </c>
      <c r="J11" s="38">
        <v>1</v>
      </c>
      <c r="K11" s="39" t="s">
        <v>26</v>
      </c>
      <c r="L11" s="40">
        <f>I11*J11/2</f>
        <v>0</v>
      </c>
    </row>
    <row r="12" spans="1:12" x14ac:dyDescent="0.25">
      <c r="A12" s="20"/>
      <c r="B12" s="20"/>
      <c r="C12" s="108" t="s">
        <v>30</v>
      </c>
      <c r="D12" s="108"/>
      <c r="E12" s="42">
        <f>SUM(E10:E11)</f>
        <v>0</v>
      </c>
      <c r="F12" s="20"/>
      <c r="H12" s="20"/>
      <c r="I12" s="20"/>
      <c r="J12" s="108" t="s">
        <v>30</v>
      </c>
      <c r="K12" s="108"/>
      <c r="L12" s="41">
        <f>SUM(L10:L11)</f>
        <v>0</v>
      </c>
    </row>
    <row r="13" spans="1:12" ht="36" customHeight="1" thickBot="1" x14ac:dyDescent="0.3">
      <c r="A13" s="425" t="s">
        <v>103</v>
      </c>
      <c r="B13" s="425"/>
      <c r="C13" s="425"/>
      <c r="D13" s="425"/>
      <c r="E13" s="425"/>
      <c r="F13" s="20"/>
      <c r="G13" s="20"/>
      <c r="H13" s="444"/>
      <c r="I13" s="444"/>
      <c r="J13" s="444"/>
      <c r="K13" s="444"/>
      <c r="L13" s="444"/>
    </row>
    <row r="14" spans="1:12" ht="15.75" thickBot="1" x14ac:dyDescent="0.3">
      <c r="A14" s="422" t="s">
        <v>138</v>
      </c>
      <c r="B14" s="423"/>
      <c r="C14" s="423"/>
      <c r="D14" s="423"/>
      <c r="E14" s="424"/>
      <c r="F14" s="117"/>
      <c r="G14" s="20"/>
      <c r="H14" s="441" t="s">
        <v>101</v>
      </c>
      <c r="I14" s="442"/>
      <c r="J14" s="442"/>
      <c r="K14" s="442"/>
      <c r="L14" s="443"/>
    </row>
    <row r="15" spans="1:12" ht="29.25" customHeight="1" x14ac:dyDescent="0.25">
      <c r="A15" s="47"/>
      <c r="B15" s="32" t="s">
        <v>24</v>
      </c>
      <c r="C15" s="32" t="s">
        <v>62</v>
      </c>
      <c r="D15" s="32" t="s">
        <v>61</v>
      </c>
      <c r="E15" s="32" t="s">
        <v>25</v>
      </c>
      <c r="F15" s="33"/>
      <c r="G15" s="33"/>
      <c r="H15" s="32"/>
      <c r="I15" s="32" t="s">
        <v>24</v>
      </c>
      <c r="J15" s="32" t="s">
        <v>62</v>
      </c>
      <c r="K15" s="32" t="s">
        <v>61</v>
      </c>
      <c r="L15" s="32" t="s">
        <v>25</v>
      </c>
    </row>
    <row r="16" spans="1:12" ht="26.25" customHeight="1" x14ac:dyDescent="0.25">
      <c r="A16" s="110" t="s">
        <v>54</v>
      </c>
      <c r="B16" s="100">
        <f>J4</f>
        <v>0</v>
      </c>
      <c r="C16" s="37">
        <v>1</v>
      </c>
      <c r="D16" s="100" t="s">
        <v>68</v>
      </c>
      <c r="E16" s="100">
        <f>B16*C16*2</f>
        <v>0</v>
      </c>
      <c r="F16" s="20"/>
      <c r="G16" s="20"/>
      <c r="H16" s="110" t="s">
        <v>54</v>
      </c>
      <c r="I16" s="232">
        <f>J4</f>
        <v>0</v>
      </c>
      <c r="J16" s="37">
        <v>1</v>
      </c>
      <c r="K16" s="36" t="s">
        <v>26</v>
      </c>
      <c r="L16" s="232">
        <f>I16*J16/2</f>
        <v>0</v>
      </c>
    </row>
    <row r="17" spans="1:12" ht="28.5" customHeight="1" thickBot="1" x14ac:dyDescent="0.3">
      <c r="A17" s="109" t="s">
        <v>111</v>
      </c>
      <c r="B17" s="100">
        <f>J5</f>
        <v>0</v>
      </c>
      <c r="C17" s="38">
        <v>1</v>
      </c>
      <c r="D17" s="100" t="s">
        <v>68</v>
      </c>
      <c r="E17" s="40">
        <f>B17*C17*2</f>
        <v>0</v>
      </c>
      <c r="F17" s="20"/>
      <c r="G17" s="20"/>
      <c r="H17" s="109" t="s">
        <v>111</v>
      </c>
      <c r="I17" s="232">
        <f>J5</f>
        <v>0</v>
      </c>
      <c r="J17" s="38">
        <v>1</v>
      </c>
      <c r="K17" s="39" t="s">
        <v>26</v>
      </c>
      <c r="L17" s="40">
        <f>I17*J17/2</f>
        <v>0</v>
      </c>
    </row>
    <row r="18" spans="1:12" x14ac:dyDescent="0.25">
      <c r="A18" s="20"/>
      <c r="B18" s="20"/>
      <c r="C18" s="108" t="s">
        <v>34</v>
      </c>
      <c r="D18" s="108"/>
      <c r="E18" s="51">
        <f>SUM(E16:E17)</f>
        <v>0</v>
      </c>
      <c r="F18" s="20"/>
      <c r="G18" s="20"/>
      <c r="H18" s="20"/>
      <c r="I18" s="20"/>
      <c r="J18" s="108" t="s">
        <v>30</v>
      </c>
      <c r="K18" s="108"/>
      <c r="L18" s="41">
        <f>SUM(L16:L17)</f>
        <v>0</v>
      </c>
    </row>
    <row r="19" spans="1:12" ht="15.75" thickBot="1" x14ac:dyDescent="0.3">
      <c r="A19" s="20"/>
      <c r="B19" s="20"/>
      <c r="C19" s="20"/>
      <c r="D19" s="20"/>
      <c r="E19" s="20"/>
      <c r="F19" s="20"/>
      <c r="G19" s="20"/>
      <c r="H19" s="20"/>
      <c r="I19" s="20"/>
      <c r="J19" s="20"/>
      <c r="K19" s="20"/>
      <c r="L19" s="20"/>
    </row>
    <row r="20" spans="1:12" ht="18.75" customHeight="1" thickBot="1" x14ac:dyDescent="0.3">
      <c r="A20" s="422" t="s">
        <v>149</v>
      </c>
      <c r="B20" s="423"/>
      <c r="C20" s="423"/>
      <c r="D20" s="423"/>
      <c r="E20" s="424"/>
      <c r="F20" s="433" t="s">
        <v>16</v>
      </c>
      <c r="G20" s="434"/>
      <c r="H20" s="422" t="s">
        <v>150</v>
      </c>
      <c r="I20" s="423"/>
      <c r="J20" s="423"/>
      <c r="K20" s="423"/>
      <c r="L20" s="424"/>
    </row>
    <row r="21" spans="1:12" ht="28.5" customHeight="1" x14ac:dyDescent="0.25">
      <c r="A21" s="47"/>
      <c r="B21" s="32" t="s">
        <v>24</v>
      </c>
      <c r="C21" s="32" t="s">
        <v>62</v>
      </c>
      <c r="D21" s="32" t="s">
        <v>61</v>
      </c>
      <c r="E21" s="32" t="s">
        <v>25</v>
      </c>
      <c r="F21" s="244" t="s">
        <v>79</v>
      </c>
      <c r="G21" s="44"/>
      <c r="H21" s="32"/>
      <c r="I21" s="32" t="s">
        <v>24</v>
      </c>
      <c r="J21" s="32" t="s">
        <v>62</v>
      </c>
      <c r="K21" s="32" t="s">
        <v>61</v>
      </c>
      <c r="L21" s="32" t="s">
        <v>25</v>
      </c>
    </row>
    <row r="22" spans="1:12" ht="26.25" x14ac:dyDescent="0.25">
      <c r="A22" s="110" t="s">
        <v>54</v>
      </c>
      <c r="B22" s="100">
        <f>J4</f>
        <v>0</v>
      </c>
      <c r="C22" s="37">
        <v>1</v>
      </c>
      <c r="D22" s="100" t="s">
        <v>67</v>
      </c>
      <c r="E22" s="100">
        <f>B22*C22*8</f>
        <v>0</v>
      </c>
      <c r="F22" s="20"/>
      <c r="G22" s="20"/>
      <c r="H22" s="110" t="s">
        <v>54</v>
      </c>
      <c r="I22" s="100">
        <f>J4</f>
        <v>0</v>
      </c>
      <c r="J22" s="37">
        <v>1</v>
      </c>
      <c r="K22" s="100" t="s">
        <v>44</v>
      </c>
      <c r="L22" s="100">
        <f>I22*J22</f>
        <v>0</v>
      </c>
    </row>
    <row r="23" spans="1:12" ht="27.75" customHeight="1" thickBot="1" x14ac:dyDescent="0.3">
      <c r="A23" s="109" t="s">
        <v>111</v>
      </c>
      <c r="B23" s="100">
        <f>J5</f>
        <v>0</v>
      </c>
      <c r="C23" s="38">
        <v>1</v>
      </c>
      <c r="D23" s="100" t="s">
        <v>67</v>
      </c>
      <c r="E23" s="40">
        <f>B23*C23*8</f>
        <v>0</v>
      </c>
      <c r="F23" s="20"/>
      <c r="G23" s="20"/>
      <c r="H23" s="109" t="s">
        <v>111</v>
      </c>
      <c r="I23" s="100">
        <f>J5</f>
        <v>0</v>
      </c>
      <c r="J23" s="38">
        <v>1</v>
      </c>
      <c r="K23" s="39" t="s">
        <v>29</v>
      </c>
      <c r="L23" s="40">
        <f>I23*J23</f>
        <v>0</v>
      </c>
    </row>
    <row r="24" spans="1:12" x14ac:dyDescent="0.25">
      <c r="A24" s="20"/>
      <c r="B24" s="20"/>
      <c r="C24" s="108" t="s">
        <v>34</v>
      </c>
      <c r="D24" s="108"/>
      <c r="E24" s="51">
        <f>SUM(E22:E23)</f>
        <v>0</v>
      </c>
      <c r="F24" s="20"/>
      <c r="G24" s="20"/>
      <c r="H24" s="20"/>
      <c r="I24" s="20"/>
      <c r="J24" s="108" t="s">
        <v>30</v>
      </c>
      <c r="K24" s="108"/>
      <c r="L24" s="51">
        <f>SUM(L22:L23)</f>
        <v>0</v>
      </c>
    </row>
    <row r="25" spans="1:12" ht="15.75" thickBot="1" x14ac:dyDescent="0.3">
      <c r="A25" s="247" t="s">
        <v>151</v>
      </c>
      <c r="B25" s="20"/>
      <c r="C25" s="20"/>
      <c r="D25" s="20"/>
      <c r="E25" s="20"/>
      <c r="F25" s="20"/>
      <c r="G25" s="20"/>
      <c r="H25" s="247" t="s">
        <v>151</v>
      </c>
      <c r="I25" s="20"/>
      <c r="J25" s="20"/>
      <c r="K25" s="20"/>
      <c r="L25" s="20"/>
    </row>
    <row r="26" spans="1:12" ht="18.75" customHeight="1" thickBot="1" x14ac:dyDescent="0.3">
      <c r="A26" s="430" t="s">
        <v>43</v>
      </c>
      <c r="B26" s="431"/>
      <c r="C26" s="431"/>
      <c r="D26" s="431"/>
      <c r="E26" s="432"/>
      <c r="F26" s="20"/>
      <c r="G26" s="20"/>
      <c r="H26" s="422" t="s">
        <v>42</v>
      </c>
      <c r="I26" s="423"/>
      <c r="J26" s="423"/>
      <c r="K26" s="423"/>
      <c r="L26" s="424"/>
    </row>
    <row r="27" spans="1:12" ht="29.25" customHeight="1" x14ac:dyDescent="0.25">
      <c r="A27" s="47"/>
      <c r="B27" s="32" t="s">
        <v>24</v>
      </c>
      <c r="C27" s="32" t="s">
        <v>62</v>
      </c>
      <c r="D27" s="32" t="s">
        <v>61</v>
      </c>
      <c r="E27" s="32" t="s">
        <v>25</v>
      </c>
      <c r="F27" s="33"/>
      <c r="G27" s="33"/>
      <c r="H27" s="32"/>
      <c r="I27" s="32" t="s">
        <v>24</v>
      </c>
      <c r="J27" s="32" t="s">
        <v>62</v>
      </c>
      <c r="K27" s="32" t="s">
        <v>61</v>
      </c>
      <c r="L27" s="32" t="s">
        <v>25</v>
      </c>
    </row>
    <row r="28" spans="1:12" ht="26.25" customHeight="1" x14ac:dyDescent="0.25">
      <c r="A28" s="110" t="s">
        <v>54</v>
      </c>
      <c r="B28" s="100">
        <f>J4</f>
        <v>0</v>
      </c>
      <c r="C28" s="37">
        <v>1</v>
      </c>
      <c r="D28" s="100" t="s">
        <v>66</v>
      </c>
      <c r="E28" s="100">
        <f>B28*C28*4</f>
        <v>0</v>
      </c>
      <c r="F28" s="20"/>
      <c r="G28" s="20"/>
      <c r="H28" s="110" t="s">
        <v>54</v>
      </c>
      <c r="I28" s="100">
        <f>J4</f>
        <v>0</v>
      </c>
      <c r="J28" s="37">
        <v>0.5</v>
      </c>
      <c r="K28" s="100" t="s">
        <v>33</v>
      </c>
      <c r="L28" s="100">
        <f>I28*1</f>
        <v>0</v>
      </c>
    </row>
    <row r="29" spans="1:12" ht="27" customHeight="1" thickBot="1" x14ac:dyDescent="0.3">
      <c r="A29" s="109" t="s">
        <v>111</v>
      </c>
      <c r="B29" s="100">
        <f>J5</f>
        <v>0</v>
      </c>
      <c r="C29" s="38">
        <v>1</v>
      </c>
      <c r="D29" s="100" t="s">
        <v>66</v>
      </c>
      <c r="E29" s="40">
        <f>B29*C29*4</f>
        <v>0</v>
      </c>
      <c r="F29" s="20"/>
      <c r="G29" s="20"/>
      <c r="H29" s="109" t="s">
        <v>111</v>
      </c>
      <c r="I29" s="100">
        <f>J5</f>
        <v>0</v>
      </c>
      <c r="J29" s="38">
        <v>0.5</v>
      </c>
      <c r="K29" s="100" t="s">
        <v>33</v>
      </c>
      <c r="L29" s="40">
        <f>I29*1</f>
        <v>0</v>
      </c>
    </row>
    <row r="30" spans="1:12" x14ac:dyDescent="0.25">
      <c r="A30" s="20"/>
      <c r="B30" s="116" t="s">
        <v>41</v>
      </c>
      <c r="C30" s="108"/>
      <c r="D30" s="108"/>
      <c r="E30" s="51">
        <f>SUM(E28:E29)</f>
        <v>0</v>
      </c>
      <c r="F30" s="20"/>
      <c r="G30" s="20"/>
      <c r="H30" s="20"/>
      <c r="I30" s="108"/>
      <c r="J30" s="115" t="s">
        <v>40</v>
      </c>
      <c r="K30" s="108"/>
      <c r="L30" s="51">
        <f>SUM(L28:L29)</f>
        <v>0</v>
      </c>
    </row>
    <row r="31" spans="1:12" ht="24" customHeight="1" x14ac:dyDescent="0.25">
      <c r="A31" s="238"/>
      <c r="B31" s="238"/>
      <c r="C31" s="238"/>
      <c r="D31" s="238"/>
      <c r="E31" s="238"/>
      <c r="F31" s="238"/>
      <c r="G31" s="238"/>
      <c r="H31" s="454" t="s">
        <v>39</v>
      </c>
      <c r="I31" s="454"/>
      <c r="J31" s="454"/>
      <c r="K31" s="454"/>
      <c r="L31" s="454"/>
    </row>
    <row r="32" spans="1:12" ht="15" customHeight="1" x14ac:dyDescent="0.25">
      <c r="A32" s="238"/>
      <c r="B32" s="238"/>
      <c r="C32" s="238"/>
      <c r="D32" s="238"/>
      <c r="E32" s="238"/>
      <c r="F32" s="238"/>
      <c r="G32" s="238"/>
      <c r="H32" s="240"/>
      <c r="I32" s="240"/>
      <c r="J32" s="240"/>
      <c r="K32" s="240"/>
      <c r="L32" s="240"/>
    </row>
    <row r="33" spans="1:17" ht="15" customHeight="1" x14ac:dyDescent="0.25">
      <c r="A33" s="238"/>
      <c r="B33" s="238"/>
      <c r="C33" s="238"/>
      <c r="D33" s="238"/>
      <c r="E33" s="238"/>
      <c r="F33" s="238"/>
      <c r="G33" s="238"/>
      <c r="H33" s="240"/>
      <c r="I33" s="240"/>
      <c r="J33" s="240"/>
      <c r="K33" s="240"/>
      <c r="L33" s="240"/>
    </row>
    <row r="34" spans="1:17" ht="15" customHeight="1" x14ac:dyDescent="0.25">
      <c r="A34" s="238"/>
      <c r="B34" s="238"/>
      <c r="C34" s="238"/>
      <c r="D34" s="238"/>
      <c r="E34" s="238"/>
      <c r="F34" s="238"/>
      <c r="G34" s="238"/>
      <c r="H34" s="240"/>
      <c r="I34" s="240"/>
      <c r="J34" s="240"/>
      <c r="K34" s="240"/>
      <c r="L34" s="240"/>
    </row>
    <row r="35" spans="1:17" ht="14.25" customHeight="1" thickBot="1" x14ac:dyDescent="0.3">
      <c r="A35" s="238"/>
      <c r="B35" s="238"/>
      <c r="C35" s="238"/>
      <c r="D35" s="238"/>
      <c r="E35" s="238"/>
      <c r="F35" s="238"/>
      <c r="G35" s="238"/>
      <c r="H35" s="240"/>
      <c r="I35" s="240"/>
      <c r="J35" s="240"/>
      <c r="K35" s="240"/>
      <c r="L35" s="240"/>
    </row>
    <row r="36" spans="1:17" ht="19.5" thickBot="1" x14ac:dyDescent="0.35">
      <c r="A36" s="422" t="s">
        <v>38</v>
      </c>
      <c r="B36" s="423"/>
      <c r="C36" s="423"/>
      <c r="D36" s="423"/>
      <c r="E36" s="424"/>
      <c r="F36" s="55"/>
      <c r="G36" s="55"/>
      <c r="H36" s="450" t="s">
        <v>141</v>
      </c>
      <c r="I36" s="451"/>
      <c r="J36" s="451"/>
      <c r="K36" s="451"/>
      <c r="L36" s="452"/>
    </row>
    <row r="37" spans="1:17" ht="25.5" customHeight="1" x14ac:dyDescent="0.25">
      <c r="A37" s="47"/>
      <c r="B37" s="32" t="s">
        <v>24</v>
      </c>
      <c r="C37" s="32" t="s">
        <v>62</v>
      </c>
      <c r="D37" s="32" t="s">
        <v>61</v>
      </c>
      <c r="E37" s="32" t="s">
        <v>25</v>
      </c>
      <c r="F37" s="33"/>
      <c r="G37" s="33"/>
      <c r="H37" s="32"/>
      <c r="I37" s="32" t="s">
        <v>24</v>
      </c>
      <c r="J37" s="32" t="s">
        <v>62</v>
      </c>
      <c r="K37" s="32" t="s">
        <v>61</v>
      </c>
      <c r="L37" s="32" t="s">
        <v>25</v>
      </c>
    </row>
    <row r="38" spans="1:17" ht="26.25" x14ac:dyDescent="0.25">
      <c r="A38" s="110" t="s">
        <v>54</v>
      </c>
      <c r="B38" s="100">
        <f>J4</f>
        <v>0</v>
      </c>
      <c r="C38" s="37">
        <v>1</v>
      </c>
      <c r="D38" s="36" t="s">
        <v>36</v>
      </c>
      <c r="E38" s="100">
        <f>B38*C38</f>
        <v>0</v>
      </c>
      <c r="F38" s="20"/>
      <c r="G38" s="20"/>
      <c r="H38" s="110" t="s">
        <v>54</v>
      </c>
      <c r="I38" s="232">
        <f>J4</f>
        <v>0</v>
      </c>
      <c r="J38" s="37">
        <v>1</v>
      </c>
      <c r="K38" s="36" t="s">
        <v>26</v>
      </c>
      <c r="L38" s="232">
        <f>I38*J38/2</f>
        <v>0</v>
      </c>
    </row>
    <row r="39" spans="1:17" ht="27.75" customHeight="1" thickBot="1" x14ac:dyDescent="0.3">
      <c r="A39" s="109" t="s">
        <v>111</v>
      </c>
      <c r="B39" s="100">
        <f>J5</f>
        <v>0</v>
      </c>
      <c r="C39" s="38">
        <v>1</v>
      </c>
      <c r="D39" s="39" t="s">
        <v>36</v>
      </c>
      <c r="E39" s="40">
        <f>B39*C39</f>
        <v>0</v>
      </c>
      <c r="F39" s="20"/>
      <c r="G39" s="20"/>
      <c r="H39" s="109" t="s">
        <v>111</v>
      </c>
      <c r="I39" s="232">
        <f>J5</f>
        <v>0</v>
      </c>
      <c r="J39" s="38">
        <v>1</v>
      </c>
      <c r="K39" s="39" t="s">
        <v>26</v>
      </c>
      <c r="L39" s="40">
        <f>I39*J39/2</f>
        <v>0</v>
      </c>
    </row>
    <row r="40" spans="1:17" x14ac:dyDescent="0.25">
      <c r="A40" s="20"/>
      <c r="B40" s="20"/>
      <c r="C40" s="108" t="s">
        <v>35</v>
      </c>
      <c r="D40" s="108"/>
      <c r="E40" s="51">
        <f>SUM(E38:E39)</f>
        <v>0</v>
      </c>
      <c r="F40" s="20"/>
      <c r="G40" s="20"/>
      <c r="H40" s="20"/>
      <c r="I40" s="20"/>
      <c r="J40" s="108" t="s">
        <v>30</v>
      </c>
      <c r="K40" s="108"/>
      <c r="L40" s="51">
        <f>SUM(L38:L39)</f>
        <v>0</v>
      </c>
    </row>
    <row r="41" spans="1:17" ht="15.75" thickBot="1" x14ac:dyDescent="0.3">
      <c r="A41" s="20"/>
      <c r="B41" s="20"/>
      <c r="C41" s="20"/>
      <c r="D41" s="20"/>
      <c r="E41" s="50"/>
      <c r="F41" s="20"/>
      <c r="G41" s="20"/>
      <c r="H41" s="20"/>
      <c r="I41" s="20"/>
      <c r="J41" s="20"/>
      <c r="K41" s="20"/>
      <c r="L41" s="20"/>
    </row>
    <row r="42" spans="1:17" ht="15.75" thickBot="1" x14ac:dyDescent="0.3">
      <c r="A42" s="422" t="s">
        <v>105</v>
      </c>
      <c r="B42" s="423"/>
      <c r="C42" s="423"/>
      <c r="D42" s="423"/>
      <c r="E42" s="424"/>
      <c r="F42" s="433" t="s">
        <v>16</v>
      </c>
      <c r="G42" s="434"/>
      <c r="H42" s="422" t="s">
        <v>110</v>
      </c>
      <c r="I42" s="423"/>
      <c r="J42" s="423"/>
      <c r="K42" s="423"/>
      <c r="L42" s="424"/>
    </row>
    <row r="43" spans="1:17" ht="26.25" customHeight="1" x14ac:dyDescent="0.25">
      <c r="A43" s="32"/>
      <c r="B43" s="32" t="s">
        <v>24</v>
      </c>
      <c r="C43" s="32" t="s">
        <v>62</v>
      </c>
      <c r="D43" s="32" t="s">
        <v>61</v>
      </c>
      <c r="E43" s="32" t="s">
        <v>25</v>
      </c>
      <c r="F43" s="245"/>
      <c r="G43" s="33"/>
      <c r="H43" s="32"/>
      <c r="I43" s="32" t="s">
        <v>24</v>
      </c>
      <c r="J43" s="32" t="s">
        <v>62</v>
      </c>
      <c r="K43" s="32" t="s">
        <v>61</v>
      </c>
      <c r="L43" s="32" t="s">
        <v>25</v>
      </c>
    </row>
    <row r="44" spans="1:17" ht="26.25" x14ac:dyDescent="0.25">
      <c r="A44" s="110" t="s">
        <v>54</v>
      </c>
      <c r="B44" s="232">
        <f>J4</f>
        <v>0</v>
      </c>
      <c r="C44" s="37">
        <v>1</v>
      </c>
      <c r="D44" s="36" t="s">
        <v>27</v>
      </c>
      <c r="E44" s="232">
        <f>B44*C44/4</f>
        <v>0</v>
      </c>
      <c r="F44" s="49"/>
      <c r="G44" s="49"/>
      <c r="H44" s="110" t="s">
        <v>54</v>
      </c>
      <c r="I44" s="232">
        <f>J4</f>
        <v>0</v>
      </c>
      <c r="J44" s="37">
        <v>1</v>
      </c>
      <c r="K44" s="36" t="s">
        <v>68</v>
      </c>
      <c r="L44" s="232">
        <f>I44*J44*2</f>
        <v>0</v>
      </c>
    </row>
    <row r="45" spans="1:17" ht="35.25" customHeight="1" thickBot="1" x14ac:dyDescent="0.3">
      <c r="A45" s="109" t="s">
        <v>111</v>
      </c>
      <c r="B45" s="238">
        <f>J5</f>
        <v>0</v>
      </c>
      <c r="C45" s="38">
        <v>1</v>
      </c>
      <c r="D45" s="39" t="s">
        <v>27</v>
      </c>
      <c r="E45" s="40">
        <f>B45*C45/4</f>
        <v>0</v>
      </c>
      <c r="F45" s="20"/>
      <c r="G45" s="20"/>
      <c r="H45" s="109" t="s">
        <v>111</v>
      </c>
      <c r="I45" s="238">
        <f>J5</f>
        <v>0</v>
      </c>
      <c r="J45" s="38">
        <v>1</v>
      </c>
      <c r="K45" s="39" t="s">
        <v>68</v>
      </c>
      <c r="L45" s="40">
        <f>I45*J45*2</f>
        <v>0</v>
      </c>
      <c r="N45" s="53"/>
      <c r="O45" s="53"/>
      <c r="P45" s="53"/>
      <c r="Q45" s="53"/>
    </row>
    <row r="46" spans="1:17" ht="19.149999999999999" hidden="1" customHeight="1" x14ac:dyDescent="0.25">
      <c r="A46" s="20"/>
      <c r="B46" s="20"/>
      <c r="C46" s="108" t="s">
        <v>30</v>
      </c>
      <c r="D46" s="108"/>
      <c r="E46" s="51">
        <f>SUM(E44:E45)</f>
        <v>0</v>
      </c>
      <c r="F46" s="20"/>
      <c r="G46" s="20"/>
      <c r="H46" s="20"/>
      <c r="I46" s="20"/>
      <c r="J46" s="108" t="s">
        <v>30</v>
      </c>
      <c r="K46" s="108"/>
      <c r="L46" s="51">
        <f>SUM(L44:L45)</f>
        <v>0</v>
      </c>
      <c r="N46" s="53"/>
      <c r="O46" s="53"/>
      <c r="P46" s="53"/>
      <c r="Q46" s="53"/>
    </row>
    <row r="47" spans="1:17" x14ac:dyDescent="0.25">
      <c r="A47" s="20"/>
      <c r="B47" s="20"/>
      <c r="C47" s="108" t="s">
        <v>30</v>
      </c>
      <c r="D47" s="108"/>
      <c r="E47" s="46">
        <f>SUM(E44:E45)</f>
        <v>0</v>
      </c>
      <c r="F47" s="20"/>
      <c r="G47" s="20"/>
      <c r="H47" s="20"/>
      <c r="I47" s="20"/>
      <c r="J47" s="108" t="s">
        <v>34</v>
      </c>
      <c r="K47" s="108"/>
      <c r="L47" s="46">
        <f>SUM(L44:L45)</f>
        <v>0</v>
      </c>
      <c r="M47" s="54"/>
      <c r="N47" s="53"/>
      <c r="O47" s="53"/>
      <c r="P47" s="53"/>
      <c r="Q47" s="53"/>
    </row>
    <row r="48" spans="1:17" ht="16.5" customHeight="1" thickBot="1" x14ac:dyDescent="0.3">
      <c r="A48" s="20"/>
      <c r="B48" s="20"/>
      <c r="C48" s="20"/>
      <c r="D48" s="20"/>
      <c r="E48" s="20"/>
      <c r="F48" s="20"/>
      <c r="G48" s="20"/>
      <c r="H48" s="20"/>
      <c r="I48" s="20"/>
      <c r="J48" s="20"/>
      <c r="K48" s="20"/>
      <c r="L48" s="20"/>
    </row>
    <row r="49" spans="1:12" ht="27.75" customHeight="1" thickBot="1" x14ac:dyDescent="0.3">
      <c r="A49" s="427" t="s">
        <v>142</v>
      </c>
      <c r="B49" s="428"/>
      <c r="C49" s="428"/>
      <c r="D49" s="428"/>
      <c r="E49" s="429"/>
      <c r="F49" s="236" t="s">
        <v>16</v>
      </c>
      <c r="H49" s="427" t="s">
        <v>143</v>
      </c>
      <c r="I49" s="428"/>
      <c r="J49" s="428"/>
      <c r="K49" s="428"/>
      <c r="L49" s="429"/>
    </row>
    <row r="50" spans="1:12" ht="28.5" customHeight="1" x14ac:dyDescent="0.25">
      <c r="A50" s="32"/>
      <c r="B50" s="32" t="s">
        <v>24</v>
      </c>
      <c r="C50" s="32" t="s">
        <v>62</v>
      </c>
      <c r="D50" s="32" t="s">
        <v>61</v>
      </c>
      <c r="E50" s="32" t="s">
        <v>25</v>
      </c>
      <c r="F50" s="236"/>
      <c r="G50" s="34"/>
      <c r="H50" s="32"/>
      <c r="I50" s="32" t="s">
        <v>24</v>
      </c>
      <c r="J50" s="32" t="s">
        <v>62</v>
      </c>
      <c r="K50" s="32" t="s">
        <v>61</v>
      </c>
      <c r="L50" s="32" t="s">
        <v>25</v>
      </c>
    </row>
    <row r="51" spans="1:12" ht="26.25" x14ac:dyDescent="0.25">
      <c r="A51" s="110" t="s">
        <v>54</v>
      </c>
      <c r="B51" s="232">
        <f>J4</f>
        <v>0</v>
      </c>
      <c r="C51" s="232">
        <v>1</v>
      </c>
      <c r="D51" s="232" t="s">
        <v>27</v>
      </c>
      <c r="E51" s="232">
        <f>B51*C51/4</f>
        <v>0</v>
      </c>
      <c r="H51" s="110" t="s">
        <v>54</v>
      </c>
      <c r="I51" s="232">
        <f>J4</f>
        <v>0</v>
      </c>
      <c r="J51" s="232">
        <v>1</v>
      </c>
      <c r="K51" s="232" t="s">
        <v>68</v>
      </c>
      <c r="L51" s="232">
        <f>I51*J51*2</f>
        <v>0</v>
      </c>
    </row>
    <row r="52" spans="1:12" ht="27" customHeight="1" thickBot="1" x14ac:dyDescent="0.3">
      <c r="A52" s="109" t="s">
        <v>111</v>
      </c>
      <c r="B52" s="232">
        <f>J5</f>
        <v>0</v>
      </c>
      <c r="C52" s="52">
        <v>1</v>
      </c>
      <c r="D52" s="232" t="s">
        <v>27</v>
      </c>
      <c r="E52" s="40">
        <f>B52*C52/4</f>
        <v>0</v>
      </c>
      <c r="H52" s="109" t="s">
        <v>111</v>
      </c>
      <c r="I52" s="232">
        <f>J5</f>
        <v>0</v>
      </c>
      <c r="J52" s="52">
        <v>1</v>
      </c>
      <c r="K52" s="232" t="s">
        <v>69</v>
      </c>
      <c r="L52" s="40">
        <f>I52*J52*2</f>
        <v>0</v>
      </c>
    </row>
    <row r="53" spans="1:12" x14ac:dyDescent="0.25">
      <c r="A53" s="20"/>
      <c r="B53" s="20"/>
      <c r="C53" s="108" t="s">
        <v>34</v>
      </c>
      <c r="D53" s="108"/>
      <c r="E53" s="51">
        <f>SUM(E51:E52)</f>
        <v>0</v>
      </c>
      <c r="H53" s="20"/>
      <c r="I53" s="20"/>
      <c r="J53" s="108" t="s">
        <v>30</v>
      </c>
      <c r="K53" s="108"/>
      <c r="L53" s="51">
        <f>SUM(L51:L52)</f>
        <v>0</v>
      </c>
    </row>
    <row r="54" spans="1:12" ht="15.75" thickBot="1" x14ac:dyDescent="0.3">
      <c r="A54" s="20"/>
      <c r="B54" s="20"/>
      <c r="C54" s="20"/>
      <c r="D54" s="20"/>
      <c r="E54" s="20"/>
      <c r="F54" s="20"/>
      <c r="G54" s="20"/>
      <c r="H54" s="20"/>
      <c r="I54" s="20"/>
      <c r="J54" s="20"/>
      <c r="K54" s="20"/>
      <c r="L54" s="20"/>
    </row>
    <row r="55" spans="1:12" ht="15.75" thickBot="1" x14ac:dyDescent="0.3">
      <c r="A55" s="419" t="s">
        <v>128</v>
      </c>
      <c r="B55" s="420"/>
      <c r="C55" s="420"/>
      <c r="D55" s="420"/>
      <c r="E55" s="421"/>
      <c r="F55" s="20"/>
      <c r="G55" s="20"/>
      <c r="H55" s="419" t="s">
        <v>136</v>
      </c>
      <c r="I55" s="420"/>
      <c r="J55" s="420"/>
      <c r="K55" s="420"/>
      <c r="L55" s="421"/>
    </row>
    <row r="56" spans="1:12" ht="30.75" customHeight="1" x14ac:dyDescent="0.25">
      <c r="A56" s="47"/>
      <c r="B56" s="32" t="s">
        <v>24</v>
      </c>
      <c r="C56" s="32" t="s">
        <v>62</v>
      </c>
      <c r="D56" s="32" t="s">
        <v>61</v>
      </c>
      <c r="E56" s="32" t="s">
        <v>25</v>
      </c>
      <c r="F56" s="33"/>
      <c r="G56" s="33"/>
      <c r="H56" s="32"/>
      <c r="I56" s="32" t="s">
        <v>24</v>
      </c>
      <c r="J56" s="32" t="s">
        <v>62</v>
      </c>
      <c r="K56" s="32" t="s">
        <v>61</v>
      </c>
      <c r="L56" s="32" t="s">
        <v>25</v>
      </c>
    </row>
    <row r="57" spans="1:12" ht="26.25" x14ac:dyDescent="0.25">
      <c r="A57" s="110" t="s">
        <v>54</v>
      </c>
      <c r="B57" s="100">
        <f>J4</f>
        <v>0</v>
      </c>
      <c r="C57" s="37">
        <v>2</v>
      </c>
      <c r="D57" s="36" t="s">
        <v>26</v>
      </c>
      <c r="E57" s="100">
        <f>B57*C57/2</f>
        <v>0</v>
      </c>
      <c r="F57" s="20"/>
      <c r="G57" s="20"/>
      <c r="H57" s="110" t="s">
        <v>54</v>
      </c>
      <c r="I57" s="232">
        <f>J4</f>
        <v>0</v>
      </c>
      <c r="J57" s="37">
        <v>2</v>
      </c>
      <c r="K57" s="36" t="s">
        <v>26</v>
      </c>
      <c r="L57" s="232">
        <f>I57*J57/2</f>
        <v>0</v>
      </c>
    </row>
    <row r="58" spans="1:12" ht="28.5" customHeight="1" thickBot="1" x14ac:dyDescent="0.3">
      <c r="A58" s="109" t="s">
        <v>111</v>
      </c>
      <c r="B58" s="100">
        <f>J5</f>
        <v>0</v>
      </c>
      <c r="C58" s="38">
        <v>2</v>
      </c>
      <c r="D58" s="39" t="s">
        <v>26</v>
      </c>
      <c r="E58" s="40">
        <f>B58*C58/2</f>
        <v>0</v>
      </c>
      <c r="F58" s="20"/>
      <c r="G58" s="20"/>
      <c r="H58" s="114" t="s">
        <v>111</v>
      </c>
      <c r="I58" s="232">
        <f>J5</f>
        <v>0</v>
      </c>
      <c r="J58" s="37">
        <v>2</v>
      </c>
      <c r="K58" s="36" t="s">
        <v>26</v>
      </c>
      <c r="L58" s="40">
        <f>I58*J58/2</f>
        <v>0</v>
      </c>
    </row>
    <row r="59" spans="1:12" x14ac:dyDescent="0.25">
      <c r="A59" s="20"/>
      <c r="B59" s="20"/>
      <c r="C59" s="108" t="s">
        <v>30</v>
      </c>
      <c r="D59" s="108"/>
      <c r="E59" s="46">
        <f>SUM(E57:E58)</f>
        <v>0</v>
      </c>
      <c r="F59" s="20"/>
      <c r="G59" s="20"/>
      <c r="H59" s="232"/>
      <c r="I59" s="232"/>
      <c r="J59" s="108" t="s">
        <v>30</v>
      </c>
      <c r="K59" s="39"/>
      <c r="L59" s="46">
        <f>SUM(L56:L58)</f>
        <v>0</v>
      </c>
    </row>
    <row r="60" spans="1:12" ht="15.75" thickBot="1" x14ac:dyDescent="0.3">
      <c r="F60" s="20"/>
      <c r="G60" s="20"/>
      <c r="H60" s="20"/>
      <c r="I60" s="20"/>
      <c r="J60" s="108"/>
      <c r="K60" s="108"/>
      <c r="L60" s="237"/>
    </row>
    <row r="61" spans="1:12" ht="15.75" thickBot="1" x14ac:dyDescent="0.3">
      <c r="A61" s="419" t="s">
        <v>129</v>
      </c>
      <c r="B61" s="420"/>
      <c r="C61" s="420"/>
      <c r="D61" s="420"/>
      <c r="E61" s="421"/>
      <c r="F61" s="433" t="s">
        <v>16</v>
      </c>
      <c r="G61" s="434"/>
      <c r="H61" s="419" t="s">
        <v>130</v>
      </c>
      <c r="I61" s="420"/>
      <c r="J61" s="420"/>
      <c r="K61" s="420"/>
      <c r="L61" s="453"/>
    </row>
    <row r="62" spans="1:12" ht="39" x14ac:dyDescent="0.25">
      <c r="A62" s="32"/>
      <c r="B62" s="32" t="s">
        <v>24</v>
      </c>
      <c r="C62" s="32" t="s">
        <v>62</v>
      </c>
      <c r="D62" s="32" t="s">
        <v>61</v>
      </c>
      <c r="E62" s="32" t="s">
        <v>25</v>
      </c>
      <c r="F62" s="245"/>
      <c r="G62" s="246"/>
      <c r="H62" s="32"/>
      <c r="I62" s="32" t="s">
        <v>24</v>
      </c>
      <c r="J62" s="32" t="s">
        <v>62</v>
      </c>
      <c r="K62" s="32" t="s">
        <v>61</v>
      </c>
      <c r="L62" s="32" t="s">
        <v>25</v>
      </c>
    </row>
    <row r="63" spans="1:12" ht="26.25" x14ac:dyDescent="0.25">
      <c r="A63" s="110" t="s">
        <v>54</v>
      </c>
      <c r="B63" s="232">
        <f>J4</f>
        <v>0</v>
      </c>
      <c r="C63" s="37">
        <v>2</v>
      </c>
      <c r="D63" s="36" t="s">
        <v>28</v>
      </c>
      <c r="E63" s="232">
        <f>B63*C63/4*3</f>
        <v>0</v>
      </c>
      <c r="F63" s="20"/>
      <c r="G63" s="20"/>
      <c r="H63" s="110" t="s">
        <v>54</v>
      </c>
      <c r="I63" s="232">
        <f>J4</f>
        <v>0</v>
      </c>
      <c r="J63" s="37">
        <v>2</v>
      </c>
      <c r="K63" s="232" t="s">
        <v>33</v>
      </c>
      <c r="L63" s="232">
        <f>I63*J63</f>
        <v>0</v>
      </c>
    </row>
    <row r="64" spans="1:12" ht="27.75" customHeight="1" thickBot="1" x14ac:dyDescent="0.3">
      <c r="A64" s="109" t="s">
        <v>111</v>
      </c>
      <c r="B64" s="232">
        <f>J5</f>
        <v>0</v>
      </c>
      <c r="C64" s="38">
        <v>2</v>
      </c>
      <c r="D64" s="39" t="s">
        <v>28</v>
      </c>
      <c r="E64" s="40">
        <f>B64*C64/4*3</f>
        <v>0</v>
      </c>
      <c r="F64" s="20"/>
      <c r="G64" s="20"/>
      <c r="H64" s="109" t="s">
        <v>111</v>
      </c>
      <c r="I64" s="232">
        <f>J5</f>
        <v>0</v>
      </c>
      <c r="J64" s="38">
        <v>2</v>
      </c>
      <c r="K64" s="39" t="s">
        <v>33</v>
      </c>
      <c r="L64" s="40">
        <f>I64*J64</f>
        <v>0</v>
      </c>
    </row>
    <row r="65" spans="1:12" x14ac:dyDescent="0.25">
      <c r="A65" s="20"/>
      <c r="B65" s="20"/>
      <c r="C65" s="108" t="s">
        <v>30</v>
      </c>
      <c r="D65" s="108"/>
      <c r="E65" s="46">
        <f>SUM(E63:E64)</f>
        <v>0</v>
      </c>
      <c r="F65" s="20"/>
      <c r="G65" s="20"/>
      <c r="H65" s="20"/>
      <c r="I65" s="20"/>
      <c r="J65" s="108" t="s">
        <v>34</v>
      </c>
      <c r="K65" s="108"/>
      <c r="L65" s="46">
        <f>SUM(L63:L64)</f>
        <v>0</v>
      </c>
    </row>
    <row r="66" spans="1:12" x14ac:dyDescent="0.25">
      <c r="A66" s="20"/>
      <c r="B66" s="20"/>
      <c r="C66" s="108"/>
      <c r="D66" s="108"/>
      <c r="E66" s="50"/>
      <c r="F66" s="20"/>
      <c r="G66" s="20"/>
      <c r="H66" s="20"/>
      <c r="I66" s="20"/>
      <c r="J66" s="108"/>
      <c r="K66" s="108"/>
      <c r="L66" s="50"/>
    </row>
    <row r="67" spans="1:12" ht="15.75" thickBot="1" x14ac:dyDescent="0.3"/>
    <row r="68" spans="1:12" ht="15.75" thickBot="1" x14ac:dyDescent="0.3">
      <c r="A68" s="419" t="s">
        <v>131</v>
      </c>
      <c r="B68" s="420"/>
      <c r="C68" s="420"/>
      <c r="D68" s="420"/>
      <c r="E68" s="421"/>
    </row>
    <row r="69" spans="1:12" ht="30" customHeight="1" x14ac:dyDescent="0.25">
      <c r="A69" s="47"/>
      <c r="B69" s="32" t="s">
        <v>24</v>
      </c>
      <c r="C69" s="32" t="s">
        <v>62</v>
      </c>
      <c r="D69" s="32" t="s">
        <v>61</v>
      </c>
      <c r="E69" s="32" t="s">
        <v>25</v>
      </c>
    </row>
    <row r="70" spans="1:12" ht="26.25" x14ac:dyDescent="0.25">
      <c r="A70" s="110" t="s">
        <v>54</v>
      </c>
      <c r="B70" s="232">
        <f>J4</f>
        <v>0</v>
      </c>
      <c r="C70" s="37">
        <v>2</v>
      </c>
      <c r="D70" s="48" t="s">
        <v>31</v>
      </c>
      <c r="E70" s="232">
        <f>B70*C70</f>
        <v>0</v>
      </c>
    </row>
    <row r="71" spans="1:12" ht="24.75" customHeight="1" x14ac:dyDescent="0.25">
      <c r="A71" s="114" t="s">
        <v>111</v>
      </c>
      <c r="B71" s="232">
        <f>J5</f>
        <v>0</v>
      </c>
      <c r="C71" s="36">
        <v>2</v>
      </c>
      <c r="D71" s="48" t="s">
        <v>31</v>
      </c>
      <c r="E71" s="232">
        <f>B71*C71</f>
        <v>0</v>
      </c>
    </row>
    <row r="72" spans="1:12" x14ac:dyDescent="0.25">
      <c r="A72" s="20"/>
      <c r="B72" s="108" t="s">
        <v>32</v>
      </c>
      <c r="C72" s="108"/>
      <c r="D72" s="108"/>
      <c r="E72" s="46">
        <f>SUM(E70:E71)</f>
        <v>0</v>
      </c>
    </row>
    <row r="73" spans="1:12" ht="30" customHeight="1" x14ac:dyDescent="0.25"/>
  </sheetData>
  <sheetProtection algorithmName="SHA-512" hashValue="YKfZ4j+VzAmvXTGcvrJewmrP4qLMhfTdoSITHTw2pT6r+NYXMnSzcxIeH8KBRIJ5f1rM3fpXQyHB5G4iRExyEQ==" saltValue="j1MdqqLECPJBCS7dBsXQuw==" spinCount="100000" sheet="1" objects="1" scenarios="1" selectLockedCells="1"/>
  <mergeCells count="32">
    <mergeCell ref="A1:L1"/>
    <mergeCell ref="A68:E68"/>
    <mergeCell ref="H36:L36"/>
    <mergeCell ref="A13:E13"/>
    <mergeCell ref="H55:L55"/>
    <mergeCell ref="A61:E61"/>
    <mergeCell ref="H61:L61"/>
    <mergeCell ref="A20:E20"/>
    <mergeCell ref="H20:L20"/>
    <mergeCell ref="A55:E55"/>
    <mergeCell ref="A49:E49"/>
    <mergeCell ref="H49:L49"/>
    <mergeCell ref="H31:L31"/>
    <mergeCell ref="F20:G20"/>
    <mergeCell ref="F42:G42"/>
    <mergeCell ref="F61:G61"/>
    <mergeCell ref="A2:L2"/>
    <mergeCell ref="H3:I3"/>
    <mergeCell ref="H4:I4"/>
    <mergeCell ref="H5:I5"/>
    <mergeCell ref="H6:I6"/>
    <mergeCell ref="K3:L6"/>
    <mergeCell ref="A8:E8"/>
    <mergeCell ref="A14:E14"/>
    <mergeCell ref="A42:E42"/>
    <mergeCell ref="H8:L8"/>
    <mergeCell ref="H42:L42"/>
    <mergeCell ref="A36:E36"/>
    <mergeCell ref="H13:L13"/>
    <mergeCell ref="H14:L14"/>
    <mergeCell ref="A26:E26"/>
    <mergeCell ref="H26:L26"/>
  </mergeCells>
  <printOptions gridLines="1"/>
  <pageMargins left="0.25" right="0.25" top="0.75" bottom="0.75" header="0.3" footer="0.3"/>
  <pageSetup orientation="portrait" r:id="rId1"/>
  <headerFooter>
    <oddHeader xml:space="preserve">&amp;L
&amp;C&amp;"-,Bold"&amp;14Lunch / Supper&amp;R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L63"/>
  <sheetViews>
    <sheetView view="pageLayout" topLeftCell="A43" zoomScaleNormal="100" workbookViewId="0">
      <selection activeCell="M3" sqref="M3"/>
    </sheetView>
  </sheetViews>
  <sheetFormatPr defaultColWidth="9.140625" defaultRowHeight="15" x14ac:dyDescent="0.25"/>
  <cols>
    <col min="1" max="1" width="10" style="16" customWidth="1"/>
    <col min="2" max="2" width="8.28515625" style="16" customWidth="1"/>
    <col min="3" max="3" width="10.5703125" style="16" customWidth="1"/>
    <col min="4" max="4" width="10.28515625" style="16" customWidth="1"/>
    <col min="5" max="5" width="10" style="16" customWidth="1"/>
    <col min="6" max="6" width="3.7109375" style="16" customWidth="1"/>
    <col min="7" max="7" width="0.7109375" style="16" hidden="1" customWidth="1"/>
    <col min="8" max="8" width="10.42578125" style="16" customWidth="1"/>
    <col min="9" max="9" width="8.5703125" style="16" customWidth="1"/>
    <col min="10" max="10" width="10.7109375" style="16" customWidth="1"/>
    <col min="11" max="11" width="10.140625" style="16" customWidth="1"/>
    <col min="12" max="16384" width="9.140625" style="16"/>
  </cols>
  <sheetData>
    <row r="1" spans="1:12" ht="17.25" customHeight="1" thickBot="1" x14ac:dyDescent="0.3">
      <c r="A1" s="455" t="s">
        <v>45</v>
      </c>
      <c r="B1" s="455"/>
      <c r="C1" s="455"/>
      <c r="D1" s="455"/>
      <c r="E1" s="455"/>
      <c r="F1" s="455"/>
      <c r="G1" s="455"/>
      <c r="H1" s="455"/>
      <c r="I1" s="455"/>
      <c r="J1" s="455"/>
      <c r="K1" s="455"/>
      <c r="L1" s="455"/>
    </row>
    <row r="2" spans="1:12" ht="6.75" hidden="1" customHeight="1" thickBot="1" x14ac:dyDescent="0.3">
      <c r="A2" s="100"/>
      <c r="B2" s="100"/>
      <c r="C2" s="100"/>
      <c r="D2" s="100"/>
      <c r="E2" s="100"/>
      <c r="F2" s="100"/>
      <c r="G2" s="100"/>
      <c r="H2" s="100"/>
      <c r="I2" s="100"/>
      <c r="J2" s="100"/>
      <c r="K2" s="100"/>
      <c r="L2" s="100"/>
    </row>
    <row r="3" spans="1:12" ht="26.25" customHeight="1" thickBot="1" x14ac:dyDescent="0.4">
      <c r="A3" s="406" t="s">
        <v>65</v>
      </c>
      <c r="B3" s="407"/>
      <c r="C3" s="407"/>
      <c r="D3" s="407"/>
      <c r="E3" s="407"/>
      <c r="F3" s="407"/>
      <c r="G3" s="407"/>
      <c r="H3" s="407"/>
      <c r="I3" s="407"/>
      <c r="J3" s="407"/>
      <c r="K3" s="407"/>
      <c r="L3" s="408"/>
    </row>
    <row r="4" spans="1:12" ht="18.75" customHeight="1" x14ac:dyDescent="0.25">
      <c r="A4" s="128"/>
      <c r="B4" s="127"/>
      <c r="C4" s="127"/>
      <c r="D4" s="127"/>
      <c r="E4" s="126"/>
      <c r="F4" s="17"/>
      <c r="G4" s="17"/>
      <c r="H4" s="445"/>
      <c r="I4" s="445"/>
      <c r="J4" s="64"/>
      <c r="K4" s="459" t="s">
        <v>20</v>
      </c>
      <c r="L4" s="459"/>
    </row>
    <row r="5" spans="1:12" ht="15" customHeight="1" x14ac:dyDescent="0.25">
      <c r="A5" s="125"/>
      <c r="B5" s="124"/>
      <c r="C5" s="124"/>
      <c r="D5" s="124"/>
      <c r="E5" s="123"/>
      <c r="F5" s="21"/>
      <c r="G5" s="21"/>
      <c r="H5" s="411" t="s">
        <v>54</v>
      </c>
      <c r="I5" s="412"/>
      <c r="J5" s="23"/>
      <c r="K5" s="418"/>
      <c r="L5" s="418"/>
    </row>
    <row r="6" spans="1:12" ht="15" customHeight="1" x14ac:dyDescent="0.25">
      <c r="A6" s="125"/>
      <c r="B6" s="124"/>
      <c r="C6" s="124"/>
      <c r="D6" s="124"/>
      <c r="E6" s="123"/>
      <c r="F6" s="21"/>
      <c r="G6" s="21"/>
      <c r="H6" s="446" t="s">
        <v>111</v>
      </c>
      <c r="I6" s="447"/>
      <c r="J6" s="23"/>
      <c r="K6" s="418"/>
      <c r="L6" s="418"/>
    </row>
    <row r="7" spans="1:12" ht="15" customHeight="1" thickBot="1" x14ac:dyDescent="0.3">
      <c r="A7" s="122"/>
      <c r="B7" s="121"/>
      <c r="C7" s="121"/>
      <c r="D7" s="121"/>
      <c r="E7" s="120"/>
      <c r="F7" s="24"/>
      <c r="G7" s="24"/>
      <c r="H7" s="415" t="s">
        <v>21</v>
      </c>
      <c r="I7" s="416"/>
      <c r="J7" s="26">
        <f>SUM(J5:J6)</f>
        <v>0</v>
      </c>
      <c r="K7" s="460"/>
      <c r="L7" s="460"/>
    </row>
    <row r="8" spans="1:12" ht="15" customHeight="1" thickBot="1" x14ac:dyDescent="0.3">
      <c r="A8" s="435" t="s">
        <v>22</v>
      </c>
      <c r="B8" s="436"/>
      <c r="C8" s="436"/>
      <c r="D8" s="436"/>
      <c r="E8" s="437"/>
      <c r="F8" s="20"/>
      <c r="G8" s="20"/>
      <c r="H8" s="441" t="s">
        <v>102</v>
      </c>
      <c r="I8" s="442"/>
      <c r="J8" s="442"/>
      <c r="K8" s="442"/>
      <c r="L8" s="443"/>
    </row>
    <row r="9" spans="1:12" ht="29.25" customHeight="1" x14ac:dyDescent="0.25">
      <c r="A9" s="32"/>
      <c r="B9" s="32" t="s">
        <v>24</v>
      </c>
      <c r="C9" s="32" t="s">
        <v>62</v>
      </c>
      <c r="D9" s="32" t="s">
        <v>61</v>
      </c>
      <c r="E9" s="32" t="s">
        <v>25</v>
      </c>
      <c r="F9" s="33"/>
      <c r="G9" s="33"/>
      <c r="H9" s="32"/>
      <c r="I9" s="32" t="s">
        <v>24</v>
      </c>
      <c r="J9" s="32" t="s">
        <v>62</v>
      </c>
      <c r="K9" s="32" t="s">
        <v>61</v>
      </c>
      <c r="L9" s="32" t="s">
        <v>25</v>
      </c>
    </row>
    <row r="10" spans="1:12" ht="26.25" x14ac:dyDescent="0.25">
      <c r="A10" s="110" t="s">
        <v>54</v>
      </c>
      <c r="B10" s="100">
        <f>J5</f>
        <v>0</v>
      </c>
      <c r="C10" s="100">
        <v>1</v>
      </c>
      <c r="D10" s="100" t="s">
        <v>29</v>
      </c>
      <c r="E10" s="100">
        <f>B10*C10</f>
        <v>0</v>
      </c>
      <c r="F10" s="20"/>
      <c r="G10" s="20"/>
      <c r="H10" s="110" t="s">
        <v>54</v>
      </c>
      <c r="I10" s="100">
        <f>J5</f>
        <v>0</v>
      </c>
      <c r="J10" s="37">
        <v>1</v>
      </c>
      <c r="K10" s="36" t="s">
        <v>26</v>
      </c>
      <c r="L10" s="100">
        <f>I10*J10/2</f>
        <v>0</v>
      </c>
    </row>
    <row r="11" spans="1:12" ht="27" customHeight="1" thickBot="1" x14ac:dyDescent="0.3">
      <c r="A11" s="109" t="s">
        <v>111</v>
      </c>
      <c r="B11" s="35">
        <f>J6</f>
        <v>0</v>
      </c>
      <c r="C11" s="38">
        <v>1</v>
      </c>
      <c r="D11" s="39" t="s">
        <v>29</v>
      </c>
      <c r="E11" s="40">
        <f>B11*C11</f>
        <v>0</v>
      </c>
      <c r="F11" s="20"/>
      <c r="G11" s="20"/>
      <c r="H11" s="109" t="s">
        <v>111</v>
      </c>
      <c r="I11" s="100">
        <f>J6</f>
        <v>0</v>
      </c>
      <c r="J11" s="38">
        <v>1</v>
      </c>
      <c r="K11" s="39" t="s">
        <v>26</v>
      </c>
      <c r="L11" s="40">
        <f>I11*J11/2</f>
        <v>0</v>
      </c>
    </row>
    <row r="12" spans="1:12" x14ac:dyDescent="0.25">
      <c r="A12" s="20"/>
      <c r="B12" s="20"/>
      <c r="C12" s="108" t="s">
        <v>30</v>
      </c>
      <c r="D12" s="108"/>
      <c r="E12" s="42">
        <f>SUM(E10:E11)</f>
        <v>0</v>
      </c>
      <c r="F12" s="20"/>
      <c r="G12" s="20"/>
      <c r="H12" s="20"/>
      <c r="I12" s="20"/>
      <c r="J12" s="108" t="s">
        <v>30</v>
      </c>
      <c r="K12" s="108"/>
      <c r="L12" s="41">
        <f>SUM(L10:L11)</f>
        <v>0</v>
      </c>
    </row>
    <row r="13" spans="1:12" ht="36.75" customHeight="1" thickBot="1" x14ac:dyDescent="0.3">
      <c r="A13" s="425" t="s">
        <v>103</v>
      </c>
      <c r="B13" s="425"/>
      <c r="C13" s="425"/>
      <c r="D13" s="425"/>
      <c r="E13" s="425"/>
      <c r="F13" s="119"/>
      <c r="G13" s="20"/>
      <c r="H13" s="20"/>
      <c r="I13" s="20"/>
      <c r="J13" s="20"/>
      <c r="K13" s="20"/>
      <c r="L13" s="20"/>
    </row>
    <row r="14" spans="1:12" ht="15.75" thickBot="1" x14ac:dyDescent="0.3">
      <c r="A14" s="419" t="s">
        <v>132</v>
      </c>
      <c r="B14" s="420"/>
      <c r="C14" s="420"/>
      <c r="D14" s="420"/>
      <c r="E14" s="421"/>
      <c r="F14" s="99"/>
      <c r="G14" s="20"/>
      <c r="H14" s="441" t="s">
        <v>101</v>
      </c>
      <c r="I14" s="442"/>
      <c r="J14" s="442"/>
      <c r="K14" s="442"/>
      <c r="L14" s="443"/>
    </row>
    <row r="15" spans="1:12" ht="28.9" customHeight="1" x14ac:dyDescent="0.25">
      <c r="A15" s="32"/>
      <c r="B15" s="32" t="s">
        <v>24</v>
      </c>
      <c r="C15" s="32" t="s">
        <v>62</v>
      </c>
      <c r="D15" s="32" t="s">
        <v>61</v>
      </c>
      <c r="E15" s="32" t="s">
        <v>25</v>
      </c>
      <c r="F15" s="33"/>
      <c r="G15" s="33"/>
      <c r="H15" s="32"/>
      <c r="I15" s="32" t="s">
        <v>24</v>
      </c>
      <c r="J15" s="32" t="s">
        <v>62</v>
      </c>
      <c r="K15" s="32" t="s">
        <v>61</v>
      </c>
      <c r="L15" s="32" t="s">
        <v>25</v>
      </c>
    </row>
    <row r="16" spans="1:12" ht="26.25" x14ac:dyDescent="0.25">
      <c r="A16" s="110" t="s">
        <v>54</v>
      </c>
      <c r="B16" s="100">
        <f>J5</f>
        <v>0</v>
      </c>
      <c r="C16" s="36">
        <v>1</v>
      </c>
      <c r="D16" s="44" t="s">
        <v>31</v>
      </c>
      <c r="E16" s="100">
        <f>B16*C16</f>
        <v>0</v>
      </c>
      <c r="F16" s="20"/>
      <c r="G16" s="20"/>
      <c r="H16" s="110" t="s">
        <v>54</v>
      </c>
      <c r="I16" s="232">
        <f>J5</f>
        <v>0</v>
      </c>
      <c r="J16" s="37">
        <v>1</v>
      </c>
      <c r="K16" s="36" t="s">
        <v>26</v>
      </c>
      <c r="L16" s="232">
        <f>I16*J16/2</f>
        <v>0</v>
      </c>
    </row>
    <row r="17" spans="1:12" ht="26.25" customHeight="1" thickBot="1" x14ac:dyDescent="0.3">
      <c r="A17" s="109" t="s">
        <v>111</v>
      </c>
      <c r="B17" s="100">
        <f>J6</f>
        <v>0</v>
      </c>
      <c r="C17" s="38">
        <v>1</v>
      </c>
      <c r="D17" s="44" t="s">
        <v>31</v>
      </c>
      <c r="E17" s="40">
        <f>B17*C17</f>
        <v>0</v>
      </c>
      <c r="F17" s="20"/>
      <c r="G17" s="20"/>
      <c r="H17" s="109" t="s">
        <v>111</v>
      </c>
      <c r="I17" s="232">
        <f>J6</f>
        <v>0</v>
      </c>
      <c r="J17" s="38">
        <v>1</v>
      </c>
      <c r="K17" s="39" t="s">
        <v>26</v>
      </c>
      <c r="L17" s="40">
        <f>I17*J17/2</f>
        <v>0</v>
      </c>
    </row>
    <row r="18" spans="1:12" ht="19.5" customHeight="1" x14ac:dyDescent="0.25">
      <c r="A18" s="20"/>
      <c r="B18" s="108" t="s">
        <v>32</v>
      </c>
      <c r="C18" s="108"/>
      <c r="D18" s="108"/>
      <c r="E18" s="46">
        <f>SUM(E16:E17)</f>
        <v>0</v>
      </c>
      <c r="F18" s="20"/>
      <c r="G18" s="20"/>
      <c r="H18" s="20"/>
      <c r="I18" s="20"/>
      <c r="J18" s="108" t="s">
        <v>30</v>
      </c>
      <c r="K18" s="108"/>
      <c r="L18" s="41">
        <f>SUM(L16:L17)</f>
        <v>0</v>
      </c>
    </row>
    <row r="19" spans="1:12" ht="13.5" customHeight="1" thickBot="1" x14ac:dyDescent="0.3">
      <c r="A19" s="20"/>
      <c r="B19" s="20"/>
      <c r="C19" s="20"/>
      <c r="D19" s="20"/>
      <c r="E19" s="20"/>
      <c r="F19" s="20"/>
      <c r="G19" s="20"/>
      <c r="H19" s="20"/>
      <c r="I19" s="20"/>
      <c r="J19" s="20"/>
      <c r="K19" s="20"/>
      <c r="L19" s="20"/>
    </row>
    <row r="20" spans="1:12" ht="15.75" thickBot="1" x14ac:dyDescent="0.3">
      <c r="A20" s="419" t="s">
        <v>133</v>
      </c>
      <c r="B20" s="420"/>
      <c r="C20" s="420"/>
      <c r="D20" s="420"/>
      <c r="E20" s="456"/>
      <c r="F20" s="108" t="s">
        <v>16</v>
      </c>
      <c r="G20" s="20"/>
      <c r="H20" s="457" t="s">
        <v>134</v>
      </c>
      <c r="I20" s="420"/>
      <c r="J20" s="420"/>
      <c r="K20" s="420"/>
      <c r="L20" s="421"/>
    </row>
    <row r="21" spans="1:12" ht="29.25" customHeight="1" x14ac:dyDescent="0.25">
      <c r="A21" s="32"/>
      <c r="B21" s="32" t="s">
        <v>24</v>
      </c>
      <c r="C21" s="32" t="s">
        <v>62</v>
      </c>
      <c r="D21" s="32" t="s">
        <v>61</v>
      </c>
      <c r="E21" s="118" t="s">
        <v>25</v>
      </c>
      <c r="F21" s="458"/>
      <c r="G21" s="458"/>
      <c r="H21" s="118"/>
      <c r="I21" s="32" t="s">
        <v>24</v>
      </c>
      <c r="J21" s="32" t="s">
        <v>62</v>
      </c>
      <c r="K21" s="32" t="s">
        <v>61</v>
      </c>
      <c r="L21" s="32" t="s">
        <v>25</v>
      </c>
    </row>
    <row r="22" spans="1:12" ht="26.25" x14ac:dyDescent="0.25">
      <c r="A22" s="110" t="s">
        <v>54</v>
      </c>
      <c r="B22" s="100">
        <f>J5</f>
        <v>0</v>
      </c>
      <c r="C22" s="37">
        <v>1</v>
      </c>
      <c r="D22" s="36" t="s">
        <v>28</v>
      </c>
      <c r="E22" s="100">
        <f>B22*C22/4*3</f>
        <v>0</v>
      </c>
      <c r="F22" s="20"/>
      <c r="G22" s="20"/>
      <c r="H22" s="110" t="s">
        <v>54</v>
      </c>
      <c r="I22" s="100">
        <f>J5</f>
        <v>0</v>
      </c>
      <c r="J22" s="37">
        <v>1</v>
      </c>
      <c r="K22" s="100" t="s">
        <v>33</v>
      </c>
      <c r="L22" s="100">
        <f>I22*J22</f>
        <v>0</v>
      </c>
    </row>
    <row r="23" spans="1:12" ht="27" customHeight="1" thickBot="1" x14ac:dyDescent="0.3">
      <c r="A23" s="109" t="s">
        <v>111</v>
      </c>
      <c r="B23" s="100">
        <f>J6</f>
        <v>0</v>
      </c>
      <c r="C23" s="38">
        <v>1</v>
      </c>
      <c r="D23" s="39" t="s">
        <v>28</v>
      </c>
      <c r="E23" s="40">
        <f>B23*C23/4*3</f>
        <v>0</v>
      </c>
      <c r="F23" s="20"/>
      <c r="G23" s="20"/>
      <c r="H23" s="109" t="s">
        <v>111</v>
      </c>
      <c r="I23" s="100">
        <f>J6</f>
        <v>0</v>
      </c>
      <c r="J23" s="38">
        <v>1</v>
      </c>
      <c r="K23" s="39" t="s">
        <v>33</v>
      </c>
      <c r="L23" s="40">
        <f>I23*J23</f>
        <v>0</v>
      </c>
    </row>
    <row r="24" spans="1:12" x14ac:dyDescent="0.25">
      <c r="A24" s="20"/>
      <c r="B24" s="20"/>
      <c r="C24" s="108" t="s">
        <v>30</v>
      </c>
      <c r="D24" s="108"/>
      <c r="E24" s="46">
        <f>SUM(E22:E23)</f>
        <v>0</v>
      </c>
      <c r="F24" s="20"/>
      <c r="G24" s="20"/>
      <c r="H24" s="20"/>
      <c r="I24" s="20"/>
      <c r="J24" s="108" t="s">
        <v>34</v>
      </c>
      <c r="K24" s="108"/>
      <c r="L24" s="46">
        <f>SUM(L22:L23)</f>
        <v>0</v>
      </c>
    </row>
    <row r="25" spans="1:12" ht="13.5" customHeight="1" thickBot="1" x14ac:dyDescent="0.3">
      <c r="A25" s="20"/>
      <c r="B25" s="20"/>
      <c r="C25" s="20"/>
      <c r="D25" s="20"/>
      <c r="E25" s="20"/>
      <c r="F25" s="20"/>
      <c r="G25" s="20"/>
      <c r="H25" s="20"/>
      <c r="I25" s="20"/>
      <c r="J25" s="20"/>
      <c r="K25" s="20"/>
      <c r="L25" s="20"/>
    </row>
    <row r="26" spans="1:12" ht="15.75" thickBot="1" x14ac:dyDescent="0.3">
      <c r="A26" s="422" t="s">
        <v>140</v>
      </c>
      <c r="B26" s="423"/>
      <c r="C26" s="423"/>
      <c r="D26" s="423"/>
      <c r="E26" s="424"/>
      <c r="F26" s="20"/>
      <c r="G26" s="20"/>
      <c r="H26" s="419" t="s">
        <v>135</v>
      </c>
      <c r="I26" s="420"/>
      <c r="J26" s="420"/>
      <c r="K26" s="420"/>
      <c r="L26" s="421"/>
    </row>
    <row r="27" spans="1:12" ht="27.75" customHeight="1" x14ac:dyDescent="0.25">
      <c r="A27" s="32"/>
      <c r="B27" s="32" t="s">
        <v>24</v>
      </c>
      <c r="C27" s="32" t="s">
        <v>62</v>
      </c>
      <c r="D27" s="32" t="s">
        <v>61</v>
      </c>
      <c r="E27" s="32" t="s">
        <v>25</v>
      </c>
      <c r="F27" s="33"/>
      <c r="G27" s="33"/>
      <c r="H27" s="32"/>
      <c r="I27" s="32" t="s">
        <v>24</v>
      </c>
      <c r="J27" s="32" t="s">
        <v>62</v>
      </c>
      <c r="K27" s="32" t="s">
        <v>61</v>
      </c>
      <c r="L27" s="32" t="s">
        <v>25</v>
      </c>
    </row>
    <row r="28" spans="1:12" ht="26.25" x14ac:dyDescent="0.25">
      <c r="A28" s="110" t="s">
        <v>54</v>
      </c>
      <c r="B28" s="232">
        <f>J5</f>
        <v>0</v>
      </c>
      <c r="C28" s="37">
        <v>1</v>
      </c>
      <c r="D28" s="232" t="s">
        <v>33</v>
      </c>
      <c r="E28" s="232">
        <f>B28*C28</f>
        <v>0</v>
      </c>
      <c r="F28" s="20"/>
      <c r="G28" s="20"/>
      <c r="H28" s="110" t="s">
        <v>54</v>
      </c>
      <c r="I28" s="232">
        <f>J5</f>
        <v>0</v>
      </c>
      <c r="J28" s="37">
        <v>1</v>
      </c>
      <c r="K28" s="36" t="s">
        <v>26</v>
      </c>
      <c r="L28" s="232">
        <f>I28*J28/2</f>
        <v>0</v>
      </c>
    </row>
    <row r="29" spans="1:12" ht="27" customHeight="1" thickBot="1" x14ac:dyDescent="0.3">
      <c r="A29" s="109" t="s">
        <v>111</v>
      </c>
      <c r="B29" s="232">
        <f>J6</f>
        <v>0</v>
      </c>
      <c r="C29" s="38">
        <v>1</v>
      </c>
      <c r="D29" s="39" t="s">
        <v>33</v>
      </c>
      <c r="E29" s="40">
        <f>B29*C29</f>
        <v>0</v>
      </c>
      <c r="F29" s="20"/>
      <c r="G29" s="20"/>
      <c r="H29" s="109" t="s">
        <v>111</v>
      </c>
      <c r="I29" s="232">
        <f>J6</f>
        <v>0</v>
      </c>
      <c r="J29" s="38">
        <v>1</v>
      </c>
      <c r="K29" s="39" t="s">
        <v>26</v>
      </c>
      <c r="L29" s="40">
        <f>I29*J29/2</f>
        <v>0</v>
      </c>
    </row>
    <row r="30" spans="1:12" x14ac:dyDescent="0.25">
      <c r="A30" s="232"/>
      <c r="B30" s="232"/>
      <c r="C30" s="108" t="s">
        <v>34</v>
      </c>
      <c r="D30" s="39"/>
      <c r="E30" s="51">
        <f>SUM(E28:E29)</f>
        <v>0</v>
      </c>
      <c r="F30" s="20"/>
      <c r="G30" s="20"/>
      <c r="H30" s="20"/>
      <c r="I30" s="20"/>
      <c r="J30" s="108" t="s">
        <v>30</v>
      </c>
      <c r="K30" s="108"/>
      <c r="L30" s="46">
        <f>SUM(L28:L29)</f>
        <v>0</v>
      </c>
    </row>
    <row r="31" spans="1:12" x14ac:dyDescent="0.25">
      <c r="A31" s="238"/>
      <c r="B31" s="238"/>
      <c r="C31" s="108"/>
      <c r="D31" s="39"/>
      <c r="E31" s="50"/>
      <c r="F31" s="20"/>
      <c r="G31" s="20"/>
      <c r="H31" s="20"/>
      <c r="I31" s="20"/>
      <c r="J31" s="108"/>
      <c r="K31" s="108"/>
      <c r="L31" s="50"/>
    </row>
    <row r="32" spans="1:12" x14ac:dyDescent="0.25">
      <c r="A32" s="238"/>
      <c r="B32" s="238"/>
      <c r="C32" s="108"/>
      <c r="D32" s="39"/>
      <c r="E32" s="50"/>
      <c r="F32" s="20"/>
      <c r="G32" s="20"/>
      <c r="H32" s="20"/>
      <c r="I32" s="20"/>
      <c r="J32" s="108"/>
      <c r="K32" s="108"/>
      <c r="L32" s="50"/>
    </row>
    <row r="33" spans="1:12" ht="15.75" thickBot="1" x14ac:dyDescent="0.3">
      <c r="A33" s="20"/>
      <c r="B33" s="20"/>
      <c r="C33" s="20"/>
      <c r="D33" s="20"/>
      <c r="E33" s="66"/>
      <c r="F33" s="20"/>
      <c r="G33" s="20"/>
      <c r="H33" s="20"/>
      <c r="I33" s="20"/>
      <c r="J33" s="20"/>
      <c r="K33" s="20"/>
      <c r="L33" s="66"/>
    </row>
    <row r="34" spans="1:12" ht="15.75" thickBot="1" x14ac:dyDescent="0.3">
      <c r="A34" s="422" t="s">
        <v>146</v>
      </c>
      <c r="B34" s="423"/>
      <c r="C34" s="423"/>
      <c r="D34" s="423"/>
      <c r="E34" s="424"/>
      <c r="F34" s="241" t="s">
        <v>16</v>
      </c>
      <c r="G34" s="20"/>
      <c r="H34" s="422" t="s">
        <v>108</v>
      </c>
      <c r="I34" s="423"/>
      <c r="J34" s="423"/>
      <c r="K34" s="423"/>
      <c r="L34" s="424"/>
    </row>
    <row r="35" spans="1:12" ht="27.6" customHeight="1" x14ac:dyDescent="0.25">
      <c r="A35" s="32"/>
      <c r="B35" s="47" t="s">
        <v>24</v>
      </c>
      <c r="C35" s="32" t="s">
        <v>62</v>
      </c>
      <c r="D35" s="47" t="s">
        <v>61</v>
      </c>
      <c r="E35" s="32" t="s">
        <v>25</v>
      </c>
      <c r="F35" s="241"/>
      <c r="G35" s="100"/>
      <c r="H35" s="32"/>
      <c r="I35" s="47" t="s">
        <v>24</v>
      </c>
      <c r="J35" s="32" t="s">
        <v>62</v>
      </c>
      <c r="K35" s="47" t="s">
        <v>61</v>
      </c>
      <c r="L35" s="32" t="s">
        <v>25</v>
      </c>
    </row>
    <row r="36" spans="1:12" ht="26.25" x14ac:dyDescent="0.25">
      <c r="A36" s="110" t="s">
        <v>54</v>
      </c>
      <c r="B36" s="100">
        <f>J5</f>
        <v>0</v>
      </c>
      <c r="C36" s="37">
        <v>1</v>
      </c>
      <c r="D36" s="100" t="s">
        <v>71</v>
      </c>
      <c r="E36" s="100">
        <f>B36*C36*4</f>
        <v>0</v>
      </c>
      <c r="F36" s="20"/>
      <c r="G36" s="20"/>
      <c r="H36" s="110" t="s">
        <v>54</v>
      </c>
      <c r="I36" s="100">
        <f>J5</f>
        <v>0</v>
      </c>
      <c r="J36" s="37">
        <v>1</v>
      </c>
      <c r="K36" s="36" t="s">
        <v>26</v>
      </c>
      <c r="L36" s="100">
        <f>I36*J36/2</f>
        <v>0</v>
      </c>
    </row>
    <row r="37" spans="1:12" ht="27.75" customHeight="1" thickBot="1" x14ac:dyDescent="0.3">
      <c r="A37" s="109" t="s">
        <v>111</v>
      </c>
      <c r="B37" s="100">
        <f>J6</f>
        <v>0</v>
      </c>
      <c r="C37" s="38">
        <v>1</v>
      </c>
      <c r="D37" s="100" t="s">
        <v>71</v>
      </c>
      <c r="E37" s="40">
        <f>B37*C37*4</f>
        <v>0</v>
      </c>
      <c r="F37" s="20"/>
      <c r="G37" s="20"/>
      <c r="H37" s="109" t="s">
        <v>111</v>
      </c>
      <c r="I37" s="100">
        <f>J6</f>
        <v>0</v>
      </c>
      <c r="J37" s="38">
        <v>1</v>
      </c>
      <c r="K37" s="39" t="s">
        <v>26</v>
      </c>
      <c r="L37" s="40">
        <f>I37*J37/2</f>
        <v>0</v>
      </c>
    </row>
    <row r="38" spans="1:12" ht="17.25" customHeight="1" x14ac:dyDescent="0.25">
      <c r="A38" s="20"/>
      <c r="B38" s="20"/>
      <c r="C38" s="108" t="s">
        <v>34</v>
      </c>
      <c r="D38" s="108"/>
      <c r="E38" s="51">
        <f>SUM(E36:E37)</f>
        <v>0</v>
      </c>
      <c r="F38" s="20"/>
      <c r="G38" s="20"/>
      <c r="H38" s="20"/>
      <c r="I38" s="20"/>
      <c r="J38" s="108" t="s">
        <v>30</v>
      </c>
      <c r="K38" s="108"/>
      <c r="L38" s="51">
        <f>SUM(L36:L37)</f>
        <v>0</v>
      </c>
    </row>
    <row r="39" spans="1:12" ht="15.75" thickBot="1" x14ac:dyDescent="0.3">
      <c r="A39" s="20"/>
      <c r="B39" s="20"/>
      <c r="C39" s="20"/>
      <c r="D39" s="20"/>
      <c r="E39" s="20"/>
      <c r="F39" s="20"/>
      <c r="G39" s="20"/>
      <c r="H39" s="20"/>
      <c r="I39" s="20"/>
      <c r="J39" s="20"/>
      <c r="K39" s="20"/>
      <c r="L39" s="20"/>
    </row>
    <row r="40" spans="1:12" ht="15.75" thickBot="1" x14ac:dyDescent="0.3">
      <c r="A40" s="430" t="s">
        <v>46</v>
      </c>
      <c r="B40" s="431"/>
      <c r="C40" s="431"/>
      <c r="D40" s="431"/>
      <c r="E40" s="432"/>
      <c r="F40" s="20"/>
      <c r="G40" s="20"/>
      <c r="H40" s="422" t="s">
        <v>139</v>
      </c>
      <c r="I40" s="423"/>
      <c r="J40" s="423"/>
      <c r="K40" s="423"/>
      <c r="L40" s="424"/>
    </row>
    <row r="41" spans="1:12" ht="29.45" customHeight="1" x14ac:dyDescent="0.25">
      <c r="A41" s="32"/>
      <c r="B41" s="32" t="s">
        <v>24</v>
      </c>
      <c r="C41" s="32" t="s">
        <v>62</v>
      </c>
      <c r="D41" s="32" t="s">
        <v>61</v>
      </c>
      <c r="E41" s="32" t="s">
        <v>25</v>
      </c>
      <c r="F41" s="33"/>
      <c r="G41" s="33"/>
      <c r="H41" s="32"/>
      <c r="I41" s="32" t="s">
        <v>24</v>
      </c>
      <c r="J41" s="32" t="s">
        <v>62</v>
      </c>
      <c r="K41" s="32" t="s">
        <v>61</v>
      </c>
      <c r="L41" s="32" t="s">
        <v>25</v>
      </c>
    </row>
    <row r="42" spans="1:12" ht="26.25" x14ac:dyDescent="0.25">
      <c r="A42" s="110" t="s">
        <v>54</v>
      </c>
      <c r="B42" s="100">
        <f>J5</f>
        <v>0</v>
      </c>
      <c r="C42" s="37">
        <v>1</v>
      </c>
      <c r="D42" s="100" t="s">
        <v>70</v>
      </c>
      <c r="E42" s="100">
        <f>B42*C42*2</f>
        <v>0</v>
      </c>
      <c r="F42" s="20"/>
      <c r="G42" s="20"/>
      <c r="H42" s="110" t="s">
        <v>54</v>
      </c>
      <c r="I42" s="100">
        <f>J5</f>
        <v>0</v>
      </c>
      <c r="J42" s="37">
        <v>1</v>
      </c>
      <c r="K42" s="100" t="s">
        <v>33</v>
      </c>
      <c r="L42" s="100">
        <f>I42*J42</f>
        <v>0</v>
      </c>
    </row>
    <row r="43" spans="1:12" ht="24" thickBot="1" x14ac:dyDescent="0.3">
      <c r="A43" s="109" t="s">
        <v>111</v>
      </c>
      <c r="B43" s="100">
        <f>J6</f>
        <v>0</v>
      </c>
      <c r="C43" s="38">
        <v>1</v>
      </c>
      <c r="D43" s="100" t="s">
        <v>70</v>
      </c>
      <c r="E43" s="40">
        <f>B43*C43*2</f>
        <v>0</v>
      </c>
      <c r="F43" s="20"/>
      <c r="G43" s="20"/>
      <c r="H43" s="109" t="s">
        <v>111</v>
      </c>
      <c r="I43" s="100">
        <f>J6</f>
        <v>0</v>
      </c>
      <c r="J43" s="38">
        <v>1</v>
      </c>
      <c r="K43" s="100" t="s">
        <v>33</v>
      </c>
      <c r="L43" s="40">
        <f>I43*J43</f>
        <v>0</v>
      </c>
    </row>
    <row r="44" spans="1:12" x14ac:dyDescent="0.25">
      <c r="A44" s="20"/>
      <c r="B44" s="56" t="s">
        <v>41</v>
      </c>
      <c r="C44" s="20"/>
      <c r="D44" s="20"/>
      <c r="E44" s="51">
        <f>SUM(E42:E43)</f>
        <v>0</v>
      </c>
      <c r="F44" s="20"/>
      <c r="G44" s="20"/>
      <c r="H44" s="20"/>
      <c r="I44" s="20"/>
      <c r="J44" s="20" t="s">
        <v>34</v>
      </c>
      <c r="K44" s="20"/>
      <c r="L44" s="51">
        <f>SUM(L42:L43)</f>
        <v>0</v>
      </c>
    </row>
    <row r="45" spans="1:12" ht="15.75" thickBot="1" x14ac:dyDescent="0.3">
      <c r="A45" s="20"/>
      <c r="B45" s="20"/>
      <c r="C45" s="20"/>
      <c r="D45" s="20"/>
      <c r="E45" s="20"/>
      <c r="F45" s="20"/>
      <c r="G45" s="20"/>
      <c r="H45" s="20"/>
      <c r="I45" s="20"/>
      <c r="J45" s="20"/>
      <c r="K45" s="20"/>
      <c r="L45" s="20"/>
    </row>
    <row r="46" spans="1:12" ht="15.75" thickBot="1" x14ac:dyDescent="0.3">
      <c r="A46" s="422" t="s">
        <v>47</v>
      </c>
      <c r="B46" s="423"/>
      <c r="C46" s="423"/>
      <c r="D46" s="423"/>
      <c r="E46" s="424"/>
      <c r="F46" s="20"/>
      <c r="G46" s="20"/>
      <c r="H46" s="422" t="s">
        <v>137</v>
      </c>
      <c r="I46" s="423"/>
      <c r="J46" s="423"/>
      <c r="K46" s="423"/>
      <c r="L46" s="424"/>
    </row>
    <row r="47" spans="1:12" ht="28.15" customHeight="1" x14ac:dyDescent="0.25">
      <c r="A47" s="32"/>
      <c r="B47" s="32" t="s">
        <v>24</v>
      </c>
      <c r="C47" s="32" t="s">
        <v>62</v>
      </c>
      <c r="D47" s="32" t="s">
        <v>61</v>
      </c>
      <c r="E47" s="32" t="s">
        <v>25</v>
      </c>
      <c r="F47" s="33"/>
      <c r="G47" s="33"/>
      <c r="H47" s="32"/>
      <c r="I47" s="32" t="s">
        <v>24</v>
      </c>
      <c r="J47" s="32" t="s">
        <v>62</v>
      </c>
      <c r="K47" s="32" t="s">
        <v>61</v>
      </c>
      <c r="L47" s="32" t="s">
        <v>25</v>
      </c>
    </row>
    <row r="48" spans="1:12" ht="26.25" x14ac:dyDescent="0.25">
      <c r="A48" s="110" t="s">
        <v>54</v>
      </c>
      <c r="B48" s="100">
        <f>J5</f>
        <v>0</v>
      </c>
      <c r="C48" s="37">
        <v>1</v>
      </c>
      <c r="D48" s="36" t="s">
        <v>37</v>
      </c>
      <c r="E48" s="100">
        <f>B48*C48/2</f>
        <v>0</v>
      </c>
      <c r="F48" s="20"/>
      <c r="G48" s="20"/>
      <c r="H48" s="110" t="s">
        <v>54</v>
      </c>
      <c r="I48" s="232">
        <f>J5</f>
        <v>0</v>
      </c>
      <c r="J48" s="37">
        <v>1</v>
      </c>
      <c r="K48" s="36" t="s">
        <v>27</v>
      </c>
      <c r="L48" s="232">
        <f>I48*J48/4</f>
        <v>0</v>
      </c>
    </row>
    <row r="49" spans="1:12" ht="27.75" customHeight="1" thickBot="1" x14ac:dyDescent="0.3">
      <c r="A49" s="109" t="s">
        <v>111</v>
      </c>
      <c r="B49" s="100">
        <f>J6</f>
        <v>0</v>
      </c>
      <c r="C49" s="38">
        <v>1</v>
      </c>
      <c r="D49" s="39" t="s">
        <v>37</v>
      </c>
      <c r="E49" s="40">
        <f>B49*C49/2</f>
        <v>0</v>
      </c>
      <c r="F49" s="20"/>
      <c r="G49" s="20"/>
      <c r="H49" s="109" t="s">
        <v>111</v>
      </c>
      <c r="I49" s="238">
        <f>J6</f>
        <v>0</v>
      </c>
      <c r="J49" s="38">
        <v>1</v>
      </c>
      <c r="K49" s="39" t="s">
        <v>27</v>
      </c>
      <c r="L49" s="40">
        <f>I49*J49/4</f>
        <v>0</v>
      </c>
    </row>
    <row r="50" spans="1:12" x14ac:dyDescent="0.25">
      <c r="A50" s="20"/>
      <c r="B50" s="20"/>
      <c r="C50" s="108" t="s">
        <v>35</v>
      </c>
      <c r="D50" s="108"/>
      <c r="E50" s="51">
        <f>SUM(E48:E49)</f>
        <v>0</v>
      </c>
      <c r="F50" s="20"/>
      <c r="G50" s="20"/>
      <c r="H50" s="20"/>
      <c r="I50" s="20"/>
      <c r="J50" s="108" t="s">
        <v>30</v>
      </c>
      <c r="K50" s="108"/>
      <c r="L50" s="51">
        <f>SUM(L48:L49)</f>
        <v>0</v>
      </c>
    </row>
    <row r="51" spans="1:12" ht="15.75" thickBot="1" x14ac:dyDescent="0.3">
      <c r="F51" s="20"/>
      <c r="G51" s="20"/>
    </row>
    <row r="52" spans="1:12" ht="15.75" thickBot="1" x14ac:dyDescent="0.3">
      <c r="A52" s="422" t="s">
        <v>145</v>
      </c>
      <c r="B52" s="423"/>
      <c r="C52" s="423"/>
      <c r="D52" s="423"/>
      <c r="E52" s="424"/>
      <c r="F52" s="241" t="s">
        <v>16</v>
      </c>
      <c r="H52" s="422" t="s">
        <v>144</v>
      </c>
      <c r="I52" s="423"/>
      <c r="J52" s="423"/>
      <c r="K52" s="423"/>
      <c r="L52" s="424"/>
    </row>
    <row r="53" spans="1:12" ht="27.75" customHeight="1" x14ac:dyDescent="0.25">
      <c r="A53" s="32"/>
      <c r="B53" s="32" t="s">
        <v>24</v>
      </c>
      <c r="C53" s="32" t="s">
        <v>62</v>
      </c>
      <c r="D53" s="32" t="s">
        <v>61</v>
      </c>
      <c r="E53" s="32" t="s">
        <v>25</v>
      </c>
      <c r="F53" s="34"/>
      <c r="G53" s="34"/>
      <c r="H53" s="32"/>
      <c r="I53" s="32" t="s">
        <v>24</v>
      </c>
      <c r="J53" s="32" t="s">
        <v>62</v>
      </c>
      <c r="K53" s="32" t="s">
        <v>61</v>
      </c>
      <c r="L53" s="32" t="s">
        <v>25</v>
      </c>
    </row>
    <row r="54" spans="1:12" ht="26.25" x14ac:dyDescent="0.25">
      <c r="A54" s="110" t="s">
        <v>54</v>
      </c>
      <c r="B54" s="232">
        <f>J5</f>
        <v>0</v>
      </c>
      <c r="C54" s="37">
        <v>1</v>
      </c>
      <c r="D54" s="36" t="s">
        <v>27</v>
      </c>
      <c r="E54" s="232">
        <f>B54*C54/4</f>
        <v>0</v>
      </c>
      <c r="H54" s="110" t="s">
        <v>54</v>
      </c>
      <c r="I54" s="232">
        <f>J5</f>
        <v>0</v>
      </c>
      <c r="J54" s="37">
        <v>1</v>
      </c>
      <c r="K54" s="36" t="s">
        <v>68</v>
      </c>
      <c r="L54" s="232">
        <f>I54*J54*2</f>
        <v>0</v>
      </c>
    </row>
    <row r="55" spans="1:12" ht="27" customHeight="1" thickBot="1" x14ac:dyDescent="0.3">
      <c r="A55" s="109" t="s">
        <v>111</v>
      </c>
      <c r="B55" s="232">
        <f>J6</f>
        <v>0</v>
      </c>
      <c r="C55" s="38">
        <v>1</v>
      </c>
      <c r="D55" s="39" t="s">
        <v>27</v>
      </c>
      <c r="E55" s="40">
        <f>B55*C55/4</f>
        <v>0</v>
      </c>
      <c r="F55" s="67"/>
      <c r="G55" s="67"/>
      <c r="H55" s="109" t="s">
        <v>111</v>
      </c>
      <c r="I55" s="232">
        <f>J6</f>
        <v>0</v>
      </c>
      <c r="J55" s="38">
        <v>1</v>
      </c>
      <c r="K55" s="39" t="s">
        <v>68</v>
      </c>
      <c r="L55" s="40">
        <f>I55*J55*2</f>
        <v>0</v>
      </c>
    </row>
    <row r="56" spans="1:12" x14ac:dyDescent="0.25">
      <c r="A56" s="20"/>
      <c r="B56" s="20"/>
      <c r="C56" s="108" t="s">
        <v>30</v>
      </c>
      <c r="D56" s="108"/>
      <c r="E56" s="51">
        <f>SUM(E54:E55)</f>
        <v>0</v>
      </c>
      <c r="F56" s="52"/>
      <c r="G56" s="52"/>
      <c r="H56" s="20"/>
      <c r="I56" s="20"/>
      <c r="J56" s="108" t="s">
        <v>34</v>
      </c>
      <c r="K56" s="108"/>
      <c r="L56" s="51">
        <f>SUM(L54:L55)</f>
        <v>0</v>
      </c>
    </row>
    <row r="57" spans="1:12" ht="15.75" thickBot="1" x14ac:dyDescent="0.3"/>
    <row r="58" spans="1:12" ht="27" customHeight="1" thickBot="1" x14ac:dyDescent="0.3">
      <c r="A58" s="427" t="s">
        <v>143</v>
      </c>
      <c r="B58" s="428"/>
      <c r="C58" s="428"/>
      <c r="D58" s="428"/>
      <c r="E58" s="429"/>
      <c r="F58" s="236" t="s">
        <v>16</v>
      </c>
      <c r="H58" s="427" t="s">
        <v>142</v>
      </c>
      <c r="I58" s="428"/>
      <c r="J58" s="428"/>
      <c r="K58" s="428"/>
      <c r="L58" s="429"/>
    </row>
    <row r="59" spans="1:12" ht="28.5" customHeight="1" x14ac:dyDescent="0.25">
      <c r="A59" s="32"/>
      <c r="B59" s="32" t="s">
        <v>24</v>
      </c>
      <c r="C59" s="32" t="s">
        <v>62</v>
      </c>
      <c r="D59" s="32" t="s">
        <v>61</v>
      </c>
      <c r="E59" s="32" t="s">
        <v>25</v>
      </c>
      <c r="F59" s="34"/>
      <c r="G59" s="34"/>
      <c r="H59" s="32"/>
      <c r="I59" s="32" t="s">
        <v>24</v>
      </c>
      <c r="J59" s="32" t="s">
        <v>62</v>
      </c>
      <c r="K59" s="32" t="s">
        <v>61</v>
      </c>
      <c r="L59" s="32" t="s">
        <v>25</v>
      </c>
    </row>
    <row r="60" spans="1:12" ht="26.25" x14ac:dyDescent="0.25">
      <c r="A60" s="110" t="s">
        <v>54</v>
      </c>
      <c r="B60" s="232">
        <f>J5</f>
        <v>0</v>
      </c>
      <c r="C60" s="232">
        <v>1</v>
      </c>
      <c r="D60" s="232" t="s">
        <v>112</v>
      </c>
      <c r="E60" s="232">
        <f>B60*C60/4</f>
        <v>0</v>
      </c>
      <c r="H60" s="110" t="s">
        <v>54</v>
      </c>
      <c r="I60" s="232">
        <f>J5</f>
        <v>0</v>
      </c>
      <c r="J60" s="232">
        <v>1</v>
      </c>
      <c r="K60" s="232" t="s">
        <v>68</v>
      </c>
      <c r="L60" s="232">
        <f>I60*J60*2</f>
        <v>0</v>
      </c>
    </row>
    <row r="61" spans="1:12" ht="27" customHeight="1" thickBot="1" x14ac:dyDescent="0.3">
      <c r="A61" s="109" t="s">
        <v>111</v>
      </c>
      <c r="B61" s="238">
        <f>J6</f>
        <v>0</v>
      </c>
      <c r="C61" s="52">
        <v>1</v>
      </c>
      <c r="D61" s="232" t="s">
        <v>112</v>
      </c>
      <c r="E61" s="40">
        <f>B61*C61/4</f>
        <v>0</v>
      </c>
      <c r="H61" s="109" t="s">
        <v>111</v>
      </c>
      <c r="I61" s="238">
        <f>J6</f>
        <v>0</v>
      </c>
      <c r="J61" s="52">
        <v>1</v>
      </c>
      <c r="K61" s="232" t="s">
        <v>69</v>
      </c>
      <c r="L61" s="40">
        <f>I61*J61*2</f>
        <v>0</v>
      </c>
    </row>
    <row r="62" spans="1:12" x14ac:dyDescent="0.25">
      <c r="A62" s="20"/>
      <c r="B62" s="20"/>
      <c r="C62" s="108" t="s">
        <v>30</v>
      </c>
      <c r="D62" s="108"/>
      <c r="E62" s="51">
        <f>SUM(E60:E61)</f>
        <v>0</v>
      </c>
      <c r="H62" s="20"/>
      <c r="I62" s="20"/>
      <c r="J62" s="108" t="s">
        <v>34</v>
      </c>
      <c r="K62" s="108"/>
      <c r="L62" s="51">
        <f>SUM(L60:L61)</f>
        <v>0</v>
      </c>
    </row>
    <row r="63" spans="1:12" x14ac:dyDescent="0.25">
      <c r="A63" s="20"/>
      <c r="B63" s="20"/>
      <c r="C63" s="20"/>
      <c r="D63" s="20"/>
      <c r="E63" s="233"/>
    </row>
  </sheetData>
  <sheetProtection algorithmName="SHA-512" hashValue="D3TigDQu6zJoVhyMRnYNLUn/qXQWpSorvp9ViXuJjuXvsdKsgenWhKPOpD12L6auYWKwYjI++sO2gBYeRs9c0w==" saltValue="JUYZjp5/Bm6qaWYexc+jdg==" spinCount="100000" sheet="1" objects="1" scenarios="1" selectLockedCells="1"/>
  <mergeCells count="27">
    <mergeCell ref="A58:E58"/>
    <mergeCell ref="H58:L58"/>
    <mergeCell ref="H46:L46"/>
    <mergeCell ref="A46:E46"/>
    <mergeCell ref="A40:E40"/>
    <mergeCell ref="H40:L40"/>
    <mergeCell ref="H8:L8"/>
    <mergeCell ref="A14:E14"/>
    <mergeCell ref="A52:E52"/>
    <mergeCell ref="A13:E13"/>
    <mergeCell ref="H52:L52"/>
    <mergeCell ref="A1:L1"/>
    <mergeCell ref="A3:L3"/>
    <mergeCell ref="A34:E34"/>
    <mergeCell ref="H34:L34"/>
    <mergeCell ref="A20:E20"/>
    <mergeCell ref="H20:L20"/>
    <mergeCell ref="F21:G21"/>
    <mergeCell ref="H4:I4"/>
    <mergeCell ref="K4:L7"/>
    <mergeCell ref="H14:L14"/>
    <mergeCell ref="H26:L26"/>
    <mergeCell ref="H5:I5"/>
    <mergeCell ref="H6:I6"/>
    <mergeCell ref="H7:I7"/>
    <mergeCell ref="A8:E8"/>
    <mergeCell ref="A26:E26"/>
  </mergeCells>
  <printOptions gridLines="1"/>
  <pageMargins left="0.25" right="0.25" top="1" bottom="0.75" header="0.3" footer="0.3"/>
  <pageSetup orientation="portrait" r:id="rId1"/>
  <headerFooter>
    <oddHeader>&amp;C&amp;"-,Bold"&amp;14Snacks 
&amp;12Select At Least Two Different Components</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Instructions</vt:lpstr>
      <vt:lpstr>Breakfast </vt:lpstr>
      <vt:lpstr>Lunch &amp; Supper</vt:lpstr>
      <vt:lpstr>Snack</vt:lpstr>
      <vt:lpstr>Calc Instructions</vt:lpstr>
      <vt:lpstr>CACFP Meal Pattern</vt:lpstr>
      <vt:lpstr>Breakfast Calc</vt:lpstr>
      <vt:lpstr>Lunch &amp; Supper Calc</vt:lpstr>
      <vt:lpstr>Snacks Calc</vt:lpstr>
      <vt:lpstr>Grains Chart</vt:lpstr>
      <vt:lpstr>Grains Calculator</vt:lpstr>
      <vt:lpstr>'Breakfast '!Print_Area</vt:lpstr>
      <vt:lpstr>Snack!Print_Area</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Adult Day Care Center Meal Requirements Calculator/Production Records</dc:title>
  <dc:creator>shiela.coulton@dpi.wi.gov</dc:creator>
  <cp:keywords>CACFP</cp:keywords>
  <cp:lastModifiedBy>Shiela Coulton</cp:lastModifiedBy>
  <cp:lastPrinted>2017-09-07T13:31:22Z</cp:lastPrinted>
  <dcterms:created xsi:type="dcterms:W3CDTF">2016-07-22T15:20:47Z</dcterms:created>
  <dcterms:modified xsi:type="dcterms:W3CDTF">2018-07-03T20:05:06Z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-1020248913</vt:i4>
  </property>
  <property fmtid="{D5CDD505-2E9C-101B-9397-08002B2CF9AE}" pid="3" name="_NewReviewCycle">
    <vt:lpwstr/>
  </property>
  <property fmtid="{D5CDD505-2E9C-101B-9397-08002B2CF9AE}" pid="4" name="_EmailSubject">
    <vt:lpwstr>Posting on the Website</vt:lpwstr>
  </property>
  <property fmtid="{D5CDD505-2E9C-101B-9397-08002B2CF9AE}" pid="5" name="_AuthorEmail">
    <vt:lpwstr>Jennifer.Richardson@dpi.wi.gov</vt:lpwstr>
  </property>
  <property fmtid="{D5CDD505-2E9C-101B-9397-08002B2CF9AE}" pid="6" name="_AuthorEmailDisplayName">
    <vt:lpwstr>Richardson, Jennifer D.   DPI</vt:lpwstr>
  </property>
  <property fmtid="{D5CDD505-2E9C-101B-9397-08002B2CF9AE}" pid="7" name="_PreviousAdHocReviewCycleID">
    <vt:i4>649789548</vt:i4>
  </property>
  <property fmtid="{D5CDD505-2E9C-101B-9397-08002B2CF9AE}" pid="8" name="_ReviewingToolsShownOnce">
    <vt:lpwstr/>
  </property>
</Properties>
</file>