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G:\FNS\CNT\Webpage\Archived Webpages\CACFP\2024\"/>
    </mc:Choice>
  </mc:AlternateContent>
  <xr:revisionPtr revIDLastSave="0" documentId="8_{57AD7B5A-479D-4386-8571-A7ADE8574BB1}" xr6:coauthVersionLast="47" xr6:coauthVersionMax="47" xr10:uidLastSave="{00000000-0000-0000-0000-000000000000}"/>
  <bookViews>
    <workbookView xWindow="1560" yWindow="1560" windowWidth="18900" windowHeight="11055" tabRatio="761" xr2:uid="{00000000-000D-0000-FFFF-FFFF00000000}"/>
  </bookViews>
  <sheets>
    <sheet name="Instructions" sheetId="1" r:id="rId1"/>
    <sheet name="CACFP Budget Summary" sheetId="2" r:id="rId2"/>
    <sheet name="CACFP Admin" sheetId="3" r:id="rId3"/>
    <sheet name="Addl. Benefits" sheetId="4" r:id="rId4"/>
    <sheet name="Indirect Cost Pool" sheetId="5" r:id="rId5"/>
    <sheet name="Building Cost Pool" sheetId="6" r:id="rId6"/>
    <sheet name="NDS" sheetId="7" r:id="rId7"/>
  </sheets>
  <externalReferences>
    <externalReference r:id="rId8"/>
  </externalReferences>
  <definedNames>
    <definedName name="Group" localSheetId="6">'[1]CACFP Admin'!$O$523:$O$524</definedName>
    <definedName name="Group">'CACFP Admin'!$O$518:$O$519</definedName>
    <definedName name="_xlnm.Print_Area" localSheetId="3">'Addl. Benefits'!$B$1:$M$76</definedName>
    <definedName name="_xlnm.Print_Area" localSheetId="5">'Building Cost Pool'!$B$1:$L$31</definedName>
    <definedName name="_xlnm.Print_Area" localSheetId="2">'CACFP Admin'!$B$1:$M$754</definedName>
    <definedName name="_xlnm.Print_Area" localSheetId="1">'CACFP Budget Summary'!$B$1:$K$57</definedName>
    <definedName name="_xlnm.Print_Area" localSheetId="4">'Indirect Cost Pool'!$B$1:$L$144</definedName>
    <definedName name="_xlnm.Print_Area" localSheetId="0">Instructions!$B$1:$O$15</definedName>
    <definedName name="_xlnm.Print_Area" localSheetId="6">NDS!$A$1:$L$47</definedName>
    <definedName name="Type" localSheetId="6">'[1]CACFP Admin'!$P$523:$P$526</definedName>
    <definedName name="Type">'CACFP Admin'!$P$518:$P$521</definedName>
    <definedName name="Yes" localSheetId="6">'[1]CACFP Admin'!$N$523:$N$524</definedName>
    <definedName name="Yes">'CACFP Admin'!$N$518:$N$519</definedName>
    <definedName name="Z_8E306F50_8A8A_4DF3_8FC5_1C7797826015_.wvu.Cols" localSheetId="5" hidden="1">'Building Cost Pool'!$M:$M</definedName>
    <definedName name="Z_8E306F50_8A8A_4DF3_8FC5_1C7797826015_.wvu.Cols" localSheetId="2" hidden="1">'CACFP Admin'!$N:$S</definedName>
    <definedName name="Z_8E306F50_8A8A_4DF3_8FC5_1C7797826015_.wvu.Cols" localSheetId="1" hidden="1">'CACFP Budget Summary'!$L:$L</definedName>
    <definedName name="Z_8E306F50_8A8A_4DF3_8FC5_1C7797826015_.wvu.Cols" localSheetId="4" hidden="1">'Indirect Cost Pool'!$M:$N</definedName>
    <definedName name="Z_8E306F50_8A8A_4DF3_8FC5_1C7797826015_.wvu.PrintArea" localSheetId="3" hidden="1">'Addl. Benefits'!$B$1:$M$52</definedName>
    <definedName name="Z_8E306F50_8A8A_4DF3_8FC5_1C7797826015_.wvu.PrintArea" localSheetId="5" hidden="1">'Building Cost Pool'!$B$1:$L$34</definedName>
    <definedName name="Z_8E306F50_8A8A_4DF3_8FC5_1C7797826015_.wvu.PrintArea" localSheetId="2" hidden="1">'CACFP Admin'!$B$1:$M$759</definedName>
    <definedName name="Z_8E306F50_8A8A_4DF3_8FC5_1C7797826015_.wvu.PrintArea" localSheetId="1" hidden="1">'CACFP Budget Summary'!$B$1:$K$57</definedName>
    <definedName name="Z_8E306F50_8A8A_4DF3_8FC5_1C7797826015_.wvu.PrintArea" localSheetId="4" hidden="1">'Indirect Cost Pool'!$B$3:$L$144</definedName>
    <definedName name="Z_8E306F50_8A8A_4DF3_8FC5_1C7797826015_.wvu.PrintArea" localSheetId="0" hidden="1">Instructions!$B$1:$O$16</definedName>
    <definedName name="Z_8E306F50_8A8A_4DF3_8FC5_1C7797826015_.wvu.Rows" localSheetId="1" hidden="1">'CACFP Budget Summary'!#REF!</definedName>
  </definedNames>
  <calcPr calcId="191029"/>
  <customWorkbookViews>
    <customWorkbookView name="Cari Ann Muggenburg - Personal View" guid="{8E306F50-8A8A-4DF3-8FC5-1C7797826015}" mergeInterval="0" personalView="1" maximized="1" xWindow="1" yWindow="1" windowWidth="1020" windowHeight="516" tabRatio="899"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7" i="5" l="1"/>
  <c r="G17" i="5"/>
  <c r="J23" i="4"/>
  <c r="J24" i="4"/>
  <c r="E23" i="4"/>
  <c r="E24" i="4"/>
  <c r="B23" i="4"/>
  <c r="B27" i="4"/>
  <c r="E20" i="4"/>
  <c r="E21" i="4"/>
  <c r="I17" i="4"/>
  <c r="D17" i="4"/>
  <c r="J13" i="4"/>
  <c r="E13" i="4"/>
  <c r="B14" i="4"/>
  <c r="B13" i="4"/>
  <c r="B26" i="4" s="1"/>
  <c r="B9" i="4"/>
  <c r="B22" i="4" s="1"/>
  <c r="B10" i="4"/>
  <c r="B11" i="4"/>
  <c r="B24" i="4" s="1"/>
  <c r="B12" i="4"/>
  <c r="B25" i="4" s="1"/>
  <c r="B8" i="4"/>
  <c r="B21" i="4" s="1"/>
  <c r="B7" i="4"/>
  <c r="B20" i="4" s="1"/>
  <c r="D4" i="4"/>
  <c r="I4" i="4"/>
  <c r="B88" i="3" l="1"/>
  <c r="B76" i="3"/>
  <c r="M6" i="2"/>
  <c r="H8" i="2"/>
  <c r="B106" i="3" l="1"/>
  <c r="B107" i="3"/>
  <c r="B108" i="3"/>
  <c r="B105" i="3"/>
  <c r="B104" i="3"/>
  <c r="B86" i="3"/>
  <c r="B87" i="3"/>
  <c r="B85" i="3"/>
  <c r="B84" i="3"/>
  <c r="B79" i="3"/>
  <c r="B80" i="3"/>
  <c r="B81" i="3"/>
  <c r="B82" i="3"/>
  <c r="B83" i="3"/>
  <c r="N30" i="6"/>
  <c r="G133" i="3"/>
  <c r="G134" i="3"/>
  <c r="G24" i="5"/>
  <c r="G609" i="3" l="1"/>
  <c r="F577" i="3"/>
  <c r="F576" i="3"/>
  <c r="F575" i="3"/>
  <c r="J522" i="3"/>
  <c r="K522" i="3" s="1"/>
  <c r="J523" i="3"/>
  <c r="K523" i="3" s="1"/>
  <c r="J524" i="3"/>
  <c r="K524" i="3" s="1"/>
  <c r="G471" i="3"/>
  <c r="G461" i="3"/>
  <c r="G462" i="3"/>
  <c r="G463" i="3"/>
  <c r="G464" i="3"/>
  <c r="G465" i="3"/>
  <c r="G466" i="3"/>
  <c r="G467" i="3"/>
  <c r="G468" i="3"/>
  <c r="G469" i="3"/>
  <c r="G470" i="3"/>
  <c r="G460" i="3"/>
  <c r="G459" i="3"/>
  <c r="G472" i="3" l="1"/>
  <c r="G29" i="5"/>
  <c r="B98" i="3"/>
  <c r="G681" i="3"/>
  <c r="F681" i="3" s="1"/>
  <c r="G719" i="3"/>
  <c r="F719" i="3" s="1"/>
  <c r="G721" i="3"/>
  <c r="F721" i="3" s="1"/>
  <c r="G720" i="3"/>
  <c r="F720" i="3" s="1"/>
  <c r="G722" i="3"/>
  <c r="F722" i="3" s="1"/>
  <c r="G723" i="3"/>
  <c r="F723" i="3" s="1"/>
  <c r="G724" i="3"/>
  <c r="F724" i="3" s="1"/>
  <c r="G725" i="3"/>
  <c r="F725" i="3" s="1"/>
  <c r="G726" i="3"/>
  <c r="F726" i="3" s="1"/>
  <c r="G727" i="3"/>
  <c r="F727" i="3" s="1"/>
  <c r="G728" i="3"/>
  <c r="F728" i="3" s="1"/>
  <c r="G729" i="3"/>
  <c r="F729" i="3" s="1"/>
  <c r="G730" i="3"/>
  <c r="F730" i="3" s="1"/>
  <c r="G731" i="3"/>
  <c r="F731" i="3" s="1"/>
  <c r="G732" i="3"/>
  <c r="F732" i="3" s="1"/>
  <c r="G733" i="3"/>
  <c r="F733" i="3" s="1"/>
  <c r="G734" i="3"/>
  <c r="F734" i="3" s="1"/>
  <c r="G735" i="3"/>
  <c r="F735" i="3" s="1"/>
  <c r="G736" i="3"/>
  <c r="F736" i="3" s="1"/>
  <c r="G737" i="3"/>
  <c r="F737" i="3" s="1"/>
  <c r="G738" i="3"/>
  <c r="F738" i="3" s="1"/>
  <c r="G739" i="3"/>
  <c r="F739" i="3" s="1"/>
  <c r="G682" i="3"/>
  <c r="G683" i="3"/>
  <c r="F683" i="3" s="1"/>
  <c r="G684" i="3"/>
  <c r="F684" i="3" s="1"/>
  <c r="G685" i="3"/>
  <c r="F685" i="3" s="1"/>
  <c r="G686" i="3"/>
  <c r="F686" i="3" s="1"/>
  <c r="G687" i="3"/>
  <c r="F687" i="3" s="1"/>
  <c r="G688" i="3"/>
  <c r="F688" i="3" s="1"/>
  <c r="G689" i="3"/>
  <c r="F689" i="3" s="1"/>
  <c r="G690" i="3"/>
  <c r="F690" i="3" s="1"/>
  <c r="G691" i="3"/>
  <c r="F691" i="3" s="1"/>
  <c r="G692" i="3"/>
  <c r="F692" i="3" s="1"/>
  <c r="G693" i="3"/>
  <c r="F693" i="3" s="1"/>
  <c r="G694" i="3"/>
  <c r="F694" i="3" s="1"/>
  <c r="G695" i="3"/>
  <c r="F695" i="3" s="1"/>
  <c r="G696" i="3"/>
  <c r="F696" i="3" s="1"/>
  <c r="G697" i="3"/>
  <c r="F697" i="3" s="1"/>
  <c r="G698" i="3"/>
  <c r="F698" i="3" s="1"/>
  <c r="G699" i="3"/>
  <c r="F699" i="3" s="1"/>
  <c r="G700" i="3"/>
  <c r="F700" i="3" s="1"/>
  <c r="G701" i="3"/>
  <c r="F701" i="3" s="1"/>
  <c r="G702" i="3"/>
  <c r="F702" i="3" s="1"/>
  <c r="G703" i="3" l="1"/>
  <c r="G740" i="3"/>
  <c r="F682" i="3"/>
  <c r="G17" i="6"/>
  <c r="G16" i="6"/>
  <c r="G15" i="6"/>
  <c r="G14" i="6"/>
  <c r="G30" i="6"/>
  <c r="H30" i="6" s="1"/>
  <c r="M641" i="3"/>
  <c r="M649" i="3"/>
  <c r="M648" i="3"/>
  <c r="M647" i="3"/>
  <c r="M646" i="3"/>
  <c r="M645" i="3"/>
  <c r="M644" i="3"/>
  <c r="M651" i="3"/>
  <c r="M576" i="3"/>
  <c r="M575" i="3"/>
  <c r="M642" i="3"/>
  <c r="M643" i="3"/>
  <c r="M650" i="3"/>
  <c r="M652" i="3"/>
  <c r="M653" i="3"/>
  <c r="M654" i="3"/>
  <c r="M655" i="3"/>
  <c r="M656" i="3"/>
  <c r="M657" i="3"/>
  <c r="M658" i="3"/>
  <c r="M659" i="3"/>
  <c r="M660" i="3"/>
  <c r="M661" i="3"/>
  <c r="M662" i="3"/>
  <c r="M663" i="3"/>
  <c r="F569" i="3"/>
  <c r="M569" i="3" s="1"/>
  <c r="F586" i="3"/>
  <c r="M586" i="3" s="1"/>
  <c r="F585" i="3"/>
  <c r="M585" i="3" s="1"/>
  <c r="F584" i="3"/>
  <c r="M584" i="3" s="1"/>
  <c r="F583" i="3"/>
  <c r="M583" i="3" s="1"/>
  <c r="F582" i="3"/>
  <c r="M582" i="3" s="1"/>
  <c r="F581" i="3"/>
  <c r="M581" i="3" s="1"/>
  <c r="F579" i="3"/>
  <c r="M579" i="3" s="1"/>
  <c r="F578" i="3"/>
  <c r="M578" i="3" s="1"/>
  <c r="F574" i="3"/>
  <c r="M574" i="3" s="1"/>
  <c r="F572" i="3"/>
  <c r="M572" i="3" s="1"/>
  <c r="F570" i="3"/>
  <c r="M570" i="3" s="1"/>
  <c r="F580" i="3"/>
  <c r="M580" i="3" s="1"/>
  <c r="M577" i="3"/>
  <c r="F573" i="3"/>
  <c r="M573" i="3" s="1"/>
  <c r="F571" i="3"/>
  <c r="M571" i="3" s="1"/>
  <c r="G615" i="3"/>
  <c r="M615" i="3" s="1"/>
  <c r="G614" i="3"/>
  <c r="M614" i="3" s="1"/>
  <c r="G613" i="3"/>
  <c r="M613" i="3" s="1"/>
  <c r="G612" i="3"/>
  <c r="M612" i="3" s="1"/>
  <c r="G610" i="3"/>
  <c r="M610" i="3" s="1"/>
  <c r="M609" i="3"/>
  <c r="G605" i="3"/>
  <c r="M605" i="3" s="1"/>
  <c r="G604" i="3"/>
  <c r="M604" i="3" s="1"/>
  <c r="G603" i="3"/>
  <c r="M603" i="3" s="1"/>
  <c r="G624" i="3"/>
  <c r="M624" i="3" s="1"/>
  <c r="G623" i="3"/>
  <c r="M623" i="3" s="1"/>
  <c r="G622" i="3"/>
  <c r="M622" i="3" s="1"/>
  <c r="G621" i="3"/>
  <c r="M621" i="3" s="1"/>
  <c r="G620" i="3"/>
  <c r="M620" i="3" s="1"/>
  <c r="G619" i="3"/>
  <c r="M619" i="3" s="1"/>
  <c r="G618" i="3"/>
  <c r="M618" i="3" s="1"/>
  <c r="G617" i="3"/>
  <c r="M617" i="3" s="1"/>
  <c r="G616" i="3"/>
  <c r="M616" i="3" s="1"/>
  <c r="G611" i="3"/>
  <c r="M611" i="3" s="1"/>
  <c r="G608" i="3"/>
  <c r="M608" i="3" s="1"/>
  <c r="G607" i="3"/>
  <c r="M607" i="3" s="1"/>
  <c r="G606" i="3"/>
  <c r="M606" i="3" s="1"/>
  <c r="G18" i="5"/>
  <c r="J518" i="3"/>
  <c r="J75" i="4"/>
  <c r="E75" i="4"/>
  <c r="J74" i="4"/>
  <c r="E74" i="4"/>
  <c r="J73" i="4"/>
  <c r="E73" i="4"/>
  <c r="J72" i="4"/>
  <c r="E72" i="4"/>
  <c r="J71" i="4"/>
  <c r="E71" i="4"/>
  <c r="J70" i="4"/>
  <c r="E70" i="4"/>
  <c r="J69" i="4"/>
  <c r="E69" i="4"/>
  <c r="J68" i="4"/>
  <c r="E68" i="4"/>
  <c r="J67" i="4"/>
  <c r="E67" i="4"/>
  <c r="J66" i="4"/>
  <c r="E66" i="4"/>
  <c r="J65" i="4"/>
  <c r="E65" i="4"/>
  <c r="J64" i="4"/>
  <c r="E64" i="4"/>
  <c r="J63" i="4"/>
  <c r="E63" i="4"/>
  <c r="J62" i="4"/>
  <c r="E62" i="4"/>
  <c r="J61" i="4"/>
  <c r="E61" i="4"/>
  <c r="J60" i="4"/>
  <c r="E60" i="4"/>
  <c r="J59" i="4"/>
  <c r="E59" i="4"/>
  <c r="J58" i="4"/>
  <c r="E58" i="4"/>
  <c r="J39" i="4"/>
  <c r="E39" i="4"/>
  <c r="J38" i="4"/>
  <c r="E38" i="4"/>
  <c r="J37" i="4"/>
  <c r="E37" i="4"/>
  <c r="J27" i="4"/>
  <c r="E27" i="4"/>
  <c r="J26" i="4"/>
  <c r="E26" i="4"/>
  <c r="J25" i="4"/>
  <c r="E25" i="4"/>
  <c r="J22" i="4"/>
  <c r="E22" i="4"/>
  <c r="J21" i="4"/>
  <c r="J20" i="4"/>
  <c r="J96" i="3"/>
  <c r="E96" i="3"/>
  <c r="J106" i="3"/>
  <c r="E106" i="3"/>
  <c r="B96" i="3"/>
  <c r="B97" i="3"/>
  <c r="B99" i="3"/>
  <c r="B100" i="3"/>
  <c r="B101" i="3"/>
  <c r="B102" i="3"/>
  <c r="B103" i="3"/>
  <c r="J104" i="3"/>
  <c r="E104" i="3"/>
  <c r="J103" i="3"/>
  <c r="E103" i="3"/>
  <c r="J102" i="3"/>
  <c r="E102" i="3"/>
  <c r="J85" i="3"/>
  <c r="J86" i="3"/>
  <c r="J84" i="3"/>
  <c r="E86" i="3"/>
  <c r="E85" i="3"/>
  <c r="E84" i="3"/>
  <c r="J76" i="3"/>
  <c r="E76" i="3"/>
  <c r="I26" i="3"/>
  <c r="B78" i="3"/>
  <c r="B77" i="3"/>
  <c r="J76" i="4" l="1"/>
  <c r="E76" i="4"/>
  <c r="E28" i="4"/>
  <c r="J28" i="4"/>
  <c r="M625" i="3"/>
  <c r="G748" i="3"/>
  <c r="M664" i="3"/>
  <c r="K26" i="3"/>
  <c r="M26" i="3" s="1"/>
  <c r="L26" i="3" s="1"/>
  <c r="I41" i="3"/>
  <c r="I40" i="3"/>
  <c r="I39" i="3"/>
  <c r="I44" i="3"/>
  <c r="I43" i="3"/>
  <c r="I42" i="3"/>
  <c r="I46" i="3"/>
  <c r="I45" i="3"/>
  <c r="I30" i="3"/>
  <c r="I28" i="3"/>
  <c r="I27" i="3"/>
  <c r="I25" i="3"/>
  <c r="K30" i="3" l="1"/>
  <c r="M30" i="3" s="1"/>
  <c r="L30" i="3" s="1"/>
  <c r="K39" i="3"/>
  <c r="M39" i="3" s="1"/>
  <c r="L39" i="3" s="1"/>
  <c r="K40" i="3"/>
  <c r="M40" i="3" s="1"/>
  <c r="K41" i="3"/>
  <c r="M41" i="3" s="1"/>
  <c r="L41" i="3" s="1"/>
  <c r="K42" i="3"/>
  <c r="M42" i="3" s="1"/>
  <c r="L42" i="3" s="1"/>
  <c r="K43" i="3"/>
  <c r="M43" i="3" s="1"/>
  <c r="L43" i="3" s="1"/>
  <c r="K44" i="3"/>
  <c r="M44" i="3" s="1"/>
  <c r="L44" i="3" s="1"/>
  <c r="K46" i="3"/>
  <c r="M46" i="3" s="1"/>
  <c r="L46" i="3" s="1"/>
  <c r="K45" i="3"/>
  <c r="M45" i="3" s="1"/>
  <c r="L45" i="3" s="1"/>
  <c r="K25" i="3"/>
  <c r="M25" i="3" s="1"/>
  <c r="L25" i="3" s="1"/>
  <c r="K27" i="3"/>
  <c r="M27" i="3" s="1"/>
  <c r="L27" i="3" s="1"/>
  <c r="K28" i="3"/>
  <c r="M28" i="3" s="1"/>
  <c r="L28" i="3" s="1"/>
  <c r="L40" i="3" l="1"/>
  <c r="G21" i="6" l="1"/>
  <c r="H21" i="6" s="1"/>
  <c r="G20" i="6"/>
  <c r="H20" i="6" s="1"/>
  <c r="G19" i="6"/>
  <c r="H19" i="6" s="1"/>
  <c r="H17" i="6"/>
  <c r="H16" i="6"/>
  <c r="H15" i="6"/>
  <c r="H14" i="6"/>
  <c r="G29" i="6"/>
  <c r="H29" i="6" s="1"/>
  <c r="G28" i="6"/>
  <c r="H28" i="6" s="1"/>
  <c r="G27" i="6"/>
  <c r="H27" i="6" s="1"/>
  <c r="G18" i="6"/>
  <c r="H18" i="6" s="1"/>
  <c r="G26" i="6"/>
  <c r="H26" i="6" s="1"/>
  <c r="G25" i="6"/>
  <c r="H25" i="6" s="1"/>
  <c r="G24" i="6"/>
  <c r="H24" i="6" s="1"/>
  <c r="G23" i="6"/>
  <c r="H23" i="6" s="1"/>
  <c r="G22" i="6"/>
  <c r="H22" i="6" s="1"/>
  <c r="H31" i="6" l="1"/>
  <c r="I328" i="3" s="1"/>
  <c r="G26" i="2" s="1"/>
  <c r="G30" i="5"/>
  <c r="G31" i="5" s="1"/>
  <c r="G35" i="5"/>
  <c r="G33" i="5"/>
  <c r="H162" i="3"/>
  <c r="I162" i="3" s="1"/>
  <c r="H163" i="3"/>
  <c r="I163" i="3" s="1"/>
  <c r="H164" i="3"/>
  <c r="I164" i="3" s="1"/>
  <c r="H165" i="3"/>
  <c r="I165" i="3" s="1"/>
  <c r="H166" i="3"/>
  <c r="I166" i="3" s="1"/>
  <c r="H167" i="3"/>
  <c r="I167" i="3" s="1"/>
  <c r="H168" i="3"/>
  <c r="I168" i="3" s="1"/>
  <c r="H169" i="3"/>
  <c r="I169" i="3" s="1"/>
  <c r="H170" i="3"/>
  <c r="I170" i="3" s="1"/>
  <c r="I133" i="3"/>
  <c r="I134" i="3"/>
  <c r="J134" i="3" s="1"/>
  <c r="G135" i="3"/>
  <c r="I135" i="3" s="1"/>
  <c r="J135" i="3" s="1"/>
  <c r="G136" i="3"/>
  <c r="I136" i="3" s="1"/>
  <c r="J136" i="3" s="1"/>
  <c r="G137" i="3"/>
  <c r="I137" i="3" s="1"/>
  <c r="J137" i="3" s="1"/>
  <c r="G138" i="3"/>
  <c r="I138" i="3" s="1"/>
  <c r="J138" i="3" s="1"/>
  <c r="G139" i="3"/>
  <c r="I139" i="3" s="1"/>
  <c r="J139" i="3" s="1"/>
  <c r="G140" i="3"/>
  <c r="I140" i="3" s="1"/>
  <c r="J140" i="3" s="1"/>
  <c r="I194" i="3"/>
  <c r="J194" i="3" s="1"/>
  <c r="I195" i="3"/>
  <c r="J195" i="3" s="1"/>
  <c r="I196" i="3"/>
  <c r="J196" i="3" s="1"/>
  <c r="I197" i="3"/>
  <c r="J197" i="3" s="1"/>
  <c r="I198" i="3"/>
  <c r="J198" i="3" s="1"/>
  <c r="E194" i="3"/>
  <c r="E195" i="3"/>
  <c r="E196" i="3"/>
  <c r="E197" i="3"/>
  <c r="E198" i="3"/>
  <c r="I219" i="3"/>
  <c r="J219" i="3" s="1"/>
  <c r="I220" i="3"/>
  <c r="J220" i="3" s="1"/>
  <c r="I221" i="3"/>
  <c r="J221" i="3" s="1"/>
  <c r="I222" i="3"/>
  <c r="J222" i="3" s="1"/>
  <c r="I223" i="3"/>
  <c r="J223" i="3" s="1"/>
  <c r="I224" i="3"/>
  <c r="J224" i="3" s="1"/>
  <c r="I225" i="3"/>
  <c r="J225" i="3" s="1"/>
  <c r="I226" i="3"/>
  <c r="J226" i="3" s="1"/>
  <c r="I227" i="3"/>
  <c r="J227" i="3" s="1"/>
  <c r="I228" i="3"/>
  <c r="J228" i="3" s="1"/>
  <c r="I229" i="3"/>
  <c r="J229" i="3" s="1"/>
  <c r="E219" i="3"/>
  <c r="E220" i="3"/>
  <c r="E221" i="3"/>
  <c r="E222" i="3"/>
  <c r="E223" i="3"/>
  <c r="E224" i="3"/>
  <c r="E225" i="3"/>
  <c r="E226" i="3"/>
  <c r="E227" i="3"/>
  <c r="E228" i="3"/>
  <c r="E229" i="3"/>
  <c r="F345" i="3"/>
  <c r="G345" i="3" s="1"/>
  <c r="F346" i="3"/>
  <c r="G346" i="3" s="1"/>
  <c r="F347" i="3"/>
  <c r="G347" i="3" s="1"/>
  <c r="F348" i="3"/>
  <c r="G348" i="3" s="1"/>
  <c r="F349" i="3"/>
  <c r="G349" i="3" s="1"/>
  <c r="F350" i="3"/>
  <c r="G350" i="3" s="1"/>
  <c r="F351" i="3"/>
  <c r="G351" i="3" s="1"/>
  <c r="F352" i="3"/>
  <c r="G352" i="3" s="1"/>
  <c r="F353" i="3"/>
  <c r="G353" i="3" s="1"/>
  <c r="H546" i="3"/>
  <c r="I546" i="3" s="1"/>
  <c r="H547" i="3"/>
  <c r="I547" i="3" s="1"/>
  <c r="H548" i="3"/>
  <c r="I548" i="3" s="1"/>
  <c r="J519" i="3"/>
  <c r="K519" i="3" s="1"/>
  <c r="J520" i="3"/>
  <c r="K520" i="3" s="1"/>
  <c r="J521" i="3"/>
  <c r="K521" i="3" s="1"/>
  <c r="J525" i="3"/>
  <c r="K525" i="3" s="1"/>
  <c r="I465" i="3"/>
  <c r="I466" i="3"/>
  <c r="I467" i="3"/>
  <c r="I468" i="3"/>
  <c r="I469" i="3"/>
  <c r="I470" i="3"/>
  <c r="I471" i="3"/>
  <c r="F432" i="3"/>
  <c r="H432" i="3" s="1"/>
  <c r="F433" i="3"/>
  <c r="H433" i="3" s="1"/>
  <c r="F434" i="3"/>
  <c r="H434" i="3" s="1"/>
  <c r="F435" i="3"/>
  <c r="H435" i="3" s="1"/>
  <c r="F436" i="3"/>
  <c r="H436" i="3" s="1"/>
  <c r="F437" i="3"/>
  <c r="H437" i="3" s="1"/>
  <c r="F438" i="3"/>
  <c r="H438" i="3" s="1"/>
  <c r="F439" i="3"/>
  <c r="H439" i="3" s="1"/>
  <c r="F440" i="3"/>
  <c r="H440" i="3" s="1"/>
  <c r="F441" i="3"/>
  <c r="H441" i="3" s="1"/>
  <c r="I409" i="3"/>
  <c r="J409" i="3" s="1"/>
  <c r="I410" i="3"/>
  <c r="J410" i="3" s="1"/>
  <c r="I411" i="3"/>
  <c r="J411" i="3" s="1"/>
  <c r="I412" i="3"/>
  <c r="J412" i="3" s="1"/>
  <c r="I413" i="3"/>
  <c r="J413" i="3" s="1"/>
  <c r="H281" i="3"/>
  <c r="I281" i="3" s="1"/>
  <c r="H282" i="3"/>
  <c r="I282" i="3" s="1"/>
  <c r="H283" i="3"/>
  <c r="I283" i="3" s="1"/>
  <c r="H284" i="3"/>
  <c r="I284" i="3" s="1"/>
  <c r="H285" i="3"/>
  <c r="I285" i="3" s="1"/>
  <c r="H286" i="3"/>
  <c r="I286" i="3" s="1"/>
  <c r="E281" i="3"/>
  <c r="E282" i="3"/>
  <c r="E283" i="3"/>
  <c r="E284" i="3"/>
  <c r="E285" i="3"/>
  <c r="E286" i="3"/>
  <c r="K249" i="3"/>
  <c r="L249" i="3" s="1"/>
  <c r="K250" i="3"/>
  <c r="L250" i="3" s="1"/>
  <c r="K251" i="3"/>
  <c r="L251" i="3" s="1"/>
  <c r="K252" i="3"/>
  <c r="L252" i="3" s="1"/>
  <c r="K253" i="3"/>
  <c r="L253" i="3" s="1"/>
  <c r="K254" i="3"/>
  <c r="L254" i="3" s="1"/>
  <c r="K255" i="3"/>
  <c r="L255" i="3" s="1"/>
  <c r="K256" i="3"/>
  <c r="L256" i="3" s="1"/>
  <c r="K257" i="3"/>
  <c r="L257" i="3" s="1"/>
  <c r="K258" i="3"/>
  <c r="L258" i="3" s="1"/>
  <c r="G249" i="3"/>
  <c r="G250" i="3"/>
  <c r="G251" i="3"/>
  <c r="G252" i="3"/>
  <c r="G253" i="3"/>
  <c r="G254" i="3"/>
  <c r="G255" i="3"/>
  <c r="G256" i="3"/>
  <c r="G257" i="3"/>
  <c r="G258" i="3"/>
  <c r="H275" i="3"/>
  <c r="I275" i="3" s="1"/>
  <c r="H276" i="3"/>
  <c r="I276" i="3" s="1"/>
  <c r="H277" i="3"/>
  <c r="I277" i="3" s="1"/>
  <c r="H278" i="3"/>
  <c r="I278" i="3" s="1"/>
  <c r="H279" i="3"/>
  <c r="I279" i="3" s="1"/>
  <c r="H280" i="3"/>
  <c r="I280" i="3" s="1"/>
  <c r="K246" i="3"/>
  <c r="L246" i="3" s="1"/>
  <c r="K247" i="3"/>
  <c r="L247" i="3" s="1"/>
  <c r="K248" i="3"/>
  <c r="L248" i="3" s="1"/>
  <c r="I23" i="3"/>
  <c r="K23" i="3" s="1"/>
  <c r="M23" i="3" s="1"/>
  <c r="I24" i="3"/>
  <c r="I29" i="3"/>
  <c r="I38" i="3"/>
  <c r="I47" i="3"/>
  <c r="I48" i="3"/>
  <c r="I49" i="3"/>
  <c r="I50" i="3"/>
  <c r="J99" i="3"/>
  <c r="J100" i="3"/>
  <c r="J97" i="3"/>
  <c r="J98" i="3"/>
  <c r="J101" i="3"/>
  <c r="J105" i="3"/>
  <c r="J107" i="3"/>
  <c r="J108" i="3"/>
  <c r="E99" i="3"/>
  <c r="E100" i="3"/>
  <c r="E97" i="3"/>
  <c r="E98" i="3"/>
  <c r="E101" i="3"/>
  <c r="E105" i="3"/>
  <c r="E107" i="3"/>
  <c r="E108" i="3"/>
  <c r="J77" i="3"/>
  <c r="J78" i="3"/>
  <c r="J79" i="3"/>
  <c r="J80" i="3"/>
  <c r="J81" i="3"/>
  <c r="J82" i="3"/>
  <c r="J83" i="3"/>
  <c r="J87" i="3"/>
  <c r="J88" i="3"/>
  <c r="E77" i="3"/>
  <c r="E78" i="3"/>
  <c r="E79" i="3"/>
  <c r="E80" i="3"/>
  <c r="E81" i="3"/>
  <c r="E82" i="3"/>
  <c r="E83" i="3"/>
  <c r="E87" i="3"/>
  <c r="E88" i="3"/>
  <c r="E47" i="4"/>
  <c r="E34" i="4"/>
  <c r="E35" i="4"/>
  <c r="E36" i="4"/>
  <c r="E40" i="4"/>
  <c r="E41" i="4"/>
  <c r="E42" i="4"/>
  <c r="E43" i="4"/>
  <c r="E44" i="4"/>
  <c r="E45" i="4"/>
  <c r="E46" i="4"/>
  <c r="E48" i="4"/>
  <c r="E49" i="4"/>
  <c r="E50" i="4"/>
  <c r="E51" i="4"/>
  <c r="E7" i="4"/>
  <c r="E8" i="4"/>
  <c r="E9" i="4"/>
  <c r="E10" i="4"/>
  <c r="E11" i="4"/>
  <c r="E12" i="4"/>
  <c r="E14" i="4"/>
  <c r="J7" i="4"/>
  <c r="J8" i="4"/>
  <c r="J9" i="4"/>
  <c r="J10" i="4"/>
  <c r="J11" i="4"/>
  <c r="J12" i="4"/>
  <c r="J14" i="4"/>
  <c r="J34" i="4"/>
  <c r="J35" i="4"/>
  <c r="J36" i="4"/>
  <c r="J40" i="4"/>
  <c r="J41" i="4"/>
  <c r="J42" i="4"/>
  <c r="J43" i="4"/>
  <c r="J44" i="4"/>
  <c r="J45" i="4"/>
  <c r="J46" i="4"/>
  <c r="J47" i="4"/>
  <c r="J48" i="4"/>
  <c r="J49" i="4"/>
  <c r="J50" i="4"/>
  <c r="J51" i="4"/>
  <c r="I189" i="3"/>
  <c r="J189" i="3" s="1"/>
  <c r="I190" i="3"/>
  <c r="J190" i="3" s="1"/>
  <c r="I191" i="3"/>
  <c r="J191" i="3" s="1"/>
  <c r="I192" i="3"/>
  <c r="J192" i="3" s="1"/>
  <c r="I193" i="3"/>
  <c r="J193" i="3" s="1"/>
  <c r="I217" i="3"/>
  <c r="J217" i="3" s="1"/>
  <c r="I218" i="3"/>
  <c r="J218" i="3" s="1"/>
  <c r="F341" i="3"/>
  <c r="G341" i="3" s="1"/>
  <c r="F342" i="3"/>
  <c r="G342" i="3" s="1"/>
  <c r="F343" i="3"/>
  <c r="G343" i="3" s="1"/>
  <c r="F344" i="3"/>
  <c r="G344" i="3" s="1"/>
  <c r="H370" i="3"/>
  <c r="I370" i="3" s="1"/>
  <c r="H371" i="3"/>
  <c r="I371" i="3" s="1"/>
  <c r="H372" i="3"/>
  <c r="I372" i="3" s="1"/>
  <c r="H373" i="3"/>
  <c r="I373" i="3" s="1"/>
  <c r="H374" i="3"/>
  <c r="I374" i="3" s="1"/>
  <c r="H375" i="3"/>
  <c r="I375" i="3" s="1"/>
  <c r="H376" i="3"/>
  <c r="I376" i="3" s="1"/>
  <c r="H377" i="3"/>
  <c r="I377" i="3" s="1"/>
  <c r="H378" i="3"/>
  <c r="I378" i="3" s="1"/>
  <c r="H379" i="3"/>
  <c r="I379" i="3" s="1"/>
  <c r="H380" i="3"/>
  <c r="I380" i="3" s="1"/>
  <c r="H381" i="3"/>
  <c r="I381" i="3" s="1"/>
  <c r="H382" i="3"/>
  <c r="I403" i="3"/>
  <c r="J403" i="3" s="1"/>
  <c r="I404" i="3"/>
  <c r="J404" i="3" s="1"/>
  <c r="I405" i="3"/>
  <c r="J405" i="3" s="1"/>
  <c r="I406" i="3"/>
  <c r="J406" i="3" s="1"/>
  <c r="I407" i="3"/>
  <c r="J407" i="3" s="1"/>
  <c r="I408" i="3"/>
  <c r="J408" i="3" s="1"/>
  <c r="F429" i="3"/>
  <c r="F430" i="3"/>
  <c r="H430" i="3" s="1"/>
  <c r="F431" i="3"/>
  <c r="H431" i="3" s="1"/>
  <c r="I459" i="3"/>
  <c r="I460" i="3"/>
  <c r="I461" i="3"/>
  <c r="I462" i="3"/>
  <c r="I463" i="3"/>
  <c r="I464" i="3"/>
  <c r="H486" i="3"/>
  <c r="I486" i="3" s="1"/>
  <c r="H487" i="3"/>
  <c r="I487" i="3" s="1"/>
  <c r="H488" i="3"/>
  <c r="I488" i="3" s="1"/>
  <c r="H489" i="3"/>
  <c r="I489" i="3" s="1"/>
  <c r="H490" i="3"/>
  <c r="I490" i="3" s="1"/>
  <c r="H491" i="3"/>
  <c r="I491" i="3" s="1"/>
  <c r="H492" i="3"/>
  <c r="I492" i="3" s="1"/>
  <c r="H493" i="3"/>
  <c r="I493" i="3" s="1"/>
  <c r="H494" i="3"/>
  <c r="I494" i="3" s="1"/>
  <c r="H495" i="3"/>
  <c r="I495" i="3" s="1"/>
  <c r="H496" i="3"/>
  <c r="I496" i="3" s="1"/>
  <c r="H544" i="3"/>
  <c r="H545" i="3"/>
  <c r="I545" i="3" s="1"/>
  <c r="K518" i="3"/>
  <c r="E275" i="3"/>
  <c r="E280" i="3"/>
  <c r="E279" i="3"/>
  <c r="E278" i="3"/>
  <c r="E277" i="3"/>
  <c r="E276" i="3"/>
  <c r="G247" i="3"/>
  <c r="G248" i="3"/>
  <c r="G246" i="3"/>
  <c r="E218" i="3"/>
  <c r="E217" i="3"/>
  <c r="E190" i="3"/>
  <c r="E191" i="3"/>
  <c r="E192" i="3"/>
  <c r="E193" i="3"/>
  <c r="E189" i="3"/>
  <c r="J52" i="4" l="1"/>
  <c r="E52" i="4"/>
  <c r="H549" i="3"/>
  <c r="I544" i="3"/>
  <c r="I549" i="3" s="1"/>
  <c r="I472" i="3"/>
  <c r="H429" i="3"/>
  <c r="H442" i="3" s="1"/>
  <c r="F442" i="3"/>
  <c r="G30" i="2" s="1"/>
  <c r="M587" i="3"/>
  <c r="G669" i="3" s="1"/>
  <c r="E109" i="3"/>
  <c r="J15" i="4"/>
  <c r="E15" i="4"/>
  <c r="E89" i="3"/>
  <c r="J89" i="3"/>
  <c r="K49" i="3"/>
  <c r="M49" i="3" s="1"/>
  <c r="L49" i="3" s="1"/>
  <c r="K47" i="3"/>
  <c r="M47" i="3" s="1"/>
  <c r="L47" i="3" s="1"/>
  <c r="K50" i="3"/>
  <c r="M50" i="3" s="1"/>
  <c r="L50" i="3" s="1"/>
  <c r="K48" i="3"/>
  <c r="M48" i="3" s="1"/>
  <c r="L48" i="3" s="1"/>
  <c r="K38" i="3"/>
  <c r="M38" i="3" s="1"/>
  <c r="H171" i="3"/>
  <c r="G18" i="2" s="1"/>
  <c r="K29" i="3"/>
  <c r="M29" i="3" s="1"/>
  <c r="L29" i="3" s="1"/>
  <c r="L23" i="3"/>
  <c r="K24" i="3"/>
  <c r="M24" i="3" s="1"/>
  <c r="I199" i="3"/>
  <c r="G19" i="2" s="1"/>
  <c r="J109" i="3"/>
  <c r="G31" i="2"/>
  <c r="I414" i="3"/>
  <c r="G29" i="2" s="1"/>
  <c r="H383" i="3"/>
  <c r="G28" i="2" s="1"/>
  <c r="F354" i="3"/>
  <c r="H287" i="3"/>
  <c r="G22" i="2" s="1"/>
  <c r="K259" i="3"/>
  <c r="G21" i="2" s="1"/>
  <c r="H497" i="3"/>
  <c r="G32" i="2" s="1"/>
  <c r="J526" i="3"/>
  <c r="G33" i="2" s="1"/>
  <c r="I382" i="3"/>
  <c r="I383" i="3" s="1"/>
  <c r="I230" i="3"/>
  <c r="G20" i="2" s="1"/>
  <c r="L259" i="3"/>
  <c r="I287" i="3"/>
  <c r="J414" i="3"/>
  <c r="G354" i="3"/>
  <c r="G47" i="2"/>
  <c r="J199" i="3"/>
  <c r="I141" i="3"/>
  <c r="J133" i="3"/>
  <c r="J141" i="3" s="1"/>
  <c r="J230" i="3"/>
  <c r="I171" i="3"/>
  <c r="G42" i="2"/>
  <c r="I497" i="3"/>
  <c r="K526" i="3"/>
  <c r="G27" i="2" l="1"/>
  <c r="G290" i="3"/>
  <c r="M51" i="3"/>
  <c r="G13" i="2"/>
  <c r="L38" i="3"/>
  <c r="L51" i="3" s="1"/>
  <c r="L24" i="3"/>
  <c r="L31" i="3" s="1"/>
  <c r="M31" i="3"/>
  <c r="G37" i="5"/>
  <c r="G40" i="2"/>
  <c r="G41" i="2"/>
  <c r="G46" i="2"/>
  <c r="G48" i="2" s="1"/>
  <c r="G17" i="2"/>
  <c r="G23" i="2" s="1"/>
  <c r="L52" i="3" l="1"/>
  <c r="M32" i="3"/>
  <c r="M52" i="3"/>
  <c r="G12" i="2" s="1"/>
  <c r="L32" i="3"/>
  <c r="G43" i="2"/>
  <c r="L115" i="3" l="1"/>
  <c r="G14" i="2"/>
  <c r="G34" i="2"/>
  <c r="M50" i="2" l="1"/>
  <c r="H543" i="3" s="1"/>
  <c r="G554" i="3" l="1"/>
  <c r="J752" i="3" s="1"/>
  <c r="G35" i="2"/>
  <c r="G37" i="2" s="1"/>
  <c r="I543" i="3"/>
  <c r="G50" i="2" l="1"/>
  <c r="D57" i="2" s="1"/>
  <c r="F57" i="2" s="1"/>
  <c r="K33" i="2" l="1"/>
  <c r="K32" i="2"/>
  <c r="K20" i="2"/>
  <c r="K31" i="2"/>
  <c r="K41" i="2"/>
  <c r="K21" i="2"/>
  <c r="K22" i="2"/>
  <c r="K42" i="2"/>
  <c r="K12" i="2"/>
  <c r="K27" i="2"/>
  <c r="K26" i="2"/>
  <c r="K30" i="2"/>
  <c r="K28" i="2"/>
  <c r="K29" i="2"/>
  <c r="K48" i="2"/>
  <c r="K17" i="2"/>
  <c r="K40" i="2"/>
  <c r="K13" i="2"/>
  <c r="K23" i="2"/>
  <c r="K19" i="2"/>
  <c r="K14" i="2"/>
  <c r="K47" i="2"/>
  <c r="K46" i="2"/>
  <c r="K18" i="2"/>
  <c r="K34" i="2"/>
  <c r="K35" i="2"/>
  <c r="K37" i="2"/>
</calcChain>
</file>

<file path=xl/sharedStrings.xml><?xml version="1.0" encoding="utf-8"?>
<sst xmlns="http://schemas.openxmlformats.org/spreadsheetml/2006/main" count="1022" uniqueCount="570">
  <si>
    <t>Additional Administrative Benefits</t>
  </si>
  <si>
    <t>Annual Depr.</t>
  </si>
  <si>
    <t>Type of Insurance (Policy #)</t>
  </si>
  <si>
    <t xml:space="preserve">% Allocated </t>
  </si>
  <si>
    <t>% Allocated</t>
  </si>
  <si>
    <t>Specify "Other":</t>
  </si>
  <si>
    <t>Type of Service</t>
  </si>
  <si>
    <t>Total Cost of Service</t>
  </si>
  <si>
    <t># of Contracted Months</t>
  </si>
  <si>
    <t>Office Maintenance</t>
  </si>
  <si>
    <t>Legal Consultant Services</t>
  </si>
  <si>
    <t>Postage Meter</t>
  </si>
  <si>
    <t>Copy Machine</t>
  </si>
  <si>
    <t>Long Distance Charge</t>
  </si>
  <si>
    <t>Purpose</t>
  </si>
  <si>
    <t>CACFP Administrative Reimbursement (include advances)</t>
  </si>
  <si>
    <t>B. Total (Lines B1 through B6)</t>
  </si>
  <si>
    <t xml:space="preserve">  2.  Utilities Expense</t>
  </si>
  <si>
    <t xml:space="preserve">  3.  Insurance Expense</t>
  </si>
  <si>
    <t xml:space="preserve">  4. Contracted Services</t>
  </si>
  <si>
    <t xml:space="preserve">  5. Equipment Rental/Lease Expense</t>
  </si>
  <si>
    <t xml:space="preserve">  6. Telephone Expense</t>
  </si>
  <si>
    <t xml:space="preserve">  7. Advertising </t>
  </si>
  <si>
    <t xml:space="preserve">  8. Dues, Subscription or Membership</t>
  </si>
  <si>
    <t xml:space="preserve">  9. Other (Specify)</t>
  </si>
  <si>
    <t>C. Total (Lines C1 through C9)</t>
  </si>
  <si>
    <t xml:space="preserve">  1. Program Operations Travel Expense</t>
  </si>
  <si>
    <t xml:space="preserve">  2. In State Travel Expense</t>
  </si>
  <si>
    <t xml:space="preserve">  3. Out of State Travel Expense</t>
  </si>
  <si>
    <t>D.  Total (Lines D1 through D3)</t>
  </si>
  <si>
    <t xml:space="preserve">  1. Provider Training Expense</t>
  </si>
  <si>
    <t xml:space="preserve">  2. Staff Training Expense</t>
  </si>
  <si>
    <t>E. Total (Lines E1+E2)</t>
  </si>
  <si>
    <t>Grand Total (Lines A+B+C+D+E)</t>
  </si>
  <si>
    <t>ADMINISTRATIVE LABOR, TAXES, AND BENEFITS</t>
  </si>
  <si>
    <t>Position</t>
  </si>
  <si>
    <t>12.</t>
  </si>
  <si>
    <t>Agency (%)</t>
  </si>
  <si>
    <t>Line B:  Total Administrative Supplies (Line B1 through B6)</t>
  </si>
  <si>
    <t>Annual Depr. To CACFP</t>
  </si>
  <si>
    <t>ADMINISTRATIVE SUPPLIES</t>
  </si>
  <si>
    <t>ADMINISTRATIVE SERVICES</t>
  </si>
  <si>
    <t>Total square footage occupied by CACFP personnel</t>
  </si>
  <si>
    <t>Annual Total to CACFP</t>
  </si>
  <si>
    <t>Number of Miles</t>
  </si>
  <si>
    <t>Mileage ($)</t>
  </si>
  <si>
    <t>Lodging ($)</t>
  </si>
  <si>
    <t>Employee Name(s) or Positions</t>
  </si>
  <si>
    <t>Rate used to compute miles:</t>
  </si>
  <si>
    <t>Additional Supporting Documentation:</t>
  </si>
  <si>
    <t>(Annual)</t>
  </si>
  <si>
    <t/>
  </si>
  <si>
    <t xml:space="preserve">If YES: Date increase is effective  </t>
  </si>
  <si>
    <t>Line B1:  Total Equipment Expense (over $5,000)</t>
  </si>
  <si>
    <t>Line B2:  Total Equipment Expense (under $5,000)</t>
  </si>
  <si>
    <t>Community Nutrition Team</t>
  </si>
  <si>
    <t>Child and Adult Care Food Program</t>
  </si>
  <si>
    <t>Please complete for all salaried and hourly administrative employees.</t>
  </si>
  <si>
    <t>Copier Supplies</t>
  </si>
  <si>
    <t>Less than arms length transaction (yes/no)</t>
  </si>
  <si>
    <t>Less than arms length transaction (yes/no).</t>
  </si>
  <si>
    <t>To (date)</t>
  </si>
  <si>
    <t>Less than arms length (yes/no)</t>
  </si>
  <si>
    <t>A.</t>
  </si>
  <si>
    <t>B.</t>
  </si>
  <si>
    <t>D.</t>
  </si>
  <si>
    <t>Total Amount</t>
  </si>
  <si>
    <t>Budget Item</t>
  </si>
  <si>
    <t>Sponsor Requested</t>
  </si>
  <si>
    <t>1.  Salaries + Required Employer Taxes</t>
  </si>
  <si>
    <t>2.  Benefits</t>
  </si>
  <si>
    <t>A.   Total (Lines A1 + A2)</t>
  </si>
  <si>
    <t xml:space="preserve">B. </t>
  </si>
  <si>
    <t xml:space="preserve">C. </t>
  </si>
  <si>
    <t xml:space="preserve">  1.  Equipment Purchased $5,000 and Over</t>
  </si>
  <si>
    <t xml:space="preserve">  3.  Office Supply Expense</t>
  </si>
  <si>
    <t xml:space="preserve">  4.  Educational Supply Expense</t>
  </si>
  <si>
    <t xml:space="preserve">  5.  Printing Expense</t>
  </si>
  <si>
    <t xml:space="preserve">  6.  Postage Expense</t>
  </si>
  <si>
    <t>E.</t>
  </si>
  <si>
    <t>FOR DPI USE ONLY</t>
  </si>
  <si>
    <t>Line A1: Administrative Labor and Taxes</t>
  </si>
  <si>
    <t>Columns</t>
  </si>
  <si>
    <t>1.</t>
  </si>
  <si>
    <t>2.</t>
  </si>
  <si>
    <t>3.</t>
  </si>
  <si>
    <t>4.</t>
  </si>
  <si>
    <t>5.</t>
  </si>
  <si>
    <t>6.</t>
  </si>
  <si>
    <t>7.</t>
  </si>
  <si>
    <t>8.</t>
  </si>
  <si>
    <t>9.</t>
  </si>
  <si>
    <t>10.</t>
  </si>
  <si>
    <t>11.</t>
  </si>
  <si>
    <t>Total Hours for Agency</t>
  </si>
  <si>
    <t>Total Hours for CACFP</t>
  </si>
  <si>
    <t>Monthly Cost to CACFP</t>
  </si>
  <si>
    <t>Totals</t>
  </si>
  <si>
    <t>Percent of total Hours Worked for CACFP</t>
  </si>
  <si>
    <t>CACFP (%)</t>
  </si>
  <si>
    <t>Employee (%)</t>
  </si>
  <si>
    <t>Health Insurance</t>
  </si>
  <si>
    <t>Dental Insurance</t>
  </si>
  <si>
    <t>Retirement</t>
  </si>
  <si>
    <t>Type of Equipment</t>
  </si>
  <si>
    <t>Purchase Date</t>
  </si>
  <si>
    <t>Total Cost</t>
  </si>
  <si>
    <t>Life Expectancy</t>
  </si>
  <si>
    <t>% Allocated to CACFP</t>
  </si>
  <si>
    <t xml:space="preserve">  2.  Equipment Purchased Under $5,000</t>
  </si>
  <si>
    <t>Line B2: Administrative Expense: Equipment Purchased - Under $5,000</t>
  </si>
  <si>
    <t>Line B3: Administrative Expense:  Office Supplies</t>
  </si>
  <si>
    <t>Total Annual Cost</t>
  </si>
  <si>
    <t>Cost/Unit</t>
  </si>
  <si>
    <t>Quantity</t>
  </si>
  <si>
    <t>General Office Supplies</t>
  </si>
  <si>
    <t>Computer Supplies</t>
  </si>
  <si>
    <t>Printer Supplies</t>
  </si>
  <si>
    <t>Other (specify):</t>
  </si>
  <si>
    <t>Annual Cost to CACFP</t>
  </si>
  <si>
    <t>Line B4: Administrative Expense:  Educational Supplies</t>
  </si>
  <si>
    <t>Item</t>
  </si>
  <si>
    <t>Line B3:  Total Office Supply Expense</t>
  </si>
  <si>
    <t>Line B4:  Total Educational Supply Expense</t>
  </si>
  <si>
    <t>Line B5: Administrative Expense:  Printing Costs</t>
  </si>
  <si>
    <t>Line B5:  Total Printing Expense</t>
  </si>
  <si>
    <t>Type</t>
  </si>
  <si>
    <t>Title of Print Job</t>
  </si>
  <si>
    <t>Line B6: Administrative Expense:  Postage Costs</t>
  </si>
  <si>
    <t>Line B6:  Total Postage Expense</t>
  </si>
  <si>
    <t>Office Maintenance is included in rental or lease agreement.</t>
  </si>
  <si>
    <t>Utilities are included in rental or lease agreement.</t>
  </si>
  <si>
    <t>For rented or leased, please complete:</t>
  </si>
  <si>
    <t>LESSOR NAME</t>
  </si>
  <si>
    <t>RELATIONSHIP TO LESSEE</t>
  </si>
  <si>
    <t>ADDRESS</t>
  </si>
  <si>
    <t>CITY, STATE,  ZIP</t>
  </si>
  <si>
    <t>TELEPHONE NUMBER</t>
  </si>
  <si>
    <t xml:space="preserve">Indicate length of rent or lease agreement: </t>
  </si>
  <si>
    <t>From  (date)</t>
  </si>
  <si>
    <t>Total square footage of office space:</t>
  </si>
  <si>
    <t>Utility Services</t>
  </si>
  <si>
    <t>Electricity</t>
  </si>
  <si>
    <t xml:space="preserve">Gas </t>
  </si>
  <si>
    <t>Water/Sewer</t>
  </si>
  <si>
    <t>Other (Specify):</t>
  </si>
  <si>
    <t>Name of Company</t>
  </si>
  <si>
    <t>Total Insurance Cost</t>
  </si>
  <si>
    <t>Fire</t>
  </si>
  <si>
    <t>Line C2:  Total Utilities Expense</t>
  </si>
  <si>
    <t>Line C3: Administrative Expense:  Insurance</t>
  </si>
  <si>
    <t>Board Liability</t>
  </si>
  <si>
    <t>Workmans Comp.</t>
  </si>
  <si>
    <t>Loss Prevention</t>
  </si>
  <si>
    <t>Automobile</t>
  </si>
  <si>
    <t>Line C3:  Total Insurance Expense</t>
  </si>
  <si>
    <t>Line C4: Administrative Expense: Contracted Services</t>
  </si>
  <si>
    <t>Line C4:  Total Contracted Services Expense</t>
  </si>
  <si>
    <t>Line C5: Administrative Equipment Rental/Lease Expense</t>
  </si>
  <si>
    <t>Line C5: Total Equipment Rental/Lease Expense</t>
  </si>
  <si>
    <t>Line C6: Total Telephone Expense</t>
  </si>
  <si>
    <t>Line C7: Total Advertising Expense:</t>
  </si>
  <si>
    <t>Line C8: Administrative Expense:  Dues, Subscription or Membership</t>
  </si>
  <si>
    <t>Line C8:  Dues, Subscription and Membership Expense</t>
  </si>
  <si>
    <t>Stop Payment Fees</t>
  </si>
  <si>
    <t>Standard Bank Fees</t>
  </si>
  <si>
    <t>Line C:  Total Administrative Services (Line C1 through C9)</t>
  </si>
  <si>
    <t>Line D2: In-State Travel Expense for Workshops, Conferences, and Sponsor Training</t>
  </si>
  <si>
    <t>Meals ($)</t>
  </si>
  <si>
    <t>Administrative Travel Expenses</t>
  </si>
  <si>
    <t>Line D3: Projected out-of-state travel for CACFP related conference</t>
  </si>
  <si>
    <t>Line D:  Total Travel Expenses (Add Lines D1 through D3):</t>
  </si>
  <si>
    <t>Line E1: Provider Training Workshop</t>
  </si>
  <si>
    <t>EDUCATION AND TRAINING EXPENSE</t>
  </si>
  <si>
    <t>Facility Rental</t>
  </si>
  <si>
    <t>Training Equipment</t>
  </si>
  <si>
    <t>Training Supplies (specify):</t>
  </si>
  <si>
    <t>Line E1: Total Provider Training Expense</t>
  </si>
  <si>
    <t>Number of workshops scheduled:</t>
  </si>
  <si>
    <t>CACFP cost per Training</t>
  </si>
  <si>
    <t>Line E2: Staff Training Expense</t>
  </si>
  <si>
    <t>Equipment Rental</t>
  </si>
  <si>
    <t>Registration Fees</t>
  </si>
  <si>
    <t>Line E2: Total Staff Training Expense</t>
  </si>
  <si>
    <t>Projected number of training sessions planned:</t>
  </si>
  <si>
    <t>Line E:  Total Education/Training Expense (Lines E1 and E2)</t>
  </si>
  <si>
    <t>Line F: Total Administrative Expenses (Total of Lines A+B+C+D+E)</t>
  </si>
  <si>
    <t>Location</t>
  </si>
  <si>
    <t>Line A2: Administrative Benefits (continued)</t>
  </si>
  <si>
    <t>Additional Administrative Benefits (continued)</t>
  </si>
  <si>
    <t>Registration Fee (per person)</t>
  </si>
  <si>
    <t>Number of Nights</t>
  </si>
  <si>
    <t>i.e. Airport Shuttle, Telephone, Taxi, Registration Fee</t>
  </si>
  <si>
    <t>Line D1: Program Operations Travel Expense</t>
  </si>
  <si>
    <t>Less than Arms Length</t>
  </si>
  <si>
    <t>Copies of all new and renewed equipment leases.</t>
  </si>
  <si>
    <t>CACFP Administrative Carryover Funds from prior FFY</t>
  </si>
  <si>
    <t>Provider Reimbursement:</t>
  </si>
  <si>
    <t>Projected # of Claiming Homes:</t>
  </si>
  <si>
    <t>Line C1: Administrative Expense:  Office Rent/Building Costs</t>
  </si>
  <si>
    <t>Total administrative office rent/building costs</t>
  </si>
  <si>
    <t>Line C2: Administrative Utilities Expense (if not included in rent/building costs)</t>
  </si>
  <si>
    <t xml:space="preserve">  1.  Office Rent/Building Costs</t>
  </si>
  <si>
    <t>For Indirect/Administrative/Support Costs paid, in whole or in part, with CACFP funds, the following additional information is required to be submitted:</t>
  </si>
  <si>
    <t>Community Organization (Y/N)</t>
  </si>
  <si>
    <t>(  )</t>
  </si>
  <si>
    <t>Line C1: Projected Annual CACFP Office Rent/Building Expense:</t>
  </si>
  <si>
    <t>Yes</t>
  </si>
  <si>
    <t>Civic</t>
  </si>
  <si>
    <t>Business</t>
  </si>
  <si>
    <t>Technical</t>
  </si>
  <si>
    <t>Professional</t>
  </si>
  <si>
    <t>No</t>
  </si>
  <si>
    <t>G</t>
  </si>
  <si>
    <t>I</t>
  </si>
  <si>
    <t>Name of Group</t>
  </si>
  <si>
    <t>G/I</t>
  </si>
  <si>
    <t>Amount</t>
  </si>
  <si>
    <t>Percentage</t>
  </si>
  <si>
    <t>Carryover into next FFY:</t>
  </si>
  <si>
    <t>Indirect Supplies</t>
  </si>
  <si>
    <t>Indirect Cost Pool</t>
  </si>
  <si>
    <t>Indirect Services</t>
  </si>
  <si>
    <t>Indirect Cost Rate</t>
  </si>
  <si>
    <t>Total Agency Cost</t>
  </si>
  <si>
    <t>Indirect Agency Travel</t>
  </si>
  <si>
    <t>Employee Last Name, First Initial
(i.e. Smith, J)</t>
  </si>
  <si>
    <t xml:space="preserve">Total Hours for Agency </t>
  </si>
  <si>
    <t>I Certify these positions are not directly charged to the CACFP or another funding source.</t>
  </si>
  <si>
    <t xml:space="preserve">  1.  Office Supply Expense</t>
  </si>
  <si>
    <t xml:space="preserve">  2.  Printing Expense</t>
  </si>
  <si>
    <t xml:space="preserve">  3.  Postage Expense</t>
  </si>
  <si>
    <t>Type of Supplies</t>
  </si>
  <si>
    <t>Less than Arms Length (Y/N)</t>
  </si>
  <si>
    <t>Own</t>
  </si>
  <si>
    <t>Rent</t>
  </si>
  <si>
    <t>Utilities</t>
  </si>
  <si>
    <t>Payroll Services</t>
  </si>
  <si>
    <t>Copy of invoice</t>
  </si>
  <si>
    <t>Copy of agreement</t>
  </si>
  <si>
    <t>Claim System Manager</t>
  </si>
  <si>
    <t>Audit
(if different then accounting)</t>
  </si>
  <si>
    <t>Provider Appeals Officer</t>
  </si>
  <si>
    <t>Custodial/Cleaning Services</t>
  </si>
  <si>
    <t>Travel Expense for Indirect Employees</t>
  </si>
  <si>
    <t>Purpose of Travel</t>
  </si>
  <si>
    <t>Est. # of Days</t>
  </si>
  <si>
    <t>Is travel for general business?</t>
  </si>
  <si>
    <t>Miscellaneous Indirect Expenses</t>
  </si>
  <si>
    <t>Indirect Contracted Services</t>
  </si>
  <si>
    <t>B. Total (Lines B1 through B3)</t>
  </si>
  <si>
    <t xml:space="preserve">  2.  Insurance Expense</t>
  </si>
  <si>
    <t>F.</t>
  </si>
  <si>
    <t>Building Cost Pool</t>
  </si>
  <si>
    <t>Building Cost Pool Item</t>
  </si>
  <si>
    <t>Insurance</t>
  </si>
  <si>
    <t xml:space="preserve">Janitorial </t>
  </si>
  <si>
    <t>Snow Removal</t>
  </si>
  <si>
    <t>Waste Removal</t>
  </si>
  <si>
    <t>Lawn Care</t>
  </si>
  <si>
    <t>Building Supplies</t>
  </si>
  <si>
    <t>Building Maintenance</t>
  </si>
  <si>
    <t>Building Depreciation</t>
  </si>
  <si>
    <t>Allocation %</t>
  </si>
  <si>
    <t>Building Pool Rate</t>
  </si>
  <si>
    <t>Building Rent/Lease</t>
  </si>
  <si>
    <t>Rental lease agreement.</t>
  </si>
  <si>
    <t>Depreciation schedule.</t>
  </si>
  <si>
    <t>Building Equip - under $5,000</t>
  </si>
  <si>
    <t>Building Equip. Depreciation</t>
  </si>
  <si>
    <t>Building Personnel - Salaries</t>
  </si>
  <si>
    <t>Building Personnel - Travel</t>
  </si>
  <si>
    <t>Both</t>
  </si>
  <si>
    <t>Allowable for Own, Rented or Both</t>
  </si>
  <si>
    <t>Building Mortgage Interest</t>
  </si>
  <si>
    <t>Copy of loan docs.</t>
  </si>
  <si>
    <t>List of equip.</t>
  </si>
  <si>
    <t>List of positions incld.</t>
  </si>
  <si>
    <t>Copy of ins. Policies</t>
  </si>
  <si>
    <t xml:space="preserve"> Administrative Labor</t>
  </si>
  <si>
    <t>Administrative Supplies</t>
  </si>
  <si>
    <t>Administrative Services</t>
  </si>
  <si>
    <t>Program Travel</t>
  </si>
  <si>
    <t>Education/Training</t>
  </si>
  <si>
    <t>9a.  Other: Indirect Costs</t>
  </si>
  <si>
    <t>Name(s) of Service Provider</t>
  </si>
  <si>
    <t>Maybe</t>
  </si>
  <si>
    <t>Annual Hours</t>
  </si>
  <si>
    <t>Annual Required Payroll Taxes</t>
  </si>
  <si>
    <t>Total Required Employer Taxes Paid</t>
  </si>
  <si>
    <t>Total Required Employer Taxes Paid by CACFP</t>
  </si>
  <si>
    <t>Annual Salary and Taxes Costs to CACFP</t>
  </si>
  <si>
    <t>Exempt from FLSA?</t>
  </si>
  <si>
    <t>Indicate (Y/N) if the position is exempt from the US Fair Labor Standards Act (FLSA).</t>
  </si>
  <si>
    <t xml:space="preserve">Annual Projected Tax Rate Used: </t>
  </si>
  <si>
    <t>Annual Salary/Wages Paid</t>
  </si>
  <si>
    <t>Administrative Labor &amp; Taxes</t>
  </si>
  <si>
    <t>Board Relation/Member</t>
  </si>
  <si>
    <t>Percent of increase (range):</t>
  </si>
  <si>
    <t>Nature of Increase (cost of living or merit):</t>
  </si>
  <si>
    <t>Merit/COLA Pay:</t>
  </si>
  <si>
    <t>Cost of living increase must be based on current, generally accepted statistical data. Merit increase must be a merit pay plan developed and approved by the Board of Directors at the beginning of the FFY.</t>
  </si>
  <si>
    <t>Sub Total page 2</t>
  </si>
  <si>
    <t>12
Total Wages</t>
  </si>
  <si>
    <t>Sub Total page 1</t>
  </si>
  <si>
    <t>Annual Amt. Paid by Agency</t>
  </si>
  <si>
    <t>Annual CACFP Amount</t>
  </si>
  <si>
    <t>7
ANNUAL COST TO CACFP</t>
  </si>
  <si>
    <t>7  
ANNUAL COST TO CACFP</t>
  </si>
  <si>
    <t>Long-Term Disability</t>
  </si>
  <si>
    <t>Brief description of each benefit plan offered. If included in Employee Handbook attach that.</t>
  </si>
  <si>
    <t>Description of retirement plan provided by the agency.</t>
  </si>
  <si>
    <t>Verification of agency accounts established for retirement plan withholdings. Can provide a balance summary.</t>
  </si>
  <si>
    <t>Type of Equipment (quantity)</t>
  </si>
  <si>
    <t>Allocation percentage: The rationale used to support the allocation percentage used must be uploaded into the online application.</t>
  </si>
  <si>
    <t xml:space="preserve">Copy of agreement for current year. If not available contract from prior year. </t>
  </si>
  <si>
    <t xml:space="preserve">Include a copy of your employee equipment use policy along with your employee handbook. </t>
  </si>
  <si>
    <t>Line C6: Administrative Expense: Telephone/Communication/Technology Service Costs</t>
  </si>
  <si>
    <t xml:space="preserve">Landline Service Charge </t>
  </si>
  <si>
    <t>Services</t>
  </si>
  <si>
    <t>Quantity used for CACFP</t>
  </si>
  <si>
    <t>IPAD / Tablet Service Charge</t>
  </si>
  <si>
    <t>Internet/Wireless Charge</t>
  </si>
  <si>
    <t>Cell Phone Service Charge</t>
  </si>
  <si>
    <t>Line C7: Administrative Expense: Advertising / Outreach</t>
  </si>
  <si>
    <t>Number included in Group Membership</t>
  </si>
  <si>
    <t xml:space="preserve">Indirect Administrative cost rate: </t>
  </si>
  <si>
    <t>Indirect Employees</t>
  </si>
  <si>
    <t>Indirect Labor and Fringe</t>
  </si>
  <si>
    <t>1.  Salaries and Fringe</t>
  </si>
  <si>
    <t xml:space="preserve">A.   Total of Line A1 </t>
  </si>
  <si>
    <t>Support Documentation Required to be uploaded into online application</t>
  </si>
  <si>
    <t>Fax Machine service</t>
  </si>
  <si>
    <t>Vehicle Costs</t>
  </si>
  <si>
    <t>Total to CACFP</t>
  </si>
  <si>
    <t>Total per person</t>
  </si>
  <si>
    <t>Line D1:  Total Program Operations Travel Expense</t>
  </si>
  <si>
    <t>Line D2:  Annual In-State Travel Expense</t>
  </si>
  <si>
    <t>Airfare</t>
  </si>
  <si>
    <t>Line D3:  Total Annual Out-of-State Travel Expense</t>
  </si>
  <si>
    <t>Actual</t>
  </si>
  <si>
    <t>Other Subsistence Costs</t>
  </si>
  <si>
    <t>Actual Costs</t>
  </si>
  <si>
    <t>Fuel Costs</t>
  </si>
  <si>
    <t xml:space="preserve">Employee Name, Position, or Company Owned/Leased Vehicle
</t>
  </si>
  <si>
    <t xml:space="preserve">Travel Purpose </t>
  </si>
  <si>
    <t>Total CACFP Transportation Cost</t>
  </si>
  <si>
    <t>Reimbursement</t>
  </si>
  <si>
    <t>Routine Maint.
(Car wash, oil change, etc.)</t>
  </si>
  <si>
    <t>Major Maint.
($)</t>
  </si>
  <si>
    <t>Other Travel Costs (Specify Below)</t>
  </si>
  <si>
    <t>Specify Other Travel Costs below:</t>
  </si>
  <si>
    <t>Additional Support Documentation required to be uploaded to the online application:</t>
  </si>
  <si>
    <t>(1)</t>
  </si>
  <si>
    <t>(2)</t>
  </si>
  <si>
    <t>(3)</t>
  </si>
  <si>
    <t>Specify</t>
  </si>
  <si>
    <t>Contract for current year</t>
  </si>
  <si>
    <t>List of supplies</t>
  </si>
  <si>
    <t>Specify utilities incl.</t>
  </si>
  <si>
    <r>
      <t xml:space="preserve">Other: </t>
    </r>
    <r>
      <rPr>
        <i/>
        <sz val="8"/>
        <rFont val="Arial"/>
        <family val="2"/>
      </rPr>
      <t>Specify</t>
    </r>
  </si>
  <si>
    <t>Attach appropriate documentation.</t>
  </si>
  <si>
    <t>Annual Agency Cost</t>
  </si>
  <si>
    <t>Line A: Total Admin. Salaries and Benefits</t>
  </si>
  <si>
    <t>% of Budget</t>
  </si>
  <si>
    <t xml:space="preserve">  3. Dues, Memberships, Subscriptions</t>
  </si>
  <si>
    <t>Indirect Dues, Memberships, Subscriptions</t>
  </si>
  <si>
    <t>C. Total (Lines C1 through C4)</t>
  </si>
  <si>
    <t>Rate Based</t>
  </si>
  <si>
    <t>Revision #:</t>
  </si>
  <si>
    <t>Original</t>
  </si>
  <si>
    <t>Equipment Inventory - Upload into the online application an updated equipment inventory list with all equipment and durable supplies with a useful life of more than a year that were funded with CACFP funds.</t>
  </si>
  <si>
    <t>Indirect Miscellaneous Expense</t>
  </si>
  <si>
    <t>Projected Sources of CACFP Income</t>
  </si>
  <si>
    <t>Attachments Required</t>
  </si>
  <si>
    <t>Item 23</t>
  </si>
  <si>
    <t>Item 16</t>
  </si>
  <si>
    <t>Item 27</t>
  </si>
  <si>
    <t>Item 33</t>
  </si>
  <si>
    <t>Item 8</t>
  </si>
  <si>
    <t>Item 36</t>
  </si>
  <si>
    <t>Item 21</t>
  </si>
  <si>
    <t>Item 29</t>
  </si>
  <si>
    <t>Item 39</t>
  </si>
  <si>
    <t>Item 28, 39</t>
  </si>
  <si>
    <t>Item 13, 17</t>
  </si>
  <si>
    <t>Item 3</t>
  </si>
  <si>
    <t>Item VII C2</t>
  </si>
  <si>
    <t>Several</t>
  </si>
  <si>
    <t>Item 30</t>
  </si>
  <si>
    <t>Item 24,34</t>
  </si>
  <si>
    <t>796-2 Reference</t>
  </si>
  <si>
    <t>Employee Name
(Last Name, First Name/Initial)</t>
  </si>
  <si>
    <t>(4)</t>
  </si>
  <si>
    <t xml:space="preserve">Employee Handbook: Include a copy of your employee equipment use policy in your employee handbook. </t>
  </si>
  <si>
    <t xml:space="preserve">Depreciation Schedule: Documentation for determining annual depreciation or depreciation schedule (if not using straight line). </t>
  </si>
  <si>
    <t>Allocation Plan: The rationale used to support the allocation percentage used must be uploaded into the online application.</t>
  </si>
  <si>
    <t>Office Supply List: If your agency uses the general item types (General, Copier, Printer) provide a detailed list of what specific items are classified under each topic. For example: General Office Supplies = pens, pencils, notepads; Printer Supplies = ink cartridges, paper; Copier Supplies = toner, paper; etc. Indicate an estimate of how much of each will be purchased in the upcoming year.</t>
  </si>
  <si>
    <t xml:space="preserve">% allocated to CACFP </t>
  </si>
  <si>
    <t>If less than 100%, upload allocation plan into online application.</t>
  </si>
  <si>
    <t>Instructions:  Please complete the respective information in area A &amp; B regarding your CACFP Office Space. All support documentation requested is required to be uploaded into the online application.</t>
  </si>
  <si>
    <t>Insurance Policies for the current year.</t>
  </si>
  <si>
    <t>Accounting / Bookkeeping</t>
  </si>
  <si>
    <t>Computer Service - Specialized
(Website/Social Media)</t>
  </si>
  <si>
    <t>IT Computer Support - Regular</t>
  </si>
  <si>
    <t>Data Storage</t>
  </si>
  <si>
    <t>Total Annual
Cost</t>
  </si>
  <si>
    <t>Sample of type of outreach material (i.e. Outreach, advertisement, job announcement) projected to be issued in upcoming Program year.</t>
  </si>
  <si>
    <t>Copy of membership application and/or description of member organization.</t>
  </si>
  <si>
    <t>Line C9: Miscellaneous Administrative Expenses - Including Indirect Costs</t>
  </si>
  <si>
    <t>Indirect Costs</t>
  </si>
  <si>
    <t xml:space="preserve"> A copy of current travel policies.</t>
  </si>
  <si>
    <t>A copy of current travel policies.</t>
  </si>
  <si>
    <t>Name of Conference/Workshop/
Training/Meeting
(Indicate if DPI training)</t>
  </si>
  <si>
    <t>Employee Name(s) or Positions and Number attending</t>
  </si>
  <si>
    <t>Name of Conference/Workshop/
Training/Meeting</t>
  </si>
  <si>
    <t>Employee Name(s) or Position</t>
  </si>
  <si>
    <t>Proposed training Plan/Agenda</t>
  </si>
  <si>
    <t>Copy of approval from audit firm indicating indirect cost plan is reasonable, acceptable, and in compliance with 2 CFR 200.</t>
  </si>
  <si>
    <t>If indirect rate exceeds 10%, copy of approval from cognizant agency. A cognizant agency is defined in 2 CFR 200.</t>
  </si>
  <si>
    <r>
      <rPr>
        <b/>
        <u/>
        <sz val="8"/>
        <rFont val="Arial"/>
        <family val="2"/>
      </rPr>
      <t>Directions:</t>
    </r>
    <r>
      <rPr>
        <sz val="8"/>
        <rFont val="Arial"/>
        <family val="2"/>
      </rPr>
      <t xml:space="preserve">  List and specify all costs that are included in your agency's indirect cost pool. These costs are what will be funded, in part,  with the indirect direct rate that is charged to the CACFP.</t>
    </r>
  </si>
  <si>
    <r>
      <t xml:space="preserve">Explain the method Used to Develop Rate. Submit separately if need more space. </t>
    </r>
    <r>
      <rPr>
        <i/>
        <sz val="8"/>
        <rFont val="Arial"/>
        <family val="2"/>
      </rPr>
      <t xml:space="preserve">Not needed if agency has taken the 10% de minimus rate. </t>
    </r>
  </si>
  <si>
    <t>CACFP Portion of Indirect Costs</t>
  </si>
  <si>
    <t>Line C9: Total Miscellaneous Administrative Expenses (less indirect)</t>
  </si>
  <si>
    <t>Direct</t>
  </si>
  <si>
    <t>Indirect Salaries (including taxes)</t>
  </si>
  <si>
    <t>Indirect Benefits Paid</t>
  </si>
  <si>
    <t>Type of Service
(List)</t>
  </si>
  <si>
    <r>
      <t>This section is for</t>
    </r>
    <r>
      <rPr>
        <u/>
        <sz val="9"/>
        <rFont val="Arial"/>
        <family val="2"/>
      </rPr>
      <t xml:space="preserve"> indirect</t>
    </r>
    <r>
      <rPr>
        <sz val="9"/>
        <rFont val="Arial"/>
        <family val="2"/>
      </rPr>
      <t xml:space="preserve"> costs that will be incurred by the agency for a common or joint purpose and are not readily assignable to the CACFP or other specific cost objectives without exerting effort disproportionate to the results achieved.  The indirect rate </t>
    </r>
    <r>
      <rPr>
        <u/>
        <sz val="9"/>
        <rFont val="Arial"/>
        <family val="2"/>
      </rPr>
      <t>does not change</t>
    </r>
    <r>
      <rPr>
        <sz val="9"/>
        <rFont val="Arial"/>
        <family val="2"/>
      </rPr>
      <t xml:space="preserve"> throughout the year as it is based on audited figures from the prior fiscal year. </t>
    </r>
    <r>
      <rPr>
        <b/>
        <sz val="9"/>
        <color rgb="FFFF0000"/>
        <rFont val="Arial"/>
        <family val="2"/>
      </rPr>
      <t>Unless your agency has received approval from your federal cognizant agency regarding an approved indirect cost rate, the DPI will not approve an indirect cost rate higher than 10%.</t>
    </r>
    <r>
      <rPr>
        <sz val="9"/>
        <rFont val="Arial"/>
        <family val="2"/>
      </rPr>
      <t xml:space="preserve">
This section should</t>
    </r>
    <r>
      <rPr>
        <sz val="9"/>
        <color rgb="FFFF0000"/>
        <rFont val="Arial"/>
        <family val="2"/>
      </rPr>
      <t xml:space="preserve"> NOT</t>
    </r>
    <r>
      <rPr>
        <sz val="9"/>
        <rFont val="Arial"/>
        <family val="2"/>
      </rPr>
      <t xml:space="preserve"> be used for </t>
    </r>
    <r>
      <rPr>
        <u/>
        <sz val="9"/>
        <rFont val="Arial"/>
        <family val="2"/>
      </rPr>
      <t>shared</t>
    </r>
    <r>
      <rPr>
        <sz val="9"/>
        <rFont val="Arial"/>
        <family val="2"/>
      </rPr>
      <t xml:space="preserve"> costs that are directly allocated to the CACFP.  Those costs should be included in the </t>
    </r>
    <r>
      <rPr>
        <i/>
        <sz val="9"/>
        <rFont val="Arial"/>
        <family val="2"/>
      </rPr>
      <t>CACFP Admin</t>
    </r>
    <r>
      <rPr>
        <sz val="9"/>
        <rFont val="Arial"/>
        <family val="2"/>
      </rPr>
      <t xml:space="preserve"> tab under the respective category with reasonable cost allocation plan uploaded into the online application for approval.</t>
    </r>
  </si>
  <si>
    <t>Method Used to Develop Rate. Explain below or upload into online application.</t>
  </si>
  <si>
    <t>Support documentation required to be uploaded to online application (minimum). Specify items that have been uploaded.</t>
  </si>
  <si>
    <t>CACFP Building (Facilities) Cost</t>
  </si>
  <si>
    <t>Used for Home Provider to get licensed/certified (yes/no)</t>
  </si>
  <si>
    <t>Fire &amp; Safety Inspection Fees (For unlicensed/uncertified income eligible home providers ONLY)</t>
  </si>
  <si>
    <t>Licensing Fees (for unlicensed income eligible home providers ONLY)</t>
  </si>
  <si>
    <t>Building Personnel - Fringe</t>
  </si>
  <si>
    <t>Our Agency has chosen not to charge any Office Rent, Lease, or Buiding Costs to the CACFP. These costs are being paid with Non-CACFP funds.</t>
  </si>
  <si>
    <t>Leave this space blank if using Building Cost Pool</t>
  </si>
  <si>
    <t>Indicate with an 'X' if the administrative office space is:</t>
  </si>
  <si>
    <t xml:space="preserve">Our agency has a Building Cost Pool. Complete the separate Building Cost Pool worksheet (link below) for all costs included in the Building cost pool. The CACFP % of the Building Cost Pool will be transferred to this page and included in the Budget Summary.  Any cost you include in your Building Cost Pool should not be listed separately in this budget worksheet. </t>
  </si>
  <si>
    <t>Does the projected wage amounts reflected in this line item include an increase to the employees current actual wages for the reported Federal Fiscal Year (Yes/No)?</t>
  </si>
  <si>
    <t>(1) A current job description for all listed employees must be uploaded into the online application.</t>
  </si>
  <si>
    <t>Admin Only</t>
  </si>
  <si>
    <r>
      <t xml:space="preserve">Complete and upload this document </t>
    </r>
    <r>
      <rPr>
        <b/>
        <i/>
        <sz val="12"/>
        <color rgb="FFFF0000"/>
        <rFont val="Lato"/>
        <family val="2"/>
      </rPr>
      <t>FIRST</t>
    </r>
    <r>
      <rPr>
        <i/>
        <sz val="12"/>
        <color rgb="FFFF0000"/>
        <rFont val="Lato"/>
        <family val="2"/>
      </rPr>
      <t xml:space="preserve"> before completing the online Budget Summary page.</t>
    </r>
  </si>
  <si>
    <r>
      <rPr>
        <b/>
        <u/>
        <sz val="12"/>
        <rFont val="Lato"/>
        <family val="2"/>
      </rPr>
      <t>Requirement:</t>
    </r>
    <r>
      <rPr>
        <sz val="12"/>
        <rFont val="Lato"/>
        <family val="2"/>
      </rPr>
      <t xml:space="preserve"> All Family Day Care Home Sponsors must submit an annual budget for DPI approval that projects the CACFP expenses in the upcoming year. This budget form (Attachment E) is required to be used to support the budgeted expenditures that are included on the Budget Summary page of the online application for the upcoming Federal Fiscal Year. The Attachment E and all relevant support documentation must be uploaded into the online application and submitted for approval. DPI approval is given through the approval of the online application. All costs reported, including indirect costs, must be allowable, reasonable in cost and necessary to administer the CACFP.  Please refer to the OMB SuperCirular 2 CFR 200; the 796-2 (revision 4) and the Summary of Allowable Costs, found under the resources of Guidance Memo F.</t>
    </r>
  </si>
  <si>
    <r>
      <rPr>
        <b/>
        <u/>
        <sz val="12"/>
        <rFont val="Lato"/>
        <family val="2"/>
      </rPr>
      <t>Instructions:</t>
    </r>
    <r>
      <rPr>
        <sz val="12"/>
        <rFont val="Lato"/>
        <family val="2"/>
      </rPr>
      <t xml:space="preserve">  On the "</t>
    </r>
    <r>
      <rPr>
        <b/>
        <i/>
        <sz val="12"/>
        <rFont val="Lato"/>
        <family val="2"/>
      </rPr>
      <t>CACFP Budget Summary"</t>
    </r>
    <r>
      <rPr>
        <i/>
        <sz val="12"/>
        <rFont val="Lato"/>
        <family val="2"/>
      </rPr>
      <t xml:space="preserve"> tab</t>
    </r>
    <r>
      <rPr>
        <sz val="12"/>
        <rFont val="Lato"/>
        <family val="2"/>
      </rPr>
      <t xml:space="preserve">, indicate the total projected </t>
    </r>
    <r>
      <rPr>
        <u/>
        <sz val="12"/>
        <rFont val="Lato"/>
        <family val="2"/>
      </rPr>
      <t>revenue, including carryover from the prior FFY,</t>
    </r>
    <r>
      <rPr>
        <sz val="12"/>
        <rFont val="Lato"/>
        <family val="2"/>
      </rPr>
      <t xml:space="preserve"> that will be available to be used for all CACFP administrative costs.  On the "</t>
    </r>
    <r>
      <rPr>
        <b/>
        <i/>
        <sz val="12"/>
        <rFont val="Lato"/>
        <family val="2"/>
      </rPr>
      <t>CACFP Admin"</t>
    </r>
    <r>
      <rPr>
        <sz val="12"/>
        <rFont val="Lato"/>
        <family val="2"/>
      </rPr>
      <t xml:space="preserve"> tab, indicate the total projected administrative expenses that will be incurred in the CACFP.  Additional room for employee benefits can be found on the "</t>
    </r>
    <r>
      <rPr>
        <b/>
        <i/>
        <sz val="12"/>
        <rFont val="Lato"/>
        <family val="2"/>
      </rPr>
      <t>Addl. Benefits"</t>
    </r>
    <r>
      <rPr>
        <i/>
        <sz val="12"/>
        <rFont val="Lato"/>
        <family val="2"/>
      </rPr>
      <t xml:space="preserve"> tab</t>
    </r>
    <r>
      <rPr>
        <sz val="12"/>
        <rFont val="Lato"/>
        <family val="2"/>
      </rPr>
      <t>. If your agency uses an indirect cost pool and/or building cost pool, all expenses must be broken out using the respective tabs. All CACFP annual costs will be automatically calculated and carried over to the</t>
    </r>
    <r>
      <rPr>
        <i/>
        <sz val="12"/>
        <rFont val="Lato"/>
        <family val="2"/>
      </rPr>
      <t xml:space="preserve"> CACFP Budget Summary Page tab</t>
    </r>
    <r>
      <rPr>
        <sz val="12"/>
        <rFont val="Lato"/>
        <family val="2"/>
      </rPr>
      <t xml:space="preserve"> based on the projected figures that are entered in the detailed pages. These figures must then be entered into the online application Budget Summary page and the completed detailed budget (Attachment E) for the respective federal fiscal year must be uploaded to the application.</t>
    </r>
  </si>
  <si>
    <r>
      <rPr>
        <b/>
        <u/>
        <sz val="25"/>
        <rFont val="Lato"/>
        <family val="2"/>
      </rPr>
      <t>CACFP Detailed Budget Form (Attachment E)</t>
    </r>
    <r>
      <rPr>
        <b/>
        <sz val="10"/>
        <rFont val="Lato"/>
        <family val="2"/>
      </rPr>
      <t xml:space="preserve">
</t>
    </r>
    <r>
      <rPr>
        <b/>
        <sz val="20"/>
        <rFont val="Lato"/>
        <family val="2"/>
      </rPr>
      <t xml:space="preserve">Budget Form for Sponsors of Family Day Care Homes (FDCH)
</t>
    </r>
    <r>
      <rPr>
        <b/>
        <sz val="18"/>
        <rFont val="Lato"/>
        <family val="2"/>
      </rPr>
      <t>Part of the Online Application/Agreement to
Participate in the Child and Adult Care Food Program (CACFP)</t>
    </r>
  </si>
  <si>
    <t>Budget Summary - Sponsors of FDCH</t>
  </si>
  <si>
    <r>
      <t>Use the figures calculated on this page and supported with this document to enter into the Budget Summary section of the online application.</t>
    </r>
    <r>
      <rPr>
        <b/>
        <sz val="10"/>
        <rFont val="Lato"/>
        <family val="2"/>
      </rPr>
      <t xml:space="preserve"> </t>
    </r>
    <r>
      <rPr>
        <b/>
        <u/>
        <sz val="10"/>
        <color theme="4"/>
        <rFont val="Lato"/>
        <family val="2"/>
      </rPr>
      <t>Income</t>
    </r>
    <r>
      <rPr>
        <b/>
        <sz val="10"/>
        <rFont val="Lato"/>
        <family val="2"/>
      </rPr>
      <t>:</t>
    </r>
    <r>
      <rPr>
        <sz val="10"/>
        <rFont val="Lato"/>
        <family val="2"/>
      </rPr>
      <t xml:space="preserve"> Individually list the projected CACFP administrative income for the Federal Fiscal Year (FFY) and the estimated amount of prior CACFP administrative funds that will be carried over into this FFY. </t>
    </r>
    <r>
      <rPr>
        <i/>
        <sz val="10"/>
        <color rgb="FFFF0000"/>
        <rFont val="Lato"/>
        <family val="2"/>
      </rPr>
      <t xml:space="preserve">Remember: No more than 10% of current projected CACFP Admin. Reimbursement can be carried over into the next FFY. </t>
    </r>
    <r>
      <rPr>
        <b/>
        <u/>
        <sz val="10"/>
        <color theme="4"/>
        <rFont val="Lato"/>
        <family val="2"/>
      </rPr>
      <t>Expenses:</t>
    </r>
    <r>
      <rPr>
        <b/>
        <sz val="10"/>
        <rFont val="Lato"/>
        <family val="2"/>
      </rPr>
      <t xml:space="preserve"> </t>
    </r>
    <r>
      <rPr>
        <sz val="10"/>
        <rFont val="Lato"/>
        <family val="2"/>
      </rPr>
      <t xml:space="preserve">The total expenses reported on the </t>
    </r>
    <r>
      <rPr>
        <i/>
        <sz val="10"/>
        <rFont val="Lato"/>
        <family val="2"/>
      </rPr>
      <t>Budget Summary</t>
    </r>
    <r>
      <rPr>
        <sz val="10"/>
        <rFont val="Lato"/>
        <family val="2"/>
      </rPr>
      <t xml:space="preserve"> page are the result of the detailed information reported in the corresponding worksheets. No CACFP funds can be used on any expense that has not been approved in this budget workbook. </t>
    </r>
  </si>
  <si>
    <t>Projected meal reimbursement:</t>
  </si>
  <si>
    <r>
      <t xml:space="preserve">Please complete all required information for </t>
    </r>
    <r>
      <rPr>
        <b/>
        <sz val="8"/>
        <rFont val="Lato"/>
        <family val="2"/>
      </rPr>
      <t xml:space="preserve">ALL </t>
    </r>
    <r>
      <rPr>
        <sz val="8"/>
        <rFont val="Lato"/>
        <family val="2"/>
      </rPr>
      <t xml:space="preserve">CACFP </t>
    </r>
    <r>
      <rPr>
        <u/>
        <sz val="8"/>
        <color rgb="FFFF0000"/>
        <rFont val="Lato"/>
        <family val="2"/>
      </rPr>
      <t>directly</t>
    </r>
    <r>
      <rPr>
        <sz val="8"/>
        <rFont val="Lato"/>
        <family val="2"/>
      </rPr>
      <t xml:space="preserve"> funded employees. </t>
    </r>
  </si>
  <si>
    <r>
      <t xml:space="preserve">(2) All job descriptions with </t>
    </r>
    <r>
      <rPr>
        <b/>
        <u/>
        <sz val="9"/>
        <rFont val="Lato"/>
        <family val="2"/>
      </rPr>
      <t xml:space="preserve">monitoring functions </t>
    </r>
    <r>
      <rPr>
        <sz val="9"/>
        <rFont val="Lato"/>
        <family val="2"/>
      </rPr>
      <t>must be included in the monitoring ratio in the online application must be included in the CACFP budget.</t>
    </r>
  </si>
  <si>
    <r>
      <t xml:space="preserve">Line A2: Administrative Benefits:  </t>
    </r>
    <r>
      <rPr>
        <sz val="9"/>
        <rFont val="Lato"/>
        <family val="2"/>
      </rPr>
      <t>Please complete for CACFP Funded employees who are eligible for agency benefits funded with CACFP reimbursement. Types of benefit fields can be overwritten by the user. Additional space for additional benefits available on "Addl. Benefits" tab.</t>
    </r>
  </si>
  <si>
    <r>
      <t xml:space="preserve">Employee Name: </t>
    </r>
    <r>
      <rPr>
        <sz val="8"/>
        <rFont val="Lato"/>
        <family val="2"/>
      </rPr>
      <t>Automatically entered per employees listed in A1. Can overwrite fields.</t>
    </r>
  </si>
  <si>
    <r>
      <t xml:space="preserve">Annual Amount Paid by Agency: </t>
    </r>
    <r>
      <rPr>
        <sz val="8"/>
        <color rgb="FFFF0000"/>
        <rFont val="Lato"/>
        <family val="2"/>
      </rPr>
      <t>Enter</t>
    </r>
    <r>
      <rPr>
        <sz val="8"/>
        <rFont val="Lato"/>
        <family val="2"/>
      </rPr>
      <t xml:space="preserve"> annual dollar amount projected to be paid per employee per benefit offered.</t>
    </r>
  </si>
  <si>
    <r>
      <t>Annual Amount Paid by CACFP:</t>
    </r>
    <r>
      <rPr>
        <sz val="8"/>
        <rFont val="Lato"/>
        <family val="2"/>
      </rPr>
      <t xml:space="preserve"> </t>
    </r>
    <r>
      <rPr>
        <sz val="8"/>
        <color rgb="FFFF0000"/>
        <rFont val="Lato"/>
        <family val="2"/>
      </rPr>
      <t>Automatically Calculated</t>
    </r>
    <r>
      <rPr>
        <sz val="8"/>
        <rFont val="Lato"/>
        <family val="2"/>
      </rPr>
      <t>. Annual dollar amount allocated to the CACFP per month for each benefit. Calculates Column 2 multiplied by Column 4.</t>
    </r>
  </si>
  <si>
    <r>
      <t xml:space="preserve">CACFP (% allocated): </t>
    </r>
    <r>
      <rPr>
        <sz val="8"/>
        <color rgb="FFFF0000"/>
        <rFont val="Lato"/>
        <family val="2"/>
      </rPr>
      <t>Enter</t>
    </r>
    <r>
      <rPr>
        <sz val="8"/>
        <rFont val="Lato"/>
        <family val="2"/>
      </rPr>
      <t xml:space="preserve"> percentage of employee's specific benefit allocated to the CACFP.</t>
    </r>
  </si>
  <si>
    <r>
      <t xml:space="preserve">Agency Paid (%): </t>
    </r>
    <r>
      <rPr>
        <sz val="8"/>
        <rFont val="Lato"/>
        <family val="2"/>
      </rPr>
      <t xml:space="preserve">Enter percentage of employee's respective benefit paid with </t>
    </r>
    <r>
      <rPr>
        <b/>
        <u/>
        <sz val="8"/>
        <rFont val="Lato"/>
        <family val="2"/>
      </rPr>
      <t>non-CACFP</t>
    </r>
    <r>
      <rPr>
        <sz val="8"/>
        <rFont val="Lato"/>
        <family val="2"/>
      </rPr>
      <t xml:space="preserve"> funds.</t>
    </r>
  </si>
  <si>
    <r>
      <t xml:space="preserve">Employee (% paid): </t>
    </r>
    <r>
      <rPr>
        <sz val="8"/>
        <rFont val="Lato"/>
        <family val="2"/>
      </rPr>
      <t>Enter percentage of this employee's benefit paid by employee.</t>
    </r>
  </si>
  <si>
    <r>
      <t xml:space="preserve">Annual Cost to CACFP:  </t>
    </r>
    <r>
      <rPr>
        <sz val="8"/>
        <color rgb="FFFF0000"/>
        <rFont val="Lato"/>
        <family val="2"/>
      </rPr>
      <t>Automatically Calculated</t>
    </r>
    <r>
      <rPr>
        <sz val="8"/>
        <rFont val="Lato"/>
        <family val="2"/>
      </rPr>
      <t>.  Sum of all Column 3.</t>
    </r>
  </si>
  <si>
    <r>
      <t xml:space="preserve">Line B1: Administrative Expense: Equipment Purchased - $5,000 and Over. </t>
    </r>
    <r>
      <rPr>
        <sz val="9"/>
        <rFont val="Lato"/>
        <family val="2"/>
      </rPr>
      <t>List all equipment and other nonexpendable personal property with a useful life of more than one year and an acquisition cost that meets the regulatory definition of equipment, currently $5,000 that is currently be expensed or will be expensed with CACFP funds.</t>
    </r>
  </si>
  <si>
    <r>
      <t xml:space="preserve">Type of Equipment: </t>
    </r>
    <r>
      <rPr>
        <sz val="9"/>
        <rFont val="Lato"/>
        <family val="2"/>
      </rPr>
      <t xml:space="preserve">List all equipment/nonexpendables costing $5,000 or more. </t>
    </r>
  </si>
  <si>
    <r>
      <t xml:space="preserve">Purchase Date: </t>
    </r>
    <r>
      <rPr>
        <sz val="9"/>
        <rFont val="Lato"/>
        <family val="2"/>
      </rPr>
      <t>Date in which the item will be/was purchased.</t>
    </r>
  </si>
  <si>
    <r>
      <t xml:space="preserve">Total Cost: </t>
    </r>
    <r>
      <rPr>
        <sz val="9"/>
        <rFont val="Lato"/>
        <family val="2"/>
      </rPr>
      <t>Total projected/original acquisition cost of the item.</t>
    </r>
  </si>
  <si>
    <r>
      <t xml:space="preserve">Life Expectancy:  </t>
    </r>
    <r>
      <rPr>
        <sz val="9"/>
        <rFont val="Lato"/>
        <family val="2"/>
      </rPr>
      <t>The estimated life expectancy of the item purchased.</t>
    </r>
  </si>
  <si>
    <r>
      <t xml:space="preserve">Annual Depreciation:  </t>
    </r>
    <r>
      <rPr>
        <sz val="9"/>
        <rFont val="Lato"/>
        <family val="2"/>
      </rPr>
      <t>Automatically Calculated.  This is the amount of an asset that is "used up" over its total life expectancy. [Column 3 divided by Column 4]</t>
    </r>
  </si>
  <si>
    <r>
      <t>Percent Allocated to CACFP:</t>
    </r>
    <r>
      <rPr>
        <sz val="9"/>
        <rFont val="Lato"/>
        <family val="2"/>
      </rPr>
      <t xml:space="preserve">  Percent of time this purchased item will be used for CACFP. If less than 100%, upload allocation plan into online application.</t>
    </r>
  </si>
  <si>
    <r>
      <t xml:space="preserve">CACFP Annual Depreciation: </t>
    </r>
    <r>
      <rPr>
        <sz val="9"/>
        <rFont val="Lato"/>
        <family val="2"/>
      </rPr>
      <t xml:space="preserve"> Automatically Calculated. [Column 5 multiplied by Column 6]</t>
    </r>
  </si>
  <si>
    <r>
      <t xml:space="preserve">Monthly Cost to CACFP:  </t>
    </r>
    <r>
      <rPr>
        <sz val="9"/>
        <rFont val="Lato"/>
        <family val="2"/>
      </rPr>
      <t>Automatically Calculated. [Column 7 divided by 12 (12 months)]</t>
    </r>
  </si>
  <si>
    <r>
      <t>Less than arms length:</t>
    </r>
    <r>
      <rPr>
        <sz val="9"/>
        <rFont val="Lato"/>
        <family val="2"/>
      </rPr>
      <t xml:space="preserve"> Indicate if the purchasing transaction was less than arms length (yes/no).</t>
    </r>
  </si>
  <si>
    <r>
      <t xml:space="preserve">Type of Equipment: </t>
    </r>
    <r>
      <rPr>
        <sz val="9"/>
        <rFont val="Lato"/>
        <family val="2"/>
      </rPr>
      <t>List separately all office equipment/durable supplies costing under $5,000 per unit (i.e. cell phones, ipads, desks, chairs, file cabinets, fax machines, computers, copiers, etc.) claimed as a direct cost toward program expense.</t>
    </r>
  </si>
  <si>
    <r>
      <t xml:space="preserve">Purchase Date: </t>
    </r>
    <r>
      <rPr>
        <sz val="9"/>
        <rFont val="Lato"/>
        <family val="2"/>
      </rPr>
      <t>Date in which the item is projected to be purchased.</t>
    </r>
  </si>
  <si>
    <r>
      <t xml:space="preserve">Total Cost: </t>
    </r>
    <r>
      <rPr>
        <sz val="9"/>
        <rFont val="Lato"/>
        <family val="2"/>
      </rPr>
      <t>Total projected cost to purchase the item.</t>
    </r>
  </si>
  <si>
    <r>
      <t>Percent Allocated to CACFP:</t>
    </r>
    <r>
      <rPr>
        <sz val="9"/>
        <rFont val="Lato"/>
        <family val="2"/>
      </rPr>
      <t xml:space="preserve">  Percentage of time this purchased item will be used for CACFP. If less than 100%, upload allocation plan into online application.</t>
    </r>
  </si>
  <si>
    <r>
      <t xml:space="preserve">Annual Cost to CACFP:  </t>
    </r>
    <r>
      <rPr>
        <sz val="9"/>
        <rFont val="Lato"/>
        <family val="2"/>
      </rPr>
      <t>Automatically Calculated. Column 3 multiplied by Column 4.</t>
    </r>
  </si>
  <si>
    <r>
      <t xml:space="preserve">Monthly Cost to CACFP: </t>
    </r>
    <r>
      <rPr>
        <sz val="9"/>
        <rFont val="Lato"/>
        <family val="2"/>
      </rPr>
      <t xml:space="preserve"> Automatically Calculated. Column 5 divided by 12 (12 months).</t>
    </r>
  </si>
  <si>
    <r>
      <t xml:space="preserve">Used for Home Provider to get licensed/certified:  </t>
    </r>
    <r>
      <rPr>
        <sz val="9"/>
        <rFont val="Lato"/>
        <family val="2"/>
      </rPr>
      <t>Indicate yes/no that the items purchased are specifically for an income eligible home provider to meet licensing or certification approval standards. If yes, DPI approval of the budget through the online application would be specific prior written approval.</t>
    </r>
  </si>
  <si>
    <r>
      <t>Type (Expendable) Supplies:</t>
    </r>
    <r>
      <rPr>
        <sz val="9"/>
        <rFont val="Lato"/>
        <family val="2"/>
      </rPr>
      <t xml:space="preserve">  Any personal property with a unit value less than $5,000 and useful life of one year that is </t>
    </r>
    <r>
      <rPr>
        <u/>
        <sz val="9"/>
        <rFont val="Lato"/>
        <family val="2"/>
      </rPr>
      <t>generally consumed in use</t>
    </r>
    <r>
      <rPr>
        <sz val="9"/>
        <rFont val="Lato"/>
        <family val="2"/>
      </rPr>
      <t xml:space="preserve">.  For example, General Office Supplies (pens, pencils, notepads), Computer Supplies (computer disks), Copier Supplies (paper, toner), Printer Supplies (ink cartridges, paper).  </t>
    </r>
    <r>
      <rPr>
        <b/>
        <sz val="9"/>
        <color rgb="FFFF0000"/>
        <rFont val="Lato"/>
        <family val="2"/>
      </rPr>
      <t>Please note: Agency cannot purchase more than a 90 days supply of any one single item.</t>
    </r>
  </si>
  <si>
    <r>
      <t xml:space="preserve">Quantity: </t>
    </r>
    <r>
      <rPr>
        <sz val="9"/>
        <rFont val="Lato"/>
        <family val="2"/>
      </rPr>
      <t>Estimate the number that is ordered a</t>
    </r>
    <r>
      <rPr>
        <b/>
        <sz val="9"/>
        <rFont val="Lato"/>
        <family val="2"/>
      </rPr>
      <t xml:space="preserve"> </t>
    </r>
    <r>
      <rPr>
        <b/>
        <sz val="9"/>
        <color rgb="FFFF0000"/>
        <rFont val="Lato"/>
        <family val="2"/>
      </rPr>
      <t>year</t>
    </r>
    <r>
      <rPr>
        <b/>
        <sz val="9"/>
        <rFont val="Lato"/>
        <family val="2"/>
      </rPr>
      <t>.</t>
    </r>
  </si>
  <si>
    <r>
      <t xml:space="preserve">Cost per Unit: </t>
    </r>
    <r>
      <rPr>
        <sz val="9"/>
        <rFont val="Lato"/>
        <family val="2"/>
      </rPr>
      <t>Automatically Calculated. [Column 4 divided by Column 2]</t>
    </r>
  </si>
  <si>
    <r>
      <t xml:space="preserve">Total Annual Cost: </t>
    </r>
    <r>
      <rPr>
        <sz val="9"/>
        <rFont val="Lato"/>
        <family val="2"/>
      </rPr>
      <t xml:space="preserve">Estimate the total cost spent a </t>
    </r>
    <r>
      <rPr>
        <b/>
        <sz val="9"/>
        <rFont val="Lato"/>
        <family val="2"/>
      </rPr>
      <t>year</t>
    </r>
    <r>
      <rPr>
        <sz val="9"/>
        <rFont val="Lato"/>
        <family val="2"/>
      </rPr>
      <t xml:space="preserve"> for each item listed.</t>
    </r>
  </si>
  <si>
    <r>
      <t>Percent Allocated to CACFP:</t>
    </r>
    <r>
      <rPr>
        <sz val="9"/>
        <rFont val="Lato"/>
        <family val="2"/>
      </rPr>
      <t xml:space="preserve">  The Percentage that is allocated to CACFP.  If less than 100%, upload allocation plan into online application.</t>
    </r>
  </si>
  <si>
    <r>
      <t xml:space="preserve">Annual Cost to CACFP: </t>
    </r>
    <r>
      <rPr>
        <sz val="9"/>
        <rFont val="Lato"/>
        <family val="2"/>
      </rPr>
      <t>Automatically Calculated. [Column 4 multiplied by Column 5]</t>
    </r>
  </si>
  <si>
    <r>
      <t xml:space="preserve">Monthly Cost to CACFP:  </t>
    </r>
    <r>
      <rPr>
        <sz val="9"/>
        <rFont val="Lato"/>
        <family val="2"/>
      </rPr>
      <t>Automatically Calculated. [Column 6 divided by 12 (12 months)]</t>
    </r>
  </si>
  <si>
    <r>
      <t>Item:</t>
    </r>
    <r>
      <rPr>
        <sz val="9"/>
        <rFont val="Lato"/>
        <family val="2"/>
      </rPr>
      <t xml:space="preserve">  Any item used for CACFP staff education and CACFP training supplies. </t>
    </r>
    <r>
      <rPr>
        <sz val="9"/>
        <color rgb="FFFF0000"/>
        <rFont val="Lato"/>
        <family val="2"/>
      </rPr>
      <t xml:space="preserve"> Must include some nutrition education materials.</t>
    </r>
  </si>
  <si>
    <r>
      <t xml:space="preserve">Quantity: </t>
    </r>
    <r>
      <rPr>
        <sz val="9"/>
        <rFont val="Lato"/>
        <family val="2"/>
      </rPr>
      <t>Estimate the number that is ordered a</t>
    </r>
    <r>
      <rPr>
        <b/>
        <sz val="9"/>
        <rFont val="Lato"/>
        <family val="2"/>
      </rPr>
      <t xml:space="preserve"> year.</t>
    </r>
  </si>
  <si>
    <r>
      <t xml:space="preserve">Cost per Unit: </t>
    </r>
    <r>
      <rPr>
        <sz val="9"/>
        <rFont val="Lato"/>
        <family val="2"/>
      </rPr>
      <t>Automatically Calculated.  Column 4 divided by Column 2.</t>
    </r>
  </si>
  <si>
    <r>
      <t xml:space="preserve">Annual Cost to CACFP: </t>
    </r>
    <r>
      <rPr>
        <sz val="9"/>
        <rFont val="Lato"/>
        <family val="2"/>
      </rPr>
      <t>Automatically Calculated. Column 4 multiplied by Column 5.</t>
    </r>
  </si>
  <si>
    <r>
      <t xml:space="preserve">Monthly Cost to CACFP:  </t>
    </r>
    <r>
      <rPr>
        <sz val="9"/>
        <rFont val="Lato"/>
        <family val="2"/>
      </rPr>
      <t>Automatically Calculated. Column 6 divided by 12 (12 months).</t>
    </r>
  </si>
  <si>
    <r>
      <t>Type:</t>
    </r>
    <r>
      <rPr>
        <sz val="9"/>
        <rFont val="Lato"/>
        <family val="2"/>
      </rPr>
      <t xml:space="preserve"> Any service paid for printing forms, brochures, monitoring forms, newsletters, and computerized forms.  </t>
    </r>
    <r>
      <rPr>
        <b/>
        <sz val="9"/>
        <rFont val="Lato"/>
        <family val="2"/>
      </rPr>
      <t>Do not include the cost of copying.</t>
    </r>
    <r>
      <rPr>
        <sz val="9"/>
        <rFont val="Lato"/>
        <family val="2"/>
      </rPr>
      <t xml:space="preserve">  Cost of copying should be under office supplies.</t>
    </r>
  </si>
  <si>
    <r>
      <t>Title of Print Job:</t>
    </r>
    <r>
      <rPr>
        <sz val="9"/>
        <rFont val="Lato"/>
        <family val="2"/>
      </rPr>
      <t xml:space="preserve">  Specific title of item printed.  For example, "June 2000 Summer Newsletter".</t>
    </r>
  </si>
  <si>
    <r>
      <t xml:space="preserve">Quantity: </t>
    </r>
    <r>
      <rPr>
        <sz val="9"/>
        <rFont val="Lato"/>
        <family val="2"/>
      </rPr>
      <t xml:space="preserve">Estimate the total amount that is printed a </t>
    </r>
    <r>
      <rPr>
        <b/>
        <sz val="9"/>
        <rFont val="Lato"/>
        <family val="2"/>
      </rPr>
      <t>year</t>
    </r>
    <r>
      <rPr>
        <sz val="9"/>
        <rFont val="Lato"/>
        <family val="2"/>
      </rPr>
      <t>.</t>
    </r>
  </si>
  <si>
    <r>
      <t xml:space="preserve">Cost per Unit:  </t>
    </r>
    <r>
      <rPr>
        <sz val="9"/>
        <rFont val="Lato"/>
        <family val="2"/>
      </rPr>
      <t>Automatically Calculated. Column 5 divided by Column 3.</t>
    </r>
  </si>
  <si>
    <r>
      <t xml:space="preserve">Total Annual Cost: </t>
    </r>
    <r>
      <rPr>
        <sz val="9"/>
        <rFont val="Lato"/>
        <family val="2"/>
      </rPr>
      <t>Indicate the annual cost of each print job.</t>
    </r>
  </si>
  <si>
    <r>
      <t>Percent Allocated to CACFP:</t>
    </r>
    <r>
      <rPr>
        <sz val="9"/>
        <rFont val="Lato"/>
        <family val="2"/>
      </rPr>
      <t xml:space="preserve">  The Percentage that is allocated to CACFP. If less than 100%, upload allocation plan into online application.</t>
    </r>
  </si>
  <si>
    <r>
      <t xml:space="preserve">Annual Cost to CACFP:  </t>
    </r>
    <r>
      <rPr>
        <sz val="9"/>
        <rFont val="Lato"/>
        <family val="2"/>
      </rPr>
      <t>Automatically Calculated. Column 5 multiplied by Column 6.</t>
    </r>
  </si>
  <si>
    <r>
      <t xml:space="preserve">Monthly Cost to CACFP:  </t>
    </r>
    <r>
      <rPr>
        <sz val="9"/>
        <rFont val="Lato"/>
        <family val="2"/>
      </rPr>
      <t>Automatically Calculated. Column 7 divided by 12 (for 12 months).</t>
    </r>
  </si>
  <si>
    <r>
      <t xml:space="preserve">Item: </t>
    </r>
    <r>
      <rPr>
        <sz val="9"/>
        <rFont val="Lato"/>
        <family val="2"/>
      </rPr>
      <t>Postage charges such as stamps, bulk mailing, certified mail and monthly postage meter costs.  The actual cost of the physical postage meter should be listed under Equipment Rental/Lease (C5).</t>
    </r>
  </si>
  <si>
    <r>
      <t xml:space="preserve">Quantity: </t>
    </r>
    <r>
      <rPr>
        <sz val="9"/>
        <rFont val="Lato"/>
        <family val="2"/>
      </rPr>
      <t xml:space="preserve">Estimate the total amount that will be used in a </t>
    </r>
    <r>
      <rPr>
        <b/>
        <sz val="9"/>
        <rFont val="Lato"/>
        <family val="2"/>
      </rPr>
      <t>year</t>
    </r>
    <r>
      <rPr>
        <sz val="9"/>
        <rFont val="Lato"/>
        <family val="2"/>
      </rPr>
      <t>.</t>
    </r>
  </si>
  <si>
    <r>
      <t xml:space="preserve">Cost per Unit:  </t>
    </r>
    <r>
      <rPr>
        <sz val="9"/>
        <rFont val="Lato"/>
        <family val="2"/>
      </rPr>
      <t>Automatically Calculated.  Column 4 divided by Column 2.</t>
    </r>
  </si>
  <si>
    <r>
      <t xml:space="preserve">Total Annual Cost: </t>
    </r>
    <r>
      <rPr>
        <sz val="9"/>
        <rFont val="Lato"/>
        <family val="2"/>
      </rPr>
      <t>Indicate the projected annual cost spent on postage.</t>
    </r>
  </si>
  <si>
    <r>
      <t>Percent Allocated to CACFP:</t>
    </r>
    <r>
      <rPr>
        <sz val="9"/>
        <rFont val="Lato"/>
        <family val="2"/>
      </rPr>
      <t xml:space="preserve">  The percentage that is allocated to CACFP.  If less than 100%, upload allocation plan into online application.</t>
    </r>
  </si>
  <si>
    <r>
      <t xml:space="preserve">Annual Cost to CACFP:  </t>
    </r>
    <r>
      <rPr>
        <sz val="9"/>
        <rFont val="Lato"/>
        <family val="2"/>
      </rPr>
      <t>Automatically Calculated. Column 4 multiplied by Column 5.</t>
    </r>
  </si>
  <si>
    <r>
      <t xml:space="preserve">Monthly Cost to CACFP:  </t>
    </r>
    <r>
      <rPr>
        <sz val="9"/>
        <rFont val="Lato"/>
        <family val="2"/>
      </rPr>
      <t>Automatically Calculated. Column 6 divided by 12 (for 12 months).</t>
    </r>
  </si>
  <si>
    <r>
      <rPr>
        <sz val="10"/>
        <color rgb="FFFF0000"/>
        <rFont val="Lato"/>
        <family val="2"/>
      </rPr>
      <t>Rented or Leased Office Space with a bona fide arms length transaction.</t>
    </r>
    <r>
      <rPr>
        <sz val="10"/>
        <rFont val="Lato"/>
        <family val="2"/>
      </rPr>
      <t xml:space="preserve">
If more than one office is leased, provide information on each. Upload a copy of each new or renewed lease into online application.</t>
    </r>
  </si>
  <si>
    <r>
      <t xml:space="preserve">Other items included in lease agreement </t>
    </r>
    <r>
      <rPr>
        <sz val="8"/>
        <rFont val="Lato"/>
        <family val="2"/>
      </rPr>
      <t>(please specify)</t>
    </r>
    <r>
      <rPr>
        <sz val="10"/>
        <rFont val="Lato"/>
        <family val="2"/>
      </rPr>
      <t>:</t>
    </r>
  </si>
  <si>
    <r>
      <t xml:space="preserve">Utility Services:  </t>
    </r>
    <r>
      <rPr>
        <sz val="9"/>
        <rFont val="Lato"/>
        <family val="2"/>
      </rPr>
      <t xml:space="preserve">Include all utility services. Specify any "Other" utility charge that is not listed. </t>
    </r>
    <r>
      <rPr>
        <sz val="9"/>
        <color rgb="FFFF0000"/>
        <rFont val="Lato"/>
        <family val="2"/>
      </rPr>
      <t>Allowable utilities must be under the agencies name.</t>
    </r>
  </si>
  <si>
    <r>
      <t xml:space="preserve">Total Annual Cost: </t>
    </r>
    <r>
      <rPr>
        <sz val="9"/>
        <rFont val="Lato"/>
        <family val="2"/>
      </rPr>
      <t xml:space="preserve">Total cost that is projected to be spent a </t>
    </r>
    <r>
      <rPr>
        <b/>
        <sz val="9"/>
        <rFont val="Lato"/>
        <family val="2"/>
      </rPr>
      <t>year</t>
    </r>
    <r>
      <rPr>
        <sz val="9"/>
        <rFont val="Lato"/>
        <family val="2"/>
      </rPr>
      <t xml:space="preserve"> on each service listed.</t>
    </r>
  </si>
  <si>
    <r>
      <t xml:space="preserve">Annual Cost to CACFP:  </t>
    </r>
    <r>
      <rPr>
        <sz val="9"/>
        <rFont val="Lato"/>
        <family val="2"/>
      </rPr>
      <t>Automatically Calculated. Column 2 multiplied by Column 3.</t>
    </r>
  </si>
  <si>
    <r>
      <t xml:space="preserve">Monthly Cost to CACFP:  </t>
    </r>
    <r>
      <rPr>
        <sz val="9"/>
        <rFont val="Lato"/>
        <family val="2"/>
      </rPr>
      <t>Automatically Calculated. Column 4 divided by 12 (for 12 months).</t>
    </r>
  </si>
  <si>
    <r>
      <t xml:space="preserve">Type of Insurance: </t>
    </r>
    <r>
      <rPr>
        <sz val="9"/>
        <rFont val="Lato"/>
        <family val="2"/>
      </rPr>
      <t>Indicate the type of insurance coverage your agency has if not already entered. Provide the policy number for the listed type of insurance.</t>
    </r>
  </si>
  <si>
    <r>
      <t>Name of Company:</t>
    </r>
    <r>
      <rPr>
        <sz val="9"/>
        <rFont val="Lato"/>
        <family val="2"/>
      </rPr>
      <t xml:space="preserve">  Indicate the name of the insurance company the policy is issued through.</t>
    </r>
  </si>
  <si>
    <r>
      <t xml:space="preserve">Total Insurance Cost: </t>
    </r>
    <r>
      <rPr>
        <sz val="9"/>
        <rFont val="Lato"/>
        <family val="2"/>
      </rPr>
      <t xml:space="preserve">Estimated </t>
    </r>
    <r>
      <rPr>
        <b/>
        <sz val="9"/>
        <rFont val="Lato"/>
        <family val="2"/>
      </rPr>
      <t>annual</t>
    </r>
    <r>
      <rPr>
        <sz val="9"/>
        <rFont val="Lato"/>
        <family val="2"/>
      </rPr>
      <t xml:space="preserve"> cost of insurance coverage.</t>
    </r>
  </si>
  <si>
    <r>
      <t>Type of Service:</t>
    </r>
    <r>
      <rPr>
        <sz val="9"/>
        <rFont val="Lato"/>
        <family val="2"/>
      </rPr>
      <t xml:space="preserve">  Indicate contracted or paid services for administrative functions not performed by any organization personnel. Most frequent examples are listed and can be overwritten to fit your agency. </t>
    </r>
    <r>
      <rPr>
        <b/>
        <sz val="9"/>
        <color rgb="FFFF0000"/>
        <rFont val="Lato"/>
        <family val="2"/>
      </rPr>
      <t>A bona fide agreement must be entered prior to services.</t>
    </r>
  </si>
  <si>
    <r>
      <t xml:space="preserve">Name(s) of Service Provider:  </t>
    </r>
    <r>
      <rPr>
        <sz val="9"/>
        <rFont val="Lato"/>
        <family val="2"/>
      </rPr>
      <t>Provide the name(s) of the provider that your agency will/has contracted for service.  If no contract has been executed as of the date of the budget indicate "in procurement" and submit a copy of contract once it is executed.</t>
    </r>
  </si>
  <si>
    <r>
      <t xml:space="preserve">Total Cost of Service: </t>
    </r>
    <r>
      <rPr>
        <sz val="9"/>
        <rFont val="Lato"/>
        <family val="2"/>
      </rPr>
      <t xml:space="preserve">Indicate the total </t>
    </r>
    <r>
      <rPr>
        <u/>
        <sz val="9"/>
        <rFont val="Lato"/>
        <family val="2"/>
      </rPr>
      <t xml:space="preserve">projected </t>
    </r>
    <r>
      <rPr>
        <sz val="9"/>
        <rFont val="Lato"/>
        <family val="2"/>
      </rPr>
      <t>amount paid for this service for the Program year.</t>
    </r>
  </si>
  <si>
    <r>
      <t>Number of Contract Months:</t>
    </r>
    <r>
      <rPr>
        <sz val="9"/>
        <rFont val="Lato"/>
        <family val="2"/>
      </rPr>
      <t xml:space="preserve">  This is the number of PAID contracted months for the Program year (should not be more than 12 months).</t>
    </r>
  </si>
  <si>
    <r>
      <t xml:space="preserve">Annual Cost to CACFP: </t>
    </r>
    <r>
      <rPr>
        <sz val="9"/>
        <rFont val="Lato"/>
        <family val="2"/>
      </rPr>
      <t xml:space="preserve"> Automatically Calculated. Column 2 multiplied by Column 3.</t>
    </r>
  </si>
  <si>
    <r>
      <t xml:space="preserve">Monthly Cost to CACFP: </t>
    </r>
    <r>
      <rPr>
        <sz val="9"/>
        <rFont val="Lato"/>
        <family val="2"/>
      </rPr>
      <t xml:space="preserve"> Automatically Calculated. Column 5 divided by Column 4.</t>
    </r>
  </si>
  <si>
    <r>
      <t>Less than arms length (Yes/No):</t>
    </r>
    <r>
      <rPr>
        <sz val="9"/>
        <rFont val="Lato"/>
        <family val="2"/>
      </rPr>
      <t xml:space="preserve"> Is the Contracted Service Provider related to either the Authorized Rep., Board Members, or employees of your agency? </t>
    </r>
  </si>
  <si>
    <r>
      <t>Support Documentation:</t>
    </r>
    <r>
      <rPr>
        <sz val="9"/>
        <rFont val="Lato"/>
        <family val="2"/>
      </rPr>
      <t xml:space="preserve"> Listed is the minimum support documentation that needs to be submitted prior to approval.  If contracted service is a renewal please submit the renewal agreement with any revised rates for the upcoming Program year. DPI approval of the uploaded documents in addition to the online budget constitutes specific prior written approval.</t>
    </r>
  </si>
  <si>
    <r>
      <t xml:space="preserve">Support Documentation to be uploaded to online application. </t>
    </r>
    <r>
      <rPr>
        <i/>
        <sz val="8"/>
        <rFont val="Lato"/>
        <family val="2"/>
      </rPr>
      <t>Specify if other info has been uploaded.</t>
    </r>
  </si>
  <si>
    <r>
      <t>Type of Equipment:</t>
    </r>
    <r>
      <rPr>
        <sz val="9"/>
        <rFont val="Lato"/>
        <family val="2"/>
      </rPr>
      <t xml:space="preserve">  List all rented/leased equipment.  Please specify any "other" type of equipment that is either rented or leased.</t>
    </r>
  </si>
  <si>
    <r>
      <t>Total Annual Cost:</t>
    </r>
    <r>
      <rPr>
        <sz val="9"/>
        <rFont val="Lato"/>
        <family val="2"/>
      </rPr>
      <t xml:space="preserve">  Total cost that is projected to be incurred in a </t>
    </r>
    <r>
      <rPr>
        <b/>
        <sz val="9"/>
        <rFont val="Lato"/>
        <family val="2"/>
      </rPr>
      <t>year</t>
    </r>
    <r>
      <rPr>
        <sz val="9"/>
        <rFont val="Lato"/>
        <family val="2"/>
      </rPr>
      <t xml:space="preserve"> for each type of equipment listed.</t>
    </r>
  </si>
  <si>
    <r>
      <t>Less than arms length (Yes/No):</t>
    </r>
    <r>
      <rPr>
        <sz val="9"/>
        <rFont val="Lato"/>
        <family val="2"/>
      </rPr>
      <t xml:space="preserve"> Is the rental provider related to either the Authorized Rep., Board Members, or employees of your agency? </t>
    </r>
  </si>
  <si>
    <r>
      <t>Telephone Services:</t>
    </r>
    <r>
      <rPr>
        <sz val="9"/>
        <rFont val="Lato"/>
        <family val="2"/>
      </rPr>
      <t xml:space="preserve">  Include all communication </t>
    </r>
    <r>
      <rPr>
        <u/>
        <sz val="9"/>
        <rFont val="Lato"/>
        <family val="2"/>
      </rPr>
      <t>services</t>
    </r>
    <r>
      <rPr>
        <sz val="9"/>
        <rFont val="Lato"/>
        <family val="2"/>
      </rPr>
      <t xml:space="preserve"> that your agency's administrative personnel use that is allocated to the CACFP.  </t>
    </r>
    <r>
      <rPr>
        <i/>
        <sz val="9"/>
        <rFont val="Lato"/>
        <family val="2"/>
      </rPr>
      <t xml:space="preserve">Note: The agency must hold the contract for service. </t>
    </r>
    <r>
      <rPr>
        <i/>
        <sz val="9"/>
        <color rgb="FFFF0000"/>
        <rFont val="Lato"/>
        <family val="2"/>
      </rPr>
      <t>Personal service contracts are an unallowable CACFP expense.</t>
    </r>
  </si>
  <si>
    <r>
      <t>Total Annual Cost:</t>
    </r>
    <r>
      <rPr>
        <sz val="9"/>
        <rFont val="Lato"/>
        <family val="2"/>
      </rPr>
      <t xml:space="preserve">  Total cost that is projected to be incurred in a </t>
    </r>
    <r>
      <rPr>
        <b/>
        <sz val="9"/>
        <rFont val="Lato"/>
        <family val="2"/>
      </rPr>
      <t>year</t>
    </r>
    <r>
      <rPr>
        <sz val="9"/>
        <rFont val="Lato"/>
        <family val="2"/>
      </rPr>
      <t xml:space="preserve"> on each service listed.</t>
    </r>
  </si>
  <si>
    <r>
      <t xml:space="preserve">Quantity used for CACFP:  </t>
    </r>
    <r>
      <rPr>
        <sz val="9"/>
        <rFont val="Lato"/>
        <family val="2"/>
      </rPr>
      <t>List the number of devices used for CACFP purposes that are figured into the total annual CACFP cost.</t>
    </r>
  </si>
  <si>
    <r>
      <t>Percent Allocated to CACFP:</t>
    </r>
    <r>
      <rPr>
        <sz val="9"/>
        <rFont val="Lato"/>
        <family val="2"/>
      </rPr>
      <t xml:space="preserve">  The percentage that is allocated to CACFP. If less than 100%, upload allocation plan into online application.</t>
    </r>
  </si>
  <si>
    <r>
      <t xml:space="preserve">Annual Cost to CACFP:  </t>
    </r>
    <r>
      <rPr>
        <sz val="9"/>
        <rFont val="Lato"/>
        <family val="2"/>
      </rPr>
      <t>Automatically Calculated. [Column 2 multiplied by Column 4]</t>
    </r>
  </si>
  <si>
    <r>
      <t xml:space="preserve">Monthly Cost to CACFP:  </t>
    </r>
    <r>
      <rPr>
        <sz val="9"/>
        <rFont val="Lato"/>
        <family val="2"/>
      </rPr>
      <t>Automatically Calculated. [Column 4 divided by 12 (for 12 months)]</t>
    </r>
  </si>
  <si>
    <r>
      <t>Type of Advertising:</t>
    </r>
    <r>
      <rPr>
        <sz val="9"/>
        <rFont val="Lato"/>
        <family val="2"/>
      </rPr>
      <t xml:space="preserve">  Advertising media may include Outreach materials, Job Postings, and/or Notifications that are put in any media source (i.e. newspapers, magazines, radio and television, direct mail and similar goods). </t>
    </r>
    <r>
      <rPr>
        <i/>
        <sz val="9"/>
        <rFont val="Lato"/>
        <family val="2"/>
      </rPr>
      <t>For example, "Direct Mailing in Dane County".</t>
    </r>
  </si>
  <si>
    <r>
      <t>Purpose:</t>
    </r>
    <r>
      <rPr>
        <sz val="9"/>
        <rFont val="Lato"/>
        <family val="2"/>
      </rPr>
      <t xml:space="preserve">  Explain specific purpose of advertising. This would include outreach materials, job postings, and/or notifications. </t>
    </r>
    <r>
      <rPr>
        <i/>
        <sz val="9"/>
        <rFont val="Lato"/>
        <family val="2"/>
      </rPr>
      <t>For Example, "Job posting for CACFP".</t>
    </r>
  </si>
  <si>
    <r>
      <t>Total Annual Cost:</t>
    </r>
    <r>
      <rPr>
        <sz val="9"/>
        <rFont val="Lato"/>
        <family val="2"/>
      </rPr>
      <t xml:space="preserve">  Estimate the amount spent on advertising a year.</t>
    </r>
  </si>
  <si>
    <r>
      <t xml:space="preserve">Annual Cost to CACFP:  </t>
    </r>
    <r>
      <rPr>
        <sz val="9"/>
        <rFont val="Lato"/>
        <family val="2"/>
      </rPr>
      <t>Automatically Calculated. [Column 3 multiplied by Column 4]</t>
    </r>
  </si>
  <si>
    <r>
      <t xml:space="preserve">Monthly Cost to CACFP:  </t>
    </r>
    <r>
      <rPr>
        <sz val="9"/>
        <rFont val="Lato"/>
        <family val="2"/>
      </rPr>
      <t>Automatically Calculated. [Column 5 divided by 12 (for 12 months)]</t>
    </r>
  </si>
  <si>
    <r>
      <t>Name of Group: Name of the</t>
    </r>
    <r>
      <rPr>
        <sz val="8"/>
        <rFont val="Lato"/>
        <family val="2"/>
      </rPr>
      <t xml:space="preserve"> group that a membership, subscription, or dues is going to be funded with CACFP funds in the upcoming Program year. </t>
    </r>
    <r>
      <rPr>
        <i/>
        <sz val="8"/>
        <rFont val="Lato"/>
        <family val="2"/>
      </rPr>
      <t>Example: WI Sponsor Association</t>
    </r>
  </si>
  <si>
    <r>
      <t xml:space="preserve">Type: </t>
    </r>
    <r>
      <rPr>
        <sz val="8"/>
        <rFont val="Lato"/>
        <family val="2"/>
      </rPr>
      <t xml:space="preserve">Select from the </t>
    </r>
    <r>
      <rPr>
        <u/>
        <sz val="8"/>
        <rFont val="Lato"/>
        <family val="2"/>
      </rPr>
      <t>Drop-down</t>
    </r>
    <r>
      <rPr>
        <sz val="8"/>
        <rFont val="Lato"/>
        <family val="2"/>
      </rPr>
      <t xml:space="preserve"> box if the group is either a </t>
    </r>
    <r>
      <rPr>
        <b/>
        <sz val="8"/>
        <rFont val="Lato"/>
        <family val="2"/>
      </rPr>
      <t>Civic</t>
    </r>
    <r>
      <rPr>
        <sz val="8"/>
        <rFont val="Lato"/>
        <family val="2"/>
      </rPr>
      <t xml:space="preserve">, </t>
    </r>
    <r>
      <rPr>
        <b/>
        <sz val="8"/>
        <rFont val="Lato"/>
        <family val="2"/>
      </rPr>
      <t>Business</t>
    </r>
    <r>
      <rPr>
        <sz val="8"/>
        <rFont val="Lato"/>
        <family val="2"/>
      </rPr>
      <t xml:space="preserve">, </t>
    </r>
    <r>
      <rPr>
        <b/>
        <sz val="8"/>
        <rFont val="Lato"/>
        <family val="2"/>
      </rPr>
      <t>Technical,</t>
    </r>
    <r>
      <rPr>
        <sz val="8"/>
        <rFont val="Lato"/>
        <family val="2"/>
      </rPr>
      <t xml:space="preserve"> or </t>
    </r>
    <r>
      <rPr>
        <b/>
        <sz val="8"/>
        <rFont val="Lato"/>
        <family val="2"/>
      </rPr>
      <t>Professional</t>
    </r>
    <r>
      <rPr>
        <sz val="8"/>
        <rFont val="Lato"/>
        <family val="2"/>
      </rPr>
      <t xml:space="preserve"> organization. </t>
    </r>
    <r>
      <rPr>
        <i/>
        <sz val="8"/>
        <color rgb="FFFF0000"/>
        <rFont val="Lato"/>
        <family val="2"/>
      </rPr>
      <t>Note: All Civic and Community memberships require USDA approval.</t>
    </r>
  </si>
  <si>
    <r>
      <t>Group or Individual:</t>
    </r>
    <r>
      <rPr>
        <sz val="8"/>
        <rFont val="Lato"/>
        <family val="2"/>
      </rPr>
      <t xml:space="preserve"> Select from the </t>
    </r>
    <r>
      <rPr>
        <u/>
        <sz val="8"/>
        <rFont val="Lato"/>
        <family val="2"/>
      </rPr>
      <t>Drop-down list</t>
    </r>
    <r>
      <rPr>
        <sz val="8"/>
        <rFont val="Lato"/>
        <family val="2"/>
      </rPr>
      <t xml:space="preserve"> if the expense amount is for a Group (G) or an Individual (I).  </t>
    </r>
  </si>
  <si>
    <r>
      <t>Number included in Group Membership:</t>
    </r>
    <r>
      <rPr>
        <sz val="8"/>
        <rFont val="Lato"/>
        <family val="2"/>
      </rPr>
      <t xml:space="preserve"> If a Group membership indicate how many employees are included in the group. If entire agency indicate "Agency" and include in allocation plan.</t>
    </r>
  </si>
  <si>
    <r>
      <t xml:space="preserve">Community Organization:  </t>
    </r>
    <r>
      <rPr>
        <sz val="8"/>
        <rFont val="Lato"/>
        <family val="2"/>
      </rPr>
      <t xml:space="preserve">Is this Group part of a Community organization (Yes/No).  </t>
    </r>
  </si>
  <si>
    <r>
      <t>Total Annual Cost:</t>
    </r>
    <r>
      <rPr>
        <sz val="8"/>
        <rFont val="Lato"/>
        <family val="2"/>
      </rPr>
      <t xml:space="preserve">  Indicate the annual cost to the agency of the dues, subscription, or membership.</t>
    </r>
  </si>
  <si>
    <r>
      <t>Percent Allocated to CACFP:</t>
    </r>
    <r>
      <rPr>
        <sz val="8"/>
        <rFont val="Lato"/>
        <family val="2"/>
      </rPr>
      <t xml:space="preserve">  The percentage that is allocated to CACFP. If less than 100%, upload allocation plan into online application.</t>
    </r>
  </si>
  <si>
    <r>
      <t xml:space="preserve">Annual Cost to CACFP:  </t>
    </r>
    <r>
      <rPr>
        <sz val="8"/>
        <rFont val="Lato"/>
        <family val="2"/>
      </rPr>
      <t>Automatically Calculated. [Column 6 multiplied by Column 7]</t>
    </r>
  </si>
  <si>
    <r>
      <t xml:space="preserve">Monthly Cost to CACFP:  </t>
    </r>
    <r>
      <rPr>
        <sz val="8"/>
        <rFont val="Lato"/>
        <family val="2"/>
      </rPr>
      <t>Automatically Calculated. [Column 8 divided by 12 (for 12 months)]</t>
    </r>
  </si>
  <si>
    <r>
      <t>Item:</t>
    </r>
    <r>
      <rPr>
        <sz val="9"/>
        <rFont val="Lato"/>
        <family val="2"/>
      </rPr>
      <t xml:space="preserve"> Please specify any additional administrative expenses that have not been listed. For Indirect/Admin. cost plans the Indirect Costs tab must be completed.</t>
    </r>
  </si>
  <si>
    <r>
      <t>Total Annual Cost:</t>
    </r>
    <r>
      <rPr>
        <sz val="9"/>
        <rFont val="Lato"/>
        <family val="2"/>
      </rPr>
      <t xml:space="preserve">  Total cost that is projected to be incurred in a </t>
    </r>
    <r>
      <rPr>
        <b/>
        <sz val="9"/>
        <rFont val="Lato"/>
        <family val="2"/>
      </rPr>
      <t>year</t>
    </r>
    <r>
      <rPr>
        <sz val="9"/>
        <rFont val="Lato"/>
        <family val="2"/>
      </rPr>
      <t xml:space="preserve"> on each item listed.</t>
    </r>
  </si>
  <si>
    <r>
      <t xml:space="preserve">Annual Cost to CACFP:  </t>
    </r>
    <r>
      <rPr>
        <sz val="9"/>
        <rFont val="Lato"/>
        <family val="2"/>
      </rPr>
      <t>Automatically Calculated. [Column 2 multiplied by Column 3]</t>
    </r>
  </si>
  <si>
    <r>
      <t>Description:</t>
    </r>
    <r>
      <rPr>
        <sz val="9"/>
        <rFont val="Lato"/>
        <family val="2"/>
      </rPr>
      <t xml:space="preserve">  Annual travel expenses incurred for program monitoring, technical assistance visits, provider training, and all agency program related activities.</t>
    </r>
  </si>
  <si>
    <r>
      <t>Directions:</t>
    </r>
    <r>
      <rPr>
        <sz val="9"/>
        <rFont val="Lato"/>
        <family val="2"/>
      </rPr>
      <t xml:space="preserve"> 
Report by employee name or position, the</t>
    </r>
    <r>
      <rPr>
        <sz val="9"/>
        <color rgb="FFFF0000"/>
        <rFont val="Lato"/>
        <family val="2"/>
      </rPr>
      <t xml:space="preserve"> annual</t>
    </r>
    <r>
      <rPr>
        <sz val="9"/>
        <rFont val="Lato"/>
        <family val="2"/>
      </rPr>
      <t xml:space="preserve"> cost of all agency allowed travel costs that will be incurred as a result of conducting and completing the required CACFP job responsibilities to successfully administer the CACFP.  The costs should coincide with your agency's current travel policy. Please note that either a mileage allowance OR an actual cost can be paid but not both for the same travel function. </t>
    </r>
    <r>
      <rPr>
        <sz val="9"/>
        <color rgb="FFFF0000"/>
        <rFont val="Lato"/>
        <family val="2"/>
      </rPr>
      <t xml:space="preserve"> A copy of the agencies current travel policies must be uploaded into the online application.</t>
    </r>
  </si>
  <si>
    <r>
      <t>`</t>
    </r>
    <r>
      <rPr>
        <b/>
        <sz val="12"/>
        <color indexed="10"/>
        <rFont val="Lato"/>
        <family val="2"/>
      </rPr>
      <t xml:space="preserve"> </t>
    </r>
    <r>
      <rPr>
        <b/>
        <sz val="8"/>
        <color indexed="10"/>
        <rFont val="Lato"/>
        <family val="2"/>
      </rPr>
      <t>Don't forget to include the mileage rate.</t>
    </r>
  </si>
  <si>
    <r>
      <t>Description:</t>
    </r>
    <r>
      <rPr>
        <sz val="9"/>
        <rFont val="Lato"/>
        <family val="2"/>
      </rPr>
      <t xml:space="preserve">  Projected annual CACFP expenses incurred for attendance at</t>
    </r>
    <r>
      <rPr>
        <b/>
        <sz val="9"/>
        <rFont val="Lato"/>
        <family val="2"/>
      </rPr>
      <t xml:space="preserve"> </t>
    </r>
    <r>
      <rPr>
        <b/>
        <sz val="9"/>
        <color rgb="FFFF0000"/>
        <rFont val="Lato"/>
        <family val="2"/>
      </rPr>
      <t>in-state</t>
    </r>
    <r>
      <rPr>
        <sz val="9"/>
        <rFont val="Lato"/>
        <family val="2"/>
      </rPr>
      <t xml:space="preserve"> CACFP workshops, conferences, training, and meetings that will be attended by agency personnel.</t>
    </r>
  </si>
  <si>
    <r>
      <t>Directions:</t>
    </r>
    <r>
      <rPr>
        <sz val="9"/>
        <rFont val="Lato"/>
        <family val="2"/>
      </rPr>
      <t xml:space="preserve"> Specify for each attendee, the name of the in-state workshop/conference/trainings (indicate if any are a DPI provided training), list either the attendees names or the positions and number attending, transportation costs that will be incurred, total other subsistence costs (lodging and meals) that will be incurred (per attendee), and the total number of days of the workshop/conference/training/meeting and the registration fee required per attendee (if applicable). </t>
    </r>
    <r>
      <rPr>
        <b/>
        <sz val="9"/>
        <color rgb="FFFF0000"/>
        <rFont val="Lato"/>
        <family val="2"/>
      </rPr>
      <t xml:space="preserve">Remember: Prior Approval is required before attendance at any CACFP funded conference/training. </t>
    </r>
  </si>
  <si>
    <r>
      <t>Description:</t>
    </r>
    <r>
      <rPr>
        <sz val="9"/>
        <rFont val="Lato"/>
        <family val="2"/>
      </rPr>
      <t xml:space="preserve">  Projected annual expenses incurred for out-of-state CACFP workshops, conferences and sponsor training that will be attended by agency personnel. </t>
    </r>
  </si>
  <si>
    <r>
      <rPr>
        <b/>
        <sz val="9"/>
        <rFont val="Lato"/>
        <family val="2"/>
      </rPr>
      <t>Directions:</t>
    </r>
    <r>
      <rPr>
        <sz val="9"/>
        <rFont val="Lato"/>
        <family val="2"/>
      </rPr>
      <t xml:space="preserve"> Specify for each event: the name of the </t>
    </r>
    <r>
      <rPr>
        <sz val="9"/>
        <color rgb="FFFF0000"/>
        <rFont val="Lato"/>
        <family val="2"/>
      </rPr>
      <t>out-of-state</t>
    </r>
    <r>
      <rPr>
        <sz val="9"/>
        <rFont val="Lato"/>
        <family val="2"/>
      </rPr>
      <t xml:space="preserve"> event; the attendee names or positions and number;  the total transportation costs that will be incurred (note: vehicle mileage is recorded in dollars not miles) per attendee; total incidentals (lodging and meals) that will be incurred per attendee; the total number of days of the event and any Other reasonable travel costs that may be incurred, including registration fee. Any other costs should be specified in the space provided at the bottom of the worksheet. </t>
    </r>
    <r>
      <rPr>
        <b/>
        <sz val="9"/>
        <color rgb="FFFF0000"/>
        <rFont val="Lato"/>
        <family val="2"/>
      </rPr>
      <t xml:space="preserve">Remember: Prior Approval is required before attendance at any CACFP funded conference/training. </t>
    </r>
  </si>
  <si>
    <r>
      <t xml:space="preserve">Other travel costs
</t>
    </r>
    <r>
      <rPr>
        <i/>
        <sz val="8"/>
        <rFont val="Lato"/>
        <family val="2"/>
      </rPr>
      <t>(Specify below)</t>
    </r>
  </si>
  <si>
    <r>
      <t xml:space="preserve">Directions: </t>
    </r>
    <r>
      <rPr>
        <sz val="9"/>
        <rFont val="Lato"/>
        <family val="2"/>
      </rPr>
      <t xml:space="preserve">  Project the costs involved in conducting CACFP provider trainings.  Include the projected cost of rental of facilities and equipment and specific training supplies.  Please specify the projected number of workshops to be given.  </t>
    </r>
    <r>
      <rPr>
        <b/>
        <sz val="9"/>
        <rFont val="Lato"/>
        <family val="2"/>
      </rPr>
      <t>REFRESHMENTS ARE NOT AN ALLOWABLE EXPENSE</t>
    </r>
    <r>
      <rPr>
        <sz val="9"/>
        <rFont val="Lato"/>
        <family val="2"/>
      </rPr>
      <t xml:space="preserve"> unless they are used in a training activity (i.e. menu ideas).  </t>
    </r>
    <r>
      <rPr>
        <i/>
        <sz val="9"/>
        <color rgb="FFFF0000"/>
        <rFont val="Lato"/>
        <family val="2"/>
      </rPr>
      <t>Note:  Include mileage, meals &amp; lodging for staff required to conduct training workshops in Line D1.</t>
    </r>
  </si>
  <si>
    <r>
      <t xml:space="preserve">Directions: </t>
    </r>
    <r>
      <rPr>
        <sz val="9"/>
        <rFont val="Lato"/>
        <family val="2"/>
      </rPr>
      <t xml:space="preserve">  List any projected CACFP staff trainings that will be available in the upcoming Program year. Project the costs involved for each of these trainings and report the estimated number of Staff trainings that will be held in the upcoming year. Including registration fees. </t>
    </r>
    <r>
      <rPr>
        <i/>
        <sz val="9"/>
        <rFont val="Lato"/>
        <family val="2"/>
      </rPr>
      <t xml:space="preserve">Note: Mileage and travel costs should be listed under line item D1. </t>
    </r>
  </si>
  <si>
    <r>
      <t xml:space="preserve">Employee Name: </t>
    </r>
    <r>
      <rPr>
        <sz val="9"/>
        <rFont val="Lato"/>
        <family val="2"/>
      </rPr>
      <t>Enter employee's name that directly works on the food program</t>
    </r>
    <r>
      <rPr>
        <sz val="9"/>
        <color rgb="FFFF0000"/>
        <rFont val="Lato"/>
        <family val="2"/>
      </rPr>
      <t xml:space="preserve"> and will be directly funded with CACFP funds</t>
    </r>
    <r>
      <rPr>
        <sz val="9"/>
        <rFont val="Lato"/>
        <family val="2"/>
      </rPr>
      <t>. Include all projected positions (even if vacant). For e</t>
    </r>
    <r>
      <rPr>
        <i/>
        <sz val="9"/>
        <rFont val="Lato"/>
        <family val="2"/>
      </rPr>
      <t>xample: Vacant (Area Coordinator).</t>
    </r>
  </si>
  <si>
    <r>
      <t>Board Relation/Member:</t>
    </r>
    <r>
      <rPr>
        <sz val="9"/>
        <rFont val="Lato"/>
        <family val="2"/>
      </rPr>
      <t xml:space="preserve"> Indicate Yes(Y) or No(N) if this person has a primary relationship with any of the organizations current Board Members.</t>
    </r>
  </si>
  <si>
    <r>
      <t xml:space="preserve">Annual Salary Paid: </t>
    </r>
    <r>
      <rPr>
        <sz val="9"/>
        <rFont val="Lato"/>
        <family val="2"/>
      </rPr>
      <t>Enter annual salary/wage amount projected to be paid for employee in upcoming budget year.</t>
    </r>
  </si>
  <si>
    <r>
      <t xml:space="preserve">Total Hours for Agency:  </t>
    </r>
    <r>
      <rPr>
        <sz val="9"/>
        <rFont val="Lato"/>
        <family val="2"/>
      </rPr>
      <t xml:space="preserve">Enter projected total number of hours employee works for the agency </t>
    </r>
    <r>
      <rPr>
        <sz val="9"/>
        <color rgb="FFFF0000"/>
        <rFont val="Lato"/>
        <family val="2"/>
      </rPr>
      <t>in the CACFP budget year.</t>
    </r>
  </si>
  <si>
    <r>
      <t xml:space="preserve">Total Hours for CACFP:  </t>
    </r>
    <r>
      <rPr>
        <sz val="9"/>
        <rFont val="Lato"/>
        <family val="2"/>
      </rPr>
      <t xml:space="preserve">Enter total projected number of hours employee works for the CACFP </t>
    </r>
    <r>
      <rPr>
        <sz val="9"/>
        <color rgb="FFFF0000"/>
        <rFont val="Lato"/>
        <family val="2"/>
      </rPr>
      <t>in the CACFP budget year</t>
    </r>
    <r>
      <rPr>
        <sz val="9"/>
        <rFont val="Lato"/>
        <family val="2"/>
      </rPr>
      <t>.</t>
    </r>
  </si>
  <si>
    <r>
      <t>Total Required Employer Taxes:</t>
    </r>
    <r>
      <rPr>
        <sz val="9"/>
        <rFont val="Lato"/>
        <family val="2"/>
      </rPr>
      <t xml:space="preserve"> Enter projected total </t>
    </r>
    <r>
      <rPr>
        <b/>
        <sz val="9"/>
        <rFont val="Lato"/>
        <family val="2"/>
      </rPr>
      <t>required</t>
    </r>
    <r>
      <rPr>
        <sz val="9"/>
        <rFont val="Lato"/>
        <family val="2"/>
      </rPr>
      <t xml:space="preserve"> employer tax paid per year by your agency.  The required employer tax includes Worker's Compensation, Unemployment Insurance, Social Security Tax, and any other </t>
    </r>
    <r>
      <rPr>
        <b/>
        <sz val="9"/>
        <rFont val="Lato"/>
        <family val="2"/>
      </rPr>
      <t xml:space="preserve">required </t>
    </r>
    <r>
      <rPr>
        <sz val="9"/>
        <rFont val="Lato"/>
        <family val="2"/>
      </rPr>
      <t>tax.</t>
    </r>
  </si>
  <si>
    <r>
      <t xml:space="preserve">Grand Total of Annual Cost to CACFP:  </t>
    </r>
    <r>
      <rPr>
        <sz val="9"/>
        <rFont val="Lato"/>
        <family val="2"/>
      </rPr>
      <t>Automatically Calculated. Sum of Column 10 and Column 11 respectively. Total reflected on each page.</t>
    </r>
  </si>
  <si>
    <r>
      <t>Percent of Time Worked for CACFP:</t>
    </r>
    <r>
      <rPr>
        <sz val="9"/>
        <rFont val="Lato"/>
        <family val="2"/>
      </rPr>
      <t xml:space="preserve"> Automatically calculated projected percentage of time employee works on CACFP.</t>
    </r>
  </si>
  <si>
    <r>
      <t>Total Required Employer Taxes Paid by CACFP:</t>
    </r>
    <r>
      <rPr>
        <sz val="9"/>
        <rFont val="Lato"/>
        <family val="2"/>
      </rPr>
      <t xml:space="preserve"> Automatically calculated.</t>
    </r>
  </si>
  <si>
    <r>
      <t xml:space="preserve">Monthly Cost to CACFP: </t>
    </r>
    <r>
      <rPr>
        <sz val="9"/>
        <rFont val="Lato"/>
        <family val="2"/>
      </rPr>
      <t xml:space="preserve">Automatically Calculated.  </t>
    </r>
  </si>
  <si>
    <r>
      <t xml:space="preserve">Annual Cost to CACFP: </t>
    </r>
    <r>
      <rPr>
        <sz val="9"/>
        <rFont val="Lato"/>
        <family val="2"/>
      </rPr>
      <t xml:space="preserve">Automatically Calculated.  </t>
    </r>
  </si>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</sst>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0.00_);\(0.00\)"/>
    <numFmt numFmtId="165" formatCode="m/d/yy;@"/>
    <numFmt numFmtId="166" formatCode="0;[Red]0"/>
    <numFmt numFmtId="167" formatCode="0.0%"/>
    <numFmt numFmtId="168" formatCode="0_);[Red]\(0\)"/>
    <numFmt numFmtId="169" formatCode="&quot;$&quot;#,##0.0000_);[Red]\(&quot;$&quot;#,##0.0000\)"/>
    <numFmt numFmtId="170" formatCode="mm/dd/yy;@"/>
  </numFmts>
  <fonts count="77" x14ac:knownFonts="1">
    <font>
      <sz val="10"/>
      <name val="Arial"/>
    </font>
    <font>
      <sz val="8"/>
      <name val="Arial"/>
      <family val="2"/>
    </font>
    <font>
      <b/>
      <sz val="8"/>
      <name val="Arial"/>
      <family val="2"/>
    </font>
    <font>
      <b/>
      <sz val="9"/>
      <name val="Arial"/>
      <family val="2"/>
    </font>
    <font>
      <sz val="8"/>
      <name val="Arial"/>
      <family val="2"/>
    </font>
    <font>
      <b/>
      <u/>
      <sz val="8"/>
      <name val="Arial"/>
      <family val="2"/>
    </font>
    <font>
      <sz val="9"/>
      <name val="Arial"/>
      <family val="2"/>
    </font>
    <font>
      <sz val="8"/>
      <color indexed="10"/>
      <name val="Arial"/>
      <family val="2"/>
    </font>
    <font>
      <b/>
      <sz val="10"/>
      <name val="Arial"/>
      <family val="2"/>
    </font>
    <font>
      <sz val="10"/>
      <name val="Arial"/>
      <family val="2"/>
    </font>
    <font>
      <i/>
      <sz val="8"/>
      <name val="Arial"/>
      <family val="2"/>
    </font>
    <font>
      <b/>
      <u/>
      <sz val="10"/>
      <name val="Arial"/>
      <family val="2"/>
    </font>
    <font>
      <b/>
      <u/>
      <sz val="9"/>
      <name val="Arial"/>
      <family val="2"/>
    </font>
    <font>
      <i/>
      <sz val="8"/>
      <color rgb="FFFF0000"/>
      <name val="Arial"/>
      <family val="2"/>
    </font>
    <font>
      <sz val="8"/>
      <color rgb="FFFF0000"/>
      <name val="Arial"/>
      <family val="2"/>
    </font>
    <font>
      <sz val="7"/>
      <name val="Arial"/>
      <family val="2"/>
    </font>
    <font>
      <u/>
      <sz val="10"/>
      <color theme="10"/>
      <name val="Arial"/>
      <family val="2"/>
    </font>
    <font>
      <i/>
      <sz val="9"/>
      <name val="Arial"/>
      <family val="2"/>
    </font>
    <font>
      <b/>
      <sz val="9"/>
      <color rgb="FFFF0000"/>
      <name val="Arial"/>
      <family val="2"/>
    </font>
    <font>
      <sz val="9"/>
      <color rgb="FFFF0000"/>
      <name val="Arial"/>
      <family val="2"/>
    </font>
    <font>
      <u/>
      <sz val="9"/>
      <name val="Arial"/>
      <family val="2"/>
    </font>
    <font>
      <sz val="10"/>
      <name val="Arial"/>
      <family val="2"/>
    </font>
    <font>
      <b/>
      <i/>
      <sz val="9"/>
      <color rgb="FFFF0000"/>
      <name val="Arial"/>
      <family val="2"/>
    </font>
    <font>
      <b/>
      <sz val="12"/>
      <name val="Lato"/>
      <family val="2"/>
    </font>
    <font>
      <sz val="10"/>
      <name val="Lato"/>
      <family val="2"/>
    </font>
    <font>
      <sz val="12"/>
      <name val="Lato"/>
      <family val="2"/>
    </font>
    <font>
      <b/>
      <sz val="10"/>
      <name val="Lato"/>
      <family val="2"/>
    </font>
    <font>
      <i/>
      <sz val="12"/>
      <color rgb="FFFF0000"/>
      <name val="Lato"/>
      <family val="2"/>
    </font>
    <font>
      <b/>
      <i/>
      <sz val="12"/>
      <color rgb="FFFF0000"/>
      <name val="Lato"/>
      <family val="2"/>
    </font>
    <font>
      <b/>
      <sz val="20"/>
      <name val="Lato"/>
      <family val="2"/>
    </font>
    <font>
      <b/>
      <u/>
      <sz val="14"/>
      <name val="Lato"/>
      <family val="2"/>
    </font>
    <font>
      <sz val="11"/>
      <name val="Lato"/>
      <family val="2"/>
    </font>
    <font>
      <sz val="14"/>
      <name val="Lato"/>
      <family val="2"/>
    </font>
    <font>
      <b/>
      <u/>
      <sz val="12"/>
      <name val="Lato"/>
      <family val="2"/>
    </font>
    <font>
      <b/>
      <i/>
      <sz val="12"/>
      <name val="Lato"/>
      <family val="2"/>
    </font>
    <font>
      <i/>
      <sz val="12"/>
      <name val="Lato"/>
      <family val="2"/>
    </font>
    <font>
      <u/>
      <sz val="12"/>
      <name val="Lato"/>
      <family val="2"/>
    </font>
    <font>
      <b/>
      <sz val="18"/>
      <name val="Lato"/>
      <family val="2"/>
    </font>
    <font>
      <b/>
      <u/>
      <sz val="25"/>
      <name val="Lato"/>
      <family val="2"/>
    </font>
    <font>
      <sz val="8"/>
      <name val="Lato"/>
      <family val="2"/>
    </font>
    <font>
      <b/>
      <sz val="8"/>
      <name val="Lato"/>
      <family val="2"/>
    </font>
    <font>
      <sz val="8"/>
      <color rgb="FFFF0000"/>
      <name val="Lato"/>
      <family val="2"/>
    </font>
    <font>
      <i/>
      <sz val="8"/>
      <color rgb="FFFF0000"/>
      <name val="Lato"/>
      <family val="2"/>
    </font>
    <font>
      <i/>
      <sz val="8"/>
      <name val="Lato"/>
      <family val="2"/>
    </font>
    <font>
      <u/>
      <sz val="8"/>
      <color theme="10"/>
      <name val="Lato"/>
      <family val="2"/>
    </font>
    <font>
      <u/>
      <sz val="8"/>
      <name val="Lato"/>
      <family val="2"/>
    </font>
    <font>
      <b/>
      <u/>
      <sz val="10"/>
      <color theme="4"/>
      <name val="Lato"/>
      <family val="2"/>
    </font>
    <font>
      <i/>
      <sz val="10"/>
      <color rgb="FFFF0000"/>
      <name val="Lato"/>
      <family val="2"/>
    </font>
    <font>
      <i/>
      <sz val="10"/>
      <name val="Lato"/>
      <family val="2"/>
    </font>
    <font>
      <u/>
      <sz val="10"/>
      <color theme="10"/>
      <name val="Lato"/>
      <family val="2"/>
    </font>
    <font>
      <sz val="10"/>
      <color theme="3"/>
      <name val="Lato"/>
      <family val="2"/>
    </font>
    <font>
      <sz val="10"/>
      <color rgb="FFFF0000"/>
      <name val="Lato"/>
      <family val="2"/>
    </font>
    <font>
      <u/>
      <sz val="10"/>
      <name val="Lato"/>
      <family val="2"/>
    </font>
    <font>
      <b/>
      <sz val="9"/>
      <name val="Lato"/>
      <family val="2"/>
    </font>
    <font>
      <b/>
      <u/>
      <sz val="8"/>
      <name val="Lato"/>
      <family val="2"/>
    </font>
    <font>
      <u/>
      <sz val="8"/>
      <color rgb="FFFF0000"/>
      <name val="Lato"/>
      <family val="2"/>
    </font>
    <font>
      <sz val="8"/>
      <color indexed="10"/>
      <name val="Lato"/>
      <family val="2"/>
    </font>
    <font>
      <b/>
      <u/>
      <sz val="9"/>
      <name val="Lato"/>
      <family val="2"/>
    </font>
    <font>
      <sz val="9"/>
      <name val="Lato"/>
      <family val="2"/>
    </font>
    <font>
      <u/>
      <sz val="9"/>
      <name val="Lato"/>
      <family val="2"/>
    </font>
    <font>
      <b/>
      <sz val="9"/>
      <color rgb="FFFF0000"/>
      <name val="Lato"/>
      <family val="2"/>
    </font>
    <font>
      <sz val="9"/>
      <color rgb="FFFF0000"/>
      <name val="Lato"/>
      <family val="2"/>
    </font>
    <font>
      <i/>
      <sz val="9"/>
      <name val="Lato"/>
      <family val="2"/>
    </font>
    <font>
      <b/>
      <sz val="10"/>
      <color theme="3"/>
      <name val="Lato"/>
      <family val="2"/>
    </font>
    <font>
      <b/>
      <sz val="10"/>
      <color indexed="10"/>
      <name val="Lato"/>
      <family val="2"/>
    </font>
    <font>
      <sz val="10"/>
      <color indexed="10"/>
      <name val="Lato"/>
      <family val="2"/>
    </font>
    <font>
      <u/>
      <sz val="12"/>
      <color theme="10"/>
      <name val="Lato"/>
      <family val="2"/>
    </font>
    <font>
      <b/>
      <sz val="8"/>
      <color indexed="10"/>
      <name val="Lato"/>
      <family val="2"/>
    </font>
    <font>
      <b/>
      <i/>
      <u/>
      <sz val="10"/>
      <color rgb="FF00B050"/>
      <name val="Lato"/>
      <family val="2"/>
    </font>
    <font>
      <u/>
      <sz val="10"/>
      <color rgb="FFFF0000"/>
      <name val="Lato"/>
      <family val="2"/>
    </font>
    <font>
      <b/>
      <sz val="8"/>
      <color rgb="FF000000"/>
      <name val="Lato"/>
      <family val="2"/>
    </font>
    <font>
      <i/>
      <sz val="9"/>
      <color rgb="FFFF0000"/>
      <name val="Lato"/>
      <family val="2"/>
    </font>
    <font>
      <b/>
      <i/>
      <sz val="8"/>
      <color rgb="FFFF0000"/>
      <name val="Lato"/>
      <family val="2"/>
    </font>
    <font>
      <sz val="12"/>
      <color indexed="10"/>
      <name val="Lato"/>
      <family val="2"/>
    </font>
    <font>
      <b/>
      <sz val="12"/>
      <color indexed="10"/>
      <name val="Lato"/>
      <family val="2"/>
    </font>
    <font>
      <i/>
      <sz val="8"/>
      <color indexed="10"/>
      <name val="Lato"/>
      <family val="2"/>
    </font>
    <font>
      <sz val="9"/>
      <color indexed="10"/>
      <name val="Lato"/>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6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bottom/>
      <diagonal/>
    </border>
    <border>
      <left/>
      <right style="medium">
        <color indexed="64"/>
      </right>
      <top/>
      <bottom/>
      <diagonal/>
    </border>
    <border>
      <left/>
      <right/>
      <top/>
      <bottom style="mediumDashDotDot">
        <color auto="1"/>
      </bottom>
      <diagonal/>
    </border>
    <border>
      <left style="thin">
        <color auto="1"/>
      </left>
      <right/>
      <top/>
      <bottom style="mediumDashDotDot">
        <color auto="1"/>
      </bottom>
      <diagonal/>
    </border>
    <border>
      <left/>
      <right style="thin">
        <color auto="1"/>
      </right>
      <top/>
      <bottom style="mediumDashDotDot">
        <color auto="1"/>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DashDotDot">
        <color auto="1"/>
      </top>
      <bottom/>
      <diagonal/>
    </border>
    <border>
      <left/>
      <right style="thin">
        <color indexed="64"/>
      </right>
      <top style="mediumDashDotDot">
        <color auto="1"/>
      </top>
      <bottom/>
      <diagonal/>
    </border>
    <border>
      <left style="thick">
        <color indexed="64"/>
      </left>
      <right style="thick">
        <color indexed="64"/>
      </right>
      <top style="thick">
        <color indexed="64"/>
      </top>
      <bottom style="thick">
        <color indexed="64"/>
      </bottom>
      <diagonal/>
    </border>
    <border>
      <left/>
      <right/>
      <top/>
      <bottom style="double">
        <color indexed="64"/>
      </bottom>
      <diagonal/>
    </border>
    <border>
      <left style="thin">
        <color indexed="64"/>
      </left>
      <right/>
      <top style="mediumDashDotDot">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top/>
      <bottom style="slantDashDot">
        <color auto="1"/>
      </bottom>
      <diagonal/>
    </border>
  </borders>
  <cellStyleXfs count="4">
    <xf numFmtId="0" fontId="0" fillId="0" borderId="0"/>
    <xf numFmtId="0" fontId="16" fillId="0" borderId="0" applyNumberFormat="0" applyFill="0" applyBorder="0" applyAlignment="0" applyProtection="0">
      <alignment vertical="top"/>
      <protection locked="0"/>
    </xf>
    <xf numFmtId="9" fontId="21" fillId="0" borderId="0" applyFont="0" applyFill="0" applyBorder="0" applyAlignment="0" applyProtection="0"/>
    <xf numFmtId="0" fontId="9" fillId="0" borderId="0"/>
  </cellStyleXfs>
  <cellXfs count="785">
    <xf numFmtId="0" fontId="0" fillId="0" borderId="0" xfId="0"/>
    <xf numFmtId="0" fontId="1" fillId="0" borderId="0" xfId="0" applyFont="1"/>
    <xf numFmtId="0" fontId="1" fillId="0" borderId="0" xfId="0" applyFont="1" applyAlignment="1">
      <alignment horizontal="center"/>
    </xf>
    <xf numFmtId="0" fontId="2" fillId="0" borderId="0" xfId="0" applyFont="1"/>
    <xf numFmtId="0" fontId="1" fillId="0" borderId="1" xfId="0" applyFont="1" applyBorder="1"/>
    <xf numFmtId="0" fontId="1" fillId="0" borderId="2" xfId="0" applyFont="1" applyBorder="1"/>
    <xf numFmtId="0" fontId="1" fillId="0" borderId="3" xfId="0" applyFont="1" applyBorder="1" applyAlignment="1">
      <alignment horizontal="left"/>
    </xf>
    <xf numFmtId="0" fontId="2" fillId="0" borderId="0" xfId="0" quotePrefix="1" applyFont="1" applyAlignment="1">
      <alignment horizontal="center" vertical="top"/>
    </xf>
    <xf numFmtId="0" fontId="2" fillId="0" borderId="0" xfId="0" applyFont="1" applyAlignment="1">
      <alignment horizontal="left" vertical="top" wrapText="1"/>
    </xf>
    <xf numFmtId="0" fontId="1" fillId="0" borderId="5" xfId="0" applyFont="1" applyBorder="1" applyAlignment="1">
      <alignment horizontal="left"/>
    </xf>
    <xf numFmtId="0" fontId="1" fillId="0" borderId="7" xfId="0" applyFont="1" applyBorder="1" applyAlignment="1">
      <alignment horizontal="left"/>
    </xf>
    <xf numFmtId="10" fontId="1" fillId="0" borderId="9" xfId="0" applyNumberFormat="1" applyFont="1" applyBorder="1"/>
    <xf numFmtId="0" fontId="1" fillId="0" borderId="1" xfId="0" applyFont="1" applyBorder="1" applyAlignment="1">
      <alignment horizontal="left"/>
    </xf>
    <xf numFmtId="164" fontId="1" fillId="0" borderId="1" xfId="0" applyNumberFormat="1" applyFont="1" applyBorder="1"/>
    <xf numFmtId="10" fontId="1" fillId="0" borderId="1" xfId="0" applyNumberFormat="1" applyFont="1" applyBorder="1"/>
    <xf numFmtId="40" fontId="1" fillId="0" borderId="2" xfId="0" applyNumberFormat="1" applyFont="1" applyBorder="1"/>
    <xf numFmtId="0" fontId="3" fillId="0" borderId="10" xfId="0" applyFont="1" applyBorder="1"/>
    <xf numFmtId="0" fontId="1"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6" xfId="0" applyFont="1" applyBorder="1"/>
    <xf numFmtId="0" fontId="2" fillId="0" borderId="1" xfId="0" applyFont="1" applyBorder="1"/>
    <xf numFmtId="40" fontId="1" fillId="0" borderId="17" xfId="0" applyNumberFormat="1" applyFont="1" applyBorder="1"/>
    <xf numFmtId="0" fontId="1" fillId="0" borderId="18" xfId="0" applyFont="1" applyBorder="1" applyAlignment="1">
      <alignment horizontal="left"/>
    </xf>
    <xf numFmtId="0" fontId="8" fillId="0" borderId="0" xfId="0" applyFont="1"/>
    <xf numFmtId="0" fontId="9" fillId="0" borderId="0" xfId="0" applyFont="1"/>
    <xf numFmtId="40" fontId="1" fillId="0" borderId="9" xfId="0" applyNumberFormat="1" applyFont="1" applyBorder="1" applyAlignment="1">
      <alignment horizontal="center"/>
    </xf>
    <xf numFmtId="0" fontId="2" fillId="0" borderId="0" xfId="0" applyFont="1" applyAlignment="1">
      <alignment wrapText="1"/>
    </xf>
    <xf numFmtId="40" fontId="1" fillId="0" borderId="9" xfId="0" applyNumberFormat="1" applyFont="1" applyBorder="1" applyProtection="1">
      <protection locked="0"/>
    </xf>
    <xf numFmtId="164" fontId="1" fillId="0" borderId="9" xfId="0" applyNumberFormat="1" applyFont="1" applyBorder="1" applyProtection="1">
      <protection locked="0"/>
    </xf>
    <xf numFmtId="40" fontId="1" fillId="0" borderId="21" xfId="0" applyNumberFormat="1" applyFont="1" applyBorder="1" applyProtection="1">
      <protection locked="0"/>
    </xf>
    <xf numFmtId="10" fontId="1" fillId="0" borderId="9" xfId="0" applyNumberFormat="1" applyFont="1" applyBorder="1" applyProtection="1">
      <protection locked="0"/>
    </xf>
    <xf numFmtId="10" fontId="1" fillId="0" borderId="22" xfId="0" applyNumberFormat="1" applyFont="1" applyBorder="1" applyProtection="1">
      <protection locked="0"/>
    </xf>
    <xf numFmtId="40" fontId="7" fillId="0" borderId="9" xfId="0" applyNumberFormat="1" applyFont="1" applyBorder="1" applyAlignment="1" applyProtection="1">
      <alignment horizontal="left"/>
      <protection locked="0"/>
    </xf>
    <xf numFmtId="0" fontId="1" fillId="0" borderId="1" xfId="0" applyFont="1" applyBorder="1" applyAlignment="1">
      <alignment vertical="top" wrapText="1"/>
    </xf>
    <xf numFmtId="0" fontId="1" fillId="0" borderId="1" xfId="0" applyFont="1" applyBorder="1" applyAlignment="1">
      <alignment vertical="top"/>
    </xf>
    <xf numFmtId="0" fontId="1" fillId="0" borderId="3" xfId="0" applyFont="1" applyBorder="1"/>
    <xf numFmtId="10" fontId="2" fillId="0" borderId="1" xfId="0" applyNumberFormat="1" applyFont="1" applyBorder="1"/>
    <xf numFmtId="0" fontId="1" fillId="0" borderId="20" xfId="0" applyFont="1" applyBorder="1" applyAlignment="1">
      <alignment horizontal="center"/>
    </xf>
    <xf numFmtId="10" fontId="2" fillId="0" borderId="1" xfId="0" applyNumberFormat="1" applyFont="1" applyBorder="1" applyAlignment="1">
      <alignment horizontal="left"/>
    </xf>
    <xf numFmtId="0" fontId="0" fillId="0" borderId="1" xfId="0" applyBorder="1"/>
    <xf numFmtId="0" fontId="2" fillId="0" borderId="20" xfId="0" applyFont="1" applyBorder="1" applyAlignment="1">
      <alignment horizontal="right"/>
    </xf>
    <xf numFmtId="9" fontId="1" fillId="0" borderId="1" xfId="0" applyNumberFormat="1" applyFont="1" applyBorder="1"/>
    <xf numFmtId="167" fontId="1" fillId="0" borderId="9" xfId="0" applyNumberFormat="1" applyFont="1" applyBorder="1" applyProtection="1">
      <protection locked="0"/>
    </xf>
    <xf numFmtId="167" fontId="1" fillId="0" borderId="22" xfId="0" applyNumberFormat="1" applyFont="1" applyBorder="1" applyProtection="1">
      <protection locked="0"/>
    </xf>
    <xf numFmtId="0" fontId="2" fillId="0" borderId="20" xfId="0" applyFont="1" applyBorder="1" applyAlignment="1">
      <alignment horizontal="left"/>
    </xf>
    <xf numFmtId="0" fontId="1" fillId="0" borderId="20" xfId="0" applyFont="1" applyBorder="1"/>
    <xf numFmtId="0" fontId="2" fillId="0" borderId="20" xfId="0" applyFont="1" applyBorder="1"/>
    <xf numFmtId="0" fontId="2" fillId="0" borderId="0" xfId="0" applyFont="1" applyAlignment="1">
      <alignment horizontal="left"/>
    </xf>
    <xf numFmtId="167" fontId="1" fillId="0" borderId="3" xfId="0" applyNumberFormat="1" applyFont="1" applyBorder="1" applyProtection="1">
      <protection locked="0"/>
    </xf>
    <xf numFmtId="10" fontId="1" fillId="0" borderId="3" xfId="0" applyNumberFormat="1" applyFont="1" applyBorder="1" applyProtection="1">
      <protection locked="0"/>
    </xf>
    <xf numFmtId="10" fontId="2" fillId="0" borderId="0" xfId="0" applyNumberFormat="1" applyFont="1" applyAlignment="1">
      <alignment wrapText="1"/>
    </xf>
    <xf numFmtId="10" fontId="2" fillId="0" borderId="0" xfId="0" applyNumberFormat="1" applyFont="1" applyAlignment="1">
      <alignment horizontal="left"/>
    </xf>
    <xf numFmtId="0" fontId="1" fillId="0" borderId="0" xfId="0" applyFont="1" applyAlignment="1">
      <alignment vertical="top" wrapText="1"/>
    </xf>
    <xf numFmtId="0" fontId="1" fillId="0" borderId="0" xfId="0" applyFont="1" applyAlignment="1">
      <alignment vertical="top"/>
    </xf>
    <xf numFmtId="40" fontId="2" fillId="0" borderId="0" xfId="0" applyNumberFormat="1" applyFont="1"/>
    <xf numFmtId="10" fontId="2" fillId="0" borderId="16" xfId="0" applyNumberFormat="1" applyFont="1" applyBorder="1"/>
    <xf numFmtId="0" fontId="1" fillId="0" borderId="16" xfId="0" applyFont="1" applyBorder="1"/>
    <xf numFmtId="0" fontId="12" fillId="0" borderId="0" xfId="0" applyFont="1"/>
    <xf numFmtId="0" fontId="6" fillId="0" borderId="0" xfId="0" applyFont="1"/>
    <xf numFmtId="0" fontId="11" fillId="0" borderId="0" xfId="0" applyFont="1"/>
    <xf numFmtId="40" fontId="1" fillId="0" borderId="0" xfId="0" applyNumberFormat="1" applyFont="1"/>
    <xf numFmtId="164" fontId="1" fillId="0" borderId="0" xfId="0" applyNumberFormat="1" applyFont="1"/>
    <xf numFmtId="10" fontId="3" fillId="0" borderId="0" xfId="0" applyNumberFormat="1" applyFont="1" applyAlignment="1">
      <alignment horizontal="right"/>
    </xf>
    <xf numFmtId="40" fontId="1" fillId="0" borderId="17" xfId="0" applyNumberFormat="1" applyFont="1" applyBorder="1" applyProtection="1">
      <protection locked="0"/>
    </xf>
    <xf numFmtId="0" fontId="1" fillId="0" borderId="9" xfId="0" applyFont="1" applyBorder="1" applyAlignment="1">
      <alignment horizontal="center" vertical="center" wrapText="1"/>
    </xf>
    <xf numFmtId="40" fontId="1" fillId="2" borderId="9" xfId="0" applyNumberFormat="1" applyFont="1" applyFill="1" applyBorder="1" applyAlignment="1">
      <alignment horizontal="center" wrapText="1"/>
    </xf>
    <xf numFmtId="0" fontId="2" fillId="0" borderId="27" xfId="0" applyFont="1" applyBorder="1" applyAlignment="1">
      <alignment horizontal="center"/>
    </xf>
    <xf numFmtId="0" fontId="2" fillId="0" borderId="27" xfId="0" applyFont="1" applyBorder="1" applyAlignment="1">
      <alignment horizontal="left"/>
    </xf>
    <xf numFmtId="0" fontId="2" fillId="0" borderId="30" xfId="0" applyFont="1" applyBorder="1" applyAlignment="1">
      <alignment horizontal="center"/>
    </xf>
    <xf numFmtId="0" fontId="2" fillId="0" borderId="30" xfId="0" applyFont="1" applyBorder="1" applyAlignment="1">
      <alignment horizontal="left"/>
    </xf>
    <xf numFmtId="40" fontId="2" fillId="0" borderId="30" xfId="0" applyNumberFormat="1" applyFont="1" applyBorder="1" applyAlignment="1">
      <alignment horizontal="right"/>
    </xf>
    <xf numFmtId="0" fontId="2" fillId="0" borderId="0" xfId="0" applyFont="1" applyAlignment="1">
      <alignment horizontal="center"/>
    </xf>
    <xf numFmtId="40" fontId="2" fillId="0" borderId="0" xfId="0" applyNumberFormat="1" applyFont="1" applyAlignment="1">
      <alignment horizontal="right"/>
    </xf>
    <xf numFmtId="0" fontId="1" fillId="0" borderId="0" xfId="0" applyFont="1" applyAlignment="1">
      <alignment horizontal="right"/>
    </xf>
    <xf numFmtId="40" fontId="2" fillId="0" borderId="30" xfId="0" applyNumberFormat="1" applyFont="1" applyBorder="1"/>
    <xf numFmtId="0" fontId="1" fillId="0" borderId="0" xfId="0" applyFont="1" applyProtection="1">
      <protection locked="0"/>
    </xf>
    <xf numFmtId="0" fontId="1" fillId="0" borderId="6" xfId="0" applyFont="1" applyBorder="1" applyAlignment="1">
      <alignment horizontal="center" wrapText="1"/>
    </xf>
    <xf numFmtId="0" fontId="7" fillId="0" borderId="9" xfId="0" applyFont="1" applyBorder="1" applyAlignment="1" applyProtection="1">
      <alignment horizontal="left"/>
      <protection locked="0"/>
    </xf>
    <xf numFmtId="0" fontId="1" fillId="0" borderId="9"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left"/>
    </xf>
    <xf numFmtId="40" fontId="1" fillId="0" borderId="20" xfId="0" applyNumberFormat="1" applyFont="1" applyBorder="1" applyAlignment="1">
      <alignment horizontal="right"/>
    </xf>
    <xf numFmtId="40" fontId="1" fillId="0" borderId="23" xfId="0" applyNumberFormat="1" applyFont="1" applyBorder="1" applyAlignment="1">
      <alignment horizontal="right"/>
    </xf>
    <xf numFmtId="0" fontId="1" fillId="0" borderId="20" xfId="0" applyFont="1" applyBorder="1" applyAlignment="1">
      <alignment horizontal="left"/>
    </xf>
    <xf numFmtId="0" fontId="1" fillId="0" borderId="23" xfId="0" applyFont="1" applyBorder="1"/>
    <xf numFmtId="0" fontId="1" fillId="0" borderId="9" xfId="0" applyFont="1" applyBorder="1" applyAlignment="1">
      <alignment horizontal="left"/>
    </xf>
    <xf numFmtId="0" fontId="1" fillId="0" borderId="9" xfId="0" applyFont="1" applyBorder="1" applyAlignment="1">
      <alignment horizontal="center" wrapText="1"/>
    </xf>
    <xf numFmtId="40" fontId="1" fillId="0" borderId="9" xfId="0" applyNumberFormat="1" applyFont="1" applyBorder="1" applyAlignment="1" applyProtection="1">
      <alignment wrapText="1"/>
      <protection locked="0"/>
    </xf>
    <xf numFmtId="0" fontId="1" fillId="0" borderId="6" xfId="0" applyFont="1" applyBorder="1" applyAlignment="1">
      <alignment horizontal="center" vertical="center"/>
    </xf>
    <xf numFmtId="0" fontId="2" fillId="0" borderId="0" xfId="0" applyFont="1" applyAlignment="1">
      <alignment horizontal="right"/>
    </xf>
    <xf numFmtId="40" fontId="1" fillId="0" borderId="9" xfId="0" applyNumberFormat="1" applyFont="1" applyBorder="1" applyAlignment="1" applyProtection="1">
      <alignment vertical="center" wrapText="1"/>
      <protection locked="0"/>
    </xf>
    <xf numFmtId="10" fontId="1" fillId="0" borderId="9" xfId="0" applyNumberFormat="1" applyFont="1" applyBorder="1" applyAlignment="1">
      <alignment vertical="center"/>
    </xf>
    <xf numFmtId="40" fontId="1" fillId="0" borderId="9" xfId="0" applyNumberFormat="1" applyFont="1" applyBorder="1" applyAlignment="1">
      <alignment vertical="center"/>
    </xf>
    <xf numFmtId="0" fontId="1" fillId="0" borderId="20"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20" xfId="0" applyFont="1" applyBorder="1" applyProtection="1">
      <protection locked="0"/>
    </xf>
    <xf numFmtId="0" fontId="1" fillId="0" borderId="23" xfId="0" applyFont="1" applyBorder="1" applyProtection="1">
      <protection locked="0"/>
    </xf>
    <xf numFmtId="0" fontId="1" fillId="0" borderId="20" xfId="0" applyFont="1" applyBorder="1" applyAlignment="1">
      <alignment horizontal="center" vertical="center" wrapText="1"/>
    </xf>
    <xf numFmtId="40" fontId="2" fillId="0" borderId="6" xfId="0" applyNumberFormat="1" applyFont="1" applyBorder="1"/>
    <xf numFmtId="10" fontId="2" fillId="0" borderId="0" xfId="0" applyNumberFormat="1" applyFont="1" applyAlignment="1">
      <alignment horizontal="center" vertical="center"/>
    </xf>
    <xf numFmtId="0" fontId="1" fillId="0" borderId="9" xfId="0" applyFont="1" applyBorder="1" applyProtection="1">
      <protection locked="0"/>
    </xf>
    <xf numFmtId="10" fontId="8" fillId="0" borderId="10" xfId="0" applyNumberFormat="1" applyFont="1" applyBorder="1" applyAlignment="1">
      <alignment horizontal="left"/>
    </xf>
    <xf numFmtId="0" fontId="2" fillId="0" borderId="20" xfId="0" applyFont="1" applyBorder="1" applyAlignment="1">
      <alignment horizontal="center"/>
    </xf>
    <xf numFmtId="40" fontId="1" fillId="0" borderId="3" xfId="0" applyNumberFormat="1" applyFont="1" applyBorder="1" applyAlignment="1">
      <alignment horizontal="right"/>
    </xf>
    <xf numFmtId="40" fontId="1" fillId="0" borderId="20" xfId="0" applyNumberFormat="1" applyFont="1" applyBorder="1"/>
    <xf numFmtId="0" fontId="1" fillId="0" borderId="23" xfId="0" applyFont="1" applyBorder="1" applyAlignment="1" applyProtection="1">
      <alignment horizontal="left"/>
      <protection locked="0"/>
    </xf>
    <xf numFmtId="0" fontId="1" fillId="0" borderId="9" xfId="0" applyFont="1" applyBorder="1" applyAlignment="1" applyProtection="1">
      <alignment vertical="center"/>
      <protection locked="0"/>
    </xf>
    <xf numFmtId="0" fontId="13" fillId="0" borderId="23" xfId="0" applyFont="1" applyBorder="1" applyAlignment="1" applyProtection="1">
      <alignment horizontal="left"/>
      <protection locked="0"/>
    </xf>
    <xf numFmtId="43" fontId="1" fillId="0" borderId="9" xfId="0" applyNumberFormat="1" applyFont="1" applyBorder="1" applyProtection="1">
      <protection locked="0"/>
    </xf>
    <xf numFmtId="0" fontId="2" fillId="2" borderId="4" xfId="0" applyFont="1" applyFill="1" applyBorder="1" applyAlignment="1">
      <alignment horizontal="center"/>
    </xf>
    <xf numFmtId="0" fontId="1" fillId="2" borderId="4" xfId="0" applyFont="1" applyFill="1" applyBorder="1"/>
    <xf numFmtId="0" fontId="2" fillId="2" borderId="4" xfId="0" applyFont="1" applyFill="1" applyBorder="1" applyAlignment="1">
      <alignment horizontal="right"/>
    </xf>
    <xf numFmtId="0" fontId="1" fillId="2" borderId="4" xfId="0" applyFont="1" applyFill="1" applyBorder="1" applyAlignment="1">
      <alignment horizontal="center"/>
    </xf>
    <xf numFmtId="0" fontId="0" fillId="0" borderId="20" xfId="0" applyBorder="1"/>
    <xf numFmtId="0" fontId="0" fillId="0" borderId="23" xfId="0" applyBorder="1"/>
    <xf numFmtId="40" fontId="2" fillId="0" borderId="23" xfId="0" applyNumberFormat="1" applyFont="1" applyBorder="1"/>
    <xf numFmtId="0" fontId="0" fillId="0" borderId="30" xfId="0" applyBorder="1"/>
    <xf numFmtId="0" fontId="7" fillId="0" borderId="0" xfId="0" applyFont="1" applyAlignment="1">
      <alignment horizontal="left"/>
    </xf>
    <xf numFmtId="0" fontId="8" fillId="0" borderId="10" xfId="0" applyFont="1" applyBorder="1"/>
    <xf numFmtId="0" fontId="1" fillId="0" borderId="10" xfId="0" applyFont="1" applyBorder="1"/>
    <xf numFmtId="0" fontId="1" fillId="0" borderId="10" xfId="0" applyFont="1" applyBorder="1" applyAlignment="1">
      <alignment horizontal="center"/>
    </xf>
    <xf numFmtId="0" fontId="1" fillId="0" borderId="15" xfId="0" applyFont="1" applyBorder="1" applyAlignment="1">
      <alignment horizontal="center" vertical="center" wrapText="1"/>
    </xf>
    <xf numFmtId="38" fontId="1" fillId="0" borderId="20" xfId="0" applyNumberFormat="1" applyFont="1" applyBorder="1" applyAlignment="1">
      <alignment horizontal="center"/>
    </xf>
    <xf numFmtId="40" fontId="1" fillId="0" borderId="10" xfId="0" applyNumberFormat="1" applyFont="1" applyBorder="1" applyProtection="1">
      <protection locked="0"/>
    </xf>
    <xf numFmtId="167" fontId="1" fillId="0" borderId="10" xfId="0" applyNumberFormat="1" applyFont="1" applyBorder="1" applyProtection="1">
      <protection locked="0"/>
    </xf>
    <xf numFmtId="10" fontId="1" fillId="0" borderId="10" xfId="0" applyNumberFormat="1" applyFont="1" applyBorder="1" applyProtection="1">
      <protection locked="0"/>
    </xf>
    <xf numFmtId="167" fontId="1" fillId="0" borderId="16" xfId="0" applyNumberFormat="1" applyFont="1" applyBorder="1" applyProtection="1">
      <protection locked="0"/>
    </xf>
    <xf numFmtId="10" fontId="1" fillId="0" borderId="16" xfId="0" applyNumberFormat="1" applyFont="1" applyBorder="1" applyProtection="1">
      <protection locked="0"/>
    </xf>
    <xf numFmtId="167" fontId="1" fillId="0" borderId="1" xfId="0" applyNumberFormat="1" applyFont="1" applyBorder="1" applyProtection="1">
      <protection locked="0"/>
    </xf>
    <xf numFmtId="10" fontId="1" fillId="0" borderId="1" xfId="0" applyNumberFormat="1" applyFont="1" applyBorder="1" applyProtection="1">
      <protection locked="0"/>
    </xf>
    <xf numFmtId="40" fontId="1" fillId="0" borderId="2" xfId="0" applyNumberFormat="1" applyFont="1" applyBorder="1" applyProtection="1">
      <protection locked="0"/>
    </xf>
    <xf numFmtId="40" fontId="1" fillId="2" borderId="9" xfId="0" applyNumberFormat="1" applyFont="1" applyFill="1" applyBorder="1" applyAlignment="1">
      <alignment horizontal="center"/>
    </xf>
    <xf numFmtId="40" fontId="1" fillId="3" borderId="9" xfId="0" applyNumberFormat="1" applyFont="1" applyFill="1" applyBorder="1" applyAlignment="1">
      <alignment horizontal="center"/>
    </xf>
    <xf numFmtId="0" fontId="1" fillId="0" borderId="7" xfId="0" applyFont="1" applyBorder="1" applyAlignment="1">
      <alignment horizontal="center"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49" xfId="0" applyFont="1" applyBorder="1"/>
    <xf numFmtId="0" fontId="1" fillId="0" borderId="2" xfId="0" applyFont="1" applyBorder="1" applyAlignment="1">
      <alignment horizontal="left"/>
    </xf>
    <xf numFmtId="40" fontId="2" fillId="0" borderId="3" xfId="0" applyNumberFormat="1" applyFont="1" applyBorder="1" applyAlignment="1">
      <alignment horizontal="right"/>
    </xf>
    <xf numFmtId="40" fontId="2" fillId="0" borderId="20" xfId="0" applyNumberFormat="1" applyFont="1" applyBorder="1" applyAlignment="1">
      <alignment horizontal="right"/>
    </xf>
    <xf numFmtId="40" fontId="2" fillId="0" borderId="23" xfId="0" applyNumberFormat="1" applyFont="1" applyBorder="1" applyAlignment="1">
      <alignment horizontal="right"/>
    </xf>
    <xf numFmtId="0" fontId="1" fillId="0" borderId="20" xfId="0" applyFont="1" applyBorder="1" applyAlignment="1" applyProtection="1">
      <alignment horizontal="left"/>
      <protection locked="0"/>
    </xf>
    <xf numFmtId="0" fontId="1" fillId="0" borderId="3" xfId="0" applyFont="1" applyBorder="1" applyProtection="1">
      <protection locked="0"/>
    </xf>
    <xf numFmtId="0" fontId="2" fillId="0" borderId="0" xfId="0" quotePrefix="1" applyFont="1" applyAlignment="1">
      <alignment horizontal="center"/>
    </xf>
    <xf numFmtId="40" fontId="2" fillId="3" borderId="20" xfId="0" applyNumberFormat="1" applyFont="1" applyFill="1" applyBorder="1"/>
    <xf numFmtId="0" fontId="1" fillId="3" borderId="0" xfId="0" applyFont="1" applyFill="1"/>
    <xf numFmtId="40" fontId="1" fillId="0" borderId="16" xfId="0" applyNumberFormat="1" applyFont="1" applyBorder="1" applyAlignment="1">
      <alignment horizontal="right"/>
    </xf>
    <xf numFmtId="40" fontId="1" fillId="0" borderId="1" xfId="0" applyNumberFormat="1" applyFont="1" applyBorder="1" applyAlignment="1">
      <alignment horizontal="right"/>
    </xf>
    <xf numFmtId="40" fontId="1" fillId="0" borderId="2" xfId="0" applyNumberFormat="1" applyFont="1" applyBorder="1" applyAlignment="1">
      <alignment horizontal="right"/>
    </xf>
    <xf numFmtId="0" fontId="0" fillId="0" borderId="2" xfId="0" applyBorder="1"/>
    <xf numFmtId="40" fontId="1" fillId="3" borderId="20" xfId="0" applyNumberFormat="1" applyFont="1" applyFill="1" applyBorder="1"/>
    <xf numFmtId="40" fontId="1" fillId="3" borderId="3" xfId="0" applyNumberFormat="1" applyFont="1" applyFill="1" applyBorder="1"/>
    <xf numFmtId="0" fontId="23" fillId="0" borderId="0" xfId="3" applyFont="1"/>
    <xf numFmtId="0" fontId="24" fillId="0" borderId="0" xfId="3" applyFont="1"/>
    <xf numFmtId="0" fontId="25" fillId="0" borderId="0" xfId="3" applyFont="1"/>
    <xf numFmtId="0" fontId="26" fillId="0" borderId="0" xfId="3" applyFont="1" applyAlignment="1">
      <alignment horizontal="right"/>
    </xf>
    <xf numFmtId="0" fontId="23" fillId="0" borderId="0" xfId="3" applyFont="1" applyAlignment="1">
      <alignment horizontal="left"/>
    </xf>
    <xf numFmtId="0" fontId="24" fillId="0" borderId="0" xfId="0" applyFont="1"/>
    <xf numFmtId="0" fontId="25" fillId="0" borderId="0" xfId="0" applyFont="1"/>
    <xf numFmtId="0" fontId="30" fillId="0" borderId="0" xfId="0" applyFont="1" applyAlignment="1">
      <alignment horizontal="left" wrapText="1"/>
    </xf>
    <xf numFmtId="0" fontId="32" fillId="0" borderId="0" xfId="0" applyFont="1"/>
    <xf numFmtId="0" fontId="24" fillId="0" borderId="0" xfId="0" applyFont="1" applyAlignment="1">
      <alignment horizontal="center"/>
    </xf>
    <xf numFmtId="0" fontId="24" fillId="3" borderId="0" xfId="0" applyFont="1" applyFill="1"/>
    <xf numFmtId="0" fontId="25" fillId="3" borderId="0" xfId="0" applyFont="1" applyFill="1"/>
    <xf numFmtId="0" fontId="39" fillId="0" borderId="0" xfId="0" applyFont="1" applyAlignment="1">
      <alignment vertical="center"/>
    </xf>
    <xf numFmtId="0" fontId="40" fillId="2" borderId="4" xfId="0" applyFont="1" applyFill="1" applyBorder="1" applyAlignment="1">
      <alignment horizontal="right" vertical="center"/>
    </xf>
    <xf numFmtId="168" fontId="41" fillId="5" borderId="4" xfId="0" applyNumberFormat="1" applyFont="1" applyFill="1" applyBorder="1" applyAlignment="1" applyProtection="1">
      <alignment horizontal="center" vertical="center"/>
      <protection locked="0"/>
    </xf>
    <xf numFmtId="0" fontId="39" fillId="0" borderId="0" xfId="0" applyFont="1"/>
    <xf numFmtId="0" fontId="39" fillId="0" borderId="0" xfId="0" applyFont="1" applyAlignment="1">
      <alignment horizontal="center"/>
    </xf>
    <xf numFmtId="8" fontId="39" fillId="0" borderId="0" xfId="0" applyNumberFormat="1" applyFont="1"/>
    <xf numFmtId="0" fontId="39" fillId="0" borderId="2" xfId="0" applyFont="1" applyBorder="1"/>
    <xf numFmtId="0" fontId="24" fillId="0" borderId="23" xfId="0" applyFont="1" applyBorder="1"/>
    <xf numFmtId="0" fontId="24" fillId="0" borderId="20" xfId="0" applyFont="1" applyBorder="1"/>
    <xf numFmtId="40" fontId="39" fillId="0" borderId="0" xfId="0" applyNumberFormat="1" applyFont="1"/>
    <xf numFmtId="0" fontId="40" fillId="0" borderId="30" xfId="0" applyFont="1" applyBorder="1" applyAlignment="1">
      <alignment horizontal="center"/>
    </xf>
    <xf numFmtId="0" fontId="40" fillId="0" borderId="30" xfId="0" applyFont="1" applyBorder="1" applyAlignment="1">
      <alignment horizontal="left"/>
    </xf>
    <xf numFmtId="40" fontId="40" fillId="0" borderId="30" xfId="0" applyNumberFormat="1" applyFont="1" applyBorder="1" applyAlignment="1">
      <alignment horizontal="right"/>
    </xf>
    <xf numFmtId="0" fontId="24" fillId="0" borderId="30" xfId="0" applyFont="1" applyBorder="1"/>
    <xf numFmtId="40" fontId="40" fillId="0" borderId="30" xfId="0" applyNumberFormat="1" applyFont="1" applyBorder="1"/>
    <xf numFmtId="0" fontId="40" fillId="0" borderId="0" xfId="0" applyFont="1" applyAlignment="1">
      <alignment horizontal="center"/>
    </xf>
    <xf numFmtId="0" fontId="39" fillId="0" borderId="0" xfId="0" applyFont="1" applyAlignment="1">
      <alignment horizontal="right"/>
    </xf>
    <xf numFmtId="38" fontId="40" fillId="0" borderId="31" xfId="0" applyNumberFormat="1" applyFont="1" applyBorder="1" applyAlignment="1" applyProtection="1">
      <alignment horizontal="center"/>
      <protection locked="0"/>
    </xf>
    <xf numFmtId="0" fontId="40" fillId="0" borderId="10" xfId="0" applyFont="1" applyBorder="1" applyAlignment="1">
      <alignment horizontal="center"/>
    </xf>
    <xf numFmtId="0" fontId="40" fillId="0" borderId="10" xfId="0" applyFont="1" applyBorder="1" applyAlignment="1">
      <alignment horizontal="left"/>
    </xf>
    <xf numFmtId="40" fontId="40" fillId="0" borderId="10" xfId="0" applyNumberFormat="1" applyFont="1" applyBorder="1" applyAlignment="1">
      <alignment horizontal="right"/>
    </xf>
    <xf numFmtId="0" fontId="24" fillId="0" borderId="10" xfId="0" applyFont="1" applyBorder="1"/>
    <xf numFmtId="40" fontId="40" fillId="0" borderId="10" xfId="0" applyNumberFormat="1" applyFont="1" applyBorder="1"/>
    <xf numFmtId="0" fontId="39" fillId="3" borderId="0" xfId="0" applyFont="1" applyFill="1" applyAlignment="1">
      <alignment vertical="center"/>
    </xf>
    <xf numFmtId="0" fontId="39" fillId="3" borderId="0" xfId="0" applyFont="1" applyFill="1"/>
    <xf numFmtId="0" fontId="40" fillId="3" borderId="4" xfId="0" applyFont="1" applyFill="1" applyBorder="1" applyAlignment="1">
      <alignment horizontal="center" vertical="center"/>
    </xf>
    <xf numFmtId="0" fontId="39" fillId="3" borderId="4" xfId="0" applyFont="1" applyFill="1" applyBorder="1" applyAlignment="1">
      <alignment vertical="center"/>
    </xf>
    <xf numFmtId="40" fontId="40" fillId="0" borderId="7" xfId="0" applyNumberFormat="1" applyFont="1" applyBorder="1" applyAlignment="1">
      <alignment horizontal="center"/>
    </xf>
    <xf numFmtId="40" fontId="40" fillId="0" borderId="0" xfId="0" applyNumberFormat="1" applyFont="1" applyAlignment="1">
      <alignment horizontal="center"/>
    </xf>
    <xf numFmtId="0" fontId="26" fillId="0" borderId="20" xfId="0" applyFont="1" applyBorder="1" applyAlignment="1">
      <alignment horizontal="right"/>
    </xf>
    <xf numFmtId="0" fontId="26" fillId="0" borderId="20" xfId="0" applyFont="1" applyBorder="1" applyAlignment="1">
      <alignment horizontal="left"/>
    </xf>
    <xf numFmtId="0" fontId="24" fillId="0" borderId="20" xfId="0" applyFont="1" applyBorder="1" applyAlignment="1">
      <alignment horizontal="left"/>
    </xf>
    <xf numFmtId="0" fontId="24" fillId="0" borderId="23" xfId="0" applyFont="1" applyBorder="1" applyAlignment="1">
      <alignment horizontal="left"/>
    </xf>
    <xf numFmtId="0" fontId="26" fillId="0" borderId="23" xfId="0" applyFont="1" applyBorder="1" applyAlignment="1">
      <alignment horizontal="left"/>
    </xf>
    <xf numFmtId="0" fontId="24" fillId="0" borderId="1" xfId="0" applyFont="1" applyBorder="1"/>
    <xf numFmtId="0" fontId="26" fillId="0" borderId="1" xfId="0" applyFont="1" applyBorder="1" applyAlignment="1">
      <alignment horizontal="right"/>
    </xf>
    <xf numFmtId="0" fontId="24" fillId="0" borderId="2" xfId="0" applyFont="1" applyBorder="1"/>
    <xf numFmtId="0" fontId="26" fillId="0" borderId="20" xfId="0" applyFont="1" applyBorder="1" applyAlignment="1">
      <alignment horizontal="center"/>
    </xf>
    <xf numFmtId="0" fontId="24" fillId="0" borderId="3" xfId="0" applyFont="1" applyBorder="1"/>
    <xf numFmtId="0" fontId="24" fillId="0" borderId="20" xfId="0" applyFont="1" applyBorder="1" applyAlignment="1">
      <alignment horizontal="center"/>
    </xf>
    <xf numFmtId="40" fontId="49" fillId="0" borderId="3" xfId="1" applyNumberFormat="1" applyFont="1" applyFill="1" applyBorder="1" applyAlignment="1" applyProtection="1">
      <alignment horizontal="center"/>
    </xf>
    <xf numFmtId="40" fontId="49" fillId="0" borderId="9" xfId="1" applyNumberFormat="1" applyFont="1" applyFill="1" applyBorder="1" applyAlignment="1" applyProtection="1">
      <alignment horizontal="center"/>
      <protection locked="0"/>
    </xf>
    <xf numFmtId="9" fontId="50" fillId="2" borderId="3" xfId="2" applyFont="1" applyFill="1" applyBorder="1" applyAlignment="1" applyProtection="1"/>
    <xf numFmtId="0" fontId="26" fillId="0" borderId="20" xfId="0" applyFont="1" applyBorder="1"/>
    <xf numFmtId="40" fontId="26" fillId="2" borderId="3" xfId="0" applyNumberFormat="1" applyFont="1" applyFill="1" applyBorder="1" applyAlignment="1">
      <alignment horizontal="center"/>
    </xf>
    <xf numFmtId="40" fontId="26" fillId="2" borderId="9" xfId="0" applyNumberFormat="1" applyFont="1" applyFill="1" applyBorder="1" applyAlignment="1" applyProtection="1">
      <alignment horizontal="center"/>
      <protection locked="0"/>
    </xf>
    <xf numFmtId="40" fontId="24" fillId="0" borderId="3" xfId="0" applyNumberFormat="1" applyFont="1" applyBorder="1" applyAlignment="1">
      <alignment horizontal="right"/>
    </xf>
    <xf numFmtId="40" fontId="24" fillId="0" borderId="23" xfId="0" applyNumberFormat="1" applyFont="1" applyBorder="1" applyAlignment="1">
      <alignment horizontal="right"/>
    </xf>
    <xf numFmtId="40" fontId="24" fillId="2" borderId="20" xfId="0" applyNumberFormat="1" applyFont="1" applyFill="1" applyBorder="1" applyAlignment="1">
      <alignment horizontal="center"/>
    </xf>
    <xf numFmtId="40" fontId="24" fillId="2" borderId="9" xfId="0" applyNumberFormat="1" applyFont="1" applyFill="1" applyBorder="1" applyAlignment="1" applyProtection="1">
      <alignment horizontal="center"/>
      <protection locked="0"/>
    </xf>
    <xf numFmtId="40" fontId="24" fillId="0" borderId="3" xfId="0" applyNumberFormat="1" applyFont="1" applyBorder="1" applyAlignment="1">
      <alignment horizontal="center"/>
    </xf>
    <xf numFmtId="40" fontId="49" fillId="4" borderId="9" xfId="1" applyNumberFormat="1" applyFont="1" applyFill="1" applyBorder="1" applyAlignment="1" applyProtection="1">
      <alignment horizontal="center"/>
      <protection locked="0"/>
    </xf>
    <xf numFmtId="40" fontId="24" fillId="2" borderId="3" xfId="0" applyNumberFormat="1" applyFont="1" applyFill="1" applyBorder="1" applyAlignment="1">
      <alignment horizontal="center"/>
    </xf>
    <xf numFmtId="40" fontId="26" fillId="0" borderId="23" xfId="0" applyNumberFormat="1" applyFont="1" applyBorder="1"/>
    <xf numFmtId="0" fontId="51" fillId="0" borderId="23" xfId="0" applyFont="1" applyBorder="1" applyAlignment="1">
      <alignment horizontal="left"/>
    </xf>
    <xf numFmtId="0" fontId="24" fillId="0" borderId="0" xfId="0" applyFont="1" applyAlignment="1">
      <alignment horizontal="left"/>
    </xf>
    <xf numFmtId="0" fontId="24" fillId="2" borderId="0" xfId="0" applyFont="1" applyFill="1" applyAlignment="1">
      <alignment horizontal="center"/>
    </xf>
    <xf numFmtId="40" fontId="52" fillId="4" borderId="9" xfId="1" applyNumberFormat="1" applyFont="1" applyFill="1" applyBorder="1" applyAlignment="1" applyProtection="1">
      <alignment horizontal="center"/>
      <protection locked="0"/>
    </xf>
    <xf numFmtId="0" fontId="26" fillId="0" borderId="0" xfId="0" applyFont="1" applyAlignment="1">
      <alignment horizontal="left"/>
    </xf>
    <xf numFmtId="10" fontId="50" fillId="2" borderId="3" xfId="1" applyNumberFormat="1" applyFont="1" applyFill="1" applyBorder="1" applyAlignment="1" applyProtection="1"/>
    <xf numFmtId="0" fontId="26" fillId="0" borderId="27" xfId="0" applyFont="1" applyBorder="1" applyAlignment="1">
      <alignment horizontal="center"/>
    </xf>
    <xf numFmtId="0" fontId="26" fillId="0" borderId="27" xfId="0" applyFont="1" applyBorder="1" applyAlignment="1">
      <alignment horizontal="left"/>
    </xf>
    <xf numFmtId="40" fontId="26" fillId="2" borderId="28" xfId="0" applyNumberFormat="1" applyFont="1" applyFill="1" applyBorder="1" applyAlignment="1">
      <alignment horizontal="center"/>
    </xf>
    <xf numFmtId="40" fontId="26" fillId="2" borderId="48" xfId="0" applyNumberFormat="1" applyFont="1" applyFill="1" applyBorder="1" applyAlignment="1" applyProtection="1">
      <alignment horizontal="center"/>
      <protection locked="0"/>
    </xf>
    <xf numFmtId="0" fontId="26" fillId="2" borderId="0" xfId="0" applyFont="1" applyFill="1" applyAlignment="1">
      <alignment horizontal="left"/>
    </xf>
    <xf numFmtId="0" fontId="26" fillId="2" borderId="0" xfId="0" applyFont="1" applyFill="1" applyAlignment="1">
      <alignment horizontal="center"/>
    </xf>
    <xf numFmtId="0" fontId="26" fillId="2" borderId="1" xfId="0" applyFont="1" applyFill="1" applyBorder="1" applyAlignment="1">
      <alignment horizontal="left"/>
    </xf>
    <xf numFmtId="0" fontId="26" fillId="2" borderId="1" xfId="0" applyFont="1" applyFill="1" applyBorder="1" applyAlignment="1">
      <alignment horizontal="center"/>
    </xf>
    <xf numFmtId="0" fontId="26" fillId="2" borderId="10" xfId="0" applyFont="1" applyFill="1" applyBorder="1" applyAlignment="1">
      <alignment horizontal="center"/>
    </xf>
    <xf numFmtId="0" fontId="24" fillId="2" borderId="10" xfId="0" applyFont="1" applyFill="1" applyBorder="1" applyAlignment="1">
      <alignment horizontal="center"/>
    </xf>
    <xf numFmtId="40" fontId="26" fillId="2" borderId="10" xfId="0" applyNumberFormat="1" applyFont="1" applyFill="1" applyBorder="1" applyAlignment="1">
      <alignment horizontal="center"/>
    </xf>
    <xf numFmtId="0" fontId="26" fillId="2" borderId="10" xfId="2" applyNumberFormat="1" applyFont="1" applyFill="1" applyBorder="1" applyAlignment="1" applyProtection="1">
      <alignment horizontal="center"/>
    </xf>
    <xf numFmtId="9" fontId="26" fillId="2" borderId="10" xfId="2" applyFont="1" applyFill="1" applyBorder="1" applyAlignment="1" applyProtection="1">
      <alignment horizontal="center"/>
    </xf>
    <xf numFmtId="0" fontId="39" fillId="3" borderId="0" xfId="0" applyFont="1" applyFill="1" applyAlignment="1">
      <alignment horizontal="center"/>
    </xf>
    <xf numFmtId="0" fontId="24" fillId="0" borderId="0" xfId="0" applyFont="1" applyAlignment="1">
      <alignment vertical="top" wrapText="1"/>
    </xf>
    <xf numFmtId="40" fontId="24" fillId="0" borderId="0" xfId="0" applyNumberFormat="1" applyFont="1" applyAlignment="1">
      <alignment horizontal="right"/>
    </xf>
    <xf numFmtId="0" fontId="24" fillId="0" borderId="0" xfId="0" applyFont="1" applyAlignment="1">
      <alignment horizontal="right"/>
    </xf>
    <xf numFmtId="0" fontId="53" fillId="0" borderId="0" xfId="0" applyFont="1"/>
    <xf numFmtId="0" fontId="40" fillId="0" borderId="0" xfId="0" applyFont="1"/>
    <xf numFmtId="0" fontId="40" fillId="0" borderId="0" xfId="0" quotePrefix="1" applyFont="1" applyAlignment="1">
      <alignment horizontal="center" vertical="top"/>
    </xf>
    <xf numFmtId="0" fontId="40" fillId="0" borderId="0" xfId="0" applyFont="1" applyAlignment="1">
      <alignment vertical="top"/>
    </xf>
    <xf numFmtId="0" fontId="39" fillId="0" borderId="0" xfId="0" applyFont="1" applyAlignment="1">
      <alignment vertical="top"/>
    </xf>
    <xf numFmtId="0" fontId="40" fillId="0" borderId="0" xfId="0" applyFont="1" applyAlignment="1">
      <alignment vertical="top" wrapText="1"/>
    </xf>
    <xf numFmtId="0" fontId="40" fillId="0" borderId="0" xfId="0" applyFont="1" applyAlignment="1">
      <alignment horizontal="left" vertical="top" wrapText="1"/>
    </xf>
    <xf numFmtId="0" fontId="39" fillId="0" borderId="10" xfId="0" applyFont="1" applyBorder="1"/>
    <xf numFmtId="0" fontId="39" fillId="0" borderId="19" xfId="0" applyFont="1" applyBorder="1"/>
    <xf numFmtId="0" fontId="39" fillId="0" borderId="7" xfId="0" applyFont="1" applyBorder="1" applyAlignment="1">
      <alignment horizontal="left"/>
    </xf>
    <xf numFmtId="0" fontId="39" fillId="0" borderId="8" xfId="0" applyFont="1" applyBorder="1" applyAlignment="1">
      <alignment horizontal="left"/>
    </xf>
    <xf numFmtId="0" fontId="39" fillId="0" borderId="0" xfId="0" applyFont="1" applyAlignment="1">
      <alignment horizontal="left"/>
    </xf>
    <xf numFmtId="0" fontId="39" fillId="0" borderId="18" xfId="0" applyFont="1" applyBorder="1" applyAlignment="1">
      <alignment horizontal="left"/>
    </xf>
    <xf numFmtId="0" fontId="39" fillId="0" borderId="5" xfId="0" applyFont="1" applyBorder="1" applyAlignment="1">
      <alignment horizontal="left"/>
    </xf>
    <xf numFmtId="0" fontId="39" fillId="0" borderId="6" xfId="0" applyFont="1" applyBorder="1" applyAlignment="1">
      <alignment horizontal="center" vertical="center" wrapText="1"/>
    </xf>
    <xf numFmtId="0" fontId="39" fillId="0" borderId="3" xfId="0" applyFont="1" applyBorder="1" applyAlignment="1" applyProtection="1">
      <alignment wrapText="1"/>
      <protection locked="0"/>
    </xf>
    <xf numFmtId="0" fontId="39" fillId="0" borderId="9" xfId="0" applyFont="1" applyBorder="1" applyAlignment="1" applyProtection="1">
      <alignment wrapText="1"/>
      <protection locked="0"/>
    </xf>
    <xf numFmtId="40" fontId="39" fillId="0" borderId="9" xfId="0" applyNumberFormat="1" applyFont="1" applyBorder="1" applyProtection="1">
      <protection locked="0"/>
    </xf>
    <xf numFmtId="164" fontId="39" fillId="0" borderId="9" xfId="0" applyNumberFormat="1" applyFont="1" applyBorder="1" applyProtection="1">
      <protection locked="0"/>
    </xf>
    <xf numFmtId="10" fontId="39" fillId="0" borderId="9" xfId="0" applyNumberFormat="1" applyFont="1" applyBorder="1"/>
    <xf numFmtId="40" fontId="39" fillId="0" borderId="9" xfId="0" applyNumberFormat="1" applyFont="1" applyBorder="1"/>
    <xf numFmtId="0" fontId="39" fillId="0" borderId="0" xfId="0" applyFont="1" applyAlignment="1" applyProtection="1">
      <alignment wrapText="1"/>
      <protection locked="0"/>
    </xf>
    <xf numFmtId="0" fontId="39" fillId="0" borderId="1" xfId="0" applyFont="1" applyBorder="1"/>
    <xf numFmtId="40" fontId="39" fillId="0" borderId="1" xfId="0" applyNumberFormat="1" applyFont="1" applyBorder="1"/>
    <xf numFmtId="164" fontId="39" fillId="0" borderId="1" xfId="0" applyNumberFormat="1" applyFont="1" applyBorder="1"/>
    <xf numFmtId="10" fontId="39" fillId="0" borderId="1" xfId="0" applyNumberFormat="1" applyFont="1" applyBorder="1"/>
    <xf numFmtId="38" fontId="39" fillId="0" borderId="1" xfId="0" applyNumberFormat="1" applyFont="1" applyBorder="1" applyAlignment="1">
      <alignment horizontal="right" vertical="top"/>
    </xf>
    <xf numFmtId="0" fontId="39" fillId="2" borderId="9" xfId="0" applyFont="1" applyFill="1" applyBorder="1" applyAlignment="1">
      <alignment horizontal="left" wrapText="1"/>
    </xf>
    <xf numFmtId="40" fontId="40" fillId="2" borderId="9" xfId="0" applyNumberFormat="1" applyFont="1" applyFill="1" applyBorder="1"/>
    <xf numFmtId="164" fontId="39" fillId="0" borderId="0" xfId="0" applyNumberFormat="1" applyFont="1"/>
    <xf numFmtId="10" fontId="39" fillId="0" borderId="0" xfId="0" applyNumberFormat="1" applyFont="1"/>
    <xf numFmtId="38" fontId="39" fillId="0" borderId="0" xfId="0" applyNumberFormat="1" applyFont="1" applyAlignment="1">
      <alignment horizontal="right" vertical="top"/>
    </xf>
    <xf numFmtId="0" fontId="39" fillId="0" borderId="9" xfId="0" applyFont="1" applyBorder="1" applyAlignment="1">
      <alignment horizontal="left" vertical="top" wrapText="1"/>
    </xf>
    <xf numFmtId="40" fontId="40" fillId="0" borderId="9" xfId="0" applyNumberFormat="1" applyFont="1" applyBorder="1"/>
    <xf numFmtId="0" fontId="39" fillId="0" borderId="0" xfId="0" applyFont="1" applyAlignment="1">
      <alignment horizontal="left" vertical="top" wrapText="1"/>
    </xf>
    <xf numFmtId="40" fontId="40" fillId="0" borderId="0" xfId="0" applyNumberFormat="1" applyFont="1"/>
    <xf numFmtId="0" fontId="57" fillId="0" borderId="0" xfId="0" applyFont="1"/>
    <xf numFmtId="0" fontId="58" fillId="0" borderId="0" xfId="0" applyFont="1"/>
    <xf numFmtId="0" fontId="40" fillId="0" borderId="0" xfId="0" applyFont="1" applyAlignment="1">
      <alignment horizontal="left" vertical="top"/>
    </xf>
    <xf numFmtId="0" fontId="53" fillId="0" borderId="10" xfId="0" applyFont="1" applyBorder="1"/>
    <xf numFmtId="0" fontId="39" fillId="0" borderId="11" xfId="0" applyFont="1" applyBorder="1" applyAlignment="1">
      <alignment horizontal="left"/>
    </xf>
    <xf numFmtId="0" fontId="39" fillId="0" borderId="12" xfId="0" applyFont="1" applyBorder="1" applyAlignment="1">
      <alignment horizontal="left"/>
    </xf>
    <xf numFmtId="0" fontId="39" fillId="0" borderId="13"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4" xfId="0" applyFont="1" applyBorder="1" applyAlignment="1">
      <alignment horizontal="center" vertical="center" wrapText="1"/>
    </xf>
    <xf numFmtId="40" fontId="39" fillId="0" borderId="21" xfId="0" applyNumberFormat="1" applyFont="1" applyBorder="1" applyProtection="1">
      <protection locked="0"/>
    </xf>
    <xf numFmtId="167" fontId="39" fillId="0" borderId="9" xfId="0" applyNumberFormat="1" applyFont="1" applyBorder="1" applyProtection="1">
      <protection locked="0"/>
    </xf>
    <xf numFmtId="167" fontId="39" fillId="0" borderId="3" xfId="0" applyNumberFormat="1" applyFont="1" applyBorder="1" applyProtection="1">
      <protection locked="0"/>
    </xf>
    <xf numFmtId="167" fontId="39" fillId="0" borderId="22" xfId="0" applyNumberFormat="1" applyFont="1" applyBorder="1" applyProtection="1">
      <protection locked="0"/>
    </xf>
    <xf numFmtId="10" fontId="39" fillId="0" borderId="9" xfId="0" applyNumberFormat="1" applyFont="1" applyBorder="1" applyProtection="1">
      <protection locked="0"/>
    </xf>
    <xf numFmtId="10" fontId="39" fillId="0" borderId="3" xfId="0" applyNumberFormat="1" applyFont="1" applyBorder="1" applyProtection="1">
      <protection locked="0"/>
    </xf>
    <xf numFmtId="10" fontId="39" fillId="0" borderId="22" xfId="0" applyNumberFormat="1" applyFont="1" applyBorder="1" applyProtection="1">
      <protection locked="0"/>
    </xf>
    <xf numFmtId="40" fontId="39" fillId="0" borderId="17" xfId="0" applyNumberFormat="1" applyFont="1" applyBorder="1" applyProtection="1">
      <protection locked="0"/>
    </xf>
    <xf numFmtId="40" fontId="39" fillId="3" borderId="9" xfId="0" applyNumberFormat="1" applyFont="1" applyFill="1" applyBorder="1"/>
    <xf numFmtId="168" fontId="39" fillId="0" borderId="1" xfId="0" applyNumberFormat="1" applyFont="1" applyBorder="1"/>
    <xf numFmtId="168" fontId="39" fillId="0" borderId="2" xfId="0" applyNumberFormat="1" applyFont="1" applyBorder="1"/>
    <xf numFmtId="40" fontId="39" fillId="3" borderId="9" xfId="0" applyNumberFormat="1" applyFont="1" applyFill="1" applyBorder="1" applyAlignment="1">
      <alignment wrapText="1"/>
    </xf>
    <xf numFmtId="10" fontId="40" fillId="0" borderId="16" xfId="0" applyNumberFormat="1" applyFont="1" applyBorder="1"/>
    <xf numFmtId="10" fontId="40" fillId="0" borderId="1" xfId="0" applyNumberFormat="1" applyFont="1" applyBorder="1"/>
    <xf numFmtId="40" fontId="39" fillId="0" borderId="17" xfId="0" applyNumberFormat="1" applyFont="1" applyBorder="1"/>
    <xf numFmtId="40" fontId="39" fillId="0" borderId="2" xfId="0" applyNumberFormat="1" applyFont="1" applyBorder="1"/>
    <xf numFmtId="0" fontId="40" fillId="0" borderId="16" xfId="0" applyFont="1" applyBorder="1"/>
    <xf numFmtId="0" fontId="40" fillId="0" borderId="1" xfId="0" applyFont="1" applyBorder="1"/>
    <xf numFmtId="0" fontId="40" fillId="0" borderId="0" xfId="0" applyFont="1" applyProtection="1">
      <protection locked="0"/>
    </xf>
    <xf numFmtId="0" fontId="58" fillId="0" borderId="0" xfId="0" quotePrefix="1" applyFont="1" applyAlignment="1">
      <alignment horizontal="right"/>
    </xf>
    <xf numFmtId="0" fontId="26" fillId="0" borderId="0" xfId="0" applyFont="1" applyAlignment="1">
      <alignment horizontal="right"/>
    </xf>
    <xf numFmtId="0" fontId="53" fillId="0" borderId="0" xfId="0" applyFont="1" applyAlignment="1">
      <alignment horizontal="center"/>
    </xf>
    <xf numFmtId="0" fontId="53" fillId="0" borderId="0" xfId="0" quotePrefix="1" applyFont="1" applyAlignment="1">
      <alignment horizontal="center" vertical="top"/>
    </xf>
    <xf numFmtId="0" fontId="53" fillId="0" borderId="0" xfId="0" applyFont="1" applyAlignment="1">
      <alignment horizontal="left" vertical="top"/>
    </xf>
    <xf numFmtId="0" fontId="24" fillId="0" borderId="0" xfId="0" applyFont="1" applyAlignment="1">
      <alignment horizontal="left" vertical="top"/>
    </xf>
    <xf numFmtId="0" fontId="53" fillId="0" borderId="0" xfId="0" applyFont="1" applyAlignment="1">
      <alignment vertical="top"/>
    </xf>
    <xf numFmtId="0" fontId="39" fillId="0" borderId="16" xfId="0" applyFont="1" applyBorder="1" applyAlignment="1">
      <alignment horizontal="left"/>
    </xf>
    <xf numFmtId="0" fontId="39" fillId="0" borderId="1" xfId="0" applyFont="1" applyBorder="1" applyAlignment="1">
      <alignment horizontal="left"/>
    </xf>
    <xf numFmtId="0" fontId="39" fillId="0" borderId="6" xfId="0" applyFont="1" applyBorder="1" applyAlignment="1">
      <alignment horizontal="center" wrapText="1"/>
    </xf>
    <xf numFmtId="0" fontId="39" fillId="0" borderId="0" xfId="0" applyFont="1" applyAlignment="1">
      <alignment horizontal="center" vertical="center" wrapText="1"/>
    </xf>
    <xf numFmtId="165" fontId="39" fillId="0" borderId="9" xfId="0" applyNumberFormat="1" applyFont="1" applyBorder="1" applyProtection="1">
      <protection locked="0"/>
    </xf>
    <xf numFmtId="166" fontId="39" fillId="0" borderId="9" xfId="0" applyNumberFormat="1" applyFont="1" applyBorder="1" applyAlignment="1" applyProtection="1">
      <alignment horizontal="center"/>
      <protection locked="0"/>
    </xf>
    <xf numFmtId="40" fontId="39" fillId="0" borderId="3" xfId="0" applyNumberFormat="1" applyFont="1" applyBorder="1"/>
    <xf numFmtId="0" fontId="39" fillId="0" borderId="23" xfId="0" applyFont="1" applyBorder="1" applyAlignment="1" applyProtection="1">
      <alignment horizontal="center"/>
      <protection locked="0"/>
    </xf>
    <xf numFmtId="0" fontId="39" fillId="0" borderId="1" xfId="0" applyFont="1" applyBorder="1" applyAlignment="1">
      <alignment vertical="top" wrapText="1"/>
    </xf>
    <xf numFmtId="0" fontId="39" fillId="0" borderId="1" xfId="0" applyFont="1" applyBorder="1" applyAlignment="1">
      <alignment vertical="top"/>
    </xf>
    <xf numFmtId="40" fontId="40" fillId="0" borderId="9" xfId="0" applyNumberFormat="1" applyFont="1" applyBorder="1" applyAlignment="1">
      <alignment wrapText="1"/>
    </xf>
    <xf numFmtId="0" fontId="40" fillId="0" borderId="7" xfId="0" applyFont="1" applyBorder="1"/>
    <xf numFmtId="0" fontId="58" fillId="0" borderId="0" xfId="0" quotePrefix="1" applyFont="1" applyAlignment="1">
      <alignment horizontal="right" vertical="top"/>
    </xf>
    <xf numFmtId="0" fontId="24" fillId="0" borderId="0" xfId="0" applyFont="1" applyAlignment="1">
      <alignment vertical="top"/>
    </xf>
    <xf numFmtId="0" fontId="58" fillId="0" borderId="0" xfId="0" applyFont="1" applyAlignment="1">
      <alignment vertical="top"/>
    </xf>
    <xf numFmtId="0" fontId="58" fillId="0" borderId="0" xfId="0" applyFont="1" applyAlignment="1">
      <alignment horizontal="left" vertical="top"/>
    </xf>
    <xf numFmtId="0" fontId="39" fillId="0" borderId="2" xfId="0" applyFont="1" applyBorder="1" applyAlignment="1">
      <alignment horizontal="left"/>
    </xf>
    <xf numFmtId="10" fontId="26" fillId="0" borderId="1" xfId="0" applyNumberFormat="1" applyFont="1" applyBorder="1" applyAlignment="1">
      <alignment horizontal="right"/>
    </xf>
    <xf numFmtId="0" fontId="39" fillId="0" borderId="7" xfId="0" applyFont="1" applyBorder="1"/>
    <xf numFmtId="0" fontId="58" fillId="0" borderId="0" xfId="0" applyFont="1" applyAlignment="1">
      <alignment vertical="top" wrapText="1"/>
    </xf>
    <xf numFmtId="0" fontId="39" fillId="0" borderId="3" xfId="0" applyFont="1" applyBorder="1" applyAlignment="1" applyProtection="1">
      <alignment horizontal="left"/>
      <protection locked="0"/>
    </xf>
    <xf numFmtId="0" fontId="39" fillId="0" borderId="20" xfId="0" applyFont="1" applyBorder="1" applyAlignment="1" applyProtection="1">
      <alignment horizontal="left"/>
      <protection locked="0"/>
    </xf>
    <xf numFmtId="40" fontId="39" fillId="0" borderId="9" xfId="0" applyNumberFormat="1" applyFont="1" applyBorder="1" applyAlignment="1" applyProtection="1">
      <alignment horizontal="center"/>
      <protection locked="0"/>
    </xf>
    <xf numFmtId="10" fontId="39" fillId="0" borderId="9" xfId="0" applyNumberFormat="1" applyFont="1" applyBorder="1" applyAlignment="1" applyProtection="1">
      <alignment horizontal="center"/>
      <protection locked="0"/>
    </xf>
    <xf numFmtId="0" fontId="39" fillId="0" borderId="0" xfId="0" applyFont="1" applyAlignment="1">
      <alignment vertical="top" wrapText="1"/>
    </xf>
    <xf numFmtId="10" fontId="40" fillId="0" borderId="0" xfId="0" applyNumberFormat="1" applyFont="1"/>
    <xf numFmtId="10" fontId="26" fillId="0" borderId="0" xfId="0" applyNumberFormat="1" applyFont="1" applyAlignment="1">
      <alignment horizontal="right"/>
    </xf>
    <xf numFmtId="40" fontId="40" fillId="0" borderId="0" xfId="0" applyNumberFormat="1" applyFont="1" applyAlignment="1">
      <alignment wrapText="1"/>
    </xf>
    <xf numFmtId="10" fontId="40" fillId="0" borderId="1" xfId="0" applyNumberFormat="1" applyFont="1" applyBorder="1" applyAlignment="1">
      <alignment horizontal="left"/>
    </xf>
    <xf numFmtId="40" fontId="56" fillId="0" borderId="9" xfId="0" applyNumberFormat="1" applyFont="1" applyBorder="1" applyProtection="1">
      <protection locked="0"/>
    </xf>
    <xf numFmtId="10" fontId="40" fillId="0" borderId="1" xfId="0" applyNumberFormat="1" applyFont="1" applyBorder="1" applyAlignment="1">
      <alignment wrapText="1"/>
    </xf>
    <xf numFmtId="0" fontId="39" fillId="0" borderId="0" xfId="0" applyFont="1" applyAlignment="1">
      <alignment horizontal="right" vertical="top"/>
    </xf>
    <xf numFmtId="10" fontId="40" fillId="0" borderId="2" xfId="0" applyNumberFormat="1" applyFont="1" applyBorder="1" applyAlignment="1">
      <alignment horizontal="left"/>
    </xf>
    <xf numFmtId="0" fontId="54" fillId="0" borderId="0" xfId="0" applyFont="1"/>
    <xf numFmtId="0" fontId="26" fillId="0" borderId="0" xfId="0" applyFont="1"/>
    <xf numFmtId="0" fontId="43" fillId="0" borderId="0" xfId="0" applyFont="1"/>
    <xf numFmtId="0" fontId="63" fillId="0" borderId="16" xfId="0" applyFont="1" applyBorder="1" applyAlignment="1" applyProtection="1">
      <alignment horizontal="center" vertical="center"/>
      <protection locked="0"/>
    </xf>
    <xf numFmtId="0" fontId="63" fillId="0" borderId="0" xfId="0" applyFont="1" applyAlignment="1" applyProtection="1">
      <alignment horizontal="center" vertical="top"/>
      <protection locked="0"/>
    </xf>
    <xf numFmtId="0" fontId="39" fillId="0" borderId="8" xfId="0" applyFont="1" applyBorder="1"/>
    <xf numFmtId="0" fontId="24" fillId="0" borderId="0" xfId="0" applyFont="1" applyAlignment="1">
      <alignment horizontal="left" vertical="top" wrapText="1"/>
    </xf>
    <xf numFmtId="0" fontId="64" fillId="0" borderId="7" xfId="0" applyFont="1" applyBorder="1" applyAlignment="1" applyProtection="1">
      <alignment horizontal="center" vertical="top"/>
      <protection locked="0"/>
    </xf>
    <xf numFmtId="0" fontId="39" fillId="0" borderId="0" xfId="0" applyFont="1" applyAlignment="1">
      <alignment wrapText="1"/>
    </xf>
    <xf numFmtId="0" fontId="39" fillId="0" borderId="8" xfId="0" applyFont="1" applyBorder="1" applyAlignment="1">
      <alignment wrapText="1"/>
    </xf>
    <xf numFmtId="0" fontId="24" fillId="0" borderId="0" xfId="0" applyFont="1" applyAlignment="1">
      <alignment wrapText="1"/>
    </xf>
    <xf numFmtId="165" fontId="65" fillId="0" borderId="0" xfId="0" applyNumberFormat="1" applyFont="1" applyProtection="1">
      <protection locked="0"/>
    </xf>
    <xf numFmtId="165" fontId="65" fillId="0" borderId="0" xfId="0" applyNumberFormat="1" applyFont="1" applyAlignment="1" applyProtection="1">
      <alignment horizontal="left"/>
      <protection locked="0"/>
    </xf>
    <xf numFmtId="0" fontId="65" fillId="0" borderId="0" xfId="0" applyFont="1" applyAlignment="1">
      <alignment horizontal="left"/>
    </xf>
    <xf numFmtId="0" fontId="24" fillId="0" borderId="46" xfId="0" applyFont="1" applyBorder="1"/>
    <xf numFmtId="0" fontId="65" fillId="0" borderId="45" xfId="0" applyFont="1" applyBorder="1" applyProtection="1">
      <protection locked="0"/>
    </xf>
    <xf numFmtId="0" fontId="24" fillId="0" borderId="45" xfId="0" applyFont="1" applyBorder="1" applyAlignment="1">
      <alignment horizontal="right"/>
    </xf>
    <xf numFmtId="0" fontId="65" fillId="0" borderId="45" xfId="0" applyFont="1" applyBorder="1" applyAlignment="1" applyProtection="1">
      <alignment horizontal="left"/>
      <protection locked="0"/>
    </xf>
    <xf numFmtId="0" fontId="65" fillId="0" borderId="45" xfId="0" applyFont="1" applyBorder="1" applyAlignment="1">
      <alignment horizontal="left"/>
    </xf>
    <xf numFmtId="0" fontId="39" fillId="0" borderId="45" xfId="0" applyFont="1" applyBorder="1"/>
    <xf numFmtId="0" fontId="39" fillId="0" borderId="47" xfId="0" applyFont="1" applyBorder="1"/>
    <xf numFmtId="0" fontId="63" fillId="0" borderId="7" xfId="0" applyFont="1" applyBorder="1" applyAlignment="1" applyProtection="1">
      <alignment horizontal="center" vertical="center"/>
      <protection locked="0"/>
    </xf>
    <xf numFmtId="0" fontId="58" fillId="0" borderId="0" xfId="0" applyFont="1" applyAlignment="1">
      <alignment vertical="center" wrapText="1"/>
    </xf>
    <xf numFmtId="0" fontId="58" fillId="0" borderId="8" xfId="0" applyFont="1" applyBorder="1" applyAlignment="1">
      <alignment vertical="center" wrapText="1"/>
    </xf>
    <xf numFmtId="0" fontId="67" fillId="0" borderId="46" xfId="0" applyFont="1" applyBorder="1" applyAlignment="1" applyProtection="1">
      <alignment horizontal="center" vertical="top"/>
      <protection locked="0"/>
    </xf>
    <xf numFmtId="0" fontId="58" fillId="0" borderId="45" xfId="0" applyFont="1" applyBorder="1" applyAlignment="1">
      <alignment vertical="top" wrapText="1"/>
    </xf>
    <xf numFmtId="0" fontId="39" fillId="0" borderId="54" xfId="0" applyFont="1" applyBorder="1"/>
    <xf numFmtId="0" fontId="69" fillId="0" borderId="10" xfId="1" applyFont="1" applyBorder="1" applyAlignment="1" applyProtection="1">
      <alignment vertical="top" wrapText="1"/>
    </xf>
    <xf numFmtId="0" fontId="39" fillId="0" borderId="10" xfId="0" applyFont="1" applyBorder="1" applyAlignment="1">
      <alignment horizontal="left" vertical="top" wrapText="1"/>
    </xf>
    <xf numFmtId="38" fontId="65" fillId="0" borderId="10" xfId="0" applyNumberFormat="1" applyFont="1" applyBorder="1" applyAlignment="1" applyProtection="1">
      <alignment horizontal="right"/>
      <protection locked="0"/>
    </xf>
    <xf numFmtId="38" fontId="41" fillId="0" borderId="10" xfId="0" applyNumberFormat="1" applyFont="1" applyBorder="1" applyAlignment="1" applyProtection="1">
      <alignment horizontal="right"/>
      <protection locked="0"/>
    </xf>
    <xf numFmtId="0" fontId="43" fillId="0" borderId="61" xfId="0" applyFont="1" applyBorder="1"/>
    <xf numFmtId="0" fontId="39" fillId="0" borderId="61" xfId="0" applyFont="1" applyBorder="1" applyAlignment="1">
      <alignment wrapText="1"/>
    </xf>
    <xf numFmtId="10" fontId="56" fillId="0" borderId="9" xfId="0" applyNumberFormat="1" applyFont="1" applyBorder="1" applyAlignment="1" applyProtection="1">
      <alignment horizontal="center"/>
      <protection locked="0"/>
    </xf>
    <xf numFmtId="0" fontId="56" fillId="0" borderId="3" xfId="0" applyFont="1" applyBorder="1" applyAlignment="1" applyProtection="1">
      <alignment horizontal="left"/>
      <protection locked="0"/>
    </xf>
    <xf numFmtId="0" fontId="56" fillId="0" borderId="20" xfId="0" applyFont="1" applyBorder="1" applyAlignment="1" applyProtection="1">
      <alignment horizontal="left"/>
      <protection locked="0"/>
    </xf>
    <xf numFmtId="0" fontId="56" fillId="0" borderId="3" xfId="0" applyFont="1" applyBorder="1" applyAlignment="1" applyProtection="1">
      <alignment horizontal="center"/>
      <protection locked="0"/>
    </xf>
    <xf numFmtId="0" fontId="56" fillId="0" borderId="20" xfId="0" applyFont="1" applyBorder="1" applyAlignment="1" applyProtection="1">
      <alignment horizontal="center"/>
      <protection locked="0"/>
    </xf>
    <xf numFmtId="10" fontId="26" fillId="0" borderId="2" xfId="0" applyNumberFormat="1" applyFont="1" applyBorder="1" applyAlignment="1">
      <alignment horizontal="left"/>
    </xf>
    <xf numFmtId="0" fontId="53" fillId="0" borderId="0" xfId="0" applyFont="1" applyAlignment="1">
      <alignment vertical="top" wrapText="1"/>
    </xf>
    <xf numFmtId="0" fontId="39" fillId="0" borderId="16" xfId="0" applyFont="1" applyBorder="1" applyAlignment="1">
      <alignment horizontal="left" vertical="center"/>
    </xf>
    <xf numFmtId="0" fontId="39" fillId="0" borderId="2" xfId="0" applyFont="1" applyBorder="1" applyAlignment="1">
      <alignment vertical="center"/>
    </xf>
    <xf numFmtId="10" fontId="39" fillId="0" borderId="15" xfId="0" applyNumberFormat="1" applyFont="1" applyBorder="1" applyAlignment="1">
      <alignment horizontal="center" vertical="center" wrapText="1"/>
    </xf>
    <xf numFmtId="0" fontId="39" fillId="0" borderId="23" xfId="0" applyFont="1" applyBorder="1" applyAlignment="1" applyProtection="1">
      <alignment horizontal="left"/>
      <protection locked="0"/>
    </xf>
    <xf numFmtId="40" fontId="56" fillId="0" borderId="6" xfId="0" applyNumberFormat="1" applyFont="1" applyBorder="1" applyProtection="1">
      <protection locked="0"/>
    </xf>
    <xf numFmtId="10" fontId="39" fillId="0" borderId="3" xfId="0" applyNumberFormat="1" applyFont="1" applyBorder="1" applyAlignment="1" applyProtection="1">
      <alignment horizontal="left"/>
      <protection locked="0"/>
    </xf>
    <xf numFmtId="0" fontId="39" fillId="0" borderId="9" xfId="0" applyFont="1" applyBorder="1" applyAlignment="1" applyProtection="1">
      <alignment horizontal="center"/>
      <protection locked="0"/>
    </xf>
    <xf numFmtId="40" fontId="56" fillId="0" borderId="9" xfId="0" applyNumberFormat="1" applyFont="1" applyBorder="1" applyAlignment="1" applyProtection="1">
      <alignment horizontal="left"/>
      <protection locked="0"/>
    </xf>
    <xf numFmtId="10" fontId="53" fillId="0" borderId="1" xfId="0" applyNumberFormat="1" applyFont="1" applyBorder="1" applyAlignment="1">
      <alignment horizontal="right"/>
    </xf>
    <xf numFmtId="0" fontId="70" fillId="0" borderId="0" xfId="0" applyFont="1" applyAlignment="1">
      <alignment horizontal="center"/>
    </xf>
    <xf numFmtId="10" fontId="40" fillId="0" borderId="1" xfId="0" applyNumberFormat="1" applyFont="1" applyBorder="1" applyAlignment="1">
      <alignment horizontal="right"/>
    </xf>
    <xf numFmtId="0" fontId="39" fillId="0" borderId="16" xfId="0" applyFont="1" applyBorder="1" applyAlignment="1">
      <alignment horizontal="center"/>
    </xf>
    <xf numFmtId="0" fontId="58" fillId="0" borderId="0" xfId="0" applyFont="1" applyAlignment="1">
      <alignment horizontal="center"/>
    </xf>
    <xf numFmtId="0" fontId="53" fillId="0" borderId="0" xfId="0" applyFont="1" applyAlignment="1">
      <alignment horizontal="left" vertical="top" wrapText="1"/>
    </xf>
    <xf numFmtId="0" fontId="39" fillId="0" borderId="9" xfId="0" applyFont="1" applyBorder="1" applyProtection="1">
      <protection locked="0"/>
    </xf>
    <xf numFmtId="0" fontId="39" fillId="0" borderId="0" xfId="0" applyFont="1" applyProtection="1">
      <protection locked="0"/>
    </xf>
    <xf numFmtId="40" fontId="39" fillId="0" borderId="3" xfId="0" applyNumberFormat="1" applyFont="1" applyBorder="1" applyAlignment="1" applyProtection="1">
      <alignment horizontal="left"/>
      <protection locked="0"/>
    </xf>
    <xf numFmtId="10" fontId="39" fillId="0" borderId="3" xfId="0" applyNumberFormat="1" applyFont="1" applyBorder="1" applyAlignment="1" applyProtection="1">
      <alignment horizontal="center"/>
      <protection locked="0"/>
    </xf>
    <xf numFmtId="40" fontId="39" fillId="0" borderId="3" xfId="0" applyNumberFormat="1" applyFont="1" applyBorder="1" applyAlignment="1">
      <alignment horizontal="center"/>
    </xf>
    <xf numFmtId="40" fontId="39" fillId="0" borderId="9" xfId="0" applyNumberFormat="1" applyFont="1" applyBorder="1" applyAlignment="1">
      <alignment horizontal="center"/>
    </xf>
    <xf numFmtId="40" fontId="39" fillId="0" borderId="0" xfId="0" applyNumberFormat="1" applyFont="1" applyAlignment="1">
      <alignment horizontal="center"/>
    </xf>
    <xf numFmtId="40" fontId="40" fillId="0" borderId="3" xfId="0" applyNumberFormat="1" applyFont="1" applyBorder="1" applyAlignment="1">
      <alignment horizontal="center" wrapText="1"/>
    </xf>
    <xf numFmtId="40" fontId="40" fillId="0" borderId="9" xfId="0" applyNumberFormat="1" applyFont="1" applyBorder="1" applyAlignment="1">
      <alignment horizontal="center"/>
    </xf>
    <xf numFmtId="10" fontId="40" fillId="0" borderId="0" xfId="0" applyNumberFormat="1" applyFont="1" applyAlignment="1">
      <alignment wrapText="1"/>
    </xf>
    <xf numFmtId="10" fontId="40" fillId="0" borderId="0" xfId="0" applyNumberFormat="1" applyFont="1" applyAlignment="1">
      <alignment horizontal="left"/>
    </xf>
    <xf numFmtId="10" fontId="40" fillId="0" borderId="0" xfId="0" applyNumberFormat="1" applyFont="1" applyAlignment="1">
      <alignment horizontal="right"/>
    </xf>
    <xf numFmtId="40" fontId="40" fillId="0" borderId="0" xfId="0" applyNumberFormat="1" applyFont="1" applyAlignment="1">
      <alignment horizontal="center" wrapText="1"/>
    </xf>
    <xf numFmtId="10" fontId="58" fillId="0" borderId="0" xfId="0" applyNumberFormat="1" applyFont="1" applyAlignment="1">
      <alignment horizontal="left"/>
    </xf>
    <xf numFmtId="0" fontId="40" fillId="0" borderId="0" xfId="0" applyFont="1" applyAlignment="1">
      <alignment horizontal="left" vertical="center"/>
    </xf>
    <xf numFmtId="0" fontId="40" fillId="0" borderId="0" xfId="0" applyFont="1" applyAlignment="1">
      <alignment vertical="center"/>
    </xf>
    <xf numFmtId="0" fontId="53" fillId="0" borderId="0" xfId="0" quotePrefix="1" applyFont="1" applyAlignment="1">
      <alignment horizontal="center"/>
    </xf>
    <xf numFmtId="0" fontId="39" fillId="0" borderId="7" xfId="0" applyFont="1" applyBorder="1" applyAlignment="1">
      <alignment horizontal="center" wrapText="1"/>
    </xf>
    <xf numFmtId="0" fontId="56" fillId="0" borderId="9" xfId="0" applyFont="1" applyBorder="1" applyAlignment="1" applyProtection="1">
      <alignment horizontal="left"/>
      <protection locked="0"/>
    </xf>
    <xf numFmtId="0" fontId="39" fillId="0" borderId="3" xfId="0" applyFont="1" applyBorder="1" applyAlignment="1" applyProtection="1">
      <alignment horizontal="center"/>
      <protection locked="0"/>
    </xf>
    <xf numFmtId="10" fontId="53" fillId="0" borderId="0" xfId="0" applyNumberFormat="1" applyFont="1" applyAlignment="1">
      <alignment horizontal="right"/>
    </xf>
    <xf numFmtId="0" fontId="39" fillId="0" borderId="7" xfId="0" applyFont="1" applyBorder="1" applyAlignment="1">
      <alignment vertical="center" wrapText="1"/>
    </xf>
    <xf numFmtId="10" fontId="41" fillId="3" borderId="3" xfId="0" applyNumberFormat="1" applyFont="1" applyFill="1" applyBorder="1" applyAlignment="1">
      <alignment horizontal="center"/>
    </xf>
    <xf numFmtId="40" fontId="39" fillId="3" borderId="3" xfId="0" applyNumberFormat="1" applyFont="1" applyFill="1" applyBorder="1" applyAlignment="1">
      <alignment horizontal="right"/>
    </xf>
    <xf numFmtId="40" fontId="39" fillId="3" borderId="9" xfId="0" applyNumberFormat="1" applyFont="1" applyFill="1" applyBorder="1" applyAlignment="1">
      <alignment horizontal="right"/>
    </xf>
    <xf numFmtId="40" fontId="72" fillId="0" borderId="7" xfId="0" applyNumberFormat="1" applyFont="1" applyBorder="1" applyAlignment="1">
      <alignment horizontal="left"/>
    </xf>
    <xf numFmtId="10" fontId="41" fillId="0" borderId="3" xfId="0" applyNumberFormat="1" applyFont="1" applyBorder="1" applyAlignment="1" applyProtection="1">
      <alignment horizontal="center"/>
      <protection locked="0"/>
    </xf>
    <xf numFmtId="40" fontId="39" fillId="0" borderId="3" xfId="0" applyNumberFormat="1" applyFont="1" applyBorder="1" applyAlignment="1">
      <alignment horizontal="right"/>
    </xf>
    <xf numFmtId="40" fontId="39" fillId="0" borderId="9" xfId="0" applyNumberFormat="1" applyFont="1" applyBorder="1" applyAlignment="1">
      <alignment horizontal="right"/>
    </xf>
    <xf numFmtId="40" fontId="39" fillId="0" borderId="7" xfId="0" applyNumberFormat="1" applyFont="1" applyBorder="1" applyAlignment="1">
      <alignment horizontal="center"/>
    </xf>
    <xf numFmtId="40" fontId="40" fillId="0" borderId="3" xfId="0" applyNumberFormat="1" applyFont="1" applyBorder="1" applyAlignment="1">
      <alignment horizontal="right" wrapText="1"/>
    </xf>
    <xf numFmtId="40" fontId="40" fillId="0" borderId="9" xfId="0" applyNumberFormat="1" applyFont="1" applyBorder="1" applyAlignment="1">
      <alignment horizontal="right"/>
    </xf>
    <xf numFmtId="0" fontId="53" fillId="0" borderId="0" xfId="0" applyFont="1" applyAlignment="1">
      <alignment horizontal="left"/>
    </xf>
    <xf numFmtId="0" fontId="39" fillId="0" borderId="18" xfId="0" applyFont="1" applyBorder="1"/>
    <xf numFmtId="0" fontId="39" fillId="3" borderId="9" xfId="0" applyFont="1" applyFill="1" applyBorder="1" applyAlignment="1">
      <alignment horizontal="center"/>
    </xf>
    <xf numFmtId="0" fontId="39" fillId="0" borderId="5" xfId="0" applyFont="1" applyBorder="1"/>
    <xf numFmtId="0" fontId="39" fillId="0" borderId="9"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9" xfId="0" applyFont="1" applyBorder="1" applyAlignment="1">
      <alignment horizontal="center" vertical="top" wrapText="1"/>
    </xf>
    <xf numFmtId="0" fontId="39" fillId="0" borderId="9" xfId="0" applyFont="1" applyBorder="1" applyAlignment="1" applyProtection="1">
      <alignment vertical="center" wrapText="1"/>
      <protection locked="0"/>
    </xf>
    <xf numFmtId="3" fontId="39" fillId="0" borderId="20" xfId="0" applyNumberFormat="1" applyFont="1" applyBorder="1" applyAlignment="1" applyProtection="1">
      <alignment vertical="center" wrapText="1"/>
      <protection locked="0"/>
    </xf>
    <xf numFmtId="40" fontId="39" fillId="0" borderId="6" xfId="0" applyNumberFormat="1" applyFont="1" applyBorder="1" applyAlignment="1" applyProtection="1">
      <alignment horizontal="center" vertical="center" wrapText="1"/>
      <protection locked="0"/>
    </xf>
    <xf numFmtId="0" fontId="56" fillId="0" borderId="9" xfId="0" applyFont="1" applyBorder="1" applyAlignment="1" applyProtection="1">
      <alignment wrapText="1"/>
      <protection locked="0"/>
    </xf>
    <xf numFmtId="3" fontId="56" fillId="0" borderId="20" xfId="0" applyNumberFormat="1" applyFont="1" applyBorder="1" applyAlignment="1" applyProtection="1">
      <alignment wrapText="1"/>
      <protection locked="0"/>
    </xf>
    <xf numFmtId="40" fontId="40" fillId="0" borderId="2" xfId="0" applyNumberFormat="1" applyFont="1" applyBorder="1" applyAlignment="1">
      <alignment wrapText="1"/>
    </xf>
    <xf numFmtId="169" fontId="39" fillId="3" borderId="31" xfId="0" applyNumberFormat="1" applyFont="1" applyFill="1" applyBorder="1" applyProtection="1">
      <protection locked="0"/>
    </xf>
    <xf numFmtId="0" fontId="73" fillId="0" borderId="0" xfId="0" applyFont="1"/>
    <xf numFmtId="0" fontId="67" fillId="0" borderId="0" xfId="0" applyFont="1"/>
    <xf numFmtId="0" fontId="40" fillId="0" borderId="0" xfId="0" applyFont="1" applyAlignment="1">
      <alignment horizontal="right"/>
    </xf>
    <xf numFmtId="0" fontId="39" fillId="0" borderId="0" xfId="0" applyFont="1" applyAlignment="1" applyProtection="1">
      <alignment horizontal="right" vertical="top"/>
      <protection locked="0"/>
    </xf>
    <xf numFmtId="0" fontId="58" fillId="0" borderId="0" xfId="0" quotePrefix="1" applyFont="1" applyAlignment="1">
      <alignment horizontal="right" vertical="center"/>
    </xf>
    <xf numFmtId="0" fontId="58" fillId="0" borderId="0" xfId="0" applyFont="1" applyAlignment="1">
      <alignment horizontal="left"/>
    </xf>
    <xf numFmtId="8" fontId="39" fillId="0" borderId="0" xfId="0" applyNumberFormat="1" applyFont="1" applyProtection="1">
      <protection locked="0"/>
    </xf>
    <xf numFmtId="0" fontId="39" fillId="0" borderId="19" xfId="0" applyFont="1" applyBorder="1" applyAlignment="1">
      <alignment horizontal="center" vertical="center" wrapText="1"/>
    </xf>
    <xf numFmtId="0" fontId="39" fillId="0" borderId="9" xfId="0" applyFont="1" applyBorder="1" applyAlignment="1" applyProtection="1">
      <alignment horizontal="left"/>
      <protection locked="0"/>
    </xf>
    <xf numFmtId="37" fontId="39" fillId="0" borderId="23" xfId="0" applyNumberFormat="1" applyFont="1" applyBorder="1" applyAlignment="1" applyProtection="1">
      <alignment horizontal="center" wrapText="1"/>
      <protection locked="0"/>
    </xf>
    <xf numFmtId="40" fontId="43" fillId="0" borderId="9" xfId="0" applyNumberFormat="1" applyFont="1" applyBorder="1" applyProtection="1">
      <protection locked="0"/>
    </xf>
    <xf numFmtId="38" fontId="39" fillId="0" borderId="9" xfId="0" applyNumberFormat="1" applyFont="1" applyBorder="1" applyAlignment="1" applyProtection="1">
      <alignment horizontal="center"/>
      <protection locked="0"/>
    </xf>
    <xf numFmtId="38" fontId="39" fillId="0" borderId="9" xfId="0" applyNumberFormat="1" applyFont="1" applyBorder="1" applyProtection="1">
      <protection locked="0"/>
    </xf>
    <xf numFmtId="0" fontId="40" fillId="0" borderId="0" xfId="0" applyFont="1" applyAlignment="1" applyProtection="1">
      <alignment vertical="top"/>
      <protection locked="0"/>
    </xf>
    <xf numFmtId="0" fontId="53" fillId="0" borderId="0" xfId="0" applyFont="1" applyAlignment="1">
      <alignment vertical="center"/>
    </xf>
    <xf numFmtId="0" fontId="39" fillId="3" borderId="15" xfId="0" applyFont="1" applyFill="1" applyBorder="1" applyAlignment="1">
      <alignment horizontal="center"/>
    </xf>
    <xf numFmtId="0" fontId="39" fillId="3" borderId="6" xfId="0" applyFont="1" applyFill="1" applyBorder="1" applyAlignment="1">
      <alignment horizontal="center"/>
    </xf>
    <xf numFmtId="39" fontId="39" fillId="0" borderId="9" xfId="0" applyNumberFormat="1" applyFont="1" applyBorder="1" applyAlignment="1" applyProtection="1">
      <alignment horizontal="center" wrapText="1"/>
      <protection locked="0"/>
    </xf>
    <xf numFmtId="40" fontId="39" fillId="0" borderId="23" xfId="0" applyNumberFormat="1" applyFont="1" applyBorder="1" applyAlignment="1" applyProtection="1">
      <alignment horizontal="center"/>
      <protection locked="0"/>
    </xf>
    <xf numFmtId="0" fontId="40" fillId="0" borderId="24" xfId="0" applyFont="1" applyBorder="1" applyAlignment="1" applyProtection="1">
      <alignment vertical="top"/>
      <protection locked="0"/>
    </xf>
    <xf numFmtId="0" fontId="75" fillId="0" borderId="0" xfId="0" applyFont="1"/>
    <xf numFmtId="0" fontId="26" fillId="0" borderId="0" xfId="0" quotePrefix="1" applyFont="1"/>
    <xf numFmtId="8" fontId="39" fillId="0" borderId="0" xfId="0" applyNumberFormat="1" applyFont="1" applyAlignment="1">
      <alignment horizontal="center"/>
    </xf>
    <xf numFmtId="40" fontId="56" fillId="0" borderId="9" xfId="0" applyNumberFormat="1" applyFont="1" applyBorder="1" applyAlignment="1" applyProtection="1">
      <alignment horizontal="center"/>
      <protection locked="0"/>
    </xf>
    <xf numFmtId="10" fontId="56" fillId="0" borderId="3" xfId="0" applyNumberFormat="1" applyFont="1" applyBorder="1" applyAlignment="1" applyProtection="1">
      <alignment horizontal="left"/>
      <protection locked="0"/>
    </xf>
    <xf numFmtId="0" fontId="56" fillId="0" borderId="10" xfId="0" applyFont="1" applyBorder="1" applyAlignment="1" applyProtection="1">
      <alignment horizontal="center"/>
      <protection locked="0"/>
    </xf>
    <xf numFmtId="0" fontId="56" fillId="0" borderId="0" xfId="0" applyFont="1" applyProtection="1">
      <protection locked="0"/>
    </xf>
    <xf numFmtId="0" fontId="39" fillId="0" borderId="7" xfId="0" applyFont="1" applyBorder="1" applyProtection="1">
      <protection locked="0"/>
    </xf>
    <xf numFmtId="0" fontId="58" fillId="0" borderId="0" xfId="0" applyFont="1" applyAlignment="1">
      <alignment horizontal="right"/>
    </xf>
    <xf numFmtId="0" fontId="56" fillId="0" borderId="10" xfId="0" applyFont="1" applyBorder="1" applyProtection="1">
      <protection locked="0"/>
    </xf>
    <xf numFmtId="0" fontId="56" fillId="0" borderId="0" xfId="0" applyFont="1"/>
    <xf numFmtId="8" fontId="24" fillId="0" borderId="0" xfId="0" applyNumberFormat="1" applyFont="1" applyAlignment="1">
      <alignment horizontal="center"/>
    </xf>
    <xf numFmtId="0" fontId="23" fillId="0" borderId="0" xfId="0" applyFont="1"/>
    <xf numFmtId="8" fontId="26" fillId="0" borderId="0" xfId="0" applyNumberFormat="1" applyFont="1"/>
    <xf numFmtId="8" fontId="26" fillId="0" borderId="0" xfId="0" applyNumberFormat="1" applyFont="1" applyAlignment="1">
      <alignment horizontal="center"/>
    </xf>
    <xf numFmtId="0" fontId="26" fillId="0" borderId="0" xfId="0" applyFont="1" applyAlignment="1">
      <alignment horizontal="center"/>
    </xf>
    <xf numFmtId="0" fontId="53" fillId="0" borderId="0" xfId="0" applyFont="1" applyAlignment="1">
      <alignment horizontal="right" wrapText="1"/>
    </xf>
    <xf numFmtId="10" fontId="76" fillId="3" borderId="52" xfId="0" applyNumberFormat="1" applyFont="1" applyFill="1" applyBorder="1" applyAlignment="1" applyProtection="1">
      <alignment horizontal="center" wrapText="1"/>
      <protection locked="0"/>
    </xf>
    <xf numFmtId="0" fontId="39" fillId="0" borderId="16" xfId="0" applyFont="1" applyBorder="1"/>
    <xf numFmtId="0" fontId="39" fillId="0" borderId="1" xfId="0" applyFont="1" applyBorder="1" applyAlignment="1">
      <alignment horizontal="right"/>
    </xf>
    <xf numFmtId="165" fontId="40" fillId="5" borderId="10" xfId="0" applyNumberFormat="1" applyFont="1" applyFill="1" applyBorder="1" applyAlignment="1" applyProtection="1">
      <alignment horizontal="center"/>
      <protection locked="0"/>
    </xf>
    <xf numFmtId="10" fontId="40" fillId="5" borderId="10" xfId="0" applyNumberFormat="1" applyFont="1" applyFill="1" applyBorder="1" applyAlignment="1" applyProtection="1">
      <alignment horizontal="center"/>
      <protection locked="0"/>
    </xf>
    <xf numFmtId="0" fontId="40" fillId="5" borderId="10" xfId="0" applyFont="1" applyFill="1" applyBorder="1" applyAlignment="1" applyProtection="1">
      <alignment horizontal="center"/>
      <protection locked="0"/>
    </xf>
    <xf numFmtId="0" fontId="40" fillId="5" borderId="23" xfId="0" applyFont="1" applyFill="1" applyBorder="1" applyAlignment="1" applyProtection="1">
      <alignment horizontal="center"/>
      <protection locked="0"/>
    </xf>
    <xf numFmtId="0" fontId="39" fillId="0" borderId="3" xfId="0" applyFont="1" applyBorder="1" applyAlignment="1" applyProtection="1">
      <alignment vertical="center" wrapText="1"/>
      <protection locked="0"/>
    </xf>
    <xf numFmtId="0" fontId="39" fillId="0" borderId="23" xfId="0" applyFont="1" applyBorder="1" applyAlignment="1" applyProtection="1">
      <alignment vertical="center" wrapText="1"/>
      <protection locked="0"/>
    </xf>
    <xf numFmtId="0" fontId="58" fillId="3" borderId="0" xfId="0" applyFont="1" applyFill="1"/>
    <xf numFmtId="0" fontId="43" fillId="3" borderId="0" xfId="0" applyFont="1" applyFill="1"/>
    <xf numFmtId="0" fontId="26" fillId="3" borderId="0" xfId="0" applyFont="1" applyFill="1"/>
    <xf numFmtId="0" fontId="26" fillId="3" borderId="0" xfId="0" applyFont="1" applyFill="1" applyAlignment="1">
      <alignment horizontal="center"/>
    </xf>
    <xf numFmtId="0" fontId="1" fillId="3" borderId="0" xfId="0" applyFont="1" applyFill="1" applyAlignment="1">
      <alignment horizontal="left"/>
    </xf>
    <xf numFmtId="0" fontId="1" fillId="3" borderId="0" xfId="0" applyFont="1" applyFill="1" applyAlignment="1">
      <alignment horizontal="center"/>
    </xf>
    <xf numFmtId="0" fontId="9" fillId="3" borderId="0" xfId="0" applyFont="1" applyFill="1"/>
    <xf numFmtId="40" fontId="1" fillId="3" borderId="0" xfId="0" applyNumberFormat="1" applyFont="1" applyFill="1"/>
    <xf numFmtId="0" fontId="12" fillId="3" borderId="0" xfId="0" applyFont="1" applyFill="1"/>
    <xf numFmtId="170" fontId="41" fillId="0" borderId="4" xfId="0" applyNumberFormat="1" applyFont="1" applyBorder="1" applyAlignment="1" applyProtection="1">
      <alignment horizontal="center" vertical="center"/>
      <protection locked="0"/>
    </xf>
    <xf numFmtId="0" fontId="9" fillId="0" borderId="0" xfId="3"/>
    <xf numFmtId="0" fontId="27" fillId="0" borderId="0" xfId="3" applyFont="1" applyAlignment="1">
      <alignment horizontal="center"/>
    </xf>
    <xf numFmtId="0" fontId="26" fillId="0" borderId="0" xfId="0" applyFont="1" applyAlignment="1">
      <alignment horizontal="center" vertical="center" wrapText="1"/>
    </xf>
    <xf numFmtId="0" fontId="31" fillId="0" borderId="0" xfId="0" applyFont="1" applyAlignment="1">
      <alignment horizontal="left" vertical="top" wrapText="1"/>
    </xf>
    <xf numFmtId="0" fontId="25" fillId="0" borderId="0" xfId="0" applyFont="1" applyAlignment="1">
      <alignment horizontal="left" vertical="center" wrapText="1"/>
    </xf>
    <xf numFmtId="0" fontId="33" fillId="0" borderId="0" xfId="0" applyFont="1" applyAlignment="1">
      <alignment horizontal="left" vertical="center" wrapText="1"/>
    </xf>
    <xf numFmtId="0" fontId="54" fillId="0" borderId="0" xfId="0" applyFont="1" applyAlignment="1">
      <alignment horizontal="center"/>
    </xf>
    <xf numFmtId="0" fontId="40" fillId="0" borderId="4" xfId="0" applyFont="1" applyBorder="1" applyAlignment="1">
      <alignment horizontal="center" vertical="center"/>
    </xf>
    <xf numFmtId="40" fontId="26" fillId="0" borderId="3" xfId="0" applyNumberFormat="1" applyFont="1" applyBorder="1" applyAlignment="1">
      <alignment horizontal="right"/>
    </xf>
    <xf numFmtId="40" fontId="26" fillId="0" borderId="23" xfId="0" applyNumberFormat="1" applyFont="1" applyBorder="1" applyAlignment="1">
      <alignment horizontal="right"/>
    </xf>
    <xf numFmtId="40" fontId="24" fillId="0" borderId="3" xfId="0" applyNumberFormat="1" applyFont="1" applyBorder="1" applyAlignment="1">
      <alignment horizontal="right"/>
    </xf>
    <xf numFmtId="40" fontId="24" fillId="0" borderId="23" xfId="0" applyNumberFormat="1" applyFont="1" applyBorder="1" applyAlignment="1">
      <alignment horizontal="right"/>
    </xf>
    <xf numFmtId="40" fontId="26" fillId="0" borderId="28" xfId="0" applyNumberFormat="1" applyFont="1" applyBorder="1" applyAlignment="1">
      <alignment horizontal="right"/>
    </xf>
    <xf numFmtId="40" fontId="26" fillId="0" borderId="29" xfId="0" applyNumberFormat="1" applyFont="1" applyBorder="1" applyAlignment="1">
      <alignment horizontal="right"/>
    </xf>
    <xf numFmtId="8" fontId="24" fillId="0" borderId="3" xfId="0" applyNumberFormat="1" applyFont="1" applyBorder="1" applyAlignment="1" applyProtection="1">
      <alignment horizontal="right"/>
      <protection locked="0"/>
    </xf>
    <xf numFmtId="8" fontId="24" fillId="0" borderId="20" xfId="0" applyNumberFormat="1" applyFont="1" applyBorder="1" applyAlignment="1" applyProtection="1">
      <alignment horizontal="right"/>
      <protection locked="0"/>
    </xf>
    <xf numFmtId="40" fontId="26" fillId="0" borderId="20" xfId="0" applyNumberFormat="1" applyFont="1" applyBorder="1" applyAlignment="1">
      <alignment horizontal="right"/>
    </xf>
    <xf numFmtId="0" fontId="26" fillId="2" borderId="16" xfId="0" applyFont="1" applyFill="1" applyBorder="1" applyAlignment="1">
      <alignment horizontal="center" wrapText="1"/>
    </xf>
    <xf numFmtId="0" fontId="26" fillId="2" borderId="15" xfId="0" applyFont="1" applyFill="1" applyBorder="1" applyAlignment="1">
      <alignment horizontal="center" wrapText="1"/>
    </xf>
    <xf numFmtId="0" fontId="26" fillId="2" borderId="18" xfId="0" applyFont="1" applyFill="1" applyBorder="1" applyAlignment="1">
      <alignment horizontal="center" wrapText="1"/>
    </xf>
    <xf numFmtId="0" fontId="26" fillId="2" borderId="6" xfId="0" applyFont="1" applyFill="1" applyBorder="1" applyAlignment="1">
      <alignment horizont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49" fillId="0" borderId="20" xfId="1" applyFont="1" applyBorder="1" applyAlignment="1" applyProtection="1">
      <alignment horizontal="left"/>
    </xf>
    <xf numFmtId="0" fontId="49" fillId="0" borderId="23" xfId="1" applyFont="1" applyBorder="1" applyAlignment="1" applyProtection="1">
      <alignment horizontal="left"/>
    </xf>
    <xf numFmtId="0" fontId="26" fillId="0" borderId="3" xfId="0" applyFont="1" applyBorder="1" applyAlignment="1">
      <alignment horizontal="center"/>
    </xf>
    <xf numFmtId="0" fontId="26" fillId="0" borderId="23" xfId="0" applyFont="1" applyBorder="1" applyAlignment="1">
      <alignment horizontal="center"/>
    </xf>
    <xf numFmtId="0" fontId="26" fillId="0" borderId="20" xfId="0" applyFont="1" applyBorder="1" applyAlignment="1">
      <alignment horizontal="center"/>
    </xf>
    <xf numFmtId="0" fontId="26" fillId="0" borderId="10" xfId="0" applyFont="1" applyBorder="1" applyAlignment="1">
      <alignment horizontal="center"/>
    </xf>
    <xf numFmtId="0" fontId="26" fillId="0" borderId="19" xfId="0" applyFont="1" applyBorder="1" applyAlignment="1">
      <alignment horizontal="center"/>
    </xf>
    <xf numFmtId="0" fontId="26" fillId="2" borderId="16" xfId="0" applyFont="1" applyFill="1" applyBorder="1" applyAlignment="1">
      <alignment horizontal="center" vertical="center"/>
    </xf>
    <xf numFmtId="0" fontId="26" fillId="2" borderId="15" xfId="0" applyFont="1" applyFill="1" applyBorder="1" applyAlignment="1">
      <alignment horizontal="center" vertical="center"/>
    </xf>
    <xf numFmtId="0" fontId="48" fillId="0" borderId="20" xfId="0" applyFont="1" applyBorder="1" applyAlignment="1">
      <alignment horizontal="left"/>
    </xf>
    <xf numFmtId="0" fontId="48" fillId="0" borderId="23" xfId="0" applyFont="1" applyBorder="1" applyAlignment="1">
      <alignment horizontal="left"/>
    </xf>
    <xf numFmtId="0" fontId="49" fillId="0" borderId="20" xfId="1" applyFont="1" applyBorder="1" applyAlignment="1" applyProtection="1">
      <alignment horizontal="right"/>
    </xf>
    <xf numFmtId="10" fontId="26" fillId="2" borderId="10" xfId="0" applyNumberFormat="1" applyFont="1" applyFill="1" applyBorder="1" applyAlignment="1">
      <alignment horizontal="center"/>
    </xf>
    <xf numFmtId="0" fontId="53" fillId="2" borderId="20" xfId="0" applyFont="1" applyFill="1" applyBorder="1" applyAlignment="1">
      <alignment horizontal="center"/>
    </xf>
    <xf numFmtId="0" fontId="26" fillId="2" borderId="1" xfId="0" applyFont="1" applyFill="1" applyBorder="1" applyAlignment="1">
      <alignment horizontal="center"/>
    </xf>
    <xf numFmtId="44" fontId="40" fillId="0" borderId="32" xfId="0" applyNumberFormat="1" applyFont="1" applyBorder="1" applyAlignment="1" applyProtection="1">
      <alignment horizontal="center"/>
      <protection locked="0"/>
    </xf>
    <xf numFmtId="44" fontId="40" fillId="0" borderId="33" xfId="0" applyNumberFormat="1" applyFont="1" applyBorder="1" applyAlignment="1" applyProtection="1">
      <alignment horizontal="center"/>
      <protection locked="0"/>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3" borderId="34" xfId="0" applyFont="1" applyFill="1" applyBorder="1" applyAlignment="1" applyProtection="1">
      <alignment horizontal="left" vertical="top" wrapText="1"/>
      <protection locked="0"/>
    </xf>
    <xf numFmtId="0" fontId="39" fillId="3" borderId="35" xfId="0" applyFont="1" applyFill="1" applyBorder="1" applyAlignment="1" applyProtection="1">
      <alignment horizontal="left" vertical="top" wrapText="1"/>
      <protection locked="0"/>
    </xf>
    <xf numFmtId="0" fontId="39" fillId="3" borderId="36" xfId="0" applyFont="1" applyFill="1" applyBorder="1" applyAlignment="1" applyProtection="1">
      <alignment horizontal="left" vertical="top" wrapText="1"/>
      <protection locked="0"/>
    </xf>
    <xf numFmtId="0" fontId="39" fillId="3" borderId="43" xfId="0" applyFont="1" applyFill="1" applyBorder="1" applyAlignment="1" applyProtection="1">
      <alignment horizontal="left" vertical="top" wrapText="1"/>
      <protection locked="0"/>
    </xf>
    <xf numFmtId="0" fontId="39" fillId="3" borderId="0" xfId="0" applyFont="1" applyFill="1" applyAlignment="1" applyProtection="1">
      <alignment horizontal="left" vertical="top" wrapText="1"/>
      <protection locked="0"/>
    </xf>
    <xf numFmtId="0" fontId="39" fillId="3" borderId="44" xfId="0" applyFont="1" applyFill="1" applyBorder="1" applyAlignment="1" applyProtection="1">
      <alignment horizontal="left" vertical="top" wrapText="1"/>
      <protection locked="0"/>
    </xf>
    <xf numFmtId="0" fontId="39" fillId="3" borderId="37" xfId="0" applyFont="1" applyFill="1" applyBorder="1" applyAlignment="1" applyProtection="1">
      <alignment horizontal="left" vertical="top" wrapText="1"/>
      <protection locked="0"/>
    </xf>
    <xf numFmtId="0" fontId="39" fillId="3" borderId="38" xfId="0" applyFont="1" applyFill="1" applyBorder="1" applyAlignment="1" applyProtection="1">
      <alignment horizontal="left" vertical="top" wrapText="1"/>
      <protection locked="0"/>
    </xf>
    <xf numFmtId="0" fontId="39" fillId="3" borderId="39" xfId="0" applyFont="1" applyFill="1" applyBorder="1" applyAlignment="1" applyProtection="1">
      <alignment horizontal="left" vertical="top" wrapText="1"/>
      <protection locked="0"/>
    </xf>
    <xf numFmtId="0" fontId="39" fillId="0" borderId="1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3" xfId="0" applyFont="1" applyBorder="1" applyAlignment="1">
      <alignment horizontal="center"/>
    </xf>
    <xf numFmtId="0" fontId="39" fillId="0" borderId="23" xfId="0" applyFont="1" applyBorder="1" applyAlignment="1">
      <alignment horizontal="center"/>
    </xf>
    <xf numFmtId="0" fontId="39" fillId="0" borderId="3" xfId="0"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3" xfId="0" applyFont="1" applyBorder="1" applyAlignment="1" applyProtection="1">
      <alignment horizontal="left"/>
      <protection locked="0"/>
    </xf>
    <xf numFmtId="0" fontId="39" fillId="0" borderId="23" xfId="0" applyFont="1" applyBorder="1" applyAlignment="1" applyProtection="1">
      <alignment horizontal="left"/>
      <protection locked="0"/>
    </xf>
    <xf numFmtId="0" fontId="39" fillId="0" borderId="2"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9" xfId="0" applyFont="1" applyBorder="1" applyAlignment="1">
      <alignment horizontal="center" vertical="center" wrapText="1"/>
    </xf>
    <xf numFmtId="0" fontId="39" fillId="3" borderId="3" xfId="0" applyFont="1" applyFill="1" applyBorder="1" applyAlignment="1">
      <alignment horizontal="center"/>
    </xf>
    <xf numFmtId="0" fontId="39" fillId="3" borderId="20" xfId="0" applyFont="1" applyFill="1" applyBorder="1" applyAlignment="1">
      <alignment horizontal="center"/>
    </xf>
    <xf numFmtId="0" fontId="40" fillId="0" borderId="3" xfId="0" applyFont="1" applyBorder="1" applyAlignment="1">
      <alignment horizontal="center" vertical="top" wrapText="1"/>
    </xf>
    <xf numFmtId="0" fontId="40" fillId="0" borderId="20" xfId="0" applyFont="1" applyBorder="1" applyAlignment="1">
      <alignment horizontal="center" vertical="top" wrapText="1"/>
    </xf>
    <xf numFmtId="0" fontId="40" fillId="0" borderId="23" xfId="0" applyFont="1" applyBorder="1" applyAlignment="1">
      <alignment horizontal="center" vertical="top" wrapText="1"/>
    </xf>
    <xf numFmtId="40" fontId="39" fillId="0" borderId="3" xfId="0" applyNumberFormat="1" applyFont="1" applyBorder="1" applyAlignment="1">
      <alignment horizontal="center"/>
    </xf>
    <xf numFmtId="40" fontId="39" fillId="0" borderId="23" xfId="0" applyNumberFormat="1" applyFont="1" applyBorder="1" applyAlignment="1">
      <alignment horizontal="center"/>
    </xf>
    <xf numFmtId="0" fontId="58" fillId="0" borderId="0" xfId="0" applyFont="1" applyAlignment="1">
      <alignment horizontal="left" vertical="top" wrapText="1"/>
    </xf>
    <xf numFmtId="10" fontId="26" fillId="0" borderId="1" xfId="0" applyNumberFormat="1" applyFont="1" applyBorder="1" applyAlignment="1">
      <alignment horizontal="right"/>
    </xf>
    <xf numFmtId="10" fontId="26" fillId="0" borderId="2" xfId="0" applyNumberFormat="1" applyFont="1" applyBorder="1" applyAlignment="1">
      <alignment horizontal="right"/>
    </xf>
    <xf numFmtId="0" fontId="53" fillId="0" borderId="0" xfId="0" applyFont="1" applyAlignment="1">
      <alignment horizontal="left" vertical="top" wrapText="1"/>
    </xf>
    <xf numFmtId="0" fontId="39" fillId="0" borderId="0" xfId="0" applyFont="1" applyAlignment="1">
      <alignment horizontal="left" vertical="top" wrapText="1"/>
    </xf>
    <xf numFmtId="0" fontId="39" fillId="0" borderId="3" xfId="0" applyFont="1" applyBorder="1" applyAlignment="1" applyProtection="1">
      <alignment horizontal="left" wrapText="1"/>
      <protection locked="0"/>
    </xf>
    <xf numFmtId="0" fontId="39" fillId="0" borderId="23" xfId="0" applyFont="1" applyBorder="1" applyAlignment="1" applyProtection="1">
      <alignment horizontal="left" wrapText="1"/>
      <protection locked="0"/>
    </xf>
    <xf numFmtId="0" fontId="39" fillId="0" borderId="3" xfId="0" applyFont="1" applyBorder="1" applyAlignment="1">
      <alignment horizontal="left" wrapText="1"/>
    </xf>
    <xf numFmtId="0" fontId="39" fillId="0" borderId="23" xfId="0" applyFont="1" applyBorder="1" applyAlignment="1">
      <alignment horizontal="left" wrapText="1"/>
    </xf>
    <xf numFmtId="0" fontId="40" fillId="0" borderId="0" xfId="0" applyFont="1" applyAlignment="1">
      <alignment horizontal="left" vertical="center" wrapText="1"/>
    </xf>
    <xf numFmtId="0" fontId="40" fillId="0" borderId="0" xfId="0" applyFont="1" applyAlignment="1">
      <alignment horizontal="left" wrapText="1"/>
    </xf>
    <xf numFmtId="0" fontId="40" fillId="0" borderId="3" xfId="0" applyFont="1" applyBorder="1" applyAlignment="1">
      <alignment horizontal="center"/>
    </xf>
    <xf numFmtId="0" fontId="40" fillId="0" borderId="23" xfId="0" applyFont="1" applyBorder="1" applyAlignment="1">
      <alignment horizontal="center"/>
    </xf>
    <xf numFmtId="40" fontId="40" fillId="0" borderId="3" xfId="0" applyNumberFormat="1" applyFont="1" applyBorder="1" applyAlignment="1">
      <alignment horizontal="center" wrapText="1"/>
    </xf>
    <xf numFmtId="40" fontId="40" fillId="0" borderId="23" xfId="0" applyNumberFormat="1" applyFont="1" applyBorder="1" applyAlignment="1">
      <alignment horizontal="center" wrapText="1"/>
    </xf>
    <xf numFmtId="0" fontId="56" fillId="0" borderId="3" xfId="0" applyFont="1" applyBorder="1" applyAlignment="1" applyProtection="1">
      <alignment horizontal="left"/>
      <protection locked="0"/>
    </xf>
    <xf numFmtId="0" fontId="56" fillId="0" borderId="23" xfId="0" applyFont="1" applyBorder="1" applyAlignment="1" applyProtection="1">
      <alignment horizontal="left"/>
      <protection locked="0"/>
    </xf>
    <xf numFmtId="40" fontId="40" fillId="0" borderId="3" xfId="0" applyNumberFormat="1" applyFont="1" applyBorder="1" applyAlignment="1">
      <alignment horizontal="center"/>
    </xf>
    <xf numFmtId="40" fontId="40" fillId="0" borderId="23" xfId="0" applyNumberFormat="1" applyFont="1" applyBorder="1" applyAlignment="1">
      <alignment horizontal="center"/>
    </xf>
    <xf numFmtId="0" fontId="62" fillId="0" borderId="0" xfId="0" applyFont="1" applyAlignment="1">
      <alignment horizontal="left" vertical="top" wrapText="1"/>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58" fillId="0" borderId="50" xfId="0" applyFont="1" applyBorder="1" applyAlignment="1">
      <alignment horizontal="left" vertical="center" wrapText="1"/>
    </xf>
    <xf numFmtId="0" fontId="58" fillId="0" borderId="51" xfId="0" applyFont="1" applyBorder="1" applyAlignment="1">
      <alignment horizontal="left" vertical="center" wrapText="1"/>
    </xf>
    <xf numFmtId="0" fontId="58" fillId="0" borderId="0" xfId="0" applyFont="1" applyAlignment="1">
      <alignment horizontal="left" vertical="center" wrapText="1"/>
    </xf>
    <xf numFmtId="0" fontId="58" fillId="0" borderId="8" xfId="0" applyFont="1" applyBorder="1" applyAlignment="1">
      <alignment horizontal="left" vertical="center" wrapText="1"/>
    </xf>
    <xf numFmtId="8" fontId="24" fillId="0" borderId="20" xfId="0" applyNumberFormat="1" applyFont="1" applyBorder="1" applyAlignment="1">
      <alignment horizontal="center"/>
    </xf>
    <xf numFmtId="40" fontId="65" fillId="0" borderId="10" xfId="0" applyNumberFormat="1" applyFont="1" applyBorder="1" applyAlignment="1" applyProtection="1">
      <alignment horizontal="left"/>
      <protection locked="0"/>
    </xf>
    <xf numFmtId="0" fontId="39" fillId="0" borderId="3" xfId="0" applyFont="1" applyBorder="1" applyAlignment="1" applyProtection="1">
      <alignment horizontal="center"/>
      <protection locked="0"/>
    </xf>
    <xf numFmtId="0" fontId="39" fillId="0" borderId="23" xfId="0" applyFont="1" applyBorder="1" applyAlignment="1" applyProtection="1">
      <alignment horizontal="center"/>
      <protection locked="0"/>
    </xf>
    <xf numFmtId="40" fontId="40" fillId="0" borderId="20" xfId="0" applyNumberFormat="1" applyFont="1" applyBorder="1" applyAlignment="1">
      <alignment horizontal="center"/>
    </xf>
    <xf numFmtId="0" fontId="53" fillId="0" borderId="0" xfId="0" applyFont="1" applyAlignment="1">
      <alignment horizontal="left" wrapText="1"/>
    </xf>
    <xf numFmtId="0" fontId="39" fillId="0" borderId="16" xfId="0" applyFont="1" applyBorder="1" applyAlignment="1">
      <alignment horizontal="left"/>
    </xf>
    <xf numFmtId="0" fontId="39" fillId="0" borderId="2" xfId="0" applyFont="1" applyBorder="1" applyAlignment="1">
      <alignment horizontal="left"/>
    </xf>
    <xf numFmtId="0" fontId="39" fillId="0" borderId="15" xfId="0" applyFont="1" applyBorder="1" applyAlignment="1">
      <alignment horizontal="center" vertical="center"/>
    </xf>
    <xf numFmtId="0" fontId="39" fillId="0" borderId="19" xfId="0" applyFont="1" applyBorder="1" applyAlignment="1">
      <alignment horizontal="center" vertical="center"/>
    </xf>
    <xf numFmtId="0" fontId="56" fillId="0" borderId="3" xfId="0" applyFont="1" applyBorder="1" applyAlignment="1" applyProtection="1">
      <alignment horizontal="left" wrapText="1"/>
      <protection locked="0"/>
    </xf>
    <xf numFmtId="0" fontId="56" fillId="0" borderId="23" xfId="0" applyFont="1" applyBorder="1" applyAlignment="1" applyProtection="1">
      <alignment horizontal="left" wrapText="1"/>
      <protection locked="0"/>
    </xf>
    <xf numFmtId="0" fontId="58" fillId="0" borderId="0" xfId="0" applyFont="1" applyAlignment="1">
      <alignment horizontal="left" wrapText="1"/>
    </xf>
    <xf numFmtId="0" fontId="44" fillId="3" borderId="3" xfId="1" applyFont="1" applyFill="1" applyBorder="1" applyAlignment="1" applyProtection="1">
      <alignment horizontal="left" wrapText="1"/>
    </xf>
    <xf numFmtId="0" fontId="44" fillId="3" borderId="23" xfId="1" applyFont="1" applyFill="1" applyBorder="1" applyAlignment="1" applyProtection="1">
      <alignment horizontal="left" wrapText="1"/>
    </xf>
    <xf numFmtId="40" fontId="41" fillId="0" borderId="3" xfId="0" applyNumberFormat="1" applyFont="1" applyBorder="1" applyAlignment="1" applyProtection="1">
      <alignment horizontal="center"/>
      <protection locked="0"/>
    </xf>
    <xf numFmtId="40" fontId="41" fillId="0" borderId="23" xfId="0" applyNumberFormat="1" applyFont="1" applyBorder="1" applyAlignment="1" applyProtection="1">
      <alignment horizontal="center"/>
      <protection locked="0"/>
    </xf>
    <xf numFmtId="0" fontId="40" fillId="0" borderId="20" xfId="0" applyFont="1" applyBorder="1" applyAlignment="1">
      <alignment horizontal="center"/>
    </xf>
    <xf numFmtId="0" fontId="39" fillId="3" borderId="23" xfId="0" applyFont="1" applyFill="1" applyBorder="1" applyAlignment="1">
      <alignment horizontal="center"/>
    </xf>
    <xf numFmtId="0" fontId="57" fillId="0" borderId="0" xfId="0" applyFont="1" applyAlignment="1">
      <alignment horizontal="left" vertical="top" wrapText="1"/>
    </xf>
    <xf numFmtId="0" fontId="24" fillId="0" borderId="23" xfId="0" applyFont="1" applyBorder="1"/>
    <xf numFmtId="8" fontId="25" fillId="0" borderId="53" xfId="0" applyNumberFormat="1" applyFont="1" applyBorder="1" applyAlignment="1">
      <alignment horizontal="center"/>
    </xf>
    <xf numFmtId="8" fontId="24" fillId="0" borderId="10" xfId="0" applyNumberFormat="1" applyFont="1" applyBorder="1" applyAlignment="1">
      <alignment horizontal="center"/>
    </xf>
    <xf numFmtId="0" fontId="26" fillId="0" borderId="0" xfId="0" applyFont="1" applyAlignment="1">
      <alignment horizontal="center"/>
    </xf>
    <xf numFmtId="40" fontId="24" fillId="0" borderId="10" xfId="0" applyNumberFormat="1" applyFont="1" applyBorder="1" applyAlignment="1">
      <alignment horizontal="center"/>
    </xf>
    <xf numFmtId="0" fontId="24" fillId="0" borderId="23" xfId="0" applyFont="1" applyBorder="1" applyAlignment="1" applyProtection="1">
      <alignment horizontal="left"/>
      <protection locked="0"/>
    </xf>
    <xf numFmtId="0" fontId="43" fillId="0" borderId="3"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39" fillId="0" borderId="10" xfId="0" applyFont="1" applyBorder="1" applyAlignment="1" applyProtection="1">
      <alignment horizontal="left" wrapText="1"/>
      <protection locked="0"/>
    </xf>
    <xf numFmtId="10" fontId="53" fillId="0" borderId="1" xfId="0" applyNumberFormat="1" applyFont="1" applyBorder="1" applyAlignment="1">
      <alignment horizontal="right" wrapText="1"/>
    </xf>
    <xf numFmtId="10" fontId="53" fillId="0" borderId="2" xfId="0" applyNumberFormat="1" applyFont="1" applyBorder="1" applyAlignment="1">
      <alignment horizontal="right" wrapText="1"/>
    </xf>
    <xf numFmtId="0" fontId="68" fillId="0" borderId="15" xfId="1" applyFont="1" applyBorder="1" applyAlignment="1" applyProtection="1">
      <alignment horizontal="center" vertical="top"/>
    </xf>
    <xf numFmtId="0" fontId="68" fillId="0" borderId="10" xfId="1" applyFont="1" applyBorder="1" applyAlignment="1" applyProtection="1">
      <alignment horizontal="center" vertical="top"/>
    </xf>
    <xf numFmtId="0" fontId="39" fillId="0" borderId="19" xfId="0" applyFont="1" applyBorder="1" applyAlignment="1" applyProtection="1">
      <alignment horizontal="left" wrapText="1"/>
      <protection locked="0"/>
    </xf>
    <xf numFmtId="0" fontId="39" fillId="0" borderId="10" xfId="0" applyFont="1" applyBorder="1" applyAlignment="1" applyProtection="1">
      <alignment horizontal="left"/>
      <protection locked="0"/>
    </xf>
    <xf numFmtId="0" fontId="39" fillId="0" borderId="19" xfId="0" applyFont="1" applyBorder="1" applyAlignment="1" applyProtection="1">
      <alignment horizontal="left"/>
      <protection locked="0"/>
    </xf>
    <xf numFmtId="0" fontId="39" fillId="0" borderId="15" xfId="0" applyFont="1" applyBorder="1" applyAlignment="1" applyProtection="1">
      <alignment horizontal="center"/>
      <protection locked="0"/>
    </xf>
    <xf numFmtId="0" fontId="39" fillId="0" borderId="19" xfId="0" applyFont="1" applyBorder="1" applyAlignment="1" applyProtection="1">
      <alignment horizontal="center"/>
      <protection locked="0"/>
    </xf>
    <xf numFmtId="0" fontId="24" fillId="0" borderId="0" xfId="0" applyFont="1" applyAlignment="1">
      <alignment horizontal="left" vertical="top" wrapText="1"/>
    </xf>
    <xf numFmtId="40" fontId="39" fillId="0" borderId="3" xfId="0" applyNumberFormat="1" applyFont="1" applyBorder="1" applyAlignment="1" applyProtection="1">
      <alignment horizontal="center"/>
      <protection locked="0"/>
    </xf>
    <xf numFmtId="40" fontId="39" fillId="0" borderId="23" xfId="0" applyNumberFormat="1" applyFont="1" applyBorder="1" applyAlignment="1" applyProtection="1">
      <alignment horizontal="center"/>
      <protection locked="0"/>
    </xf>
    <xf numFmtId="0" fontId="24" fillId="0" borderId="10" xfId="0" applyFont="1" applyBorder="1" applyAlignment="1" applyProtection="1">
      <alignment horizontal="left" vertical="top"/>
      <protection locked="0"/>
    </xf>
    <xf numFmtId="0" fontId="24" fillId="0" borderId="19" xfId="0" applyFont="1" applyBorder="1" applyAlignment="1" applyProtection="1">
      <alignment horizontal="left" vertical="top"/>
      <protection locked="0"/>
    </xf>
    <xf numFmtId="8" fontId="39" fillId="0" borderId="3" xfId="0" applyNumberFormat="1" applyFont="1" applyBorder="1" applyAlignment="1" applyProtection="1">
      <alignment horizontal="left"/>
      <protection locked="0"/>
    </xf>
    <xf numFmtId="8" fontId="39" fillId="0" borderId="23" xfId="0" applyNumberFormat="1" applyFont="1" applyBorder="1" applyAlignment="1" applyProtection="1">
      <alignment horizontal="left"/>
      <protection locked="0"/>
    </xf>
    <xf numFmtId="40" fontId="56" fillId="0" borderId="3" xfId="0" applyNumberFormat="1" applyFont="1" applyBorder="1" applyAlignment="1" applyProtection="1">
      <alignment horizontal="left" wrapText="1"/>
      <protection locked="0"/>
    </xf>
    <xf numFmtId="40" fontId="56" fillId="0" borderId="23" xfId="0" applyNumberFormat="1" applyFont="1" applyBorder="1" applyAlignment="1" applyProtection="1">
      <alignment horizontal="left" wrapText="1"/>
      <protection locked="0"/>
    </xf>
    <xf numFmtId="0" fontId="39" fillId="0" borderId="26" xfId="0" applyFont="1" applyBorder="1" applyAlignment="1" applyProtection="1">
      <alignment horizontal="left" vertical="center" wrapText="1"/>
      <protection locked="0"/>
    </xf>
    <xf numFmtId="0" fontId="39" fillId="0" borderId="3" xfId="0" applyFont="1" applyBorder="1" applyAlignment="1">
      <alignment horizontal="left" vertical="top" wrapText="1"/>
    </xf>
    <xf numFmtId="0" fontId="39" fillId="0" borderId="26" xfId="0" applyFont="1" applyBorder="1" applyAlignment="1">
      <alignment horizontal="left" vertical="top"/>
    </xf>
    <xf numFmtId="0" fontId="53" fillId="3" borderId="25" xfId="0" applyFont="1" applyFill="1" applyBorder="1" applyAlignment="1" applyProtection="1">
      <alignment horizontal="center"/>
      <protection locked="0"/>
    </xf>
    <xf numFmtId="0" fontId="53" fillId="3" borderId="20" xfId="0" applyFont="1" applyFill="1" applyBorder="1" applyAlignment="1" applyProtection="1">
      <alignment horizontal="center"/>
      <protection locked="0"/>
    </xf>
    <xf numFmtId="0" fontId="53" fillId="3" borderId="26" xfId="0" applyFont="1" applyFill="1" applyBorder="1" applyAlignment="1" applyProtection="1">
      <alignment horizontal="center"/>
      <protection locked="0"/>
    </xf>
    <xf numFmtId="0" fontId="53" fillId="0" borderId="10" xfId="0" applyFont="1" applyBorder="1" applyAlignment="1">
      <alignment horizontal="left"/>
    </xf>
    <xf numFmtId="0" fontId="24" fillId="0" borderId="23" xfId="0" applyFont="1" applyBorder="1" applyAlignment="1" applyProtection="1">
      <alignment vertical="center" wrapText="1"/>
      <protection locked="0"/>
    </xf>
    <xf numFmtId="0" fontId="39" fillId="0" borderId="20" xfId="0" applyFont="1" applyBorder="1" applyAlignment="1">
      <alignment horizontal="left" vertical="top"/>
    </xf>
    <xf numFmtId="8" fontId="39" fillId="0" borderId="3" xfId="0" applyNumberFormat="1" applyFont="1" applyBorder="1" applyAlignment="1" applyProtection="1">
      <alignment horizontal="center"/>
      <protection locked="0"/>
    </xf>
    <xf numFmtId="8" fontId="39" fillId="0" borderId="23" xfId="0" applyNumberFormat="1" applyFont="1" applyBorder="1" applyAlignment="1" applyProtection="1">
      <alignment horizontal="center"/>
      <protection locked="0"/>
    </xf>
    <xf numFmtId="0" fontId="43" fillId="0" borderId="15" xfId="0" applyFont="1" applyBorder="1" applyAlignment="1">
      <alignment horizontal="center" vertical="top" wrapText="1"/>
    </xf>
    <xf numFmtId="0" fontId="39" fillId="0" borderId="10" xfId="0" applyFont="1" applyBorder="1" applyAlignment="1">
      <alignment horizontal="center" vertical="top" wrapText="1"/>
    </xf>
    <xf numFmtId="0" fontId="39" fillId="0" borderId="19" xfId="0" applyFont="1" applyBorder="1" applyAlignment="1">
      <alignment horizontal="center" vertical="top" wrapText="1"/>
    </xf>
    <xf numFmtId="0" fontId="24" fillId="0" borderId="10" xfId="0" applyFont="1" applyBorder="1" applyAlignment="1">
      <alignment horizontal="center"/>
    </xf>
    <xf numFmtId="40" fontId="41" fillId="3" borderId="3" xfId="0" applyNumberFormat="1" applyFont="1" applyFill="1" applyBorder="1" applyAlignment="1">
      <alignment horizontal="center"/>
    </xf>
    <xf numFmtId="40" fontId="41" fillId="3" borderId="23" xfId="0" applyNumberFormat="1" applyFont="1" applyFill="1" applyBorder="1" applyAlignment="1">
      <alignment horizontal="center"/>
    </xf>
    <xf numFmtId="0" fontId="63" fillId="0" borderId="7" xfId="0" applyFont="1" applyBorder="1" applyAlignment="1" applyProtection="1">
      <alignment horizontal="center" vertical="center"/>
      <protection locked="0"/>
    </xf>
    <xf numFmtId="0" fontId="66" fillId="0" borderId="0" xfId="1" applyFont="1" applyBorder="1" applyAlignment="1" applyProtection="1">
      <alignment horizontal="center" vertical="center"/>
    </xf>
    <xf numFmtId="0" fontId="39" fillId="0" borderId="7" xfId="0" applyFont="1" applyBorder="1" applyAlignment="1">
      <alignment horizontal="center" vertical="top" wrapText="1"/>
    </xf>
    <xf numFmtId="10" fontId="51" fillId="0" borderId="20" xfId="0" applyNumberFormat="1" applyFont="1" applyBorder="1" applyAlignment="1" applyProtection="1">
      <alignment horizontal="left"/>
      <protection locked="0"/>
    </xf>
    <xf numFmtId="0" fontId="24" fillId="0" borderId="23" xfId="0" applyFont="1" applyBorder="1" applyAlignment="1" applyProtection="1">
      <alignment horizontal="left" wrapText="1"/>
      <protection locked="0"/>
    </xf>
    <xf numFmtId="0" fontId="1" fillId="0" borderId="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2" borderId="3" xfId="0" applyFont="1" applyFill="1" applyBorder="1" applyAlignment="1">
      <alignment horizontal="left" vertical="top" wrapText="1"/>
    </xf>
    <xf numFmtId="0" fontId="1" fillId="2" borderId="26" xfId="0" applyFont="1" applyFill="1" applyBorder="1" applyAlignment="1">
      <alignment horizontal="left" vertical="top"/>
    </xf>
    <xf numFmtId="0" fontId="22" fillId="3" borderId="25" xfId="0" applyFont="1" applyFill="1" applyBorder="1" applyAlignment="1" applyProtection="1">
      <alignment horizontal="center"/>
      <protection locked="0"/>
    </xf>
    <xf numFmtId="0" fontId="22" fillId="3" borderId="20" xfId="0" applyFont="1" applyFill="1" applyBorder="1" applyAlignment="1" applyProtection="1">
      <alignment horizontal="center"/>
      <protection locked="0"/>
    </xf>
    <xf numFmtId="0" fontId="22" fillId="3" borderId="26" xfId="0" applyFont="1" applyFill="1" applyBorder="1" applyAlignment="1" applyProtection="1">
      <alignment horizontal="center"/>
      <protection locked="0"/>
    </xf>
    <xf numFmtId="0" fontId="1" fillId="0" borderId="3" xfId="0" applyFont="1" applyBorder="1" applyAlignment="1">
      <alignment horizontal="left" vertical="top" wrapText="1"/>
    </xf>
    <xf numFmtId="0" fontId="1" fillId="0" borderId="20" xfId="0" applyFont="1" applyBorder="1" applyAlignment="1">
      <alignment horizontal="left" vertical="top"/>
    </xf>
    <xf numFmtId="0" fontId="3" fillId="3" borderId="25"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3" fillId="3" borderId="26" xfId="0" applyFont="1" applyFill="1" applyBorder="1" applyAlignment="1" applyProtection="1">
      <alignment horizontal="center"/>
      <protection locked="0"/>
    </xf>
    <xf numFmtId="0" fontId="1" fillId="2" borderId="20" xfId="0" applyFont="1" applyFill="1" applyBorder="1" applyAlignment="1">
      <alignment horizontal="left" vertical="top"/>
    </xf>
    <xf numFmtId="0" fontId="1" fillId="0" borderId="3" xfId="0" applyFont="1" applyBorder="1" applyAlignment="1" applyProtection="1">
      <alignment horizontal="center"/>
      <protection locked="0"/>
    </xf>
    <xf numFmtId="0" fontId="1" fillId="0" borderId="23" xfId="0" applyFont="1" applyBorder="1" applyAlignment="1" applyProtection="1">
      <alignment horizontal="center"/>
      <protection locked="0"/>
    </xf>
    <xf numFmtId="40" fontId="2" fillId="0" borderId="15" xfId="0" applyNumberFormat="1" applyFont="1" applyBorder="1" applyAlignment="1">
      <alignment horizontal="right"/>
    </xf>
    <xf numFmtId="40" fontId="2" fillId="0" borderId="10" xfId="0" applyNumberFormat="1" applyFont="1" applyBorder="1" applyAlignment="1">
      <alignment horizontal="right"/>
    </xf>
    <xf numFmtId="40" fontId="2" fillId="0" borderId="19" xfId="0" applyNumberFormat="1" applyFont="1" applyBorder="1" applyAlignment="1">
      <alignment horizontal="right"/>
    </xf>
    <xf numFmtId="40" fontId="1" fillId="3" borderId="20" xfId="0" applyNumberFormat="1" applyFont="1" applyFill="1" applyBorder="1"/>
    <xf numFmtId="40" fontId="1" fillId="0" borderId="58" xfId="0" applyNumberFormat="1" applyFont="1" applyBorder="1" applyAlignment="1" applyProtection="1">
      <alignment horizontal="right"/>
      <protection locked="0"/>
    </xf>
    <xf numFmtId="0" fontId="0" fillId="0" borderId="59" xfId="0" applyBorder="1" applyProtection="1">
      <protection locked="0"/>
    </xf>
    <xf numFmtId="0" fontId="0" fillId="0" borderId="60" xfId="0" applyBorder="1" applyProtection="1">
      <protection locked="0"/>
    </xf>
    <xf numFmtId="0" fontId="2" fillId="0" borderId="3" xfId="0" applyFont="1" applyBorder="1" applyAlignment="1">
      <alignment horizontal="center"/>
    </xf>
    <xf numFmtId="0" fontId="2" fillId="0" borderId="20" xfId="0" applyFont="1" applyBorder="1" applyAlignment="1">
      <alignment horizontal="center"/>
    </xf>
    <xf numFmtId="40" fontId="1" fillId="0" borderId="3" xfId="0" applyNumberFormat="1" applyFont="1" applyBorder="1" applyAlignment="1">
      <alignment horizontal="right"/>
    </xf>
    <xf numFmtId="0" fontId="0" fillId="0" borderId="20" xfId="0" applyBorder="1"/>
    <xf numFmtId="0" fontId="0" fillId="0" borderId="23" xfId="0" applyBorder="1"/>
    <xf numFmtId="40" fontId="1" fillId="3" borderId="3" xfId="0" applyNumberFormat="1" applyFont="1" applyFill="1" applyBorder="1"/>
    <xf numFmtId="0" fontId="1" fillId="0" borderId="20" xfId="0" applyFont="1" applyBorder="1" applyAlignment="1" applyProtection="1">
      <alignment horizontal="center"/>
      <protection locked="0"/>
    </xf>
    <xf numFmtId="0" fontId="6" fillId="0" borderId="0" xfId="0" applyFont="1" applyAlignment="1">
      <alignment horizontal="left" vertical="top" wrapText="1"/>
    </xf>
    <xf numFmtId="0" fontId="12"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38" xfId="0" applyFont="1" applyBorder="1" applyAlignment="1">
      <alignment horizontal="left" vertical="top" wrapText="1"/>
    </xf>
    <xf numFmtId="0" fontId="15" fillId="0" borderId="15" xfId="0" applyFont="1" applyBorder="1" applyAlignment="1">
      <alignment horizontal="center" vertical="center" wrapText="1"/>
    </xf>
    <xf numFmtId="0" fontId="15" fillId="0" borderId="19" xfId="0" applyFont="1" applyBorder="1" applyAlignment="1">
      <alignment horizontal="center" vertical="center" wrapText="1"/>
    </xf>
    <xf numFmtId="0" fontId="2" fillId="0" borderId="0" xfId="0" applyFont="1" applyAlignment="1">
      <alignment horizontal="left" wrapText="1"/>
    </xf>
    <xf numFmtId="40" fontId="2" fillId="0" borderId="3" xfId="0" applyNumberFormat="1" applyFont="1" applyBorder="1" applyAlignment="1">
      <alignment horizontal="right"/>
    </xf>
    <xf numFmtId="40" fontId="2" fillId="0" borderId="20" xfId="0" applyNumberFormat="1" applyFont="1" applyBorder="1" applyAlignment="1">
      <alignment horizontal="right"/>
    </xf>
    <xf numFmtId="40" fontId="2" fillId="0" borderId="23" xfId="0" applyNumberFormat="1" applyFont="1" applyBorder="1" applyAlignment="1">
      <alignment horizontal="right"/>
    </xf>
    <xf numFmtId="40" fontId="2" fillId="3" borderId="3" xfId="0" applyNumberFormat="1" applyFont="1" applyFill="1" applyBorder="1" applyAlignment="1">
      <alignment horizontal="right"/>
    </xf>
    <xf numFmtId="40" fontId="2" fillId="3" borderId="20" xfId="0" applyNumberFormat="1" applyFont="1" applyFill="1" applyBorder="1" applyAlignment="1">
      <alignment horizontal="right"/>
    </xf>
    <xf numFmtId="40" fontId="1" fillId="0" borderId="55" xfId="0" applyNumberFormat="1" applyFont="1" applyBorder="1" applyAlignment="1" applyProtection="1">
      <alignment horizontal="right"/>
      <protection locked="0"/>
    </xf>
    <xf numFmtId="0" fontId="0" fillId="0" borderId="56" xfId="0" applyBorder="1" applyProtection="1">
      <protection locked="0"/>
    </xf>
    <xf numFmtId="0" fontId="0" fillId="0" borderId="57" xfId="0" applyBorder="1" applyProtection="1">
      <protection locked="0"/>
    </xf>
    <xf numFmtId="0" fontId="1" fillId="0" borderId="3"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1" fillId="0" borderId="19" xfId="0" applyFont="1" applyBorder="1" applyAlignment="1">
      <alignment horizontal="center" vertical="center" wrapText="1"/>
    </xf>
    <xf numFmtId="0" fontId="13" fillId="0" borderId="3" xfId="0" applyFont="1" applyBorder="1" applyAlignment="1" applyProtection="1">
      <alignment horizontal="left"/>
      <protection locked="0"/>
    </xf>
    <xf numFmtId="0" fontId="13" fillId="0" borderId="23" xfId="0" applyFont="1" applyBorder="1" applyAlignment="1" applyProtection="1">
      <alignment horizontal="left"/>
      <protection locked="0"/>
    </xf>
    <xf numFmtId="43" fontId="14" fillId="0" borderId="3" xfId="0" applyNumberFormat="1" applyFont="1" applyBorder="1" applyAlignment="1" applyProtection="1">
      <alignment horizontal="center"/>
      <protection locked="0"/>
    </xf>
    <xf numFmtId="43" fontId="14" fillId="0" borderId="23" xfId="0" applyNumberFormat="1" applyFont="1" applyBorder="1" applyAlignment="1" applyProtection="1">
      <alignment horizontal="center"/>
      <protection locked="0"/>
    </xf>
    <xf numFmtId="43" fontId="14" fillId="0" borderId="3" xfId="0" applyNumberFormat="1" applyFont="1" applyBorder="1" applyAlignment="1" applyProtection="1">
      <alignment horizontal="left"/>
      <protection locked="0"/>
    </xf>
    <xf numFmtId="43" fontId="14" fillId="0" borderId="23" xfId="0" applyNumberFormat="1" applyFont="1" applyBorder="1" applyAlignment="1" applyProtection="1">
      <alignment horizontal="left"/>
      <protection locked="0"/>
    </xf>
    <xf numFmtId="0" fontId="1" fillId="0" borderId="3" xfId="0" applyFont="1" applyBorder="1" applyAlignment="1" applyProtection="1">
      <alignment horizontal="left" wrapText="1"/>
      <protection locked="0"/>
    </xf>
    <xf numFmtId="0" fontId="1" fillId="0" borderId="20"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0" fontId="1" fillId="0" borderId="10" xfId="0" applyFont="1" applyBorder="1" applyAlignment="1">
      <alignment horizontal="center" vertical="center" wrapText="1"/>
    </xf>
    <xf numFmtId="0" fontId="13" fillId="0" borderId="20" xfId="0" applyFont="1" applyBorder="1" applyAlignment="1" applyProtection="1">
      <alignment horizontal="left"/>
      <protection locked="0"/>
    </xf>
    <xf numFmtId="0" fontId="1" fillId="0" borderId="3" xfId="0" applyFont="1" applyBorder="1" applyAlignment="1">
      <alignment horizontal="left" wrapText="1"/>
    </xf>
    <xf numFmtId="0" fontId="1" fillId="0" borderId="23" xfId="0" applyFont="1" applyBorder="1" applyAlignment="1">
      <alignment horizontal="left" wrapText="1"/>
    </xf>
    <xf numFmtId="0" fontId="1" fillId="0" borderId="34" xfId="0" applyFont="1" applyBorder="1" applyAlignment="1" applyProtection="1">
      <alignment horizontal="left" vertical="top" wrapText="1"/>
      <protection locked="0"/>
    </xf>
    <xf numFmtId="0" fontId="1" fillId="0" borderId="35" xfId="0" applyFont="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0" fontId="1" fillId="0" borderId="43"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4" xfId="0" applyFont="1" applyBorder="1" applyAlignment="1" applyProtection="1">
      <alignment horizontal="left" vertical="top" wrapText="1"/>
      <protection locked="0"/>
    </xf>
    <xf numFmtId="0" fontId="1" fillId="0" borderId="37"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0" borderId="39" xfId="0" applyFont="1" applyBorder="1" applyAlignment="1" applyProtection="1">
      <alignment horizontal="left" vertical="top" wrapText="1"/>
      <protection locked="0"/>
    </xf>
    <xf numFmtId="10" fontId="2" fillId="0" borderId="40" xfId="0" applyNumberFormat="1" applyFont="1" applyBorder="1" applyAlignment="1" applyProtection="1">
      <alignment horizontal="center" vertical="center"/>
      <protection locked="0"/>
    </xf>
    <xf numFmtId="10" fontId="2" fillId="0" borderId="41" xfId="0" applyNumberFormat="1" applyFont="1" applyBorder="1" applyAlignment="1" applyProtection="1">
      <alignment horizontal="center" vertical="center"/>
      <protection locked="0"/>
    </xf>
    <xf numFmtId="10" fontId="2" fillId="0" borderId="42" xfId="0" applyNumberFormat="1" applyFont="1" applyBorder="1" applyAlignment="1" applyProtection="1">
      <alignment horizontal="center" vertical="center"/>
      <protection locked="0"/>
    </xf>
    <xf numFmtId="0" fontId="1" fillId="0" borderId="15" xfId="0" applyFont="1" applyBorder="1" applyAlignment="1">
      <alignment horizontal="center" vertical="center"/>
    </xf>
    <xf numFmtId="0" fontId="1" fillId="0" borderId="19" xfId="0" applyFont="1" applyBorder="1" applyAlignment="1">
      <alignment horizontal="center" vertical="center"/>
    </xf>
    <xf numFmtId="40" fontId="1" fillId="0" borderId="15" xfId="0" applyNumberFormat="1" applyFont="1" applyBorder="1" applyAlignment="1">
      <alignment horizontal="right"/>
    </xf>
    <xf numFmtId="40" fontId="1" fillId="0" borderId="10" xfId="0" applyNumberFormat="1" applyFont="1" applyBorder="1" applyAlignment="1">
      <alignment horizontal="right"/>
    </xf>
    <xf numFmtId="40" fontId="1" fillId="0" borderId="19" xfId="0" applyNumberFormat="1" applyFont="1" applyBorder="1" applyAlignment="1">
      <alignment horizontal="right"/>
    </xf>
    <xf numFmtId="40" fontId="1" fillId="3" borderId="3" xfId="0" applyNumberFormat="1" applyFont="1" applyFill="1" applyBorder="1" applyAlignment="1">
      <alignment horizontal="right"/>
    </xf>
    <xf numFmtId="40" fontId="1" fillId="3" borderId="20" xfId="0" applyNumberFormat="1" applyFont="1" applyFill="1" applyBorder="1" applyAlignment="1">
      <alignment horizontal="right"/>
    </xf>
    <xf numFmtId="0" fontId="2" fillId="0" borderId="23" xfId="0" applyFont="1" applyBorder="1" applyAlignment="1">
      <alignment horizontal="center"/>
    </xf>
    <xf numFmtId="0" fontId="2" fillId="0" borderId="4" xfId="0" applyFont="1" applyBorder="1" applyAlignment="1">
      <alignment horizontal="center"/>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40" fontId="2" fillId="3" borderId="3" xfId="0" applyNumberFormat="1" applyFont="1" applyFill="1" applyBorder="1" applyAlignment="1">
      <alignment horizontal="center"/>
    </xf>
    <xf numFmtId="40" fontId="2" fillId="3" borderId="20" xfId="0" applyNumberFormat="1" applyFont="1" applyFill="1" applyBorder="1" applyAlignment="1">
      <alignment horizontal="center"/>
    </xf>
    <xf numFmtId="40" fontId="2" fillId="0" borderId="28" xfId="0" applyNumberFormat="1" applyFont="1" applyBorder="1" applyAlignment="1">
      <alignment horizontal="right"/>
    </xf>
    <xf numFmtId="40" fontId="2" fillId="0" borderId="27" xfId="0" applyNumberFormat="1" applyFont="1" applyBorder="1" applyAlignment="1">
      <alignment horizontal="right"/>
    </xf>
    <xf numFmtId="40" fontId="2" fillId="0" borderId="29" xfId="0" applyNumberFormat="1" applyFont="1" applyBorder="1" applyAlignment="1">
      <alignment horizontal="right"/>
    </xf>
    <xf numFmtId="0" fontId="1" fillId="0" borderId="3" xfId="0" applyFont="1" applyBorder="1" applyAlignment="1" applyProtection="1">
      <alignment horizontal="left" vertical="top"/>
      <protection locked="0"/>
    </xf>
    <xf numFmtId="0" fontId="1" fillId="0" borderId="20" xfId="0" applyFont="1" applyBorder="1" applyAlignment="1" applyProtection="1">
      <alignment horizontal="left" vertical="top"/>
      <protection locked="0"/>
    </xf>
    <xf numFmtId="0" fontId="1" fillId="0" borderId="23" xfId="0" applyFont="1" applyBorder="1" applyAlignment="1" applyProtection="1">
      <alignment horizontal="left" vertical="top"/>
      <protection locked="0"/>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3"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23" xfId="0" applyFont="1" applyBorder="1" applyAlignment="1" applyProtection="1">
      <alignment vertical="top" wrapText="1"/>
      <protection locked="0"/>
    </xf>
    <xf numFmtId="0" fontId="1" fillId="0" borderId="3"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3" xfId="0" applyFont="1" applyBorder="1" applyAlignment="1" applyProtection="1">
      <alignment wrapText="1"/>
      <protection locked="0"/>
    </xf>
    <xf numFmtId="0" fontId="1" fillId="0" borderId="3"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1" fillId="0" borderId="3" xfId="0" applyFont="1" applyBorder="1" applyAlignment="1">
      <alignment horizontal="left"/>
    </xf>
    <xf numFmtId="0" fontId="1" fillId="0" borderId="20" xfId="0" applyFont="1" applyBorder="1" applyAlignment="1">
      <alignment horizontal="left"/>
    </xf>
    <xf numFmtId="0" fontId="1" fillId="0" borderId="23" xfId="0" applyFont="1" applyBorder="1" applyAlignment="1">
      <alignment horizontal="left"/>
    </xf>
    <xf numFmtId="0" fontId="8" fillId="0" borderId="0" xfId="0" applyFont="1" applyAlignment="1">
      <alignment horizontal="center"/>
    </xf>
  </cellXfs>
  <cellStyles count="4">
    <cellStyle name="Hyperlink" xfId="1" builtinId="8"/>
    <cellStyle name="Normal" xfId="0" builtinId="0"/>
    <cellStyle name="Normal 2" xfId="3" xr:uid="{A0F30B2D-5496-4539-BFA8-FDDA8E4AE91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3</xdr:col>
      <xdr:colOff>438150</xdr:colOff>
      <xdr:row>4</xdr:row>
      <xdr:rowOff>28575</xdr:rowOff>
    </xdr:to>
    <xdr:pic>
      <xdr:nvPicPr>
        <xdr:cNvPr id="4" name="Picture 3">
          <a:extLst>
            <a:ext uri="{FF2B5EF4-FFF2-40B4-BE49-F238E27FC236}">
              <a16:creationId xmlns:a16="http://schemas.microsoft.com/office/drawing/2014/main" id="{F1F59478-7590-4A73-BA33-5EB4D61B7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76200"/>
          <a:ext cx="1590675"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114300</xdr:colOff>
      <xdr:row>457</xdr:row>
      <xdr:rowOff>304800</xdr:rowOff>
    </xdr:from>
    <xdr:to>
      <xdr:col>10</xdr:col>
      <xdr:colOff>922020</xdr:colOff>
      <xdr:row>470</xdr:row>
      <xdr:rowOff>137160</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a:off x="6477000" y="106603800"/>
          <a:ext cx="807720" cy="39700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11</xdr:col>
      <xdr:colOff>22860</xdr:colOff>
      <xdr:row>462</xdr:row>
      <xdr:rowOff>76200</xdr:rowOff>
    </xdr:from>
    <xdr:to>
      <xdr:col>12</xdr:col>
      <xdr:colOff>944880</xdr:colOff>
      <xdr:row>465</xdr:row>
      <xdr:rowOff>45720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315200" y="108013500"/>
          <a:ext cx="1821180" cy="90678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Cost to purchase</a:t>
          </a:r>
          <a:r>
            <a:rPr lang="en-US" sz="1100" baseline="0"/>
            <a:t> equipment such as </a:t>
          </a:r>
          <a:r>
            <a:rPr lang="en-US" sz="1100"/>
            <a:t>cell phones, ipads, wireless cards</a:t>
          </a:r>
          <a:r>
            <a:rPr lang="en-US" sz="1100" baseline="0"/>
            <a:t> should be listed under line B2. </a:t>
          </a:r>
        </a:p>
      </xdr:txBody>
    </xdr:sp>
    <xdr:clientData/>
  </xdr:twoCellAnchor>
  <xdr:twoCellAnchor>
    <xdr:from>
      <xdr:col>10</xdr:col>
      <xdr:colOff>285750</xdr:colOff>
      <xdr:row>398</xdr:row>
      <xdr:rowOff>409574</xdr:rowOff>
    </xdr:from>
    <xdr:to>
      <xdr:col>10</xdr:col>
      <xdr:colOff>619125</xdr:colOff>
      <xdr:row>401</xdr:row>
      <xdr:rowOff>66670</xdr:rowOff>
    </xdr:to>
    <xdr:sp macro="" textlink="">
      <xdr:nvSpPr>
        <xdr:cNvPr id="6" name="Bent-Up Arrow 5">
          <a:extLst>
            <a:ext uri="{FF2B5EF4-FFF2-40B4-BE49-F238E27FC236}">
              <a16:creationId xmlns:a16="http://schemas.microsoft.com/office/drawing/2014/main" id="{00000000-0008-0000-0200-000006000000}"/>
            </a:ext>
          </a:extLst>
        </xdr:cNvPr>
        <xdr:cNvSpPr/>
      </xdr:nvSpPr>
      <xdr:spPr>
        <a:xfrm rot="10800000">
          <a:off x="6467475" y="92144849"/>
          <a:ext cx="333375" cy="40004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714376</xdr:colOff>
      <xdr:row>398</xdr:row>
      <xdr:rowOff>400050</xdr:rowOff>
    </xdr:from>
    <xdr:to>
      <xdr:col>12</xdr:col>
      <xdr:colOff>895351</xdr:colOff>
      <xdr:row>399</xdr:row>
      <xdr:rowOff>95250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6896101" y="92135325"/>
          <a:ext cx="1962150" cy="15240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800" b="1">
              <a:solidFill>
                <a:schemeClr val="tx1"/>
              </a:solidFill>
            </a:rPr>
            <a:t>Don't</a:t>
          </a:r>
          <a:r>
            <a:rPr lang="en-US" sz="800" b="1" baseline="0">
              <a:solidFill>
                <a:schemeClr val="tx1"/>
              </a:solidFill>
            </a:rPr>
            <a:t> forget to answer this question</a:t>
          </a:r>
          <a:endParaRPr lang="en-US" sz="800" b="1">
            <a:solidFill>
              <a:schemeClr val="tx1"/>
            </a:solidFill>
          </a:endParaRPr>
        </a:p>
      </xdr:txBody>
    </xdr:sp>
    <xdr:clientData/>
  </xdr:twoCellAnchor>
  <xdr:twoCellAnchor>
    <xdr:from>
      <xdr:col>10</xdr:col>
      <xdr:colOff>104779</xdr:colOff>
      <xdr:row>426</xdr:row>
      <xdr:rowOff>104778</xdr:rowOff>
    </xdr:from>
    <xdr:to>
      <xdr:col>10</xdr:col>
      <xdr:colOff>695325</xdr:colOff>
      <xdr:row>427</xdr:row>
      <xdr:rowOff>257175</xdr:rowOff>
    </xdr:to>
    <xdr:sp macro="" textlink="">
      <xdr:nvSpPr>
        <xdr:cNvPr id="8" name="Bent-Up Arrow 7">
          <a:extLst>
            <a:ext uri="{FF2B5EF4-FFF2-40B4-BE49-F238E27FC236}">
              <a16:creationId xmlns:a16="http://schemas.microsoft.com/office/drawing/2014/main" id="{00000000-0008-0000-0200-000008000000}"/>
            </a:ext>
          </a:extLst>
        </xdr:cNvPr>
        <xdr:cNvSpPr/>
      </xdr:nvSpPr>
      <xdr:spPr>
        <a:xfrm rot="16200000">
          <a:off x="6434141" y="98226566"/>
          <a:ext cx="295272" cy="590546"/>
        </a:xfrm>
        <a:prstGeom prst="bentUpArrow">
          <a:avLst>
            <a:gd name="adj1" fmla="val 25000"/>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47625</xdr:colOff>
      <xdr:row>427</xdr:row>
      <xdr:rowOff>295275</xdr:rowOff>
    </xdr:from>
    <xdr:to>
      <xdr:col>12</xdr:col>
      <xdr:colOff>57150</xdr:colOff>
      <xdr:row>428</xdr:row>
      <xdr:rowOff>123824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6229350" y="98707575"/>
          <a:ext cx="1790700" cy="257174"/>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800" b="1">
              <a:solidFill>
                <a:schemeClr val="tx1"/>
              </a:solidFill>
            </a:rPr>
            <a:t>Don't</a:t>
          </a:r>
          <a:r>
            <a:rPr lang="en-US" sz="800" b="1" baseline="0">
              <a:solidFill>
                <a:schemeClr val="tx1"/>
              </a:solidFill>
            </a:rPr>
            <a:t> forget to answer this question</a:t>
          </a:r>
          <a:endParaRPr lang="en-US" sz="800" b="1">
            <a:solidFill>
              <a:schemeClr val="tx1"/>
            </a:solidFill>
          </a:endParaRPr>
        </a:p>
      </xdr:txBody>
    </xdr:sp>
    <xdr:clientData/>
  </xdr:twoCellAnchor>
  <xdr:twoCellAnchor>
    <xdr:from>
      <xdr:col>11</xdr:col>
      <xdr:colOff>38100</xdr:colOff>
      <xdr:row>515</xdr:row>
      <xdr:rowOff>57150</xdr:rowOff>
    </xdr:from>
    <xdr:to>
      <xdr:col>11</xdr:col>
      <xdr:colOff>476250</xdr:colOff>
      <xdr:row>517</xdr:row>
      <xdr:rowOff>123825</xdr:rowOff>
    </xdr:to>
    <xdr:sp macro="" textlink="">
      <xdr:nvSpPr>
        <xdr:cNvPr id="17" name="Right Brace 16">
          <a:extLst>
            <a:ext uri="{FF2B5EF4-FFF2-40B4-BE49-F238E27FC236}">
              <a16:creationId xmlns:a16="http://schemas.microsoft.com/office/drawing/2014/main" id="{00000000-0008-0000-0200-000011000000}"/>
            </a:ext>
          </a:extLst>
        </xdr:cNvPr>
        <xdr:cNvSpPr/>
      </xdr:nvSpPr>
      <xdr:spPr>
        <a:xfrm>
          <a:off x="7124700" y="119395875"/>
          <a:ext cx="438150" cy="781050"/>
        </a:xfrm>
        <a:prstGeom prst="rightBrace">
          <a:avLst>
            <a:gd name="adj1" fmla="val 8333"/>
            <a:gd name="adj2" fmla="val 5229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11</xdr:col>
      <xdr:colOff>533400</xdr:colOff>
      <xdr:row>515</xdr:row>
      <xdr:rowOff>123825</xdr:rowOff>
    </xdr:from>
    <xdr:to>
      <xdr:col>12</xdr:col>
      <xdr:colOff>895350</xdr:colOff>
      <xdr:row>517</xdr:row>
      <xdr:rowOff>66675</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7620000" y="119462550"/>
          <a:ext cx="1238250" cy="657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Don't forget</a:t>
          </a:r>
          <a:r>
            <a:rPr lang="en-US" sz="1100" baseline="0"/>
            <a:t> to answer all of the questions. </a:t>
          </a:r>
        </a:p>
        <a:p>
          <a:pPr algn="ctr"/>
          <a:endParaRPr lang="en-US" sz="1100" baseline="0"/>
        </a:p>
      </xdr:txBody>
    </xdr:sp>
    <xdr:clientData/>
  </xdr:twoCellAnchor>
  <xdr:twoCellAnchor>
    <xdr:from>
      <xdr:col>9</xdr:col>
      <xdr:colOff>0</xdr:colOff>
      <xdr:row>485</xdr:row>
      <xdr:rowOff>19050</xdr:rowOff>
    </xdr:from>
    <xdr:to>
      <xdr:col>9</xdr:col>
      <xdr:colOff>752476</xdr:colOff>
      <xdr:row>495</xdr:row>
      <xdr:rowOff>209550</xdr:rowOff>
    </xdr:to>
    <xdr:sp macro="" textlink="">
      <xdr:nvSpPr>
        <xdr:cNvPr id="10" name="Right Brace 9">
          <a:extLst>
            <a:ext uri="{FF2B5EF4-FFF2-40B4-BE49-F238E27FC236}">
              <a16:creationId xmlns:a16="http://schemas.microsoft.com/office/drawing/2014/main" id="{00000000-0008-0000-0200-00000A000000}"/>
            </a:ext>
          </a:extLst>
        </xdr:cNvPr>
        <xdr:cNvSpPr/>
      </xdr:nvSpPr>
      <xdr:spPr>
        <a:xfrm>
          <a:off x="5362575" y="112661700"/>
          <a:ext cx="752476" cy="3333750"/>
        </a:xfrm>
        <a:prstGeom prst="rightBrace">
          <a:avLst>
            <a:gd name="adj1" fmla="val 30380"/>
            <a:gd name="adj2" fmla="val 5229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10</xdr:col>
      <xdr:colOff>9524</xdr:colOff>
      <xdr:row>487</xdr:row>
      <xdr:rowOff>38100</xdr:rowOff>
    </xdr:from>
    <xdr:to>
      <xdr:col>12</xdr:col>
      <xdr:colOff>666750</xdr:colOff>
      <xdr:row>494</xdr:row>
      <xdr:rowOff>209550</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6191249" y="113337975"/>
          <a:ext cx="2438401" cy="2371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Prior</a:t>
          </a:r>
          <a:r>
            <a:rPr lang="en-US" sz="1100" baseline="0"/>
            <a:t> </a:t>
          </a:r>
          <a:r>
            <a:rPr lang="en-US" sz="1100"/>
            <a:t>Approval required.</a:t>
          </a:r>
          <a:r>
            <a:rPr lang="en-US" sz="1100" baseline="0"/>
            <a:t> Don't forget to upload all sample documents into the online application. Prior approval will be given  through approval of the documents in the online application.</a:t>
          </a:r>
        </a:p>
        <a:p>
          <a:pPr algn="ctr"/>
          <a:endParaRPr lang="en-US" sz="1100" baseline="0"/>
        </a:p>
        <a:p>
          <a:pPr algn="ctr"/>
          <a:r>
            <a:rPr lang="en-US" sz="1100" baseline="0"/>
            <a:t>Note: the only allowable advertising costs are those which are </a:t>
          </a:r>
          <a:r>
            <a:rPr lang="en-US" sz="1100" u="sng" baseline="0"/>
            <a:t>solely</a:t>
          </a:r>
          <a:r>
            <a:rPr lang="en-US" sz="1100" baseline="0"/>
            <a:t> for: recruitment of personnel; procurement of goods and services; disposal of scrap or surplus materials; Program Outreach and Public Relations/Outreach directly for the CACFP.</a:t>
          </a:r>
        </a:p>
      </xdr:txBody>
    </xdr:sp>
    <xdr:clientData/>
  </xdr:twoCellAnchor>
  <xdr:twoCellAnchor>
    <xdr:from>
      <xdr:col>11</xdr:col>
      <xdr:colOff>666751</xdr:colOff>
      <xdr:row>161</xdr:row>
      <xdr:rowOff>47626</xdr:rowOff>
    </xdr:from>
    <xdr:to>
      <xdr:col>16</xdr:col>
      <xdr:colOff>466725</xdr:colOff>
      <xdr:row>169</xdr:row>
      <xdr:rowOff>190500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7753351" y="38204776"/>
          <a:ext cx="1638299" cy="26574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a:t>Agency must have policy in</a:t>
          </a:r>
          <a:r>
            <a:rPr lang="en-US" sz="1100" baseline="0"/>
            <a:t> employee handbook , uploaded into the online application, about proper use of equipment owned/leased by the agency.  Approval of this policy by DPI, by approval of the online application, would constitute specific prior written approval for the purchase of the equipment listed.</a:t>
          </a:r>
        </a:p>
        <a:p>
          <a:pPr algn="ctr"/>
          <a:endParaRPr lang="en-US" sz="1100" baseline="0"/>
        </a:p>
      </xdr:txBody>
    </xdr:sp>
    <xdr:clientData/>
  </xdr:twoCellAnchor>
  <xdr:twoCellAnchor>
    <xdr:from>
      <xdr:col>10</xdr:col>
      <xdr:colOff>847725</xdr:colOff>
      <xdr:row>161</xdr:row>
      <xdr:rowOff>9525</xdr:rowOff>
    </xdr:from>
    <xdr:to>
      <xdr:col>11</xdr:col>
      <xdr:colOff>590550</xdr:colOff>
      <xdr:row>169</xdr:row>
      <xdr:rowOff>295275</xdr:rowOff>
    </xdr:to>
    <xdr:sp macro="" textlink="">
      <xdr:nvSpPr>
        <xdr:cNvPr id="13" name="Right Brace 12">
          <a:extLst>
            <a:ext uri="{FF2B5EF4-FFF2-40B4-BE49-F238E27FC236}">
              <a16:creationId xmlns:a16="http://schemas.microsoft.com/office/drawing/2014/main" id="{00000000-0008-0000-0200-00000D000000}"/>
            </a:ext>
          </a:extLst>
        </xdr:cNvPr>
        <xdr:cNvSpPr/>
      </xdr:nvSpPr>
      <xdr:spPr>
        <a:xfrm>
          <a:off x="7029450" y="38166675"/>
          <a:ext cx="647700" cy="2800350"/>
        </a:xfrm>
        <a:prstGeom prst="rightBrace">
          <a:avLst>
            <a:gd name="adj1" fmla="val 833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11</xdr:col>
      <xdr:colOff>0</xdr:colOff>
      <xdr:row>430</xdr:row>
      <xdr:rowOff>19050</xdr:rowOff>
    </xdr:from>
    <xdr:to>
      <xdr:col>12</xdr:col>
      <xdr:colOff>952500</xdr:colOff>
      <xdr:row>437</xdr:row>
      <xdr:rowOff>142875</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7086600" y="99517200"/>
          <a:ext cx="1828800" cy="23241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a:t>Agency must have policy in</a:t>
          </a:r>
          <a:r>
            <a:rPr lang="en-US" sz="1100" baseline="0"/>
            <a:t> employee handbook , uploaded into the online application, about proper use of equipment owned/leased by the agency.  Approval of this policy by DPI, by approval of the online application, would constitute specific prior written approval for the rental of the equipment listed.</a:t>
          </a:r>
        </a:p>
        <a:p>
          <a:pPr algn="ctr"/>
          <a:endParaRPr lang="en-US" sz="1100" baseline="0"/>
        </a:p>
      </xdr:txBody>
    </xdr:sp>
    <xdr:clientData/>
  </xdr:twoCellAnchor>
  <xdr:twoCellAnchor>
    <xdr:from>
      <xdr:col>10</xdr:col>
      <xdr:colOff>104774</xdr:colOff>
      <xdr:row>428</xdr:row>
      <xdr:rowOff>209550</xdr:rowOff>
    </xdr:from>
    <xdr:to>
      <xdr:col>10</xdr:col>
      <xdr:colOff>742949</xdr:colOff>
      <xdr:row>440</xdr:row>
      <xdr:rowOff>276225</xdr:rowOff>
    </xdr:to>
    <xdr:sp macro="" textlink="">
      <xdr:nvSpPr>
        <xdr:cNvPr id="15" name="Right Brace 14">
          <a:extLst>
            <a:ext uri="{FF2B5EF4-FFF2-40B4-BE49-F238E27FC236}">
              <a16:creationId xmlns:a16="http://schemas.microsoft.com/office/drawing/2014/main" id="{00000000-0008-0000-0200-00000F000000}"/>
            </a:ext>
          </a:extLst>
        </xdr:cNvPr>
        <xdr:cNvSpPr/>
      </xdr:nvSpPr>
      <xdr:spPr>
        <a:xfrm>
          <a:off x="6286499" y="99079050"/>
          <a:ext cx="638175" cy="3838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9</xdr:col>
      <xdr:colOff>9525</xdr:colOff>
      <xdr:row>545</xdr:row>
      <xdr:rowOff>0</xdr:rowOff>
    </xdr:from>
    <xdr:to>
      <xdr:col>9</xdr:col>
      <xdr:colOff>390525</xdr:colOff>
      <xdr:row>546</xdr:row>
      <xdr:rowOff>428625</xdr:rowOff>
    </xdr:to>
    <xdr:sp macro="" textlink="">
      <xdr:nvSpPr>
        <xdr:cNvPr id="16" name="Right Brace 15">
          <a:extLst>
            <a:ext uri="{FF2B5EF4-FFF2-40B4-BE49-F238E27FC236}">
              <a16:creationId xmlns:a16="http://schemas.microsoft.com/office/drawing/2014/main" id="{00000000-0008-0000-0200-000010000000}"/>
            </a:ext>
          </a:extLst>
        </xdr:cNvPr>
        <xdr:cNvSpPr/>
      </xdr:nvSpPr>
      <xdr:spPr>
        <a:xfrm>
          <a:off x="5372100" y="126263400"/>
          <a:ext cx="381000" cy="876300"/>
        </a:xfrm>
        <a:prstGeom prst="rightBrace">
          <a:avLst>
            <a:gd name="adj1" fmla="val 55000"/>
            <a:gd name="adj2" fmla="val 4782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9</xdr:col>
      <xdr:colOff>495299</xdr:colOff>
      <xdr:row>544</xdr:row>
      <xdr:rowOff>257175</xdr:rowOff>
    </xdr:from>
    <xdr:to>
      <xdr:col>12</xdr:col>
      <xdr:colOff>628649</xdr:colOff>
      <xdr:row>547</xdr:row>
      <xdr:rowOff>19050</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5857874" y="126206250"/>
          <a:ext cx="2733675" cy="9715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aseline="0"/>
            <a:t>A description of how your agency is going to implement this program must be uploaded into the online application. DPI approval of this upload constitutes specific prior written approval.</a:t>
          </a:r>
        </a:p>
      </xdr:txBody>
    </xdr:sp>
    <xdr:clientData/>
  </xdr:twoCellAnchor>
  <xdr:twoCellAnchor>
    <xdr:from>
      <xdr:col>11</xdr:col>
      <xdr:colOff>19050</xdr:colOff>
      <xdr:row>132</xdr:row>
      <xdr:rowOff>28575</xdr:rowOff>
    </xdr:from>
    <xdr:to>
      <xdr:col>11</xdr:col>
      <xdr:colOff>666750</xdr:colOff>
      <xdr:row>140</xdr:row>
      <xdr:rowOff>0</xdr:rowOff>
    </xdr:to>
    <xdr:sp macro="" textlink="">
      <xdr:nvSpPr>
        <xdr:cNvPr id="20" name="Right Brace 19">
          <a:extLst>
            <a:ext uri="{FF2B5EF4-FFF2-40B4-BE49-F238E27FC236}">
              <a16:creationId xmlns:a16="http://schemas.microsoft.com/office/drawing/2014/main" id="{00000000-0008-0000-0200-000014000000}"/>
            </a:ext>
          </a:extLst>
        </xdr:cNvPr>
        <xdr:cNvSpPr/>
      </xdr:nvSpPr>
      <xdr:spPr>
        <a:xfrm>
          <a:off x="7105650" y="31451550"/>
          <a:ext cx="647700" cy="24860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11</xdr:col>
      <xdr:colOff>733425</xdr:colOff>
      <xdr:row>132</xdr:row>
      <xdr:rowOff>19050</xdr:rowOff>
    </xdr:from>
    <xdr:to>
      <xdr:col>13</xdr:col>
      <xdr:colOff>0</xdr:colOff>
      <xdr:row>140</xdr:row>
      <xdr:rowOff>19050</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7820025" y="31442025"/>
          <a:ext cx="1104900" cy="2514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a:t>All equipment</a:t>
          </a:r>
          <a:r>
            <a:rPr lang="en-US" sz="1100" baseline="0"/>
            <a:t> over $5,000 must be depreciated. DPI approval of depreciation schedule uploaded into online application constitutes specific prior written approval.</a:t>
          </a:r>
        </a:p>
        <a:p>
          <a:pPr algn="ctr"/>
          <a:endParaRPr lang="en-US" sz="1100" baseline="0"/>
        </a:p>
      </xdr:txBody>
    </xdr:sp>
    <xdr:clientData/>
  </xdr:twoCellAnchor>
  <xdr:twoCellAnchor>
    <xdr:from>
      <xdr:col>8</xdr:col>
      <xdr:colOff>571499</xdr:colOff>
      <xdr:row>369</xdr:row>
      <xdr:rowOff>0</xdr:rowOff>
    </xdr:from>
    <xdr:to>
      <xdr:col>9</xdr:col>
      <xdr:colOff>771524</xdr:colOff>
      <xdr:row>382</xdr:row>
      <xdr:rowOff>28575</xdr:rowOff>
    </xdr:to>
    <xdr:sp macro="" textlink="">
      <xdr:nvSpPr>
        <xdr:cNvPr id="22" name="Right Brace 21">
          <a:extLst>
            <a:ext uri="{FF2B5EF4-FFF2-40B4-BE49-F238E27FC236}">
              <a16:creationId xmlns:a16="http://schemas.microsoft.com/office/drawing/2014/main" id="{00000000-0008-0000-0200-000016000000}"/>
            </a:ext>
          </a:extLst>
        </xdr:cNvPr>
        <xdr:cNvSpPr/>
      </xdr:nvSpPr>
      <xdr:spPr>
        <a:xfrm>
          <a:off x="5362574" y="84943950"/>
          <a:ext cx="771525" cy="4114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10</xdr:col>
      <xdr:colOff>9525</xdr:colOff>
      <xdr:row>374</xdr:row>
      <xdr:rowOff>9524</xdr:rowOff>
    </xdr:from>
    <xdr:to>
      <xdr:col>12</xdr:col>
      <xdr:colOff>66674</xdr:colOff>
      <xdr:row>378</xdr:row>
      <xdr:rowOff>38099</xdr:rowOff>
    </xdr:to>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6191250" y="86525099"/>
          <a:ext cx="1838324" cy="1285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aseline="0"/>
            <a:t>DPI approval of the uploaded documents in the online application that support the costs on this page constitute specific prior written approval.</a:t>
          </a:r>
        </a:p>
      </xdr:txBody>
    </xdr:sp>
    <xdr:clientData/>
  </xdr:twoCellAnchor>
  <xdr:twoCellAnchor>
    <xdr:from>
      <xdr:col>2</xdr:col>
      <xdr:colOff>238125</xdr:colOff>
      <xdr:row>315</xdr:row>
      <xdr:rowOff>9526</xdr:rowOff>
    </xdr:from>
    <xdr:to>
      <xdr:col>2</xdr:col>
      <xdr:colOff>809626</xdr:colOff>
      <xdr:row>316</xdr:row>
      <xdr:rowOff>133351</xdr:rowOff>
    </xdr:to>
    <xdr:sp macro="" textlink="">
      <xdr:nvSpPr>
        <xdr:cNvPr id="4" name="Right Arrow 3">
          <a:extLst>
            <a:ext uri="{FF2B5EF4-FFF2-40B4-BE49-F238E27FC236}">
              <a16:creationId xmlns:a16="http://schemas.microsoft.com/office/drawing/2014/main" id="{00000000-0008-0000-0200-000004000000}"/>
            </a:ext>
          </a:extLst>
        </xdr:cNvPr>
        <xdr:cNvSpPr/>
      </xdr:nvSpPr>
      <xdr:spPr>
        <a:xfrm>
          <a:off x="847725" y="73704451"/>
          <a:ext cx="571501" cy="266700"/>
        </a:xfrm>
        <a:prstGeom prst="rightArrow">
          <a:avLst>
            <a:gd name="adj1" fmla="val 50000"/>
            <a:gd name="adj2" fmla="val 47674"/>
          </a:avLst>
        </a:prstGeom>
        <a:solidFill>
          <a:srgbClr val="FF0000"/>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38100</xdr:colOff>
      <xdr:row>18</xdr:row>
      <xdr:rowOff>57151</xdr:rowOff>
    </xdr:from>
    <xdr:to>
      <xdr:col>21</xdr:col>
      <xdr:colOff>0</xdr:colOff>
      <xdr:row>31</xdr:row>
      <xdr:rowOff>28575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391275" y="3867151"/>
          <a:ext cx="1790700" cy="1828799"/>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l"/>
          <a:r>
            <a:rPr lang="en-US" sz="800" b="1">
              <a:solidFill>
                <a:schemeClr val="tx1"/>
              </a:solidFill>
            </a:rPr>
            <a:t>Enter the dollar amount for the red highlighted areas. All additional  costs include the detail</a:t>
          </a:r>
          <a:r>
            <a:rPr lang="en-US" sz="800" b="1" baseline="0">
              <a:solidFill>
                <a:schemeClr val="tx1"/>
              </a:solidFill>
            </a:rPr>
            <a:t> below to get the totals. </a:t>
          </a:r>
        </a:p>
        <a:p>
          <a:pPr algn="l"/>
          <a:endParaRPr lang="en-US" sz="800" b="1" baseline="0">
            <a:solidFill>
              <a:schemeClr val="tx1"/>
            </a:solidFill>
          </a:endParaRPr>
        </a:p>
        <a:p>
          <a:pPr algn="l"/>
          <a:r>
            <a:rPr lang="en-US" sz="800" b="1" baseline="0">
              <a:solidFill>
                <a:schemeClr val="tx1"/>
              </a:solidFill>
            </a:rPr>
            <a:t>The amounts reported  must exclude: Equipment and other capital expenditures; Payments to contractors beyond the first $25,000; CACFP direct expenditures; renovations and alterations, and any unallowable cost in accordance with 796-2(rev. 4). </a:t>
          </a:r>
          <a:endParaRPr lang="en-US" sz="800" b="1">
            <a:solidFill>
              <a:schemeClr val="tx1"/>
            </a:solidFill>
          </a:endParaRPr>
        </a:p>
      </xdr:txBody>
    </xdr:sp>
    <xdr:clientData/>
  </xdr:twoCellAnchor>
  <xdr:twoCellAnchor>
    <xdr:from>
      <xdr:col>18</xdr:col>
      <xdr:colOff>76200</xdr:colOff>
      <xdr:row>5</xdr:row>
      <xdr:rowOff>57149</xdr:rowOff>
    </xdr:from>
    <xdr:to>
      <xdr:col>21</xdr:col>
      <xdr:colOff>38100</xdr:colOff>
      <xdr:row>10</xdr:row>
      <xdr:rowOff>104774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429375" y="1924049"/>
          <a:ext cx="1790700" cy="828675"/>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800" b="1">
              <a:solidFill>
                <a:schemeClr val="tx1"/>
              </a:solidFill>
            </a:rPr>
            <a:t>The indirect rate is applied to all total DIRECT</a:t>
          </a:r>
          <a:r>
            <a:rPr lang="en-US" sz="800" b="1" baseline="0">
              <a:solidFill>
                <a:schemeClr val="tx1"/>
              </a:solidFill>
            </a:rPr>
            <a:t> CACFP costs (less depreciation and Building Cost Pool) entered in this budget, to get the total indirect costs for the CACFP.</a:t>
          </a:r>
          <a:endParaRPr lang="en-US" sz="8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590550</xdr:colOff>
      <xdr:row>0</xdr:row>
      <xdr:rowOff>28575</xdr:rowOff>
    </xdr:from>
    <xdr:to>
      <xdr:col>12</xdr:col>
      <xdr:colOff>170590</xdr:colOff>
      <xdr:row>45</xdr:row>
      <xdr:rowOff>8617</xdr:rowOff>
    </xdr:to>
    <xdr:pic>
      <xdr:nvPicPr>
        <xdr:cNvPr id="2" name="Picture 1">
          <a:extLst>
            <a:ext uri="{FF2B5EF4-FFF2-40B4-BE49-F238E27FC236}">
              <a16:creationId xmlns:a16="http://schemas.microsoft.com/office/drawing/2014/main" id="{E4DC412B-A83A-46E6-B18F-A8B09DC8BF41}"/>
            </a:ext>
          </a:extLst>
        </xdr:cNvPr>
        <xdr:cNvPicPr>
          <a:picLocks noChangeAspect="1"/>
        </xdr:cNvPicPr>
      </xdr:nvPicPr>
      <xdr:blipFill>
        <a:blip xmlns:r="http://schemas.openxmlformats.org/officeDocument/2006/relationships" r:embed="rId1"/>
        <a:stretch>
          <a:fillRect/>
        </a:stretch>
      </xdr:blipFill>
      <xdr:spPr>
        <a:xfrm>
          <a:off x="171450" y="28575"/>
          <a:ext cx="6876190" cy="72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NS/CACFP/CONTRACT/FFY%202024/Budget/CACFP_Detailed%20Budget_Unaffiliated_Admin%20Only_ATTACHMENT%20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ACFP Budget Summary"/>
      <sheetName val="CACFP Admin"/>
      <sheetName val="Addl. Benefits"/>
      <sheetName val="Building Cost Pool"/>
      <sheetName val="NDS"/>
    </sheetNames>
    <sheetDataSet>
      <sheetData sheetId="0"/>
      <sheetData sheetId="1"/>
      <sheetData sheetId="2">
        <row r="523">
          <cell r="N523" t="str">
            <v>Yes</v>
          </cell>
          <cell r="O523" t="str">
            <v>G</v>
          </cell>
          <cell r="P523" t="str">
            <v>Civic</v>
          </cell>
        </row>
        <row r="524">
          <cell r="N524" t="str">
            <v>No</v>
          </cell>
          <cell r="O524" t="str">
            <v>I</v>
          </cell>
          <cell r="P524" t="str">
            <v>Business</v>
          </cell>
        </row>
        <row r="525">
          <cell r="P525" t="str">
            <v>Technical</v>
          </cell>
        </row>
        <row r="526">
          <cell r="P526" t="str">
            <v>Professional</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fns.dpi.wi.gov/sites/default/files/imce/fns/pdf/fmgrev4_wi.pdf" TargetMode="External"/><Relationship Id="rId13" Type="http://schemas.openxmlformats.org/officeDocument/2006/relationships/hyperlink" Target="http://fns.dpi.wi.gov/sites/default/files/imce/fns/pdf/fmgrev4_wi.pdf" TargetMode="External"/><Relationship Id="rId18" Type="http://schemas.openxmlformats.org/officeDocument/2006/relationships/hyperlink" Target="http://fns.dpi.wi.gov/sites/default/files/imce/fns/pdf/fmgrev4_wi.pdf" TargetMode="External"/><Relationship Id="rId3" Type="http://schemas.openxmlformats.org/officeDocument/2006/relationships/hyperlink" Target="http://fns.dpi.wi.gov/sites/default/files/imce/fns/pdf/fmgrev4_wi.pdf" TargetMode="External"/><Relationship Id="rId21" Type="http://schemas.openxmlformats.org/officeDocument/2006/relationships/hyperlink" Target="http://fns.dpi.wi.gov/sites/default/files/imce/fns/pdf/fmgrev4_wi.pdf" TargetMode="External"/><Relationship Id="rId7" Type="http://schemas.openxmlformats.org/officeDocument/2006/relationships/hyperlink" Target="http://fns.dpi.wi.gov/sites/default/files/imce/fns/pdf/fmgrev4_wi.pdf" TargetMode="External"/><Relationship Id="rId12" Type="http://schemas.openxmlformats.org/officeDocument/2006/relationships/hyperlink" Target="http://fns.dpi.wi.gov/sites/default/files/imce/fns/pdf/fmgrev4_wi.pdf" TargetMode="External"/><Relationship Id="rId17" Type="http://schemas.openxmlformats.org/officeDocument/2006/relationships/hyperlink" Target="http://fns.dpi.wi.gov/sites/default/files/imce/fns/pdf/fmgrev4_wi.pdf" TargetMode="External"/><Relationship Id="rId2" Type="http://schemas.openxmlformats.org/officeDocument/2006/relationships/hyperlink" Target="http://fns.dpi.wi.gov/sites/default/files/imce/fns/pdf/fmgrev4_wi.pdf" TargetMode="External"/><Relationship Id="rId16" Type="http://schemas.openxmlformats.org/officeDocument/2006/relationships/hyperlink" Target="http://fns.dpi.wi.gov/sites/default/files/imce/fns/pdf/fmgrev4_wi.pdf" TargetMode="External"/><Relationship Id="rId20" Type="http://schemas.openxmlformats.org/officeDocument/2006/relationships/hyperlink" Target="http://fns.dpi.wi.gov/sites/default/files/imce/fns/pdf/fmgrev4_wi.pdf" TargetMode="External"/><Relationship Id="rId1" Type="http://schemas.openxmlformats.org/officeDocument/2006/relationships/printerSettings" Target="../printerSettings/printerSettings3.bin"/><Relationship Id="rId6" Type="http://schemas.openxmlformats.org/officeDocument/2006/relationships/hyperlink" Target="http://fns.dpi.wi.gov/sites/default/files/imce/fns/pdf/fmgrev4_wi.pdf" TargetMode="External"/><Relationship Id="rId11" Type="http://schemas.openxmlformats.org/officeDocument/2006/relationships/hyperlink" Target="http://fns.dpi.wi.gov/sites/default/files/imce/fns/pdf/fmgrev4_wi.pdf" TargetMode="External"/><Relationship Id="rId5" Type="http://schemas.openxmlformats.org/officeDocument/2006/relationships/hyperlink" Target="http://fns.dpi.wi.gov/sites/default/files/imce/fns/pdf/fmgrev4_wi.pdf" TargetMode="External"/><Relationship Id="rId15" Type="http://schemas.openxmlformats.org/officeDocument/2006/relationships/hyperlink" Target="http://fns.dpi.wi.gov/sites/default/files/imce/fns/pdf/fmgrev4_wi.pdf" TargetMode="External"/><Relationship Id="rId10" Type="http://schemas.openxmlformats.org/officeDocument/2006/relationships/hyperlink" Target="http://fns.dpi.wi.gov/sites/default/files/imce/fns/pdf/fmgrev4_wi.pdf" TargetMode="External"/><Relationship Id="rId19" Type="http://schemas.openxmlformats.org/officeDocument/2006/relationships/hyperlink" Target="http://fns.dpi.wi.gov/sites/default/files/imce/fns/pdf/fmgrev4_wi.pdf" TargetMode="External"/><Relationship Id="rId4" Type="http://schemas.openxmlformats.org/officeDocument/2006/relationships/hyperlink" Target="http://fns.dpi.wi.gov/sites/default/files/imce/fns/pdf/fmgrev4_wi.pdf" TargetMode="External"/><Relationship Id="rId9" Type="http://schemas.openxmlformats.org/officeDocument/2006/relationships/hyperlink" Target="http://fns.dpi.wi.gov/sites/default/files/imce/fns/pdf/fmgrev4_wi.pdf" TargetMode="External"/><Relationship Id="rId14" Type="http://schemas.openxmlformats.org/officeDocument/2006/relationships/hyperlink" Target="http://fns.dpi.wi.gov/sites/default/files/imce/fns/pdf/fmgrev4_wi.pdf" TargetMode="External"/><Relationship Id="rId22"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C393"/>
  <sheetViews>
    <sheetView showGridLines="0" showRowColHeaders="0" tabSelected="1" zoomScaleNormal="100" zoomScaleSheetLayoutView="90" workbookViewId="0">
      <selection activeCell="E4" sqref="E4"/>
    </sheetView>
  </sheetViews>
  <sheetFormatPr defaultRowHeight="12.75" x14ac:dyDescent="0.2"/>
  <cols>
    <col min="1" max="1" width="9.140625" style="167"/>
    <col min="2" max="15" width="9.140625" style="162"/>
    <col min="16" max="81" width="9.140625" style="167"/>
    <col min="82" max="16384" width="9.140625" style="162"/>
  </cols>
  <sheetData>
    <row r="1" spans="1:81" ht="15" x14ac:dyDescent="0.2">
      <c r="E1" s="157" t="s">
        <v>55</v>
      </c>
      <c r="F1" s="158"/>
      <c r="G1" s="158"/>
      <c r="H1" s="158"/>
      <c r="I1" s="158"/>
      <c r="J1" s="158"/>
      <c r="K1" s="158"/>
      <c r="L1" s="158"/>
      <c r="M1" s="158"/>
      <c r="N1" s="159"/>
      <c r="O1" s="160" t="s">
        <v>442</v>
      </c>
    </row>
    <row r="2" spans="1:81" ht="15" x14ac:dyDescent="0.2">
      <c r="E2" s="161" t="s">
        <v>56</v>
      </c>
      <c r="F2" s="158"/>
      <c r="G2" s="158"/>
      <c r="H2" s="158"/>
      <c r="I2" s="158"/>
      <c r="J2" s="158"/>
      <c r="K2" s="158"/>
      <c r="L2" s="158"/>
      <c r="M2" s="158"/>
      <c r="N2" s="158"/>
      <c r="O2" s="158"/>
    </row>
    <row r="3" spans="1:81" x14ac:dyDescent="0.2">
      <c r="D3" s="158"/>
      <c r="E3" s="158"/>
      <c r="F3" s="158"/>
      <c r="G3" s="158"/>
      <c r="H3" s="158"/>
      <c r="I3" s="158"/>
      <c r="J3" s="158"/>
      <c r="K3" s="158"/>
      <c r="L3" s="158"/>
      <c r="M3" s="158"/>
      <c r="N3" s="158"/>
      <c r="O3" s="158"/>
    </row>
    <row r="4" spans="1:81" x14ac:dyDescent="0.2">
      <c r="D4" s="158"/>
      <c r="E4" s="158"/>
      <c r="F4" s="158"/>
      <c r="G4" s="158"/>
      <c r="H4" s="158"/>
      <c r="I4" s="158"/>
      <c r="J4" s="158"/>
      <c r="K4" s="158"/>
      <c r="L4" s="158"/>
      <c r="M4" s="158"/>
      <c r="N4" s="158"/>
      <c r="O4" s="158"/>
    </row>
    <row r="5" spans="1:81" ht="15" x14ac:dyDescent="0.2">
      <c r="D5" s="507" t="s">
        <v>443</v>
      </c>
      <c r="E5" s="507"/>
      <c r="F5" s="507"/>
      <c r="G5" s="507"/>
      <c r="H5" s="507"/>
      <c r="I5" s="507"/>
      <c r="J5" s="507"/>
      <c r="K5" s="507"/>
      <c r="L5" s="507"/>
      <c r="M5" s="507"/>
      <c r="N5" s="507"/>
      <c r="O5" s="507"/>
    </row>
    <row r="7" spans="1:81" ht="92.25" customHeight="1" x14ac:dyDescent="0.2">
      <c r="B7" s="508" t="s">
        <v>446</v>
      </c>
      <c r="C7" s="508"/>
      <c r="D7" s="508"/>
      <c r="E7" s="508"/>
      <c r="F7" s="508"/>
      <c r="G7" s="508"/>
      <c r="H7" s="508"/>
      <c r="I7" s="508"/>
      <c r="J7" s="508"/>
      <c r="K7" s="508"/>
      <c r="L7" s="508"/>
      <c r="M7" s="508"/>
      <c r="N7" s="508"/>
      <c r="O7" s="508"/>
    </row>
    <row r="8" spans="1:81" ht="39" customHeight="1" x14ac:dyDescent="0.2">
      <c r="B8" s="508"/>
      <c r="C8" s="508"/>
      <c r="D8" s="508"/>
      <c r="E8" s="508"/>
      <c r="F8" s="508"/>
      <c r="G8" s="508"/>
      <c r="H8" s="508"/>
      <c r="I8" s="508"/>
      <c r="J8" s="508"/>
      <c r="K8" s="508"/>
      <c r="L8" s="508"/>
      <c r="M8" s="508"/>
      <c r="N8" s="508"/>
      <c r="O8" s="508"/>
    </row>
    <row r="9" spans="1:81" ht="10.5" customHeight="1" x14ac:dyDescent="0.2">
      <c r="B9" s="508"/>
      <c r="C9" s="508"/>
      <c r="D9" s="508"/>
      <c r="E9" s="508"/>
      <c r="F9" s="508"/>
      <c r="G9" s="508"/>
      <c r="H9" s="508"/>
      <c r="I9" s="508"/>
      <c r="J9" s="508"/>
      <c r="K9" s="508"/>
      <c r="L9" s="508"/>
      <c r="M9" s="508"/>
      <c r="N9" s="508"/>
      <c r="O9" s="508"/>
    </row>
    <row r="10" spans="1:81" ht="10.5" customHeight="1" x14ac:dyDescent="0.25">
      <c r="B10" s="164"/>
      <c r="C10" s="164"/>
      <c r="D10" s="164"/>
      <c r="E10" s="164"/>
      <c r="F10" s="164"/>
      <c r="G10" s="164"/>
      <c r="H10" s="164"/>
      <c r="I10" s="164"/>
      <c r="J10" s="164"/>
      <c r="K10" s="164"/>
      <c r="L10" s="164"/>
      <c r="M10" s="164"/>
      <c r="N10" s="164"/>
      <c r="O10" s="164"/>
    </row>
    <row r="11" spans="1:81" s="163" customFormat="1" ht="117.75" customHeight="1" x14ac:dyDescent="0.2">
      <c r="A11" s="168"/>
      <c r="B11" s="510" t="s">
        <v>444</v>
      </c>
      <c r="C11" s="511"/>
      <c r="D11" s="511"/>
      <c r="E11" s="511"/>
      <c r="F11" s="511"/>
      <c r="G11" s="511"/>
      <c r="H11" s="511"/>
      <c r="I11" s="511"/>
      <c r="J11" s="511"/>
      <c r="K11" s="511"/>
      <c r="L11" s="511"/>
      <c r="M11" s="511"/>
      <c r="N11" s="511"/>
      <c r="O11" s="511"/>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row>
    <row r="12" spans="1:81" ht="9.75" customHeight="1" x14ac:dyDescent="0.25">
      <c r="B12" s="165"/>
    </row>
    <row r="13" spans="1:81" ht="129" customHeight="1" x14ac:dyDescent="0.2">
      <c r="B13" s="510" t="s">
        <v>445</v>
      </c>
      <c r="C13" s="510"/>
      <c r="D13" s="510"/>
      <c r="E13" s="510"/>
      <c r="F13" s="510"/>
      <c r="G13" s="510"/>
      <c r="H13" s="510"/>
      <c r="I13" s="510"/>
      <c r="J13" s="510"/>
      <c r="K13" s="510"/>
      <c r="L13" s="510"/>
      <c r="M13" s="510"/>
      <c r="N13" s="510"/>
      <c r="O13" s="510"/>
    </row>
    <row r="14" spans="1:81" ht="15" customHeight="1" x14ac:dyDescent="0.25">
      <c r="B14" s="165"/>
    </row>
    <row r="15" spans="1:81" ht="18" customHeight="1" x14ac:dyDescent="0.2"/>
    <row r="16" spans="1:81" ht="14.25" hidden="1" x14ac:dyDescent="0.2">
      <c r="B16" s="509"/>
      <c r="C16" s="509"/>
      <c r="D16" s="509"/>
      <c r="E16" s="509"/>
      <c r="F16" s="509"/>
      <c r="G16" s="509"/>
      <c r="H16" s="509"/>
      <c r="I16" s="509"/>
      <c r="J16" s="509"/>
      <c r="K16" s="509"/>
      <c r="L16" s="509"/>
      <c r="M16" s="509"/>
      <c r="N16" s="509"/>
      <c r="O16" s="509"/>
    </row>
    <row r="17" s="167" customFormat="1" x14ac:dyDescent="0.2"/>
    <row r="18" s="167" customFormat="1" x14ac:dyDescent="0.2"/>
    <row r="19" s="167" customFormat="1" x14ac:dyDescent="0.2"/>
    <row r="20" s="167" customFormat="1" x14ac:dyDescent="0.2"/>
    <row r="21" s="167" customFormat="1" x14ac:dyDescent="0.2"/>
    <row r="22" s="167" customFormat="1" x14ac:dyDescent="0.2"/>
    <row r="23" s="167" customFormat="1" x14ac:dyDescent="0.2"/>
    <row r="24" s="167" customFormat="1" x14ac:dyDescent="0.2"/>
    <row r="25" s="167" customFormat="1" x14ac:dyDescent="0.2"/>
    <row r="26" s="167" customFormat="1" x14ac:dyDescent="0.2"/>
    <row r="27" s="167" customFormat="1" x14ac:dyDescent="0.2"/>
    <row r="28" s="167" customFormat="1" x14ac:dyDescent="0.2"/>
    <row r="29" s="167" customFormat="1" x14ac:dyDescent="0.2"/>
    <row r="30" s="167" customFormat="1" x14ac:dyDescent="0.2"/>
    <row r="31" s="167" customFormat="1" x14ac:dyDescent="0.2"/>
    <row r="32" s="167" customFormat="1" x14ac:dyDescent="0.2"/>
    <row r="33" s="167" customFormat="1" x14ac:dyDescent="0.2"/>
    <row r="34" s="167" customFormat="1" x14ac:dyDescent="0.2"/>
    <row r="35" s="167" customFormat="1" x14ac:dyDescent="0.2"/>
    <row r="36" s="167" customFormat="1" x14ac:dyDescent="0.2"/>
    <row r="37" s="167" customFormat="1" x14ac:dyDescent="0.2"/>
    <row r="38" s="167" customFormat="1" x14ac:dyDescent="0.2"/>
    <row r="39" s="167" customFormat="1" x14ac:dyDescent="0.2"/>
    <row r="40" s="167" customFormat="1" x14ac:dyDescent="0.2"/>
    <row r="41" s="167" customFormat="1" x14ac:dyDescent="0.2"/>
    <row r="42" s="167" customFormat="1" x14ac:dyDescent="0.2"/>
    <row r="43" s="167" customFormat="1" x14ac:dyDescent="0.2"/>
    <row r="44" s="167" customFormat="1" x14ac:dyDescent="0.2"/>
    <row r="45" s="167" customFormat="1" x14ac:dyDescent="0.2"/>
    <row r="46" s="167" customFormat="1" x14ac:dyDescent="0.2"/>
    <row r="47" s="167" customFormat="1" x14ac:dyDescent="0.2"/>
    <row r="48" s="167" customFormat="1" x14ac:dyDescent="0.2"/>
    <row r="49" s="167" customFormat="1" x14ac:dyDescent="0.2"/>
    <row r="50" s="167" customFormat="1" x14ac:dyDescent="0.2"/>
    <row r="51" s="167" customFormat="1" x14ac:dyDescent="0.2"/>
    <row r="52" s="167" customFormat="1" x14ac:dyDescent="0.2"/>
    <row r="53" s="167" customFormat="1" x14ac:dyDescent="0.2"/>
    <row r="54" s="167" customFormat="1" x14ac:dyDescent="0.2"/>
    <row r="55" s="167" customFormat="1" x14ac:dyDescent="0.2"/>
    <row r="56" s="167" customFormat="1" x14ac:dyDescent="0.2"/>
    <row r="57" s="167" customFormat="1" x14ac:dyDescent="0.2"/>
    <row r="58" s="167" customFormat="1" x14ac:dyDescent="0.2"/>
    <row r="59" s="167" customFormat="1" x14ac:dyDescent="0.2"/>
    <row r="60" s="167" customFormat="1" x14ac:dyDescent="0.2"/>
    <row r="61" s="167" customFormat="1" x14ac:dyDescent="0.2"/>
    <row r="62" s="167" customFormat="1" x14ac:dyDescent="0.2"/>
    <row r="63" s="167" customFormat="1" x14ac:dyDescent="0.2"/>
    <row r="64" s="167" customFormat="1" x14ac:dyDescent="0.2"/>
    <row r="65" s="167" customFormat="1" x14ac:dyDescent="0.2"/>
    <row r="66" s="167" customFormat="1" x14ac:dyDescent="0.2"/>
    <row r="67" s="167" customFormat="1" x14ac:dyDescent="0.2"/>
    <row r="68" s="167" customFormat="1" x14ac:dyDescent="0.2"/>
    <row r="69" s="167" customFormat="1" x14ac:dyDescent="0.2"/>
    <row r="70" s="167" customFormat="1" x14ac:dyDescent="0.2"/>
    <row r="71" s="167" customFormat="1" x14ac:dyDescent="0.2"/>
    <row r="72" s="167" customFormat="1" x14ac:dyDescent="0.2"/>
    <row r="73" s="167" customFormat="1" x14ac:dyDescent="0.2"/>
    <row r="74" s="167" customFormat="1" x14ac:dyDescent="0.2"/>
    <row r="75" s="167" customFormat="1" x14ac:dyDescent="0.2"/>
    <row r="76" s="167" customFormat="1" x14ac:dyDescent="0.2"/>
    <row r="77" s="167" customFormat="1" x14ac:dyDescent="0.2"/>
    <row r="78" s="167" customFormat="1" x14ac:dyDescent="0.2"/>
    <row r="79" s="167" customFormat="1" x14ac:dyDescent="0.2"/>
    <row r="80" s="167" customFormat="1" x14ac:dyDescent="0.2"/>
    <row r="81" s="167" customFormat="1" x14ac:dyDescent="0.2"/>
    <row r="82" s="167" customFormat="1" x14ac:dyDescent="0.2"/>
    <row r="83" s="167" customFormat="1" x14ac:dyDescent="0.2"/>
    <row r="84" s="167" customFormat="1" x14ac:dyDescent="0.2"/>
    <row r="85" s="167" customFormat="1" x14ac:dyDescent="0.2"/>
    <row r="86" s="167" customFormat="1" x14ac:dyDescent="0.2"/>
    <row r="87" s="167" customFormat="1" x14ac:dyDescent="0.2"/>
    <row r="88" s="167" customFormat="1" x14ac:dyDescent="0.2"/>
    <row r="89" s="167" customFormat="1" x14ac:dyDescent="0.2"/>
    <row r="90" s="167" customFormat="1" x14ac:dyDescent="0.2"/>
    <row r="91" s="167" customFormat="1" x14ac:dyDescent="0.2"/>
    <row r="92" s="167" customFormat="1" x14ac:dyDescent="0.2"/>
    <row r="93" s="167" customFormat="1" x14ac:dyDescent="0.2"/>
    <row r="94" s="167" customFormat="1" x14ac:dyDescent="0.2"/>
    <row r="95" s="167" customFormat="1" x14ac:dyDescent="0.2"/>
    <row r="96" s="167" customFormat="1" x14ac:dyDescent="0.2"/>
    <row r="97" s="167" customFormat="1" x14ac:dyDescent="0.2"/>
    <row r="98" s="167" customFormat="1" x14ac:dyDescent="0.2"/>
    <row r="99" s="167" customFormat="1" x14ac:dyDescent="0.2"/>
    <row r="100" s="167" customFormat="1" x14ac:dyDescent="0.2"/>
    <row r="101" s="167" customFormat="1" x14ac:dyDescent="0.2"/>
    <row r="102" s="167" customFormat="1" x14ac:dyDescent="0.2"/>
    <row r="103" s="167" customFormat="1" x14ac:dyDescent="0.2"/>
    <row r="104" s="167" customFormat="1" x14ac:dyDescent="0.2"/>
    <row r="105" s="167" customFormat="1" x14ac:dyDescent="0.2"/>
    <row r="106" s="167" customFormat="1" x14ac:dyDescent="0.2"/>
    <row r="107" s="167" customFormat="1" x14ac:dyDescent="0.2"/>
    <row r="108" s="167" customFormat="1" x14ac:dyDescent="0.2"/>
    <row r="109" s="167" customFormat="1" x14ac:dyDescent="0.2"/>
    <row r="110" s="167" customFormat="1" x14ac:dyDescent="0.2"/>
    <row r="111" s="167" customFormat="1" x14ac:dyDescent="0.2"/>
    <row r="112" s="167" customFormat="1" x14ac:dyDescent="0.2"/>
    <row r="113" s="167" customFormat="1" x14ac:dyDescent="0.2"/>
    <row r="114" s="167" customFormat="1" x14ac:dyDescent="0.2"/>
    <row r="115" s="167" customFormat="1" x14ac:dyDescent="0.2"/>
    <row r="116" s="167" customFormat="1" x14ac:dyDescent="0.2"/>
    <row r="117" s="167" customFormat="1" x14ac:dyDescent="0.2"/>
    <row r="118" s="167" customFormat="1" x14ac:dyDescent="0.2"/>
    <row r="119" s="167" customFormat="1" x14ac:dyDescent="0.2"/>
    <row r="120" s="167" customFormat="1" x14ac:dyDescent="0.2"/>
    <row r="121" s="167" customFormat="1" x14ac:dyDescent="0.2"/>
    <row r="122" s="167" customFormat="1" x14ac:dyDescent="0.2"/>
    <row r="123" s="167" customFormat="1" x14ac:dyDescent="0.2"/>
    <row r="124" s="167" customFormat="1" x14ac:dyDescent="0.2"/>
    <row r="125" s="167" customFormat="1" x14ac:dyDescent="0.2"/>
    <row r="126" s="167" customFormat="1" x14ac:dyDescent="0.2"/>
    <row r="127" s="167" customFormat="1" x14ac:dyDescent="0.2"/>
    <row r="128" s="167" customFormat="1" x14ac:dyDescent="0.2"/>
    <row r="129" s="167" customFormat="1" x14ac:dyDescent="0.2"/>
    <row r="130" s="167" customFormat="1" x14ac:dyDescent="0.2"/>
    <row r="131" s="167" customFormat="1" x14ac:dyDescent="0.2"/>
    <row r="132" s="167" customFormat="1" x14ac:dyDescent="0.2"/>
    <row r="133" s="167" customFormat="1" x14ac:dyDescent="0.2"/>
    <row r="134" s="167" customFormat="1" x14ac:dyDescent="0.2"/>
    <row r="135" s="167" customFormat="1" x14ac:dyDescent="0.2"/>
    <row r="136" s="167" customFormat="1" x14ac:dyDescent="0.2"/>
    <row r="137" s="167" customFormat="1" x14ac:dyDescent="0.2"/>
    <row r="138" s="167" customFormat="1" x14ac:dyDescent="0.2"/>
    <row r="139" s="167" customFormat="1" x14ac:dyDescent="0.2"/>
    <row r="140" s="167" customFormat="1" x14ac:dyDescent="0.2"/>
    <row r="141" s="167" customFormat="1" x14ac:dyDescent="0.2"/>
    <row r="142" s="167" customFormat="1" x14ac:dyDescent="0.2"/>
    <row r="143" s="167" customFormat="1" x14ac:dyDescent="0.2"/>
    <row r="144" s="167" customFormat="1" x14ac:dyDescent="0.2"/>
    <row r="145" s="167" customFormat="1" x14ac:dyDescent="0.2"/>
    <row r="146" s="167" customFormat="1" x14ac:dyDescent="0.2"/>
    <row r="147" s="167" customFormat="1" x14ac:dyDescent="0.2"/>
    <row r="148" s="167" customFormat="1" x14ac:dyDescent="0.2"/>
    <row r="149" s="167" customFormat="1" x14ac:dyDescent="0.2"/>
    <row r="150" s="167" customFormat="1" x14ac:dyDescent="0.2"/>
    <row r="151" s="167" customFormat="1" x14ac:dyDescent="0.2"/>
    <row r="152" s="167" customFormat="1" x14ac:dyDescent="0.2"/>
    <row r="153" s="167" customFormat="1" x14ac:dyDescent="0.2"/>
    <row r="154" s="167" customFormat="1" x14ac:dyDescent="0.2"/>
    <row r="155" s="167" customFormat="1" x14ac:dyDescent="0.2"/>
    <row r="156" s="167" customFormat="1" x14ac:dyDescent="0.2"/>
    <row r="157" s="167" customFormat="1" x14ac:dyDescent="0.2"/>
    <row r="158" s="167" customFormat="1" x14ac:dyDescent="0.2"/>
    <row r="159" s="167" customFormat="1" x14ac:dyDescent="0.2"/>
    <row r="160" s="167" customFormat="1" x14ac:dyDescent="0.2"/>
    <row r="161" s="167" customFormat="1" x14ac:dyDescent="0.2"/>
    <row r="162" s="167" customFormat="1" x14ac:dyDescent="0.2"/>
    <row r="163" s="167" customFormat="1" x14ac:dyDescent="0.2"/>
    <row r="164" s="167" customFormat="1" x14ac:dyDescent="0.2"/>
    <row r="165" s="167" customFormat="1" x14ac:dyDescent="0.2"/>
    <row r="166" s="167" customFormat="1" x14ac:dyDescent="0.2"/>
    <row r="167" s="167" customFormat="1" x14ac:dyDescent="0.2"/>
    <row r="168" s="167" customFormat="1" x14ac:dyDescent="0.2"/>
    <row r="169" s="167" customFormat="1" x14ac:dyDescent="0.2"/>
    <row r="170" s="167" customFormat="1" x14ac:dyDescent="0.2"/>
    <row r="171" s="167" customFormat="1" x14ac:dyDescent="0.2"/>
    <row r="172" s="167" customFormat="1" x14ac:dyDescent="0.2"/>
    <row r="173" s="167" customFormat="1" x14ac:dyDescent="0.2"/>
    <row r="174" s="167" customFormat="1" x14ac:dyDescent="0.2"/>
    <row r="175" s="167" customFormat="1" x14ac:dyDescent="0.2"/>
    <row r="176" s="167" customFormat="1" x14ac:dyDescent="0.2"/>
    <row r="177" s="167" customFormat="1" x14ac:dyDescent="0.2"/>
    <row r="178" s="167" customFormat="1" x14ac:dyDescent="0.2"/>
    <row r="179" s="167" customFormat="1" x14ac:dyDescent="0.2"/>
    <row r="180" s="167" customFormat="1" x14ac:dyDescent="0.2"/>
    <row r="181" s="167" customFormat="1" x14ac:dyDescent="0.2"/>
    <row r="182" s="167" customFormat="1" x14ac:dyDescent="0.2"/>
    <row r="183" s="167" customFormat="1" x14ac:dyDescent="0.2"/>
    <row r="184" s="167" customFormat="1" x14ac:dyDescent="0.2"/>
    <row r="185" s="167" customFormat="1" x14ac:dyDescent="0.2"/>
    <row r="186" s="167" customFormat="1" x14ac:dyDescent="0.2"/>
    <row r="187" s="167" customFormat="1" x14ac:dyDescent="0.2"/>
    <row r="188" s="167" customFormat="1" x14ac:dyDescent="0.2"/>
    <row r="189" s="167" customFormat="1" x14ac:dyDescent="0.2"/>
    <row r="190" s="167" customFormat="1" x14ac:dyDescent="0.2"/>
    <row r="191" s="167" customFormat="1" x14ac:dyDescent="0.2"/>
    <row r="192" s="167" customFormat="1" x14ac:dyDescent="0.2"/>
    <row r="193" s="167" customFormat="1" x14ac:dyDescent="0.2"/>
    <row r="194" s="167" customFormat="1" x14ac:dyDescent="0.2"/>
    <row r="195" s="167" customFormat="1" x14ac:dyDescent="0.2"/>
    <row r="196" s="167" customFormat="1" x14ac:dyDescent="0.2"/>
    <row r="197" s="167" customFormat="1" x14ac:dyDescent="0.2"/>
    <row r="198" s="167" customFormat="1" x14ac:dyDescent="0.2"/>
    <row r="199" s="167" customFormat="1" x14ac:dyDescent="0.2"/>
    <row r="200" s="167" customFormat="1" x14ac:dyDescent="0.2"/>
    <row r="201" s="167" customFormat="1" x14ac:dyDescent="0.2"/>
    <row r="202" s="167" customFormat="1" x14ac:dyDescent="0.2"/>
    <row r="203" s="167" customFormat="1" x14ac:dyDescent="0.2"/>
    <row r="204" s="167" customFormat="1" x14ac:dyDescent="0.2"/>
    <row r="205" s="167" customFormat="1" x14ac:dyDescent="0.2"/>
    <row r="206" s="167" customFormat="1" x14ac:dyDescent="0.2"/>
    <row r="207" s="167" customFormat="1" x14ac:dyDescent="0.2"/>
    <row r="208" s="167" customFormat="1" x14ac:dyDescent="0.2"/>
    <row r="209" s="167" customFormat="1" x14ac:dyDescent="0.2"/>
    <row r="210" s="167" customFormat="1" x14ac:dyDescent="0.2"/>
    <row r="211" s="167" customFormat="1" x14ac:dyDescent="0.2"/>
    <row r="212" s="167" customFormat="1" x14ac:dyDescent="0.2"/>
    <row r="213" s="167" customFormat="1" x14ac:dyDescent="0.2"/>
    <row r="214" s="167" customFormat="1" x14ac:dyDescent="0.2"/>
    <row r="215" s="167" customFormat="1" x14ac:dyDescent="0.2"/>
    <row r="216" s="167" customFormat="1" x14ac:dyDescent="0.2"/>
    <row r="217" s="167" customFormat="1" x14ac:dyDescent="0.2"/>
    <row r="218" s="167" customFormat="1" x14ac:dyDescent="0.2"/>
    <row r="219" s="167" customFormat="1" x14ac:dyDescent="0.2"/>
    <row r="220" s="167" customFormat="1" x14ac:dyDescent="0.2"/>
    <row r="221" s="167" customFormat="1" x14ac:dyDescent="0.2"/>
    <row r="222" s="167" customFormat="1" x14ac:dyDescent="0.2"/>
    <row r="223" s="167" customFormat="1" x14ac:dyDescent="0.2"/>
    <row r="224" s="167" customFormat="1" x14ac:dyDescent="0.2"/>
    <row r="225" s="167" customFormat="1" x14ac:dyDescent="0.2"/>
    <row r="226" s="167" customFormat="1" x14ac:dyDescent="0.2"/>
    <row r="227" s="167" customFormat="1" x14ac:dyDescent="0.2"/>
    <row r="228" s="167" customFormat="1" x14ac:dyDescent="0.2"/>
    <row r="229" s="167" customFormat="1" x14ac:dyDescent="0.2"/>
    <row r="230" s="167" customFormat="1" x14ac:dyDescent="0.2"/>
    <row r="231" s="167" customFormat="1" x14ac:dyDescent="0.2"/>
    <row r="232" s="167" customFormat="1" x14ac:dyDescent="0.2"/>
    <row r="233" s="167" customFormat="1" x14ac:dyDescent="0.2"/>
    <row r="234" s="167" customFormat="1" x14ac:dyDescent="0.2"/>
    <row r="235" s="167" customFormat="1" x14ac:dyDescent="0.2"/>
    <row r="236" s="167" customFormat="1" x14ac:dyDescent="0.2"/>
    <row r="237" s="167" customFormat="1" x14ac:dyDescent="0.2"/>
    <row r="238" s="167" customFormat="1" x14ac:dyDescent="0.2"/>
    <row r="239" s="167" customFormat="1" x14ac:dyDescent="0.2"/>
    <row r="240" s="167" customFormat="1" x14ac:dyDescent="0.2"/>
    <row r="241" s="167" customFormat="1" x14ac:dyDescent="0.2"/>
    <row r="242" s="167" customFormat="1" x14ac:dyDescent="0.2"/>
    <row r="243" s="167" customFormat="1" x14ac:dyDescent="0.2"/>
    <row r="244" s="167" customFormat="1" x14ac:dyDescent="0.2"/>
    <row r="245" s="167" customFormat="1" x14ac:dyDescent="0.2"/>
    <row r="246" s="167" customFormat="1" x14ac:dyDescent="0.2"/>
    <row r="247" s="167" customFormat="1" x14ac:dyDescent="0.2"/>
    <row r="248" s="167" customFormat="1" x14ac:dyDescent="0.2"/>
    <row r="249" s="167" customFormat="1" x14ac:dyDescent="0.2"/>
    <row r="250" s="167" customFormat="1" x14ac:dyDescent="0.2"/>
    <row r="251" s="167" customFormat="1" x14ac:dyDescent="0.2"/>
    <row r="252" s="167" customFormat="1" x14ac:dyDescent="0.2"/>
    <row r="253" s="167" customFormat="1" x14ac:dyDescent="0.2"/>
    <row r="254" s="167" customFormat="1" x14ac:dyDescent="0.2"/>
    <row r="255" s="167" customFormat="1" x14ac:dyDescent="0.2"/>
    <row r="256" s="167" customFormat="1" x14ac:dyDescent="0.2"/>
    <row r="257" s="167" customFormat="1" x14ac:dyDescent="0.2"/>
    <row r="258" s="167" customFormat="1" x14ac:dyDescent="0.2"/>
    <row r="259" s="167" customFormat="1" x14ac:dyDescent="0.2"/>
    <row r="260" s="167" customFormat="1" x14ac:dyDescent="0.2"/>
    <row r="261" s="167" customFormat="1" x14ac:dyDescent="0.2"/>
    <row r="262" s="167" customFormat="1" x14ac:dyDescent="0.2"/>
    <row r="263" s="167" customFormat="1" x14ac:dyDescent="0.2"/>
    <row r="264" s="167" customFormat="1" x14ac:dyDescent="0.2"/>
    <row r="265" s="167" customFormat="1" x14ac:dyDescent="0.2"/>
    <row r="266" s="167" customFormat="1" x14ac:dyDescent="0.2"/>
    <row r="267" s="167" customFormat="1" x14ac:dyDescent="0.2"/>
    <row r="268" s="167" customFormat="1" x14ac:dyDescent="0.2"/>
    <row r="269" s="167" customFormat="1" x14ac:dyDescent="0.2"/>
    <row r="270" s="167" customFormat="1" x14ac:dyDescent="0.2"/>
    <row r="271" s="167" customFormat="1" x14ac:dyDescent="0.2"/>
    <row r="272" s="167" customFormat="1" x14ac:dyDescent="0.2"/>
    <row r="273" s="167" customFormat="1" x14ac:dyDescent="0.2"/>
    <row r="274" s="167" customFormat="1" x14ac:dyDescent="0.2"/>
    <row r="275" s="167" customFormat="1" x14ac:dyDescent="0.2"/>
    <row r="276" s="167" customFormat="1" x14ac:dyDescent="0.2"/>
    <row r="277" s="167" customFormat="1" x14ac:dyDescent="0.2"/>
    <row r="278" s="167" customFormat="1" x14ac:dyDescent="0.2"/>
    <row r="279" s="167" customFormat="1" x14ac:dyDescent="0.2"/>
    <row r="280" s="167" customFormat="1" x14ac:dyDescent="0.2"/>
    <row r="281" s="167" customFormat="1" x14ac:dyDescent="0.2"/>
    <row r="282" s="167" customFormat="1" x14ac:dyDescent="0.2"/>
    <row r="283" s="167" customFormat="1" x14ac:dyDescent="0.2"/>
    <row r="284" s="167" customFormat="1" x14ac:dyDescent="0.2"/>
    <row r="285" s="167" customFormat="1" x14ac:dyDescent="0.2"/>
    <row r="286" s="167" customFormat="1" x14ac:dyDescent="0.2"/>
    <row r="287" s="167" customFormat="1" x14ac:dyDescent="0.2"/>
    <row r="288" s="167" customFormat="1" x14ac:dyDescent="0.2"/>
    <row r="289" s="167" customFormat="1" x14ac:dyDescent="0.2"/>
    <row r="290" s="167" customFormat="1" x14ac:dyDescent="0.2"/>
    <row r="291" s="167" customFormat="1" x14ac:dyDescent="0.2"/>
    <row r="292" s="167" customFormat="1" x14ac:dyDescent="0.2"/>
    <row r="293" s="167" customFormat="1" x14ac:dyDescent="0.2"/>
    <row r="294" s="167" customFormat="1" x14ac:dyDescent="0.2"/>
    <row r="295" s="167" customFormat="1" x14ac:dyDescent="0.2"/>
    <row r="296" s="167" customFormat="1" x14ac:dyDescent="0.2"/>
    <row r="297" s="167" customFormat="1" x14ac:dyDescent="0.2"/>
    <row r="298" s="167" customFormat="1" x14ac:dyDescent="0.2"/>
    <row r="299" s="167" customFormat="1" x14ac:dyDescent="0.2"/>
    <row r="300" s="167" customFormat="1" x14ac:dyDescent="0.2"/>
    <row r="301" s="167" customFormat="1" x14ac:dyDescent="0.2"/>
    <row r="302" s="167" customFormat="1" x14ac:dyDescent="0.2"/>
    <row r="303" s="167" customFormat="1" x14ac:dyDescent="0.2"/>
    <row r="304" s="167" customFormat="1" x14ac:dyDescent="0.2"/>
    <row r="305" s="167" customFormat="1" x14ac:dyDescent="0.2"/>
    <row r="306" s="167" customFormat="1" x14ac:dyDescent="0.2"/>
    <row r="307" s="167" customFormat="1" x14ac:dyDescent="0.2"/>
    <row r="308" s="167" customFormat="1" x14ac:dyDescent="0.2"/>
    <row r="309" s="167" customFormat="1" x14ac:dyDescent="0.2"/>
    <row r="310" s="167" customFormat="1" x14ac:dyDescent="0.2"/>
    <row r="311" s="167" customFormat="1" x14ac:dyDescent="0.2"/>
    <row r="312" s="167" customFormat="1" x14ac:dyDescent="0.2"/>
    <row r="313" s="167" customFormat="1" x14ac:dyDescent="0.2"/>
    <row r="314" s="167" customFormat="1" x14ac:dyDescent="0.2"/>
    <row r="315" s="167" customFormat="1" x14ac:dyDescent="0.2"/>
    <row r="316" s="167" customFormat="1" x14ac:dyDescent="0.2"/>
    <row r="317" s="167" customFormat="1" x14ac:dyDescent="0.2"/>
    <row r="318" s="167" customFormat="1" x14ac:dyDescent="0.2"/>
    <row r="319" s="167" customFormat="1" x14ac:dyDescent="0.2"/>
    <row r="320" s="167" customFormat="1" x14ac:dyDescent="0.2"/>
    <row r="321" s="167" customFormat="1" x14ac:dyDescent="0.2"/>
    <row r="322" s="167" customFormat="1" x14ac:dyDescent="0.2"/>
    <row r="323" s="167" customFormat="1" x14ac:dyDescent="0.2"/>
    <row r="324" s="167" customFormat="1" x14ac:dyDescent="0.2"/>
    <row r="325" s="167" customFormat="1" x14ac:dyDescent="0.2"/>
    <row r="326" s="167" customFormat="1" x14ac:dyDescent="0.2"/>
    <row r="327" s="167" customFormat="1" x14ac:dyDescent="0.2"/>
    <row r="328" s="167" customFormat="1" x14ac:dyDescent="0.2"/>
    <row r="329" s="167" customFormat="1" x14ac:dyDescent="0.2"/>
    <row r="330" s="167" customFormat="1" x14ac:dyDescent="0.2"/>
    <row r="331" s="167" customFormat="1" x14ac:dyDescent="0.2"/>
    <row r="332" s="167" customFormat="1" x14ac:dyDescent="0.2"/>
    <row r="333" s="167" customFormat="1" x14ac:dyDescent="0.2"/>
    <row r="334" s="167" customFormat="1" x14ac:dyDescent="0.2"/>
    <row r="335" s="167" customFormat="1" x14ac:dyDescent="0.2"/>
    <row r="336" s="167" customFormat="1" x14ac:dyDescent="0.2"/>
    <row r="337" s="167" customFormat="1" x14ac:dyDescent="0.2"/>
    <row r="338" s="167" customFormat="1" x14ac:dyDescent="0.2"/>
    <row r="339" s="167" customFormat="1" x14ac:dyDescent="0.2"/>
    <row r="340" s="167" customFormat="1" x14ac:dyDescent="0.2"/>
    <row r="341" s="167" customFormat="1" x14ac:dyDescent="0.2"/>
    <row r="342" s="167" customFormat="1" x14ac:dyDescent="0.2"/>
    <row r="343" s="167" customFormat="1" x14ac:dyDescent="0.2"/>
    <row r="344" s="167" customFormat="1" x14ac:dyDescent="0.2"/>
    <row r="345" s="167" customFormat="1" x14ac:dyDescent="0.2"/>
    <row r="346" s="167" customFormat="1" x14ac:dyDescent="0.2"/>
    <row r="347" s="167" customFormat="1" x14ac:dyDescent="0.2"/>
    <row r="348" s="167" customFormat="1" x14ac:dyDescent="0.2"/>
    <row r="349" s="167" customFormat="1" x14ac:dyDescent="0.2"/>
    <row r="350" s="167" customFormat="1" x14ac:dyDescent="0.2"/>
    <row r="351" s="167" customFormat="1" x14ac:dyDescent="0.2"/>
    <row r="352" s="167" customFormat="1" x14ac:dyDescent="0.2"/>
    <row r="353" s="167" customFormat="1" x14ac:dyDescent="0.2"/>
    <row r="354" s="167" customFormat="1" x14ac:dyDescent="0.2"/>
    <row r="355" s="167" customFormat="1" x14ac:dyDescent="0.2"/>
    <row r="356" s="167" customFormat="1" x14ac:dyDescent="0.2"/>
    <row r="357" s="167" customFormat="1" x14ac:dyDescent="0.2"/>
    <row r="358" s="167" customFormat="1" x14ac:dyDescent="0.2"/>
    <row r="359" s="167" customFormat="1" x14ac:dyDescent="0.2"/>
    <row r="360" s="167" customFormat="1" x14ac:dyDescent="0.2"/>
    <row r="361" s="167" customFormat="1" x14ac:dyDescent="0.2"/>
    <row r="362" s="167" customFormat="1" x14ac:dyDescent="0.2"/>
    <row r="363" s="167" customFormat="1" x14ac:dyDescent="0.2"/>
    <row r="364" s="167" customFormat="1" x14ac:dyDescent="0.2"/>
    <row r="365" s="167" customFormat="1" x14ac:dyDescent="0.2"/>
    <row r="366" s="167" customFormat="1" x14ac:dyDescent="0.2"/>
    <row r="367" s="167" customFormat="1" x14ac:dyDescent="0.2"/>
    <row r="368" s="167" customFormat="1" x14ac:dyDescent="0.2"/>
    <row r="369" s="167" customFormat="1" x14ac:dyDescent="0.2"/>
    <row r="370" s="167" customFormat="1" x14ac:dyDescent="0.2"/>
    <row r="371" s="167" customFormat="1" x14ac:dyDescent="0.2"/>
    <row r="372" s="167" customFormat="1" x14ac:dyDescent="0.2"/>
    <row r="373" s="167" customFormat="1" x14ac:dyDescent="0.2"/>
    <row r="374" s="167" customFormat="1" x14ac:dyDescent="0.2"/>
    <row r="375" s="167" customFormat="1" x14ac:dyDescent="0.2"/>
    <row r="376" s="167" customFormat="1" x14ac:dyDescent="0.2"/>
    <row r="377" s="167" customFormat="1" x14ac:dyDescent="0.2"/>
    <row r="378" s="167" customFormat="1" x14ac:dyDescent="0.2"/>
    <row r="379" s="167" customFormat="1" x14ac:dyDescent="0.2"/>
    <row r="380" s="167" customFormat="1" x14ac:dyDescent="0.2"/>
    <row r="381" s="167" customFormat="1" x14ac:dyDescent="0.2"/>
    <row r="382" s="167" customFormat="1" x14ac:dyDescent="0.2"/>
    <row r="383" s="167" customFormat="1" x14ac:dyDescent="0.2"/>
    <row r="384" s="167" customFormat="1" x14ac:dyDescent="0.2"/>
    <row r="385" s="167" customFormat="1" x14ac:dyDescent="0.2"/>
    <row r="386" s="167" customFormat="1" x14ac:dyDescent="0.2"/>
    <row r="387" s="167" customFormat="1" x14ac:dyDescent="0.2"/>
    <row r="388" s="167" customFormat="1" x14ac:dyDescent="0.2"/>
    <row r="389" s="167" customFormat="1" x14ac:dyDescent="0.2"/>
    <row r="390" s="167" customFormat="1" x14ac:dyDescent="0.2"/>
    <row r="391" s="167" customFormat="1" x14ac:dyDescent="0.2"/>
    <row r="392" s="167" customFormat="1" x14ac:dyDescent="0.2"/>
    <row r="393" s="167" customFormat="1" x14ac:dyDescent="0.2"/>
  </sheetData>
  <sheetProtection algorithmName="SHA-512" hashValue="5JHMThgtZQ/hNdsU+H4zJwGlvaadzEPS+LCAQbaHrz9gykh726HLI3r++ZrRWjp8s70haS5FpvbJ3RHsV/obAw==" saltValue="9bkMg8V6Q8R/3JpenEE1pw==" spinCount="100000" sheet="1" selectLockedCells="1" selectUnlockedCells="1"/>
  <customSheetViews>
    <customSheetView guid="{8E306F50-8A8A-4DF3-8FC5-1C7797826015}" printArea="1">
      <selection activeCell="A18" sqref="A18:N18"/>
      <pageMargins left="0.5" right="0.5" top="0.25" bottom="0.25" header="0.25" footer="0.25"/>
      <pageSetup orientation="landscape" r:id="rId1"/>
      <headerFooter alignWithMargins="0"/>
    </customSheetView>
  </customSheetViews>
  <mergeCells count="5">
    <mergeCell ref="D5:O5"/>
    <mergeCell ref="B7:O9"/>
    <mergeCell ref="B16:O16"/>
    <mergeCell ref="B13:O13"/>
    <mergeCell ref="B11:O11"/>
  </mergeCells>
  <phoneticPr fontId="4" type="noConversion"/>
  <pageMargins left="0.5" right="0.5" top="0.25" bottom="0.25" header="0.25" footer="0.25"/>
  <pageSetup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P691"/>
  <sheetViews>
    <sheetView showGridLines="0" showRowColHeaders="0" zoomScaleNormal="100" zoomScaleSheetLayoutView="130" workbookViewId="0">
      <selection activeCell="B2" sqref="B2:K3"/>
    </sheetView>
  </sheetViews>
  <sheetFormatPr defaultColWidth="9.140625" defaultRowHeight="10.5" x14ac:dyDescent="0.15"/>
  <cols>
    <col min="1" max="1" width="9.140625" style="193"/>
    <col min="2" max="2" width="2.85546875" style="173" customWidth="1"/>
    <col min="3" max="6" width="9.140625" style="172"/>
    <col min="7" max="7" width="10.140625" style="172" customWidth="1"/>
    <col min="8" max="8" width="9" style="172" customWidth="1"/>
    <col min="9" max="9" width="10.7109375" style="172" customWidth="1"/>
    <col min="10" max="10" width="12.42578125" style="172" customWidth="1"/>
    <col min="11" max="11" width="13" style="172" customWidth="1"/>
    <col min="12" max="12" width="12.7109375" style="172" hidden="1" customWidth="1"/>
    <col min="13" max="13" width="11.42578125" style="172" hidden="1" customWidth="1"/>
    <col min="14" max="120" width="9.140625" style="193"/>
    <col min="121" max="16384" width="9.140625" style="172"/>
  </cols>
  <sheetData>
    <row r="1" spans="1:120" s="169" customFormat="1" ht="16.899999999999999" customHeight="1" thickTop="1" x14ac:dyDescent="0.2">
      <c r="A1" s="192"/>
      <c r="B1" s="194"/>
      <c r="C1" s="195"/>
      <c r="D1" s="195"/>
      <c r="E1" s="513" t="s">
        <v>447</v>
      </c>
      <c r="F1" s="513"/>
      <c r="G1" s="513"/>
      <c r="H1" s="513"/>
      <c r="I1" s="170" t="s">
        <v>369</v>
      </c>
      <c r="J1" s="171" t="s">
        <v>370</v>
      </c>
      <c r="K1" s="505" t="s">
        <v>569</v>
      </c>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row>
    <row r="2" spans="1:120" ht="12.75" customHeight="1" x14ac:dyDescent="0.15">
      <c r="B2" s="527" t="s">
        <v>448</v>
      </c>
      <c r="C2" s="527"/>
      <c r="D2" s="527"/>
      <c r="E2" s="527"/>
      <c r="F2" s="527"/>
      <c r="G2" s="527"/>
      <c r="H2" s="527"/>
      <c r="I2" s="527"/>
      <c r="J2" s="527"/>
      <c r="K2" s="527"/>
    </row>
    <row r="3" spans="1:120" ht="80.25" customHeight="1" x14ac:dyDescent="0.15">
      <c r="B3" s="528"/>
      <c r="C3" s="528"/>
      <c r="D3" s="528"/>
      <c r="E3" s="528"/>
      <c r="F3" s="528"/>
      <c r="G3" s="528"/>
      <c r="H3" s="528"/>
      <c r="I3" s="528"/>
      <c r="J3" s="528"/>
      <c r="K3" s="528"/>
    </row>
    <row r="4" spans="1:120" ht="6.75" customHeight="1" x14ac:dyDescent="0.15"/>
    <row r="5" spans="1:120" ht="12.75" x14ac:dyDescent="0.2">
      <c r="B5" s="166"/>
      <c r="C5" s="534" t="s">
        <v>373</v>
      </c>
      <c r="D5" s="534"/>
      <c r="E5" s="534"/>
      <c r="F5" s="534"/>
      <c r="G5" s="535"/>
      <c r="H5" s="534"/>
      <c r="I5" s="534"/>
      <c r="J5" s="534"/>
      <c r="K5" s="534"/>
    </row>
    <row r="6" spans="1:120" ht="12.75" customHeight="1" x14ac:dyDescent="0.2">
      <c r="B6" s="198" t="s">
        <v>63</v>
      </c>
      <c r="C6" s="199" t="s">
        <v>15</v>
      </c>
      <c r="D6" s="200"/>
      <c r="E6" s="200"/>
      <c r="F6" s="200"/>
      <c r="G6" s="201"/>
      <c r="H6" s="520"/>
      <c r="I6" s="521"/>
      <c r="J6" s="521"/>
      <c r="K6" s="521"/>
      <c r="M6" s="174">
        <f>SUM(H6:K7)*0.15</f>
        <v>0</v>
      </c>
    </row>
    <row r="7" spans="1:120" ht="12.75" x14ac:dyDescent="0.2">
      <c r="B7" s="198" t="s">
        <v>64</v>
      </c>
      <c r="C7" s="199" t="s">
        <v>196</v>
      </c>
      <c r="D7" s="199"/>
      <c r="E7" s="199"/>
      <c r="F7" s="199"/>
      <c r="G7" s="202"/>
      <c r="H7" s="520"/>
      <c r="I7" s="521"/>
      <c r="J7" s="521"/>
      <c r="K7" s="521"/>
    </row>
    <row r="8" spans="1:120" ht="12.75" customHeight="1" x14ac:dyDescent="0.2">
      <c r="B8" s="166"/>
      <c r="C8" s="203"/>
      <c r="D8" s="203"/>
      <c r="E8" s="162"/>
      <c r="F8" s="204" t="s">
        <v>66</v>
      </c>
      <c r="G8" s="205"/>
      <c r="H8" s="514">
        <f>SUM(H6:K7)</f>
        <v>0</v>
      </c>
      <c r="I8" s="522"/>
      <c r="J8" s="522"/>
      <c r="K8" s="522"/>
    </row>
    <row r="9" spans="1:120" ht="12.75" x14ac:dyDescent="0.2">
      <c r="B9" s="166"/>
      <c r="C9" s="162"/>
      <c r="D9" s="162"/>
      <c r="E9" s="162"/>
      <c r="F9" s="162"/>
      <c r="G9" s="162"/>
      <c r="H9" s="162"/>
      <c r="I9" s="162"/>
      <c r="J9" s="162"/>
      <c r="K9" s="162"/>
    </row>
    <row r="10" spans="1:120" ht="13.5" customHeight="1" x14ac:dyDescent="0.2">
      <c r="B10" s="533" t="s">
        <v>67</v>
      </c>
      <c r="C10" s="533"/>
      <c r="D10" s="533"/>
      <c r="E10" s="533"/>
      <c r="F10" s="533"/>
      <c r="G10" s="531" t="s">
        <v>68</v>
      </c>
      <c r="H10" s="532"/>
      <c r="I10" s="523" t="s">
        <v>374</v>
      </c>
      <c r="J10" s="525" t="s">
        <v>391</v>
      </c>
      <c r="K10" s="536" t="s">
        <v>364</v>
      </c>
    </row>
    <row r="11" spans="1:120" ht="11.25" customHeight="1" x14ac:dyDescent="0.2">
      <c r="B11" s="206" t="s">
        <v>63</v>
      </c>
      <c r="C11" s="199" t="s">
        <v>279</v>
      </c>
      <c r="D11" s="199"/>
      <c r="E11" s="199"/>
      <c r="F11" s="199"/>
      <c r="G11" s="207"/>
      <c r="H11" s="176"/>
      <c r="I11" s="524"/>
      <c r="J11" s="526"/>
      <c r="K11" s="537"/>
    </row>
    <row r="12" spans="1:120" ht="11.25" customHeight="1" x14ac:dyDescent="0.2">
      <c r="B12" s="208"/>
      <c r="C12" s="529" t="s">
        <v>69</v>
      </c>
      <c r="D12" s="529"/>
      <c r="E12" s="529"/>
      <c r="F12" s="530"/>
      <c r="G12" s="516">
        <f>'CACFP Admin'!M52</f>
        <v>0</v>
      </c>
      <c r="H12" s="517"/>
      <c r="I12" s="209" t="s">
        <v>207</v>
      </c>
      <c r="J12" s="210" t="s">
        <v>375</v>
      </c>
      <c r="K12" s="211" t="e">
        <f>G12/G50</f>
        <v>#DIV/0!</v>
      </c>
    </row>
    <row r="13" spans="1:120" ht="11.25" customHeight="1" x14ac:dyDescent="0.2">
      <c r="B13" s="208"/>
      <c r="C13" s="529" t="s">
        <v>70</v>
      </c>
      <c r="D13" s="529"/>
      <c r="E13" s="529"/>
      <c r="F13" s="530"/>
      <c r="G13" s="516">
        <f>'CACFP Admin'!E89+'CACFP Admin'!J89+'CACFP Admin'!E109+'CACFP Admin'!J109+'Addl. Benefits'!E15+'Addl. Benefits'!J15+'Addl. Benefits'!E28+'Addl. Benefits'!J28+'Addl. Benefits'!E52+'Addl. Benefits'!J52+'Addl. Benefits'!E76+'Addl. Benefits'!J76</f>
        <v>0</v>
      </c>
      <c r="H13" s="517"/>
      <c r="I13" s="209" t="s">
        <v>207</v>
      </c>
      <c r="J13" s="210" t="s">
        <v>375</v>
      </c>
      <c r="K13" s="211" t="e">
        <f>G13/G50</f>
        <v>#DIV/0!</v>
      </c>
    </row>
    <row r="14" spans="1:120" ht="11.25" customHeight="1" x14ac:dyDescent="0.2">
      <c r="B14" s="208"/>
      <c r="C14" s="162"/>
      <c r="D14" s="212"/>
      <c r="E14" s="212"/>
      <c r="F14" s="198" t="s">
        <v>71</v>
      </c>
      <c r="G14" s="514">
        <f>SUM(G12:H13)</f>
        <v>0</v>
      </c>
      <c r="H14" s="515"/>
      <c r="I14" s="213"/>
      <c r="J14" s="214"/>
      <c r="K14" s="211" t="e">
        <f>G14/G50</f>
        <v>#DIV/0!</v>
      </c>
    </row>
    <row r="15" spans="1:120" ht="11.25" customHeight="1" x14ac:dyDescent="0.2">
      <c r="B15" s="208"/>
      <c r="C15" s="177"/>
      <c r="D15" s="177"/>
      <c r="E15" s="177"/>
      <c r="F15" s="177"/>
      <c r="G15" s="215"/>
      <c r="H15" s="216"/>
      <c r="I15" s="217"/>
      <c r="J15" s="218"/>
      <c r="K15" s="211"/>
    </row>
    <row r="16" spans="1:120" ht="11.25" customHeight="1" x14ac:dyDescent="0.2">
      <c r="B16" s="206" t="s">
        <v>72</v>
      </c>
      <c r="C16" s="199" t="s">
        <v>280</v>
      </c>
      <c r="D16" s="199"/>
      <c r="E16" s="199"/>
      <c r="F16" s="199"/>
      <c r="G16" s="215"/>
      <c r="H16" s="216"/>
      <c r="I16" s="217"/>
      <c r="J16" s="218"/>
      <c r="K16" s="211"/>
    </row>
    <row r="17" spans="2:11" ht="11.25" customHeight="1" x14ac:dyDescent="0.2">
      <c r="B17" s="208"/>
      <c r="C17" s="529" t="s">
        <v>74</v>
      </c>
      <c r="D17" s="529"/>
      <c r="E17" s="529"/>
      <c r="F17" s="530"/>
      <c r="G17" s="516">
        <f>'CACFP Admin'!I141</f>
        <v>0</v>
      </c>
      <c r="H17" s="517"/>
      <c r="I17" s="209" t="s">
        <v>207</v>
      </c>
      <c r="J17" s="210" t="s">
        <v>376</v>
      </c>
      <c r="K17" s="211" t="e">
        <f>G17/G50</f>
        <v>#DIV/0!</v>
      </c>
    </row>
    <row r="18" spans="2:11" ht="11.25" customHeight="1" x14ac:dyDescent="0.2">
      <c r="B18" s="208"/>
      <c r="C18" s="529" t="s">
        <v>109</v>
      </c>
      <c r="D18" s="529"/>
      <c r="E18" s="529"/>
      <c r="F18" s="530"/>
      <c r="G18" s="516">
        <f>'CACFP Admin'!H171</f>
        <v>0</v>
      </c>
      <c r="H18" s="517"/>
      <c r="I18" s="209" t="s">
        <v>207</v>
      </c>
      <c r="J18" s="210" t="s">
        <v>376</v>
      </c>
      <c r="K18" s="211" t="e">
        <f>G18/G50</f>
        <v>#DIV/0!</v>
      </c>
    </row>
    <row r="19" spans="2:11" ht="11.25" customHeight="1" x14ac:dyDescent="0.2">
      <c r="B19" s="208"/>
      <c r="C19" s="529" t="s">
        <v>75</v>
      </c>
      <c r="D19" s="529"/>
      <c r="E19" s="529"/>
      <c r="F19" s="530"/>
      <c r="G19" s="516">
        <f>'CACFP Admin'!I199</f>
        <v>0</v>
      </c>
      <c r="H19" s="517"/>
      <c r="I19" s="209" t="s">
        <v>286</v>
      </c>
      <c r="J19" s="210" t="s">
        <v>377</v>
      </c>
      <c r="K19" s="211" t="e">
        <f>G19/G50</f>
        <v>#DIV/0!</v>
      </c>
    </row>
    <row r="20" spans="2:11" ht="11.25" customHeight="1" x14ac:dyDescent="0.2">
      <c r="B20" s="208"/>
      <c r="C20" s="529" t="s">
        <v>76</v>
      </c>
      <c r="D20" s="529"/>
      <c r="E20" s="529"/>
      <c r="F20" s="530"/>
      <c r="G20" s="516">
        <f>'CACFP Admin'!I230</f>
        <v>0</v>
      </c>
      <c r="H20" s="517"/>
      <c r="I20" s="219" t="s">
        <v>212</v>
      </c>
      <c r="J20" s="210" t="s">
        <v>377</v>
      </c>
      <c r="K20" s="211" t="e">
        <f>G20/G50</f>
        <v>#DIV/0!</v>
      </c>
    </row>
    <row r="21" spans="2:11" ht="11.25" customHeight="1" x14ac:dyDescent="0.2">
      <c r="B21" s="208"/>
      <c r="C21" s="529" t="s">
        <v>77</v>
      </c>
      <c r="D21" s="529"/>
      <c r="E21" s="529"/>
      <c r="F21" s="530"/>
      <c r="G21" s="516">
        <f>'CACFP Admin'!K259</f>
        <v>0</v>
      </c>
      <c r="H21" s="517"/>
      <c r="I21" s="219" t="s">
        <v>212</v>
      </c>
      <c r="J21" s="210" t="s">
        <v>378</v>
      </c>
      <c r="K21" s="211" t="e">
        <f>G21/G50</f>
        <v>#DIV/0!</v>
      </c>
    </row>
    <row r="22" spans="2:11" ht="11.25" customHeight="1" x14ac:dyDescent="0.2">
      <c r="B22" s="208"/>
      <c r="C22" s="529" t="s">
        <v>78</v>
      </c>
      <c r="D22" s="529"/>
      <c r="E22" s="529"/>
      <c r="F22" s="530"/>
      <c r="G22" s="516">
        <f>'CACFP Admin'!H287</f>
        <v>0</v>
      </c>
      <c r="H22" s="517"/>
      <c r="I22" s="219" t="s">
        <v>212</v>
      </c>
      <c r="J22" s="220"/>
      <c r="K22" s="211" t="e">
        <f>G22/G50</f>
        <v>#DIV/0!</v>
      </c>
    </row>
    <row r="23" spans="2:11" ht="11.25" customHeight="1" x14ac:dyDescent="0.2">
      <c r="B23" s="208"/>
      <c r="C23" s="200"/>
      <c r="D23" s="200"/>
      <c r="E23" s="200"/>
      <c r="F23" s="198" t="s">
        <v>16</v>
      </c>
      <c r="G23" s="514">
        <f>SUM(G17:H22)</f>
        <v>0</v>
      </c>
      <c r="H23" s="515"/>
      <c r="I23" s="221"/>
      <c r="J23" s="218"/>
      <c r="K23" s="211" t="e">
        <f>G23/G50</f>
        <v>#DIV/0!</v>
      </c>
    </row>
    <row r="24" spans="2:11" ht="11.25" customHeight="1" x14ac:dyDescent="0.2">
      <c r="B24" s="208"/>
      <c r="C24" s="200"/>
      <c r="D24" s="200"/>
      <c r="E24" s="200"/>
      <c r="F24" s="198"/>
      <c r="G24" s="215"/>
      <c r="H24" s="222"/>
      <c r="I24" s="221"/>
      <c r="J24" s="218"/>
      <c r="K24" s="211"/>
    </row>
    <row r="25" spans="2:11" ht="11.25" customHeight="1" x14ac:dyDescent="0.2">
      <c r="B25" s="206" t="s">
        <v>73</v>
      </c>
      <c r="C25" s="199" t="s">
        <v>281</v>
      </c>
      <c r="D25" s="200"/>
      <c r="E25" s="200"/>
      <c r="F25" s="200"/>
      <c r="G25" s="215"/>
      <c r="H25" s="176"/>
      <c r="I25" s="221"/>
      <c r="J25" s="218"/>
      <c r="K25" s="211"/>
    </row>
    <row r="26" spans="2:11" ht="11.25" customHeight="1" x14ac:dyDescent="0.2">
      <c r="B26" s="208"/>
      <c r="C26" s="529" t="s">
        <v>202</v>
      </c>
      <c r="D26" s="529"/>
      <c r="E26" s="529"/>
      <c r="F26" s="530"/>
      <c r="G26" s="516">
        <f>'CACFP Admin'!I328</f>
        <v>0</v>
      </c>
      <c r="H26" s="517"/>
      <c r="I26" s="209" t="s">
        <v>207</v>
      </c>
      <c r="J26" s="210" t="s">
        <v>385</v>
      </c>
      <c r="K26" s="211" t="e">
        <f>G26/G50</f>
        <v>#DIV/0!</v>
      </c>
    </row>
    <row r="27" spans="2:11" ht="11.25" customHeight="1" x14ac:dyDescent="0.2">
      <c r="B27" s="208"/>
      <c r="C27" s="529" t="s">
        <v>17</v>
      </c>
      <c r="D27" s="529"/>
      <c r="E27" s="529"/>
      <c r="F27" s="530"/>
      <c r="G27" s="516">
        <f>'CACFP Admin'!F354</f>
        <v>0</v>
      </c>
      <c r="H27" s="517"/>
      <c r="I27" s="219" t="s">
        <v>212</v>
      </c>
      <c r="J27" s="220"/>
      <c r="K27" s="211" t="e">
        <f>G27/G50</f>
        <v>#DIV/0!</v>
      </c>
    </row>
    <row r="28" spans="2:11" ht="11.25" customHeight="1" x14ac:dyDescent="0.2">
      <c r="B28" s="208"/>
      <c r="C28" s="529" t="s">
        <v>18</v>
      </c>
      <c r="D28" s="529"/>
      <c r="E28" s="529"/>
      <c r="F28" s="530"/>
      <c r="G28" s="516">
        <f>'CACFP Admin'!H383</f>
        <v>0</v>
      </c>
      <c r="H28" s="517"/>
      <c r="I28" s="209" t="s">
        <v>207</v>
      </c>
      <c r="J28" s="210" t="s">
        <v>381</v>
      </c>
      <c r="K28" s="211" t="e">
        <f>G28/G50</f>
        <v>#DIV/0!</v>
      </c>
    </row>
    <row r="29" spans="2:11" ht="11.25" customHeight="1" x14ac:dyDescent="0.2">
      <c r="B29" s="208"/>
      <c r="C29" s="529" t="s">
        <v>19</v>
      </c>
      <c r="D29" s="529"/>
      <c r="E29" s="529"/>
      <c r="F29" s="530"/>
      <c r="G29" s="516">
        <f>'CACFP Admin'!I414</f>
        <v>0</v>
      </c>
      <c r="H29" s="517"/>
      <c r="I29" s="209" t="s">
        <v>207</v>
      </c>
      <c r="J29" s="210" t="s">
        <v>390</v>
      </c>
      <c r="K29" s="211" t="e">
        <f>G29/G50</f>
        <v>#DIV/0!</v>
      </c>
    </row>
    <row r="30" spans="2:11" ht="11.25" customHeight="1" x14ac:dyDescent="0.2">
      <c r="B30" s="208"/>
      <c r="C30" s="529" t="s">
        <v>20</v>
      </c>
      <c r="D30" s="529"/>
      <c r="E30" s="529"/>
      <c r="F30" s="530"/>
      <c r="G30" s="516">
        <f>'CACFP Admin'!F442</f>
        <v>0</v>
      </c>
      <c r="H30" s="517"/>
      <c r="I30" s="209" t="s">
        <v>207</v>
      </c>
      <c r="J30" s="210" t="s">
        <v>380</v>
      </c>
      <c r="K30" s="211" t="e">
        <f>G30/G50</f>
        <v>#DIV/0!</v>
      </c>
    </row>
    <row r="31" spans="2:11" ht="11.25" customHeight="1" x14ac:dyDescent="0.2">
      <c r="B31" s="208"/>
      <c r="C31" s="529" t="s">
        <v>21</v>
      </c>
      <c r="D31" s="529"/>
      <c r="E31" s="529"/>
      <c r="F31" s="530"/>
      <c r="G31" s="516">
        <f>'CACFP Admin'!G472</f>
        <v>0</v>
      </c>
      <c r="H31" s="517"/>
      <c r="I31" s="219" t="s">
        <v>212</v>
      </c>
      <c r="J31" s="210" t="s">
        <v>379</v>
      </c>
      <c r="K31" s="211" t="e">
        <f>G31/G50</f>
        <v>#DIV/0!</v>
      </c>
    </row>
    <row r="32" spans="2:11" ht="11.25" customHeight="1" x14ac:dyDescent="0.2">
      <c r="B32" s="208"/>
      <c r="C32" s="529" t="s">
        <v>22</v>
      </c>
      <c r="D32" s="529"/>
      <c r="E32" s="529"/>
      <c r="F32" s="530"/>
      <c r="G32" s="516">
        <f>'CACFP Admin'!H497</f>
        <v>0</v>
      </c>
      <c r="H32" s="517"/>
      <c r="I32" s="209" t="s">
        <v>207</v>
      </c>
      <c r="J32" s="210" t="s">
        <v>386</v>
      </c>
      <c r="K32" s="211" t="e">
        <f>G32/G50</f>
        <v>#DIV/0!</v>
      </c>
    </row>
    <row r="33" spans="2:13" ht="11.25" customHeight="1" x14ac:dyDescent="0.2">
      <c r="B33" s="208"/>
      <c r="C33" s="529" t="s">
        <v>23</v>
      </c>
      <c r="D33" s="529"/>
      <c r="E33" s="529"/>
      <c r="F33" s="530"/>
      <c r="G33" s="516">
        <f>'CACFP Admin'!J526</f>
        <v>0</v>
      </c>
      <c r="H33" s="517"/>
      <c r="I33" s="209" t="s">
        <v>207</v>
      </c>
      <c r="J33" s="210" t="s">
        <v>382</v>
      </c>
      <c r="K33" s="211" t="e">
        <f>G33/G50</f>
        <v>#DIV/0!</v>
      </c>
    </row>
    <row r="34" spans="2:13" ht="11.25" customHeight="1" x14ac:dyDescent="0.2">
      <c r="B34" s="208"/>
      <c r="C34" s="529" t="s">
        <v>24</v>
      </c>
      <c r="D34" s="529"/>
      <c r="E34" s="529"/>
      <c r="F34" s="530"/>
      <c r="G34" s="516">
        <f>'CACFP Admin'!H549</f>
        <v>0</v>
      </c>
      <c r="H34" s="517"/>
      <c r="I34" s="219" t="s">
        <v>286</v>
      </c>
      <c r="J34" s="210" t="s">
        <v>388</v>
      </c>
      <c r="K34" s="211" t="e">
        <f>G34/G50</f>
        <v>#DIV/0!</v>
      </c>
    </row>
    <row r="35" spans="2:13" ht="11.25" customHeight="1" x14ac:dyDescent="0.2">
      <c r="B35" s="208"/>
      <c r="C35" s="540" t="s">
        <v>284</v>
      </c>
      <c r="D35" s="540"/>
      <c r="E35" s="540"/>
      <c r="F35" s="223"/>
      <c r="G35" s="516">
        <f>'CACFP Admin'!H543</f>
        <v>0</v>
      </c>
      <c r="H35" s="517"/>
      <c r="I35" s="209" t="s">
        <v>207</v>
      </c>
      <c r="J35" s="210" t="s">
        <v>387</v>
      </c>
      <c r="K35" s="211" t="e">
        <f>G35/G50</f>
        <v>#DIV/0!</v>
      </c>
    </row>
    <row r="36" spans="2:13" ht="11.25" customHeight="1" x14ac:dyDescent="0.2">
      <c r="B36" s="208"/>
      <c r="C36" s="538"/>
      <c r="D36" s="538"/>
      <c r="E36" s="538"/>
      <c r="F36" s="539"/>
      <c r="G36" s="215"/>
      <c r="H36" s="176"/>
      <c r="I36" s="221"/>
      <c r="J36" s="218"/>
      <c r="K36" s="211"/>
    </row>
    <row r="37" spans="2:13" ht="11.25" customHeight="1" x14ac:dyDescent="0.2">
      <c r="B37" s="208"/>
      <c r="C37" s="200"/>
      <c r="D37" s="200"/>
      <c r="E37" s="200"/>
      <c r="F37" s="198" t="s">
        <v>25</v>
      </c>
      <c r="G37" s="514">
        <f>SUM(G26:H35)</f>
        <v>0</v>
      </c>
      <c r="H37" s="515"/>
      <c r="I37" s="221"/>
      <c r="J37" s="218"/>
      <c r="K37" s="211" t="e">
        <f>G37/G50</f>
        <v>#DIV/0!</v>
      </c>
      <c r="M37" s="178"/>
    </row>
    <row r="38" spans="2:13" ht="11.25" customHeight="1" x14ac:dyDescent="0.2">
      <c r="B38" s="208"/>
      <c r="C38" s="224"/>
      <c r="D38" s="200"/>
      <c r="E38" s="200"/>
      <c r="F38" s="198"/>
      <c r="G38" s="215"/>
      <c r="H38" s="222"/>
      <c r="I38" s="221"/>
      <c r="J38" s="218"/>
      <c r="K38" s="211"/>
    </row>
    <row r="39" spans="2:13" ht="11.25" customHeight="1" x14ac:dyDescent="0.2">
      <c r="B39" s="206" t="s">
        <v>65</v>
      </c>
      <c r="C39" s="199" t="s">
        <v>282</v>
      </c>
      <c r="D39" s="200"/>
      <c r="E39" s="200"/>
      <c r="F39" s="200"/>
      <c r="G39" s="215"/>
      <c r="H39" s="176"/>
      <c r="I39" s="221"/>
      <c r="J39" s="218"/>
      <c r="K39" s="211"/>
    </row>
    <row r="40" spans="2:13" ht="11.25" customHeight="1" x14ac:dyDescent="0.2">
      <c r="B40" s="206"/>
      <c r="C40" s="529" t="s">
        <v>26</v>
      </c>
      <c r="D40" s="529"/>
      <c r="E40" s="529"/>
      <c r="F40" s="530"/>
      <c r="G40" s="516">
        <f>'CACFP Admin'!M587</f>
        <v>0</v>
      </c>
      <c r="H40" s="517"/>
      <c r="I40" s="209" t="s">
        <v>207</v>
      </c>
      <c r="J40" s="210" t="s">
        <v>383</v>
      </c>
      <c r="K40" s="211" t="e">
        <f>G40/G50</f>
        <v>#DIV/0!</v>
      </c>
    </row>
    <row r="41" spans="2:13" ht="11.25" customHeight="1" x14ac:dyDescent="0.2">
      <c r="B41" s="206"/>
      <c r="C41" s="529" t="s">
        <v>27</v>
      </c>
      <c r="D41" s="529"/>
      <c r="E41" s="529"/>
      <c r="F41" s="530"/>
      <c r="G41" s="516">
        <f>'CACFP Admin'!M625</f>
        <v>0</v>
      </c>
      <c r="H41" s="517"/>
      <c r="I41" s="209" t="s">
        <v>207</v>
      </c>
      <c r="J41" s="210" t="s">
        <v>384</v>
      </c>
      <c r="K41" s="211" t="e">
        <f>G41/G50</f>
        <v>#DIV/0!</v>
      </c>
    </row>
    <row r="42" spans="2:13" ht="11.25" customHeight="1" x14ac:dyDescent="0.2">
      <c r="B42" s="206"/>
      <c r="C42" s="529" t="s">
        <v>28</v>
      </c>
      <c r="D42" s="529"/>
      <c r="E42" s="529"/>
      <c r="F42" s="530"/>
      <c r="G42" s="516">
        <f>'CACFP Admin'!M664</f>
        <v>0</v>
      </c>
      <c r="H42" s="517"/>
      <c r="I42" s="209" t="s">
        <v>207</v>
      </c>
      <c r="J42" s="210" t="s">
        <v>384</v>
      </c>
      <c r="K42" s="211" t="e">
        <f>G42/G50</f>
        <v>#DIV/0!</v>
      </c>
    </row>
    <row r="43" spans="2:13" ht="11.25" customHeight="1" x14ac:dyDescent="0.2">
      <c r="B43" s="206"/>
      <c r="C43" s="199"/>
      <c r="D43" s="200"/>
      <c r="E43" s="200"/>
      <c r="F43" s="198" t="s">
        <v>29</v>
      </c>
      <c r="G43" s="514">
        <f>SUM(G40:H42)</f>
        <v>0</v>
      </c>
      <c r="H43" s="515"/>
      <c r="I43" s="225"/>
      <c r="J43" s="214"/>
      <c r="K43" s="211"/>
    </row>
    <row r="44" spans="2:13" ht="11.25" customHeight="1" x14ac:dyDescent="0.2">
      <c r="B44" s="206"/>
      <c r="C44" s="199"/>
      <c r="D44" s="200"/>
      <c r="E44" s="200"/>
      <c r="F44" s="198"/>
      <c r="G44" s="215"/>
      <c r="H44" s="222"/>
      <c r="I44" s="221"/>
      <c r="J44" s="218"/>
      <c r="K44" s="211"/>
    </row>
    <row r="45" spans="2:13" ht="11.25" customHeight="1" x14ac:dyDescent="0.2">
      <c r="B45" s="206" t="s">
        <v>79</v>
      </c>
      <c r="C45" s="199" t="s">
        <v>283</v>
      </c>
      <c r="D45" s="200"/>
      <c r="E45" s="200"/>
      <c r="F45" s="198"/>
      <c r="G45" s="215"/>
      <c r="H45" s="176"/>
      <c r="I45" s="221"/>
      <c r="J45" s="218"/>
      <c r="K45" s="211"/>
    </row>
    <row r="46" spans="2:13" ht="11.25" customHeight="1" x14ac:dyDescent="0.2">
      <c r="B46" s="206"/>
      <c r="C46" s="529" t="s">
        <v>30</v>
      </c>
      <c r="D46" s="529"/>
      <c r="E46" s="529"/>
      <c r="F46" s="530"/>
      <c r="G46" s="516">
        <f>'CACFP Admin'!G703</f>
        <v>0</v>
      </c>
      <c r="H46" s="517"/>
      <c r="I46" s="209" t="s">
        <v>207</v>
      </c>
      <c r="J46" s="210" t="s">
        <v>389</v>
      </c>
      <c r="K46" s="211" t="e">
        <f>G46/G50</f>
        <v>#DIV/0!</v>
      </c>
    </row>
    <row r="47" spans="2:13" ht="11.25" customHeight="1" x14ac:dyDescent="0.2">
      <c r="B47" s="206"/>
      <c r="C47" s="529" t="s">
        <v>31</v>
      </c>
      <c r="D47" s="529"/>
      <c r="E47" s="529"/>
      <c r="F47" s="530"/>
      <c r="G47" s="516">
        <f>'CACFP Admin'!G740</f>
        <v>0</v>
      </c>
      <c r="H47" s="517"/>
      <c r="I47" s="209" t="s">
        <v>207</v>
      </c>
      <c r="J47" s="226"/>
      <c r="K47" s="211" t="e">
        <f>G47/G50</f>
        <v>#DIV/0!</v>
      </c>
    </row>
    <row r="48" spans="2:13" ht="11.25" customHeight="1" x14ac:dyDescent="0.2">
      <c r="B48" s="206"/>
      <c r="C48" s="227"/>
      <c r="D48" s="200"/>
      <c r="E48" s="200"/>
      <c r="F48" s="198" t="s">
        <v>32</v>
      </c>
      <c r="G48" s="514">
        <f>SUM(G46:H47)</f>
        <v>0</v>
      </c>
      <c r="H48" s="515"/>
      <c r="I48" s="213"/>
      <c r="J48" s="214"/>
      <c r="K48" s="211" t="e">
        <f>G48/G50</f>
        <v>#DIV/0!</v>
      </c>
    </row>
    <row r="49" spans="1:120" ht="11.25" customHeight="1" x14ac:dyDescent="0.2">
      <c r="B49" s="208"/>
      <c r="C49" s="177"/>
      <c r="D49" s="177"/>
      <c r="E49" s="177"/>
      <c r="F49" s="177"/>
      <c r="G49" s="215"/>
      <c r="H49" s="216"/>
      <c r="I49" s="217"/>
      <c r="J49" s="218"/>
      <c r="K49" s="228"/>
      <c r="M49" s="172" t="s">
        <v>424</v>
      </c>
    </row>
    <row r="50" spans="1:120" ht="11.25" customHeight="1" thickBot="1" x14ac:dyDescent="0.25">
      <c r="B50" s="229" t="s">
        <v>79</v>
      </c>
      <c r="C50" s="230" t="s">
        <v>33</v>
      </c>
      <c r="D50" s="230"/>
      <c r="E50" s="230"/>
      <c r="F50" s="230"/>
      <c r="G50" s="518">
        <f>G14+G23+G37+G43+G48</f>
        <v>0</v>
      </c>
      <c r="H50" s="519"/>
      <c r="I50" s="231"/>
      <c r="J50" s="232"/>
      <c r="K50" s="228"/>
      <c r="M50" s="178">
        <f>G12+G13+G18+G19+G20+G21+G22+G26+G27+G28+G29+G30+G31+G32+G33+G34+G40+G41+G42+G46+G47-'Building Cost Pool'!H31</f>
        <v>0</v>
      </c>
    </row>
    <row r="51" spans="1:120" ht="7.5" customHeight="1" thickTop="1" x14ac:dyDescent="0.2">
      <c r="B51" s="179"/>
      <c r="C51" s="180"/>
      <c r="D51" s="180"/>
      <c r="E51" s="180"/>
      <c r="F51" s="180"/>
      <c r="G51" s="181"/>
      <c r="H51" s="182"/>
      <c r="I51" s="183"/>
      <c r="J51" s="183"/>
      <c r="K51" s="183"/>
    </row>
    <row r="52" spans="1:120" ht="11.25" customHeight="1" thickBot="1" x14ac:dyDescent="0.2">
      <c r="B52" s="512" t="s">
        <v>197</v>
      </c>
      <c r="C52" s="512"/>
      <c r="D52" s="512"/>
      <c r="E52" s="512"/>
      <c r="F52" s="512"/>
      <c r="G52" s="512"/>
      <c r="H52" s="512"/>
      <c r="I52" s="512"/>
      <c r="J52" s="512"/>
      <c r="K52" s="512"/>
    </row>
    <row r="53" spans="1:120" ht="13.5" customHeight="1" thickBot="1" x14ac:dyDescent="0.25">
      <c r="B53" s="184"/>
      <c r="E53" s="245" t="s">
        <v>198</v>
      </c>
      <c r="F53" s="186"/>
      <c r="H53" s="162"/>
      <c r="I53" s="244" t="s">
        <v>449</v>
      </c>
      <c r="J53" s="544"/>
      <c r="K53" s="545"/>
    </row>
    <row r="54" spans="1:120" ht="6" customHeight="1" x14ac:dyDescent="0.2">
      <c r="B54" s="187"/>
      <c r="C54" s="188"/>
      <c r="D54" s="188"/>
      <c r="E54" s="188"/>
      <c r="F54" s="188"/>
      <c r="G54" s="189"/>
      <c r="H54" s="190"/>
      <c r="I54" s="191"/>
      <c r="J54" s="191"/>
      <c r="K54" s="191"/>
    </row>
    <row r="55" spans="1:120" ht="12" x14ac:dyDescent="0.2">
      <c r="B55" s="542" t="s">
        <v>80</v>
      </c>
      <c r="C55" s="542"/>
      <c r="D55" s="542"/>
      <c r="E55" s="542"/>
      <c r="F55" s="542"/>
      <c r="G55" s="542"/>
      <c r="H55" s="542"/>
      <c r="I55" s="542"/>
      <c r="J55" s="542"/>
      <c r="K55" s="542"/>
    </row>
    <row r="56" spans="1:120" s="162" customFormat="1" ht="12.75" x14ac:dyDescent="0.2">
      <c r="A56" s="167"/>
      <c r="B56" s="233" t="s">
        <v>219</v>
      </c>
      <c r="C56" s="234"/>
      <c r="D56" s="234"/>
      <c r="E56" s="234"/>
      <c r="F56" s="234"/>
      <c r="G56" s="543"/>
      <c r="H56" s="543"/>
      <c r="I56" s="543"/>
      <c r="J56" s="235"/>
      <c r="K56" s="236"/>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R56" s="167"/>
      <c r="CS56" s="167"/>
      <c r="CT56" s="167"/>
      <c r="CU56" s="167"/>
      <c r="CV56" s="167"/>
      <c r="CW56" s="167"/>
      <c r="CX56" s="167"/>
      <c r="CY56" s="167"/>
      <c r="CZ56" s="167"/>
      <c r="DA56" s="167"/>
      <c r="DB56" s="167"/>
      <c r="DC56" s="167"/>
      <c r="DD56" s="167"/>
      <c r="DE56" s="167"/>
      <c r="DF56" s="167"/>
      <c r="DG56" s="167"/>
      <c r="DH56" s="167"/>
      <c r="DI56" s="167"/>
      <c r="DJ56" s="167"/>
      <c r="DK56" s="167"/>
      <c r="DL56" s="167"/>
      <c r="DM56" s="167"/>
      <c r="DN56" s="167"/>
      <c r="DO56" s="167"/>
      <c r="DP56" s="167"/>
    </row>
    <row r="57" spans="1:120" s="162" customFormat="1" ht="12.75" x14ac:dyDescent="0.2">
      <c r="A57" s="167"/>
      <c r="B57" s="237"/>
      <c r="C57" s="238" t="s">
        <v>217</v>
      </c>
      <c r="D57" s="239">
        <f>(H6+H7)-G50</f>
        <v>0</v>
      </c>
      <c r="E57" s="238" t="s">
        <v>218</v>
      </c>
      <c r="F57" s="240" t="e">
        <f>D57/H6</f>
        <v>#DIV/0!</v>
      </c>
      <c r="G57" s="238"/>
      <c r="H57" s="238"/>
      <c r="I57" s="241"/>
      <c r="J57" s="541"/>
      <c r="K57" s="541"/>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R57" s="167"/>
      <c r="CS57" s="167"/>
      <c r="CT57" s="167"/>
      <c r="CU57" s="167"/>
      <c r="CV57" s="167"/>
      <c r="CW57" s="167"/>
      <c r="CX57" s="167"/>
      <c r="CY57" s="167"/>
      <c r="CZ57" s="167"/>
      <c r="DA57" s="167"/>
      <c r="DB57" s="167"/>
      <c r="DC57" s="167"/>
      <c r="DD57" s="167"/>
      <c r="DE57" s="167"/>
      <c r="DF57" s="167"/>
      <c r="DG57" s="167"/>
      <c r="DH57" s="167"/>
      <c r="DI57" s="167"/>
      <c r="DJ57" s="167"/>
      <c r="DK57" s="167"/>
      <c r="DL57" s="167"/>
      <c r="DM57" s="167"/>
      <c r="DN57" s="167"/>
      <c r="DO57" s="167"/>
      <c r="DP57" s="167"/>
    </row>
    <row r="58" spans="1:120" s="193" customFormat="1" x14ac:dyDescent="0.15">
      <c r="B58" s="242"/>
    </row>
    <row r="59" spans="1:120" s="193" customFormat="1" x14ac:dyDescent="0.15">
      <c r="B59" s="242"/>
    </row>
    <row r="60" spans="1:120" s="193" customFormat="1" x14ac:dyDescent="0.15">
      <c r="B60" s="242"/>
    </row>
    <row r="61" spans="1:120" s="193" customFormat="1" x14ac:dyDescent="0.15">
      <c r="B61" s="242"/>
    </row>
    <row r="62" spans="1:120" s="193" customFormat="1" x14ac:dyDescent="0.15">
      <c r="B62" s="242"/>
    </row>
    <row r="63" spans="1:120" s="193" customFormat="1" x14ac:dyDescent="0.15">
      <c r="B63" s="242"/>
    </row>
    <row r="64" spans="1:120" s="193" customFormat="1" x14ac:dyDescent="0.15">
      <c r="B64" s="242"/>
    </row>
    <row r="65" spans="2:2" s="193" customFormat="1" x14ac:dyDescent="0.15">
      <c r="B65" s="242"/>
    </row>
    <row r="66" spans="2:2" s="193" customFormat="1" x14ac:dyDescent="0.15">
      <c r="B66" s="242"/>
    </row>
    <row r="67" spans="2:2" s="193" customFormat="1" x14ac:dyDescent="0.15">
      <c r="B67" s="242"/>
    </row>
    <row r="68" spans="2:2" s="193" customFormat="1" x14ac:dyDescent="0.15">
      <c r="B68" s="242"/>
    </row>
    <row r="69" spans="2:2" s="193" customFormat="1" x14ac:dyDescent="0.15">
      <c r="B69" s="242"/>
    </row>
    <row r="70" spans="2:2" s="193" customFormat="1" x14ac:dyDescent="0.15">
      <c r="B70" s="242"/>
    </row>
    <row r="71" spans="2:2" s="193" customFormat="1" x14ac:dyDescent="0.15">
      <c r="B71" s="242"/>
    </row>
    <row r="72" spans="2:2" s="193" customFormat="1" x14ac:dyDescent="0.15">
      <c r="B72" s="242"/>
    </row>
    <row r="73" spans="2:2" s="193" customFormat="1" x14ac:dyDescent="0.15">
      <c r="B73" s="242"/>
    </row>
    <row r="74" spans="2:2" s="193" customFormat="1" x14ac:dyDescent="0.15">
      <c r="B74" s="242"/>
    </row>
    <row r="75" spans="2:2" s="193" customFormat="1" x14ac:dyDescent="0.15">
      <c r="B75" s="242"/>
    </row>
    <row r="76" spans="2:2" s="193" customFormat="1" x14ac:dyDescent="0.15">
      <c r="B76" s="242"/>
    </row>
    <row r="77" spans="2:2" s="193" customFormat="1" x14ac:dyDescent="0.15">
      <c r="B77" s="242"/>
    </row>
    <row r="78" spans="2:2" s="193" customFormat="1" x14ac:dyDescent="0.15">
      <c r="B78" s="242"/>
    </row>
    <row r="79" spans="2:2" s="193" customFormat="1" x14ac:dyDescent="0.15">
      <c r="B79" s="242"/>
    </row>
    <row r="80" spans="2:2" s="193" customFormat="1" x14ac:dyDescent="0.15">
      <c r="B80" s="242"/>
    </row>
    <row r="81" spans="2:2" s="193" customFormat="1" x14ac:dyDescent="0.15">
      <c r="B81" s="242"/>
    </row>
    <row r="82" spans="2:2" s="193" customFormat="1" x14ac:dyDescent="0.15">
      <c r="B82" s="242"/>
    </row>
    <row r="83" spans="2:2" s="193" customFormat="1" x14ac:dyDescent="0.15">
      <c r="B83" s="242"/>
    </row>
    <row r="84" spans="2:2" s="193" customFormat="1" x14ac:dyDescent="0.15">
      <c r="B84" s="242"/>
    </row>
    <row r="85" spans="2:2" s="193" customFormat="1" x14ac:dyDescent="0.15">
      <c r="B85" s="242"/>
    </row>
    <row r="86" spans="2:2" s="193" customFormat="1" x14ac:dyDescent="0.15">
      <c r="B86" s="242"/>
    </row>
    <row r="87" spans="2:2" s="193" customFormat="1" x14ac:dyDescent="0.15">
      <c r="B87" s="242"/>
    </row>
    <row r="88" spans="2:2" s="193" customFormat="1" x14ac:dyDescent="0.15">
      <c r="B88" s="242"/>
    </row>
    <row r="89" spans="2:2" s="193" customFormat="1" x14ac:dyDescent="0.15">
      <c r="B89" s="242"/>
    </row>
    <row r="90" spans="2:2" s="193" customFormat="1" x14ac:dyDescent="0.15">
      <c r="B90" s="242"/>
    </row>
    <row r="91" spans="2:2" s="193" customFormat="1" x14ac:dyDescent="0.15">
      <c r="B91" s="242"/>
    </row>
    <row r="92" spans="2:2" s="193" customFormat="1" x14ac:dyDescent="0.15">
      <c r="B92" s="242"/>
    </row>
    <row r="93" spans="2:2" s="193" customFormat="1" x14ac:dyDescent="0.15">
      <c r="B93" s="242"/>
    </row>
    <row r="94" spans="2:2" s="193" customFormat="1" x14ac:dyDescent="0.15">
      <c r="B94" s="242"/>
    </row>
    <row r="95" spans="2:2" s="193" customFormat="1" x14ac:dyDescent="0.15">
      <c r="B95" s="242"/>
    </row>
    <row r="96" spans="2:2" s="193" customFormat="1" x14ac:dyDescent="0.15">
      <c r="B96" s="242"/>
    </row>
    <row r="97" spans="2:2" s="193" customFormat="1" x14ac:dyDescent="0.15">
      <c r="B97" s="242"/>
    </row>
    <row r="98" spans="2:2" s="193" customFormat="1" x14ac:dyDescent="0.15">
      <c r="B98" s="242"/>
    </row>
    <row r="99" spans="2:2" s="193" customFormat="1" x14ac:dyDescent="0.15">
      <c r="B99" s="242"/>
    </row>
    <row r="100" spans="2:2" s="193" customFormat="1" x14ac:dyDescent="0.15">
      <c r="B100" s="242"/>
    </row>
    <row r="101" spans="2:2" s="193" customFormat="1" x14ac:dyDescent="0.15">
      <c r="B101" s="242"/>
    </row>
    <row r="102" spans="2:2" s="193" customFormat="1" x14ac:dyDescent="0.15">
      <c r="B102" s="242"/>
    </row>
    <row r="103" spans="2:2" s="193" customFormat="1" x14ac:dyDescent="0.15">
      <c r="B103" s="242"/>
    </row>
    <row r="104" spans="2:2" s="193" customFormat="1" x14ac:dyDescent="0.15">
      <c r="B104" s="242"/>
    </row>
    <row r="105" spans="2:2" s="193" customFormat="1" x14ac:dyDescent="0.15">
      <c r="B105" s="242"/>
    </row>
    <row r="106" spans="2:2" s="193" customFormat="1" x14ac:dyDescent="0.15">
      <c r="B106" s="242"/>
    </row>
    <row r="107" spans="2:2" s="193" customFormat="1" x14ac:dyDescent="0.15">
      <c r="B107" s="242"/>
    </row>
    <row r="108" spans="2:2" s="193" customFormat="1" x14ac:dyDescent="0.15">
      <c r="B108" s="242"/>
    </row>
    <row r="109" spans="2:2" s="193" customFormat="1" x14ac:dyDescent="0.15">
      <c r="B109" s="242"/>
    </row>
    <row r="110" spans="2:2" s="193" customFormat="1" x14ac:dyDescent="0.15">
      <c r="B110" s="242"/>
    </row>
    <row r="111" spans="2:2" s="193" customFormat="1" x14ac:dyDescent="0.15">
      <c r="B111" s="242"/>
    </row>
    <row r="112" spans="2:2" s="193" customFormat="1" x14ac:dyDescent="0.15">
      <c r="B112" s="242"/>
    </row>
    <row r="113" spans="2:2" s="193" customFormat="1" x14ac:dyDescent="0.15">
      <c r="B113" s="242"/>
    </row>
    <row r="114" spans="2:2" s="193" customFormat="1" x14ac:dyDescent="0.15">
      <c r="B114" s="242"/>
    </row>
    <row r="115" spans="2:2" s="193" customFormat="1" x14ac:dyDescent="0.15">
      <c r="B115" s="242"/>
    </row>
    <row r="116" spans="2:2" s="193" customFormat="1" x14ac:dyDescent="0.15">
      <c r="B116" s="242"/>
    </row>
    <row r="117" spans="2:2" s="193" customFormat="1" x14ac:dyDescent="0.15">
      <c r="B117" s="242"/>
    </row>
    <row r="118" spans="2:2" s="193" customFormat="1" x14ac:dyDescent="0.15">
      <c r="B118" s="242"/>
    </row>
    <row r="119" spans="2:2" s="193" customFormat="1" x14ac:dyDescent="0.15">
      <c r="B119" s="242"/>
    </row>
    <row r="120" spans="2:2" s="193" customFormat="1" x14ac:dyDescent="0.15">
      <c r="B120" s="242"/>
    </row>
    <row r="121" spans="2:2" s="193" customFormat="1" x14ac:dyDescent="0.15">
      <c r="B121" s="242"/>
    </row>
    <row r="122" spans="2:2" s="193" customFormat="1" x14ac:dyDescent="0.15">
      <c r="B122" s="242"/>
    </row>
    <row r="123" spans="2:2" s="193" customFormat="1" x14ac:dyDescent="0.15">
      <c r="B123" s="242"/>
    </row>
    <row r="124" spans="2:2" s="193" customFormat="1" x14ac:dyDescent="0.15">
      <c r="B124" s="242"/>
    </row>
    <row r="125" spans="2:2" s="193" customFormat="1" x14ac:dyDescent="0.15">
      <c r="B125" s="242"/>
    </row>
    <row r="126" spans="2:2" s="193" customFormat="1" x14ac:dyDescent="0.15">
      <c r="B126" s="242"/>
    </row>
    <row r="127" spans="2:2" s="193" customFormat="1" x14ac:dyDescent="0.15">
      <c r="B127" s="242"/>
    </row>
    <row r="128" spans="2:2" s="193" customFormat="1" x14ac:dyDescent="0.15">
      <c r="B128" s="242"/>
    </row>
    <row r="129" spans="2:2" s="193" customFormat="1" x14ac:dyDescent="0.15">
      <c r="B129" s="242"/>
    </row>
    <row r="130" spans="2:2" s="193" customFormat="1" x14ac:dyDescent="0.15">
      <c r="B130" s="242"/>
    </row>
    <row r="131" spans="2:2" s="193" customFormat="1" x14ac:dyDescent="0.15">
      <c r="B131" s="242"/>
    </row>
    <row r="132" spans="2:2" s="193" customFormat="1" x14ac:dyDescent="0.15">
      <c r="B132" s="242"/>
    </row>
    <row r="133" spans="2:2" s="193" customFormat="1" x14ac:dyDescent="0.15">
      <c r="B133" s="242"/>
    </row>
    <row r="134" spans="2:2" s="193" customFormat="1" x14ac:dyDescent="0.15">
      <c r="B134" s="242"/>
    </row>
    <row r="135" spans="2:2" s="193" customFormat="1" x14ac:dyDescent="0.15">
      <c r="B135" s="242"/>
    </row>
    <row r="136" spans="2:2" s="193" customFormat="1" x14ac:dyDescent="0.15">
      <c r="B136" s="242"/>
    </row>
    <row r="137" spans="2:2" s="193" customFormat="1" x14ac:dyDescent="0.15">
      <c r="B137" s="242"/>
    </row>
    <row r="138" spans="2:2" s="193" customFormat="1" x14ac:dyDescent="0.15">
      <c r="B138" s="242"/>
    </row>
    <row r="139" spans="2:2" s="193" customFormat="1" x14ac:dyDescent="0.15">
      <c r="B139" s="242"/>
    </row>
    <row r="140" spans="2:2" s="193" customFormat="1" x14ac:dyDescent="0.15">
      <c r="B140" s="242"/>
    </row>
    <row r="141" spans="2:2" s="193" customFormat="1" x14ac:dyDescent="0.15">
      <c r="B141" s="242"/>
    </row>
    <row r="142" spans="2:2" s="193" customFormat="1" x14ac:dyDescent="0.15">
      <c r="B142" s="242"/>
    </row>
    <row r="143" spans="2:2" s="193" customFormat="1" x14ac:dyDescent="0.15">
      <c r="B143" s="242"/>
    </row>
    <row r="144" spans="2:2" s="193" customFormat="1" x14ac:dyDescent="0.15">
      <c r="B144" s="242"/>
    </row>
    <row r="145" spans="2:2" s="193" customFormat="1" x14ac:dyDescent="0.15">
      <c r="B145" s="242"/>
    </row>
    <row r="146" spans="2:2" s="193" customFormat="1" x14ac:dyDescent="0.15">
      <c r="B146" s="242"/>
    </row>
    <row r="147" spans="2:2" s="193" customFormat="1" x14ac:dyDescent="0.15">
      <c r="B147" s="242"/>
    </row>
    <row r="148" spans="2:2" s="193" customFormat="1" x14ac:dyDescent="0.15">
      <c r="B148" s="242"/>
    </row>
    <row r="149" spans="2:2" s="193" customFormat="1" x14ac:dyDescent="0.15">
      <c r="B149" s="242"/>
    </row>
    <row r="150" spans="2:2" s="193" customFormat="1" x14ac:dyDescent="0.15">
      <c r="B150" s="242"/>
    </row>
    <row r="151" spans="2:2" s="193" customFormat="1" x14ac:dyDescent="0.15">
      <c r="B151" s="242"/>
    </row>
    <row r="152" spans="2:2" s="193" customFormat="1" x14ac:dyDescent="0.15">
      <c r="B152" s="242"/>
    </row>
    <row r="153" spans="2:2" s="193" customFormat="1" x14ac:dyDescent="0.15">
      <c r="B153" s="242"/>
    </row>
    <row r="154" spans="2:2" s="193" customFormat="1" x14ac:dyDescent="0.15">
      <c r="B154" s="242"/>
    </row>
    <row r="155" spans="2:2" s="193" customFormat="1" x14ac:dyDescent="0.15">
      <c r="B155" s="242"/>
    </row>
    <row r="156" spans="2:2" s="193" customFormat="1" x14ac:dyDescent="0.15">
      <c r="B156" s="242"/>
    </row>
    <row r="157" spans="2:2" s="193" customFormat="1" x14ac:dyDescent="0.15">
      <c r="B157" s="242"/>
    </row>
    <row r="158" spans="2:2" s="193" customFormat="1" x14ac:dyDescent="0.15">
      <c r="B158" s="242"/>
    </row>
    <row r="159" spans="2:2" s="193" customFormat="1" x14ac:dyDescent="0.15">
      <c r="B159" s="242"/>
    </row>
    <row r="160" spans="2:2" s="193" customFormat="1" x14ac:dyDescent="0.15">
      <c r="B160" s="242"/>
    </row>
    <row r="161" spans="2:2" s="193" customFormat="1" x14ac:dyDescent="0.15">
      <c r="B161" s="242"/>
    </row>
    <row r="162" spans="2:2" s="193" customFormat="1" x14ac:dyDescent="0.15">
      <c r="B162" s="242"/>
    </row>
    <row r="163" spans="2:2" s="193" customFormat="1" x14ac:dyDescent="0.15">
      <c r="B163" s="242"/>
    </row>
    <row r="164" spans="2:2" s="193" customFormat="1" x14ac:dyDescent="0.15">
      <c r="B164" s="242"/>
    </row>
    <row r="165" spans="2:2" s="193" customFormat="1" x14ac:dyDescent="0.15">
      <c r="B165" s="242"/>
    </row>
    <row r="166" spans="2:2" s="193" customFormat="1" x14ac:dyDescent="0.15">
      <c r="B166" s="242"/>
    </row>
    <row r="167" spans="2:2" s="193" customFormat="1" x14ac:dyDescent="0.15">
      <c r="B167" s="242"/>
    </row>
    <row r="168" spans="2:2" s="193" customFormat="1" x14ac:dyDescent="0.15">
      <c r="B168" s="242"/>
    </row>
    <row r="169" spans="2:2" s="193" customFormat="1" x14ac:dyDescent="0.15">
      <c r="B169" s="242"/>
    </row>
    <row r="170" spans="2:2" s="193" customFormat="1" x14ac:dyDescent="0.15">
      <c r="B170" s="242"/>
    </row>
    <row r="171" spans="2:2" s="193" customFormat="1" x14ac:dyDescent="0.15">
      <c r="B171" s="242"/>
    </row>
    <row r="172" spans="2:2" s="193" customFormat="1" x14ac:dyDescent="0.15">
      <c r="B172" s="242"/>
    </row>
    <row r="173" spans="2:2" s="193" customFormat="1" x14ac:dyDescent="0.15">
      <c r="B173" s="242"/>
    </row>
    <row r="174" spans="2:2" s="193" customFormat="1" x14ac:dyDescent="0.15">
      <c r="B174" s="242"/>
    </row>
    <row r="175" spans="2:2" s="193" customFormat="1" x14ac:dyDescent="0.15">
      <c r="B175" s="242"/>
    </row>
    <row r="176" spans="2:2" s="193" customFormat="1" x14ac:dyDescent="0.15">
      <c r="B176" s="242"/>
    </row>
    <row r="177" spans="2:2" s="193" customFormat="1" x14ac:dyDescent="0.15">
      <c r="B177" s="242"/>
    </row>
    <row r="178" spans="2:2" s="193" customFormat="1" x14ac:dyDescent="0.15">
      <c r="B178" s="242"/>
    </row>
    <row r="179" spans="2:2" s="193" customFormat="1" x14ac:dyDescent="0.15">
      <c r="B179" s="242"/>
    </row>
    <row r="180" spans="2:2" s="193" customFormat="1" x14ac:dyDescent="0.15">
      <c r="B180" s="242"/>
    </row>
    <row r="181" spans="2:2" s="193" customFormat="1" x14ac:dyDescent="0.15">
      <c r="B181" s="242"/>
    </row>
    <row r="182" spans="2:2" s="193" customFormat="1" x14ac:dyDescent="0.15">
      <c r="B182" s="242"/>
    </row>
    <row r="183" spans="2:2" s="193" customFormat="1" x14ac:dyDescent="0.15">
      <c r="B183" s="242"/>
    </row>
    <row r="184" spans="2:2" s="193" customFormat="1" x14ac:dyDescent="0.15">
      <c r="B184" s="242"/>
    </row>
    <row r="185" spans="2:2" s="193" customFormat="1" x14ac:dyDescent="0.15">
      <c r="B185" s="242"/>
    </row>
    <row r="186" spans="2:2" s="193" customFormat="1" x14ac:dyDescent="0.15">
      <c r="B186" s="242"/>
    </row>
    <row r="187" spans="2:2" s="193" customFormat="1" x14ac:dyDescent="0.15">
      <c r="B187" s="242"/>
    </row>
    <row r="188" spans="2:2" s="193" customFormat="1" x14ac:dyDescent="0.15">
      <c r="B188" s="242"/>
    </row>
    <row r="189" spans="2:2" s="193" customFormat="1" x14ac:dyDescent="0.15">
      <c r="B189" s="242"/>
    </row>
    <row r="190" spans="2:2" s="193" customFormat="1" x14ac:dyDescent="0.15">
      <c r="B190" s="242"/>
    </row>
    <row r="191" spans="2:2" s="193" customFormat="1" x14ac:dyDescent="0.15">
      <c r="B191" s="242"/>
    </row>
    <row r="192" spans="2:2" s="193" customFormat="1" x14ac:dyDescent="0.15">
      <c r="B192" s="242"/>
    </row>
    <row r="193" spans="2:2" s="193" customFormat="1" x14ac:dyDescent="0.15">
      <c r="B193" s="242"/>
    </row>
    <row r="194" spans="2:2" s="193" customFormat="1" x14ac:dyDescent="0.15">
      <c r="B194" s="242"/>
    </row>
    <row r="195" spans="2:2" s="193" customFormat="1" x14ac:dyDescent="0.15">
      <c r="B195" s="242"/>
    </row>
    <row r="196" spans="2:2" s="193" customFormat="1" x14ac:dyDescent="0.15">
      <c r="B196" s="242"/>
    </row>
    <row r="197" spans="2:2" s="193" customFormat="1" x14ac:dyDescent="0.15">
      <c r="B197" s="242"/>
    </row>
    <row r="198" spans="2:2" s="193" customFormat="1" x14ac:dyDescent="0.15">
      <c r="B198" s="242"/>
    </row>
    <row r="199" spans="2:2" s="193" customFormat="1" x14ac:dyDescent="0.15">
      <c r="B199" s="242"/>
    </row>
    <row r="200" spans="2:2" s="193" customFormat="1" x14ac:dyDescent="0.15">
      <c r="B200" s="242"/>
    </row>
    <row r="201" spans="2:2" s="193" customFormat="1" x14ac:dyDescent="0.15">
      <c r="B201" s="242"/>
    </row>
    <row r="202" spans="2:2" s="193" customFormat="1" x14ac:dyDescent="0.15">
      <c r="B202" s="242"/>
    </row>
    <row r="203" spans="2:2" s="193" customFormat="1" x14ac:dyDescent="0.15">
      <c r="B203" s="242"/>
    </row>
    <row r="204" spans="2:2" s="193" customFormat="1" x14ac:dyDescent="0.15">
      <c r="B204" s="242"/>
    </row>
    <row r="205" spans="2:2" s="193" customFormat="1" x14ac:dyDescent="0.15">
      <c r="B205" s="242"/>
    </row>
    <row r="206" spans="2:2" s="193" customFormat="1" x14ac:dyDescent="0.15">
      <c r="B206" s="242"/>
    </row>
    <row r="207" spans="2:2" s="193" customFormat="1" x14ac:dyDescent="0.15">
      <c r="B207" s="242"/>
    </row>
    <row r="208" spans="2:2" s="193" customFormat="1" x14ac:dyDescent="0.15">
      <c r="B208" s="242"/>
    </row>
    <row r="209" spans="2:2" s="193" customFormat="1" x14ac:dyDescent="0.15">
      <c r="B209" s="242"/>
    </row>
    <row r="210" spans="2:2" s="193" customFormat="1" x14ac:dyDescent="0.15">
      <c r="B210" s="242"/>
    </row>
    <row r="211" spans="2:2" s="193" customFormat="1" x14ac:dyDescent="0.15">
      <c r="B211" s="242"/>
    </row>
    <row r="212" spans="2:2" s="193" customFormat="1" x14ac:dyDescent="0.15">
      <c r="B212" s="242"/>
    </row>
    <row r="213" spans="2:2" s="193" customFormat="1" x14ac:dyDescent="0.15">
      <c r="B213" s="242"/>
    </row>
    <row r="214" spans="2:2" s="193" customFormat="1" x14ac:dyDescent="0.15">
      <c r="B214" s="242"/>
    </row>
    <row r="215" spans="2:2" s="193" customFormat="1" x14ac:dyDescent="0.15">
      <c r="B215" s="242"/>
    </row>
    <row r="216" spans="2:2" s="193" customFormat="1" x14ac:dyDescent="0.15">
      <c r="B216" s="242"/>
    </row>
    <row r="217" spans="2:2" s="193" customFormat="1" x14ac:dyDescent="0.15">
      <c r="B217" s="242"/>
    </row>
    <row r="218" spans="2:2" s="193" customFormat="1" x14ac:dyDescent="0.15">
      <c r="B218" s="242"/>
    </row>
    <row r="219" spans="2:2" s="193" customFormat="1" x14ac:dyDescent="0.15">
      <c r="B219" s="242"/>
    </row>
    <row r="220" spans="2:2" s="193" customFormat="1" x14ac:dyDescent="0.15">
      <c r="B220" s="242"/>
    </row>
    <row r="221" spans="2:2" s="193" customFormat="1" x14ac:dyDescent="0.15">
      <c r="B221" s="242"/>
    </row>
    <row r="222" spans="2:2" s="193" customFormat="1" x14ac:dyDescent="0.15">
      <c r="B222" s="242"/>
    </row>
    <row r="223" spans="2:2" s="193" customFormat="1" x14ac:dyDescent="0.15">
      <c r="B223" s="242"/>
    </row>
    <row r="224" spans="2:2" s="193" customFormat="1" x14ac:dyDescent="0.15">
      <c r="B224" s="242"/>
    </row>
    <row r="225" spans="2:2" s="193" customFormat="1" x14ac:dyDescent="0.15">
      <c r="B225" s="242"/>
    </row>
    <row r="226" spans="2:2" s="193" customFormat="1" x14ac:dyDescent="0.15">
      <c r="B226" s="242"/>
    </row>
    <row r="227" spans="2:2" s="193" customFormat="1" x14ac:dyDescent="0.15">
      <c r="B227" s="242"/>
    </row>
    <row r="228" spans="2:2" s="193" customFormat="1" x14ac:dyDescent="0.15">
      <c r="B228" s="242"/>
    </row>
    <row r="229" spans="2:2" s="193" customFormat="1" x14ac:dyDescent="0.15">
      <c r="B229" s="242"/>
    </row>
    <row r="230" spans="2:2" s="193" customFormat="1" x14ac:dyDescent="0.15">
      <c r="B230" s="242"/>
    </row>
    <row r="231" spans="2:2" s="193" customFormat="1" x14ac:dyDescent="0.15">
      <c r="B231" s="242"/>
    </row>
    <row r="232" spans="2:2" s="193" customFormat="1" x14ac:dyDescent="0.15">
      <c r="B232" s="242"/>
    </row>
    <row r="233" spans="2:2" s="193" customFormat="1" x14ac:dyDescent="0.15">
      <c r="B233" s="242"/>
    </row>
    <row r="234" spans="2:2" s="193" customFormat="1" x14ac:dyDescent="0.15">
      <c r="B234" s="242"/>
    </row>
    <row r="235" spans="2:2" s="193" customFormat="1" x14ac:dyDescent="0.15">
      <c r="B235" s="242"/>
    </row>
    <row r="236" spans="2:2" s="193" customFormat="1" x14ac:dyDescent="0.15">
      <c r="B236" s="242"/>
    </row>
    <row r="237" spans="2:2" s="193" customFormat="1" x14ac:dyDescent="0.15">
      <c r="B237" s="242"/>
    </row>
    <row r="238" spans="2:2" s="193" customFormat="1" x14ac:dyDescent="0.15">
      <c r="B238" s="242"/>
    </row>
    <row r="239" spans="2:2" s="193" customFormat="1" x14ac:dyDescent="0.15">
      <c r="B239" s="242"/>
    </row>
    <row r="240" spans="2:2" s="193" customFormat="1" x14ac:dyDescent="0.15">
      <c r="B240" s="242"/>
    </row>
    <row r="241" spans="2:2" s="193" customFormat="1" x14ac:dyDescent="0.15">
      <c r="B241" s="242"/>
    </row>
    <row r="242" spans="2:2" s="193" customFormat="1" x14ac:dyDescent="0.15">
      <c r="B242" s="242"/>
    </row>
    <row r="243" spans="2:2" s="193" customFormat="1" x14ac:dyDescent="0.15">
      <c r="B243" s="242"/>
    </row>
    <row r="244" spans="2:2" s="193" customFormat="1" x14ac:dyDescent="0.15">
      <c r="B244" s="242"/>
    </row>
    <row r="245" spans="2:2" s="193" customFormat="1" x14ac:dyDescent="0.15">
      <c r="B245" s="242"/>
    </row>
    <row r="246" spans="2:2" s="193" customFormat="1" x14ac:dyDescent="0.15">
      <c r="B246" s="242"/>
    </row>
    <row r="247" spans="2:2" s="193" customFormat="1" x14ac:dyDescent="0.15">
      <c r="B247" s="242"/>
    </row>
    <row r="248" spans="2:2" s="193" customFormat="1" x14ac:dyDescent="0.15">
      <c r="B248" s="242"/>
    </row>
    <row r="249" spans="2:2" s="193" customFormat="1" x14ac:dyDescent="0.15">
      <c r="B249" s="242"/>
    </row>
    <row r="250" spans="2:2" s="193" customFormat="1" x14ac:dyDescent="0.15">
      <c r="B250" s="242"/>
    </row>
    <row r="251" spans="2:2" s="193" customFormat="1" x14ac:dyDescent="0.15">
      <c r="B251" s="242"/>
    </row>
    <row r="252" spans="2:2" s="193" customFormat="1" x14ac:dyDescent="0.15">
      <c r="B252" s="242"/>
    </row>
    <row r="253" spans="2:2" s="193" customFormat="1" x14ac:dyDescent="0.15">
      <c r="B253" s="242"/>
    </row>
    <row r="254" spans="2:2" s="193" customFormat="1" x14ac:dyDescent="0.15">
      <c r="B254" s="242"/>
    </row>
    <row r="255" spans="2:2" s="193" customFormat="1" x14ac:dyDescent="0.15">
      <c r="B255" s="242"/>
    </row>
    <row r="256" spans="2:2" s="193" customFormat="1" x14ac:dyDescent="0.15">
      <c r="B256" s="242"/>
    </row>
    <row r="257" spans="2:2" s="193" customFormat="1" x14ac:dyDescent="0.15">
      <c r="B257" s="242"/>
    </row>
    <row r="258" spans="2:2" s="193" customFormat="1" x14ac:dyDescent="0.15">
      <c r="B258" s="242"/>
    </row>
    <row r="259" spans="2:2" s="193" customFormat="1" x14ac:dyDescent="0.15">
      <c r="B259" s="242"/>
    </row>
    <row r="260" spans="2:2" s="193" customFormat="1" x14ac:dyDescent="0.15">
      <c r="B260" s="242"/>
    </row>
    <row r="261" spans="2:2" s="193" customFormat="1" x14ac:dyDescent="0.15">
      <c r="B261" s="242"/>
    </row>
    <row r="262" spans="2:2" s="193" customFormat="1" x14ac:dyDescent="0.15">
      <c r="B262" s="242"/>
    </row>
    <row r="263" spans="2:2" s="193" customFormat="1" x14ac:dyDescent="0.15">
      <c r="B263" s="242"/>
    </row>
    <row r="264" spans="2:2" s="193" customFormat="1" x14ac:dyDescent="0.15">
      <c r="B264" s="242"/>
    </row>
    <row r="265" spans="2:2" s="193" customFormat="1" x14ac:dyDescent="0.15">
      <c r="B265" s="242"/>
    </row>
    <row r="266" spans="2:2" s="193" customFormat="1" x14ac:dyDescent="0.15">
      <c r="B266" s="242"/>
    </row>
    <row r="267" spans="2:2" s="193" customFormat="1" x14ac:dyDescent="0.15">
      <c r="B267" s="242"/>
    </row>
    <row r="268" spans="2:2" s="193" customFormat="1" x14ac:dyDescent="0.15">
      <c r="B268" s="242"/>
    </row>
    <row r="269" spans="2:2" s="193" customFormat="1" x14ac:dyDescent="0.15">
      <c r="B269" s="242"/>
    </row>
    <row r="270" spans="2:2" s="193" customFormat="1" x14ac:dyDescent="0.15">
      <c r="B270" s="242"/>
    </row>
    <row r="271" spans="2:2" s="193" customFormat="1" x14ac:dyDescent="0.15">
      <c r="B271" s="242"/>
    </row>
    <row r="272" spans="2:2" s="193" customFormat="1" x14ac:dyDescent="0.15">
      <c r="B272" s="242"/>
    </row>
    <row r="273" spans="2:2" s="193" customFormat="1" x14ac:dyDescent="0.15">
      <c r="B273" s="242"/>
    </row>
    <row r="274" spans="2:2" s="193" customFormat="1" x14ac:dyDescent="0.15">
      <c r="B274" s="242"/>
    </row>
    <row r="275" spans="2:2" s="193" customFormat="1" x14ac:dyDescent="0.15">
      <c r="B275" s="242"/>
    </row>
    <row r="276" spans="2:2" s="193" customFormat="1" x14ac:dyDescent="0.15">
      <c r="B276" s="242"/>
    </row>
    <row r="277" spans="2:2" s="193" customFormat="1" x14ac:dyDescent="0.15">
      <c r="B277" s="242"/>
    </row>
    <row r="278" spans="2:2" s="193" customFormat="1" x14ac:dyDescent="0.15">
      <c r="B278" s="242"/>
    </row>
    <row r="279" spans="2:2" s="193" customFormat="1" x14ac:dyDescent="0.15">
      <c r="B279" s="242"/>
    </row>
    <row r="280" spans="2:2" s="193" customFormat="1" x14ac:dyDescent="0.15">
      <c r="B280" s="242"/>
    </row>
    <row r="281" spans="2:2" s="193" customFormat="1" x14ac:dyDescent="0.15">
      <c r="B281" s="242"/>
    </row>
    <row r="282" spans="2:2" s="193" customFormat="1" x14ac:dyDescent="0.15">
      <c r="B282" s="242"/>
    </row>
    <row r="283" spans="2:2" s="193" customFormat="1" x14ac:dyDescent="0.15">
      <c r="B283" s="242"/>
    </row>
    <row r="284" spans="2:2" s="193" customFormat="1" x14ac:dyDescent="0.15">
      <c r="B284" s="242"/>
    </row>
    <row r="285" spans="2:2" s="193" customFormat="1" x14ac:dyDescent="0.15">
      <c r="B285" s="242"/>
    </row>
    <row r="286" spans="2:2" s="193" customFormat="1" x14ac:dyDescent="0.15">
      <c r="B286" s="242"/>
    </row>
    <row r="287" spans="2:2" s="193" customFormat="1" x14ac:dyDescent="0.15">
      <c r="B287" s="242"/>
    </row>
    <row r="288" spans="2:2" s="193" customFormat="1" x14ac:dyDescent="0.15">
      <c r="B288" s="242"/>
    </row>
    <row r="289" spans="2:2" s="193" customFormat="1" x14ac:dyDescent="0.15">
      <c r="B289" s="242"/>
    </row>
    <row r="290" spans="2:2" s="193" customFormat="1" x14ac:dyDescent="0.15">
      <c r="B290" s="242"/>
    </row>
    <row r="291" spans="2:2" s="193" customFormat="1" x14ac:dyDescent="0.15">
      <c r="B291" s="242"/>
    </row>
    <row r="292" spans="2:2" s="193" customFormat="1" x14ac:dyDescent="0.15">
      <c r="B292" s="242"/>
    </row>
    <row r="293" spans="2:2" s="193" customFormat="1" x14ac:dyDescent="0.15">
      <c r="B293" s="242"/>
    </row>
    <row r="294" spans="2:2" s="193" customFormat="1" x14ac:dyDescent="0.15">
      <c r="B294" s="242"/>
    </row>
    <row r="295" spans="2:2" s="193" customFormat="1" x14ac:dyDescent="0.15">
      <c r="B295" s="242"/>
    </row>
    <row r="296" spans="2:2" s="193" customFormat="1" x14ac:dyDescent="0.15">
      <c r="B296" s="242"/>
    </row>
    <row r="297" spans="2:2" s="193" customFormat="1" x14ac:dyDescent="0.15">
      <c r="B297" s="242"/>
    </row>
    <row r="298" spans="2:2" s="193" customFormat="1" x14ac:dyDescent="0.15">
      <c r="B298" s="242"/>
    </row>
    <row r="299" spans="2:2" s="193" customFormat="1" x14ac:dyDescent="0.15">
      <c r="B299" s="242"/>
    </row>
    <row r="300" spans="2:2" s="193" customFormat="1" x14ac:dyDescent="0.15">
      <c r="B300" s="242"/>
    </row>
    <row r="301" spans="2:2" s="193" customFormat="1" x14ac:dyDescent="0.15">
      <c r="B301" s="242"/>
    </row>
    <row r="302" spans="2:2" s="193" customFormat="1" x14ac:dyDescent="0.15">
      <c r="B302" s="242"/>
    </row>
    <row r="303" spans="2:2" s="193" customFormat="1" x14ac:dyDescent="0.15">
      <c r="B303" s="242"/>
    </row>
    <row r="304" spans="2:2" s="193" customFormat="1" x14ac:dyDescent="0.15">
      <c r="B304" s="242"/>
    </row>
    <row r="305" spans="2:2" s="193" customFormat="1" x14ac:dyDescent="0.15">
      <c r="B305" s="242"/>
    </row>
    <row r="306" spans="2:2" s="193" customFormat="1" x14ac:dyDescent="0.15">
      <c r="B306" s="242"/>
    </row>
    <row r="307" spans="2:2" s="193" customFormat="1" x14ac:dyDescent="0.15">
      <c r="B307" s="242"/>
    </row>
    <row r="308" spans="2:2" s="193" customFormat="1" x14ac:dyDescent="0.15">
      <c r="B308" s="242"/>
    </row>
    <row r="309" spans="2:2" s="193" customFormat="1" x14ac:dyDescent="0.15">
      <c r="B309" s="242"/>
    </row>
    <row r="310" spans="2:2" s="193" customFormat="1" x14ac:dyDescent="0.15">
      <c r="B310" s="242"/>
    </row>
    <row r="311" spans="2:2" s="193" customFormat="1" x14ac:dyDescent="0.15">
      <c r="B311" s="242"/>
    </row>
    <row r="312" spans="2:2" s="193" customFormat="1" x14ac:dyDescent="0.15">
      <c r="B312" s="242"/>
    </row>
    <row r="313" spans="2:2" s="193" customFormat="1" x14ac:dyDescent="0.15">
      <c r="B313" s="242"/>
    </row>
    <row r="314" spans="2:2" s="193" customFormat="1" x14ac:dyDescent="0.15">
      <c r="B314" s="242"/>
    </row>
    <row r="315" spans="2:2" s="193" customFormat="1" x14ac:dyDescent="0.15">
      <c r="B315" s="242"/>
    </row>
    <row r="316" spans="2:2" s="193" customFormat="1" x14ac:dyDescent="0.15">
      <c r="B316" s="242"/>
    </row>
    <row r="317" spans="2:2" s="193" customFormat="1" x14ac:dyDescent="0.15">
      <c r="B317" s="242"/>
    </row>
    <row r="318" spans="2:2" s="193" customFormat="1" x14ac:dyDescent="0.15">
      <c r="B318" s="242"/>
    </row>
    <row r="319" spans="2:2" s="193" customFormat="1" x14ac:dyDescent="0.15">
      <c r="B319" s="242"/>
    </row>
    <row r="320" spans="2:2" s="193" customFormat="1" x14ac:dyDescent="0.15">
      <c r="B320" s="242"/>
    </row>
    <row r="321" spans="2:2" s="193" customFormat="1" x14ac:dyDescent="0.15">
      <c r="B321" s="242"/>
    </row>
    <row r="322" spans="2:2" s="193" customFormat="1" x14ac:dyDescent="0.15">
      <c r="B322" s="242"/>
    </row>
    <row r="323" spans="2:2" s="193" customFormat="1" x14ac:dyDescent="0.15">
      <c r="B323" s="242"/>
    </row>
    <row r="324" spans="2:2" s="193" customFormat="1" x14ac:dyDescent="0.15">
      <c r="B324" s="242"/>
    </row>
    <row r="325" spans="2:2" s="193" customFormat="1" x14ac:dyDescent="0.15">
      <c r="B325" s="242"/>
    </row>
    <row r="326" spans="2:2" s="193" customFormat="1" x14ac:dyDescent="0.15">
      <c r="B326" s="242"/>
    </row>
    <row r="327" spans="2:2" s="193" customFormat="1" x14ac:dyDescent="0.15">
      <c r="B327" s="242"/>
    </row>
    <row r="328" spans="2:2" s="193" customFormat="1" x14ac:dyDescent="0.15">
      <c r="B328" s="242"/>
    </row>
    <row r="329" spans="2:2" s="193" customFormat="1" x14ac:dyDescent="0.15">
      <c r="B329" s="242"/>
    </row>
    <row r="330" spans="2:2" s="193" customFormat="1" x14ac:dyDescent="0.15">
      <c r="B330" s="242"/>
    </row>
    <row r="331" spans="2:2" s="193" customFormat="1" x14ac:dyDescent="0.15">
      <c r="B331" s="242"/>
    </row>
    <row r="332" spans="2:2" s="193" customFormat="1" x14ac:dyDescent="0.15">
      <c r="B332" s="242"/>
    </row>
    <row r="333" spans="2:2" s="193" customFormat="1" x14ac:dyDescent="0.15">
      <c r="B333" s="242"/>
    </row>
    <row r="334" spans="2:2" s="193" customFormat="1" x14ac:dyDescent="0.15">
      <c r="B334" s="242"/>
    </row>
    <row r="335" spans="2:2" s="193" customFormat="1" x14ac:dyDescent="0.15">
      <c r="B335" s="242"/>
    </row>
    <row r="336" spans="2:2" s="193" customFormat="1" x14ac:dyDescent="0.15">
      <c r="B336" s="242"/>
    </row>
    <row r="337" spans="2:2" s="193" customFormat="1" x14ac:dyDescent="0.15">
      <c r="B337" s="242"/>
    </row>
    <row r="338" spans="2:2" s="193" customFormat="1" x14ac:dyDescent="0.15">
      <c r="B338" s="242"/>
    </row>
    <row r="339" spans="2:2" s="193" customFormat="1" x14ac:dyDescent="0.15">
      <c r="B339" s="242"/>
    </row>
    <row r="340" spans="2:2" s="193" customFormat="1" x14ac:dyDescent="0.15">
      <c r="B340" s="242"/>
    </row>
    <row r="341" spans="2:2" s="193" customFormat="1" x14ac:dyDescent="0.15">
      <c r="B341" s="242"/>
    </row>
    <row r="342" spans="2:2" s="193" customFormat="1" x14ac:dyDescent="0.15">
      <c r="B342" s="242"/>
    </row>
    <row r="343" spans="2:2" s="193" customFormat="1" x14ac:dyDescent="0.15">
      <c r="B343" s="242"/>
    </row>
    <row r="344" spans="2:2" s="193" customFormat="1" x14ac:dyDescent="0.15">
      <c r="B344" s="242"/>
    </row>
    <row r="345" spans="2:2" s="193" customFormat="1" x14ac:dyDescent="0.15">
      <c r="B345" s="242"/>
    </row>
    <row r="346" spans="2:2" s="193" customFormat="1" x14ac:dyDescent="0.15">
      <c r="B346" s="242"/>
    </row>
    <row r="347" spans="2:2" s="193" customFormat="1" x14ac:dyDescent="0.15">
      <c r="B347" s="242"/>
    </row>
    <row r="348" spans="2:2" s="193" customFormat="1" x14ac:dyDescent="0.15">
      <c r="B348" s="242"/>
    </row>
    <row r="349" spans="2:2" s="193" customFormat="1" x14ac:dyDescent="0.15">
      <c r="B349" s="242"/>
    </row>
    <row r="350" spans="2:2" s="193" customFormat="1" x14ac:dyDescent="0.15">
      <c r="B350" s="242"/>
    </row>
    <row r="351" spans="2:2" s="193" customFormat="1" x14ac:dyDescent="0.15">
      <c r="B351" s="242"/>
    </row>
    <row r="352" spans="2:2" s="193" customFormat="1" x14ac:dyDescent="0.15">
      <c r="B352" s="242"/>
    </row>
    <row r="353" spans="2:2" s="193" customFormat="1" x14ac:dyDescent="0.15">
      <c r="B353" s="242"/>
    </row>
    <row r="354" spans="2:2" s="193" customFormat="1" x14ac:dyDescent="0.15">
      <c r="B354" s="242"/>
    </row>
    <row r="355" spans="2:2" s="193" customFormat="1" x14ac:dyDescent="0.15">
      <c r="B355" s="242"/>
    </row>
    <row r="356" spans="2:2" s="193" customFormat="1" x14ac:dyDescent="0.15">
      <c r="B356" s="242"/>
    </row>
    <row r="357" spans="2:2" s="193" customFormat="1" x14ac:dyDescent="0.15">
      <c r="B357" s="242"/>
    </row>
    <row r="358" spans="2:2" s="193" customFormat="1" x14ac:dyDescent="0.15">
      <c r="B358" s="242"/>
    </row>
    <row r="359" spans="2:2" s="193" customFormat="1" x14ac:dyDescent="0.15">
      <c r="B359" s="242"/>
    </row>
    <row r="360" spans="2:2" s="193" customFormat="1" x14ac:dyDescent="0.15">
      <c r="B360" s="242"/>
    </row>
    <row r="361" spans="2:2" s="193" customFormat="1" x14ac:dyDescent="0.15">
      <c r="B361" s="242"/>
    </row>
    <row r="362" spans="2:2" s="193" customFormat="1" x14ac:dyDescent="0.15">
      <c r="B362" s="242"/>
    </row>
    <row r="363" spans="2:2" s="193" customFormat="1" x14ac:dyDescent="0.15">
      <c r="B363" s="242"/>
    </row>
    <row r="364" spans="2:2" s="193" customFormat="1" x14ac:dyDescent="0.15">
      <c r="B364" s="242"/>
    </row>
    <row r="365" spans="2:2" s="193" customFormat="1" x14ac:dyDescent="0.15">
      <c r="B365" s="242"/>
    </row>
    <row r="366" spans="2:2" s="193" customFormat="1" x14ac:dyDescent="0.15">
      <c r="B366" s="242"/>
    </row>
    <row r="367" spans="2:2" s="193" customFormat="1" x14ac:dyDescent="0.15">
      <c r="B367" s="242"/>
    </row>
    <row r="368" spans="2:2" s="193" customFormat="1" x14ac:dyDescent="0.15">
      <c r="B368" s="242"/>
    </row>
    <row r="369" spans="2:2" s="193" customFormat="1" x14ac:dyDescent="0.15">
      <c r="B369" s="242"/>
    </row>
    <row r="370" spans="2:2" s="193" customFormat="1" x14ac:dyDescent="0.15">
      <c r="B370" s="242"/>
    </row>
    <row r="371" spans="2:2" s="193" customFormat="1" x14ac:dyDescent="0.15">
      <c r="B371" s="242"/>
    </row>
    <row r="372" spans="2:2" s="193" customFormat="1" x14ac:dyDescent="0.15">
      <c r="B372" s="242"/>
    </row>
    <row r="373" spans="2:2" s="193" customFormat="1" x14ac:dyDescent="0.15">
      <c r="B373" s="242"/>
    </row>
    <row r="374" spans="2:2" s="193" customFormat="1" x14ac:dyDescent="0.15">
      <c r="B374" s="242"/>
    </row>
    <row r="375" spans="2:2" s="193" customFormat="1" x14ac:dyDescent="0.15">
      <c r="B375" s="242"/>
    </row>
    <row r="376" spans="2:2" s="193" customFormat="1" x14ac:dyDescent="0.15">
      <c r="B376" s="242"/>
    </row>
    <row r="377" spans="2:2" s="193" customFormat="1" x14ac:dyDescent="0.15">
      <c r="B377" s="242"/>
    </row>
    <row r="378" spans="2:2" s="193" customFormat="1" x14ac:dyDescent="0.15">
      <c r="B378" s="242"/>
    </row>
    <row r="379" spans="2:2" s="193" customFormat="1" x14ac:dyDescent="0.15">
      <c r="B379" s="242"/>
    </row>
    <row r="380" spans="2:2" s="193" customFormat="1" x14ac:dyDescent="0.15">
      <c r="B380" s="242"/>
    </row>
    <row r="381" spans="2:2" s="193" customFormat="1" x14ac:dyDescent="0.15">
      <c r="B381" s="242"/>
    </row>
    <row r="382" spans="2:2" s="193" customFormat="1" x14ac:dyDescent="0.15">
      <c r="B382" s="242"/>
    </row>
    <row r="383" spans="2:2" s="193" customFormat="1" x14ac:dyDescent="0.15">
      <c r="B383" s="242"/>
    </row>
    <row r="384" spans="2:2" s="193" customFormat="1" x14ac:dyDescent="0.15">
      <c r="B384" s="242"/>
    </row>
    <row r="385" spans="2:2" s="193" customFormat="1" x14ac:dyDescent="0.15">
      <c r="B385" s="242"/>
    </row>
    <row r="386" spans="2:2" s="193" customFormat="1" x14ac:dyDescent="0.15">
      <c r="B386" s="242"/>
    </row>
    <row r="387" spans="2:2" s="193" customFormat="1" x14ac:dyDescent="0.15">
      <c r="B387" s="242"/>
    </row>
    <row r="388" spans="2:2" s="193" customFormat="1" x14ac:dyDescent="0.15">
      <c r="B388" s="242"/>
    </row>
    <row r="389" spans="2:2" s="193" customFormat="1" x14ac:dyDescent="0.15">
      <c r="B389" s="242"/>
    </row>
    <row r="390" spans="2:2" s="193" customFormat="1" x14ac:dyDescent="0.15">
      <c r="B390" s="242"/>
    </row>
    <row r="391" spans="2:2" s="193" customFormat="1" x14ac:dyDescent="0.15">
      <c r="B391" s="242"/>
    </row>
    <row r="392" spans="2:2" s="193" customFormat="1" x14ac:dyDescent="0.15">
      <c r="B392" s="242"/>
    </row>
    <row r="393" spans="2:2" s="193" customFormat="1" x14ac:dyDescent="0.15">
      <c r="B393" s="242"/>
    </row>
    <row r="394" spans="2:2" s="193" customFormat="1" x14ac:dyDescent="0.15">
      <c r="B394" s="242"/>
    </row>
    <row r="395" spans="2:2" s="193" customFormat="1" x14ac:dyDescent="0.15">
      <c r="B395" s="242"/>
    </row>
    <row r="396" spans="2:2" s="193" customFormat="1" x14ac:dyDescent="0.15">
      <c r="B396" s="242"/>
    </row>
    <row r="397" spans="2:2" s="193" customFormat="1" x14ac:dyDescent="0.15">
      <c r="B397" s="242"/>
    </row>
    <row r="398" spans="2:2" s="193" customFormat="1" x14ac:dyDescent="0.15">
      <c r="B398" s="242"/>
    </row>
    <row r="399" spans="2:2" s="193" customFormat="1" x14ac:dyDescent="0.15">
      <c r="B399" s="242"/>
    </row>
    <row r="400" spans="2:2" s="193" customFormat="1" x14ac:dyDescent="0.15">
      <c r="B400" s="242"/>
    </row>
    <row r="401" spans="2:2" s="193" customFormat="1" x14ac:dyDescent="0.15">
      <c r="B401" s="242"/>
    </row>
    <row r="402" spans="2:2" s="193" customFormat="1" x14ac:dyDescent="0.15">
      <c r="B402" s="242"/>
    </row>
    <row r="403" spans="2:2" s="193" customFormat="1" x14ac:dyDescent="0.15">
      <c r="B403" s="242"/>
    </row>
    <row r="404" spans="2:2" s="193" customFormat="1" x14ac:dyDescent="0.15">
      <c r="B404" s="242"/>
    </row>
    <row r="405" spans="2:2" s="193" customFormat="1" x14ac:dyDescent="0.15">
      <c r="B405" s="242"/>
    </row>
    <row r="406" spans="2:2" s="193" customFormat="1" x14ac:dyDescent="0.15">
      <c r="B406" s="242"/>
    </row>
    <row r="407" spans="2:2" s="193" customFormat="1" x14ac:dyDescent="0.15">
      <c r="B407" s="242"/>
    </row>
    <row r="408" spans="2:2" s="193" customFormat="1" x14ac:dyDescent="0.15">
      <c r="B408" s="242"/>
    </row>
    <row r="409" spans="2:2" s="193" customFormat="1" x14ac:dyDescent="0.15">
      <c r="B409" s="242"/>
    </row>
    <row r="410" spans="2:2" s="193" customFormat="1" x14ac:dyDescent="0.15">
      <c r="B410" s="242"/>
    </row>
    <row r="411" spans="2:2" s="193" customFormat="1" x14ac:dyDescent="0.15">
      <c r="B411" s="242"/>
    </row>
    <row r="412" spans="2:2" s="193" customFormat="1" x14ac:dyDescent="0.15">
      <c r="B412" s="242"/>
    </row>
    <row r="413" spans="2:2" s="193" customFormat="1" x14ac:dyDescent="0.15">
      <c r="B413" s="242"/>
    </row>
    <row r="414" spans="2:2" s="193" customFormat="1" x14ac:dyDescent="0.15">
      <c r="B414" s="242"/>
    </row>
    <row r="415" spans="2:2" s="193" customFormat="1" x14ac:dyDescent="0.15">
      <c r="B415" s="242"/>
    </row>
    <row r="416" spans="2:2" s="193" customFormat="1" x14ac:dyDescent="0.15">
      <c r="B416" s="242"/>
    </row>
    <row r="417" spans="2:2" s="193" customFormat="1" x14ac:dyDescent="0.15">
      <c r="B417" s="242"/>
    </row>
    <row r="418" spans="2:2" s="193" customFormat="1" x14ac:dyDescent="0.15">
      <c r="B418" s="242"/>
    </row>
    <row r="419" spans="2:2" s="193" customFormat="1" x14ac:dyDescent="0.15">
      <c r="B419" s="242"/>
    </row>
    <row r="420" spans="2:2" s="193" customFormat="1" x14ac:dyDescent="0.15">
      <c r="B420" s="242"/>
    </row>
    <row r="421" spans="2:2" s="193" customFormat="1" x14ac:dyDescent="0.15">
      <c r="B421" s="242"/>
    </row>
    <row r="422" spans="2:2" s="193" customFormat="1" x14ac:dyDescent="0.15">
      <c r="B422" s="242"/>
    </row>
    <row r="423" spans="2:2" s="193" customFormat="1" x14ac:dyDescent="0.15">
      <c r="B423" s="242"/>
    </row>
    <row r="424" spans="2:2" s="193" customFormat="1" x14ac:dyDescent="0.15">
      <c r="B424" s="242"/>
    </row>
    <row r="425" spans="2:2" s="193" customFormat="1" x14ac:dyDescent="0.15">
      <c r="B425" s="242"/>
    </row>
    <row r="426" spans="2:2" s="193" customFormat="1" x14ac:dyDescent="0.15">
      <c r="B426" s="242"/>
    </row>
    <row r="427" spans="2:2" s="193" customFormat="1" x14ac:dyDescent="0.15">
      <c r="B427" s="242"/>
    </row>
    <row r="428" spans="2:2" s="193" customFormat="1" x14ac:dyDescent="0.15">
      <c r="B428" s="242"/>
    </row>
    <row r="429" spans="2:2" s="193" customFormat="1" x14ac:dyDescent="0.15">
      <c r="B429" s="242"/>
    </row>
    <row r="430" spans="2:2" s="193" customFormat="1" x14ac:dyDescent="0.15">
      <c r="B430" s="242"/>
    </row>
    <row r="431" spans="2:2" s="193" customFormat="1" x14ac:dyDescent="0.15">
      <c r="B431" s="242"/>
    </row>
    <row r="432" spans="2:2" s="193" customFormat="1" x14ac:dyDescent="0.15">
      <c r="B432" s="242"/>
    </row>
    <row r="433" spans="2:2" s="193" customFormat="1" x14ac:dyDescent="0.15">
      <c r="B433" s="242"/>
    </row>
    <row r="434" spans="2:2" s="193" customFormat="1" x14ac:dyDescent="0.15">
      <c r="B434" s="242"/>
    </row>
    <row r="435" spans="2:2" s="193" customFormat="1" x14ac:dyDescent="0.15">
      <c r="B435" s="242"/>
    </row>
    <row r="436" spans="2:2" s="193" customFormat="1" x14ac:dyDescent="0.15">
      <c r="B436" s="242"/>
    </row>
    <row r="437" spans="2:2" s="193" customFormat="1" x14ac:dyDescent="0.15">
      <c r="B437" s="242"/>
    </row>
    <row r="438" spans="2:2" s="193" customFormat="1" x14ac:dyDescent="0.15">
      <c r="B438" s="242"/>
    </row>
    <row r="439" spans="2:2" s="193" customFormat="1" x14ac:dyDescent="0.15">
      <c r="B439" s="242"/>
    </row>
    <row r="440" spans="2:2" s="193" customFormat="1" x14ac:dyDescent="0.15">
      <c r="B440" s="242"/>
    </row>
    <row r="441" spans="2:2" s="193" customFormat="1" x14ac:dyDescent="0.15">
      <c r="B441" s="242"/>
    </row>
    <row r="442" spans="2:2" s="193" customFormat="1" x14ac:dyDescent="0.15">
      <c r="B442" s="242"/>
    </row>
    <row r="443" spans="2:2" s="193" customFormat="1" x14ac:dyDescent="0.15">
      <c r="B443" s="242"/>
    </row>
    <row r="444" spans="2:2" s="193" customFormat="1" x14ac:dyDescent="0.15">
      <c r="B444" s="242"/>
    </row>
    <row r="445" spans="2:2" s="193" customFormat="1" x14ac:dyDescent="0.15">
      <c r="B445" s="242"/>
    </row>
    <row r="446" spans="2:2" s="193" customFormat="1" x14ac:dyDescent="0.15">
      <c r="B446" s="242"/>
    </row>
    <row r="447" spans="2:2" s="193" customFormat="1" x14ac:dyDescent="0.15">
      <c r="B447" s="242"/>
    </row>
    <row r="448" spans="2:2" s="193" customFormat="1" x14ac:dyDescent="0.15">
      <c r="B448" s="242"/>
    </row>
    <row r="449" spans="2:2" s="193" customFormat="1" x14ac:dyDescent="0.15">
      <c r="B449" s="242"/>
    </row>
    <row r="450" spans="2:2" s="193" customFormat="1" x14ac:dyDescent="0.15">
      <c r="B450" s="242"/>
    </row>
    <row r="451" spans="2:2" s="193" customFormat="1" x14ac:dyDescent="0.15">
      <c r="B451" s="242"/>
    </row>
    <row r="452" spans="2:2" s="193" customFormat="1" x14ac:dyDescent="0.15">
      <c r="B452" s="242"/>
    </row>
    <row r="453" spans="2:2" s="193" customFormat="1" x14ac:dyDescent="0.15">
      <c r="B453" s="242"/>
    </row>
    <row r="454" spans="2:2" s="193" customFormat="1" x14ac:dyDescent="0.15">
      <c r="B454" s="242"/>
    </row>
    <row r="455" spans="2:2" s="193" customFormat="1" x14ac:dyDescent="0.15">
      <c r="B455" s="242"/>
    </row>
    <row r="456" spans="2:2" s="193" customFormat="1" x14ac:dyDescent="0.15">
      <c r="B456" s="242"/>
    </row>
    <row r="457" spans="2:2" s="193" customFormat="1" x14ac:dyDescent="0.15">
      <c r="B457" s="242"/>
    </row>
    <row r="458" spans="2:2" s="193" customFormat="1" x14ac:dyDescent="0.15">
      <c r="B458" s="242"/>
    </row>
    <row r="459" spans="2:2" s="193" customFormat="1" x14ac:dyDescent="0.15">
      <c r="B459" s="242"/>
    </row>
    <row r="460" spans="2:2" s="193" customFormat="1" x14ac:dyDescent="0.15">
      <c r="B460" s="242"/>
    </row>
    <row r="461" spans="2:2" s="193" customFormat="1" x14ac:dyDescent="0.15">
      <c r="B461" s="242"/>
    </row>
    <row r="462" spans="2:2" s="193" customFormat="1" x14ac:dyDescent="0.15">
      <c r="B462" s="242"/>
    </row>
    <row r="463" spans="2:2" s="193" customFormat="1" x14ac:dyDescent="0.15">
      <c r="B463" s="242"/>
    </row>
    <row r="464" spans="2:2" s="193" customFormat="1" x14ac:dyDescent="0.15">
      <c r="B464" s="242"/>
    </row>
    <row r="465" spans="2:2" s="193" customFormat="1" x14ac:dyDescent="0.15">
      <c r="B465" s="242"/>
    </row>
    <row r="466" spans="2:2" s="193" customFormat="1" x14ac:dyDescent="0.15">
      <c r="B466" s="242"/>
    </row>
    <row r="467" spans="2:2" s="193" customFormat="1" x14ac:dyDescent="0.15">
      <c r="B467" s="242"/>
    </row>
    <row r="468" spans="2:2" s="193" customFormat="1" x14ac:dyDescent="0.15">
      <c r="B468" s="242"/>
    </row>
    <row r="469" spans="2:2" s="193" customFormat="1" x14ac:dyDescent="0.15">
      <c r="B469" s="242"/>
    </row>
    <row r="470" spans="2:2" s="193" customFormat="1" x14ac:dyDescent="0.15">
      <c r="B470" s="242"/>
    </row>
    <row r="471" spans="2:2" s="193" customFormat="1" x14ac:dyDescent="0.15">
      <c r="B471" s="242"/>
    </row>
    <row r="472" spans="2:2" s="193" customFormat="1" x14ac:dyDescent="0.15">
      <c r="B472" s="242"/>
    </row>
    <row r="473" spans="2:2" s="193" customFormat="1" x14ac:dyDescent="0.15">
      <c r="B473" s="242"/>
    </row>
    <row r="474" spans="2:2" s="193" customFormat="1" x14ac:dyDescent="0.15">
      <c r="B474" s="242"/>
    </row>
    <row r="475" spans="2:2" s="193" customFormat="1" x14ac:dyDescent="0.15">
      <c r="B475" s="242"/>
    </row>
    <row r="476" spans="2:2" s="193" customFormat="1" x14ac:dyDescent="0.15">
      <c r="B476" s="242"/>
    </row>
    <row r="477" spans="2:2" s="193" customFormat="1" x14ac:dyDescent="0.15">
      <c r="B477" s="242"/>
    </row>
    <row r="478" spans="2:2" s="193" customFormat="1" x14ac:dyDescent="0.15">
      <c r="B478" s="242"/>
    </row>
    <row r="479" spans="2:2" s="193" customFormat="1" x14ac:dyDescent="0.15">
      <c r="B479" s="242"/>
    </row>
    <row r="480" spans="2:2" s="193" customFormat="1" x14ac:dyDescent="0.15">
      <c r="B480" s="242"/>
    </row>
    <row r="481" spans="2:2" s="193" customFormat="1" x14ac:dyDescent="0.15">
      <c r="B481" s="242"/>
    </row>
    <row r="482" spans="2:2" s="193" customFormat="1" x14ac:dyDescent="0.15">
      <c r="B482" s="242"/>
    </row>
    <row r="483" spans="2:2" s="193" customFormat="1" x14ac:dyDescent="0.15">
      <c r="B483" s="242"/>
    </row>
    <row r="484" spans="2:2" s="193" customFormat="1" x14ac:dyDescent="0.15">
      <c r="B484" s="242"/>
    </row>
    <row r="485" spans="2:2" s="193" customFormat="1" x14ac:dyDescent="0.15">
      <c r="B485" s="242"/>
    </row>
    <row r="486" spans="2:2" s="193" customFormat="1" x14ac:dyDescent="0.15">
      <c r="B486" s="242"/>
    </row>
    <row r="487" spans="2:2" s="193" customFormat="1" x14ac:dyDescent="0.15">
      <c r="B487" s="242"/>
    </row>
    <row r="488" spans="2:2" s="193" customFormat="1" x14ac:dyDescent="0.15">
      <c r="B488" s="242"/>
    </row>
    <row r="489" spans="2:2" s="193" customFormat="1" x14ac:dyDescent="0.15">
      <c r="B489" s="242"/>
    </row>
    <row r="490" spans="2:2" s="193" customFormat="1" x14ac:dyDescent="0.15">
      <c r="B490" s="242"/>
    </row>
    <row r="491" spans="2:2" s="193" customFormat="1" x14ac:dyDescent="0.15">
      <c r="B491" s="242"/>
    </row>
    <row r="492" spans="2:2" s="193" customFormat="1" x14ac:dyDescent="0.15">
      <c r="B492" s="242"/>
    </row>
    <row r="493" spans="2:2" s="193" customFormat="1" x14ac:dyDescent="0.15">
      <c r="B493" s="242"/>
    </row>
    <row r="494" spans="2:2" s="193" customFormat="1" x14ac:dyDescent="0.15">
      <c r="B494" s="242"/>
    </row>
    <row r="495" spans="2:2" s="193" customFormat="1" x14ac:dyDescent="0.15">
      <c r="B495" s="242"/>
    </row>
    <row r="496" spans="2:2" s="193" customFormat="1" x14ac:dyDescent="0.15">
      <c r="B496" s="242"/>
    </row>
    <row r="497" spans="2:2" s="193" customFormat="1" x14ac:dyDescent="0.15">
      <c r="B497" s="242"/>
    </row>
    <row r="498" spans="2:2" s="193" customFormat="1" x14ac:dyDescent="0.15">
      <c r="B498" s="242"/>
    </row>
    <row r="499" spans="2:2" s="193" customFormat="1" x14ac:dyDescent="0.15">
      <c r="B499" s="242"/>
    </row>
    <row r="500" spans="2:2" s="193" customFormat="1" x14ac:dyDescent="0.15">
      <c r="B500" s="242"/>
    </row>
    <row r="501" spans="2:2" s="193" customFormat="1" x14ac:dyDescent="0.15">
      <c r="B501" s="242"/>
    </row>
    <row r="502" spans="2:2" s="193" customFormat="1" x14ac:dyDescent="0.15">
      <c r="B502" s="242"/>
    </row>
    <row r="503" spans="2:2" s="193" customFormat="1" x14ac:dyDescent="0.15">
      <c r="B503" s="242"/>
    </row>
    <row r="504" spans="2:2" s="193" customFormat="1" x14ac:dyDescent="0.15">
      <c r="B504" s="242"/>
    </row>
    <row r="505" spans="2:2" s="193" customFormat="1" x14ac:dyDescent="0.15">
      <c r="B505" s="242"/>
    </row>
    <row r="506" spans="2:2" s="193" customFormat="1" x14ac:dyDescent="0.15">
      <c r="B506" s="242"/>
    </row>
    <row r="507" spans="2:2" s="193" customFormat="1" x14ac:dyDescent="0.15">
      <c r="B507" s="242"/>
    </row>
    <row r="508" spans="2:2" s="193" customFormat="1" x14ac:dyDescent="0.15">
      <c r="B508" s="242"/>
    </row>
    <row r="509" spans="2:2" s="193" customFormat="1" x14ac:dyDescent="0.15">
      <c r="B509" s="242"/>
    </row>
    <row r="510" spans="2:2" s="193" customFormat="1" x14ac:dyDescent="0.15">
      <c r="B510" s="242"/>
    </row>
    <row r="511" spans="2:2" s="193" customFormat="1" x14ac:dyDescent="0.15">
      <c r="B511" s="242"/>
    </row>
    <row r="512" spans="2:2" s="193" customFormat="1" x14ac:dyDescent="0.15">
      <c r="B512" s="242"/>
    </row>
    <row r="513" spans="2:2" s="193" customFormat="1" x14ac:dyDescent="0.15">
      <c r="B513" s="242"/>
    </row>
    <row r="514" spans="2:2" s="193" customFormat="1" x14ac:dyDescent="0.15">
      <c r="B514" s="242"/>
    </row>
    <row r="515" spans="2:2" s="193" customFormat="1" x14ac:dyDescent="0.15">
      <c r="B515" s="242"/>
    </row>
    <row r="516" spans="2:2" s="193" customFormat="1" x14ac:dyDescent="0.15">
      <c r="B516" s="242"/>
    </row>
    <row r="517" spans="2:2" s="193" customFormat="1" x14ac:dyDescent="0.15">
      <c r="B517" s="242"/>
    </row>
    <row r="518" spans="2:2" s="193" customFormat="1" x14ac:dyDescent="0.15">
      <c r="B518" s="242"/>
    </row>
    <row r="519" spans="2:2" s="193" customFormat="1" x14ac:dyDescent="0.15">
      <c r="B519" s="242"/>
    </row>
    <row r="520" spans="2:2" s="193" customFormat="1" x14ac:dyDescent="0.15">
      <c r="B520" s="242"/>
    </row>
    <row r="521" spans="2:2" s="193" customFormat="1" x14ac:dyDescent="0.15">
      <c r="B521" s="242"/>
    </row>
    <row r="522" spans="2:2" s="193" customFormat="1" x14ac:dyDescent="0.15">
      <c r="B522" s="242"/>
    </row>
    <row r="523" spans="2:2" s="193" customFormat="1" x14ac:dyDescent="0.15">
      <c r="B523" s="242"/>
    </row>
    <row r="524" spans="2:2" s="193" customFormat="1" x14ac:dyDescent="0.15">
      <c r="B524" s="242"/>
    </row>
    <row r="525" spans="2:2" s="193" customFormat="1" x14ac:dyDescent="0.15">
      <c r="B525" s="242"/>
    </row>
    <row r="526" spans="2:2" s="193" customFormat="1" x14ac:dyDescent="0.15">
      <c r="B526" s="242"/>
    </row>
    <row r="527" spans="2:2" s="193" customFormat="1" x14ac:dyDescent="0.15">
      <c r="B527" s="242"/>
    </row>
    <row r="528" spans="2:2" s="193" customFormat="1" x14ac:dyDescent="0.15">
      <c r="B528" s="242"/>
    </row>
    <row r="529" spans="2:2" s="193" customFormat="1" x14ac:dyDescent="0.15">
      <c r="B529" s="242"/>
    </row>
    <row r="530" spans="2:2" s="193" customFormat="1" x14ac:dyDescent="0.15">
      <c r="B530" s="242"/>
    </row>
    <row r="531" spans="2:2" s="193" customFormat="1" x14ac:dyDescent="0.15">
      <c r="B531" s="242"/>
    </row>
    <row r="532" spans="2:2" s="193" customFormat="1" x14ac:dyDescent="0.15">
      <c r="B532" s="242"/>
    </row>
    <row r="533" spans="2:2" s="193" customFormat="1" x14ac:dyDescent="0.15">
      <c r="B533" s="242"/>
    </row>
    <row r="534" spans="2:2" s="193" customFormat="1" x14ac:dyDescent="0.15">
      <c r="B534" s="242"/>
    </row>
    <row r="535" spans="2:2" s="193" customFormat="1" x14ac:dyDescent="0.15">
      <c r="B535" s="242"/>
    </row>
    <row r="536" spans="2:2" s="193" customFormat="1" x14ac:dyDescent="0.15">
      <c r="B536" s="242"/>
    </row>
    <row r="537" spans="2:2" s="193" customFormat="1" x14ac:dyDescent="0.15">
      <c r="B537" s="242"/>
    </row>
    <row r="538" spans="2:2" s="193" customFormat="1" x14ac:dyDescent="0.15">
      <c r="B538" s="242"/>
    </row>
    <row r="539" spans="2:2" s="193" customFormat="1" x14ac:dyDescent="0.15">
      <c r="B539" s="242"/>
    </row>
    <row r="540" spans="2:2" s="193" customFormat="1" x14ac:dyDescent="0.15">
      <c r="B540" s="242"/>
    </row>
    <row r="541" spans="2:2" s="193" customFormat="1" x14ac:dyDescent="0.15">
      <c r="B541" s="242"/>
    </row>
    <row r="542" spans="2:2" s="193" customFormat="1" x14ac:dyDescent="0.15">
      <c r="B542" s="242"/>
    </row>
    <row r="543" spans="2:2" s="193" customFormat="1" x14ac:dyDescent="0.15">
      <c r="B543" s="242"/>
    </row>
    <row r="544" spans="2:2" s="193" customFormat="1" x14ac:dyDescent="0.15">
      <c r="B544" s="242"/>
    </row>
    <row r="545" spans="2:2" s="193" customFormat="1" x14ac:dyDescent="0.15">
      <c r="B545" s="242"/>
    </row>
    <row r="546" spans="2:2" s="193" customFormat="1" x14ac:dyDescent="0.15">
      <c r="B546" s="242"/>
    </row>
    <row r="547" spans="2:2" s="193" customFormat="1" x14ac:dyDescent="0.15">
      <c r="B547" s="242"/>
    </row>
    <row r="548" spans="2:2" s="193" customFormat="1" x14ac:dyDescent="0.15">
      <c r="B548" s="242"/>
    </row>
    <row r="549" spans="2:2" s="193" customFormat="1" x14ac:dyDescent="0.15">
      <c r="B549" s="242"/>
    </row>
    <row r="550" spans="2:2" s="193" customFormat="1" x14ac:dyDescent="0.15">
      <c r="B550" s="242"/>
    </row>
    <row r="551" spans="2:2" s="193" customFormat="1" x14ac:dyDescent="0.15">
      <c r="B551" s="242"/>
    </row>
    <row r="552" spans="2:2" s="193" customFormat="1" x14ac:dyDescent="0.15">
      <c r="B552" s="242"/>
    </row>
    <row r="553" spans="2:2" s="193" customFormat="1" x14ac:dyDescent="0.15">
      <c r="B553" s="242"/>
    </row>
    <row r="554" spans="2:2" s="193" customFormat="1" x14ac:dyDescent="0.15">
      <c r="B554" s="242"/>
    </row>
    <row r="555" spans="2:2" s="193" customFormat="1" x14ac:dyDescent="0.15">
      <c r="B555" s="242"/>
    </row>
    <row r="556" spans="2:2" s="193" customFormat="1" x14ac:dyDescent="0.15">
      <c r="B556" s="242"/>
    </row>
    <row r="557" spans="2:2" s="193" customFormat="1" x14ac:dyDescent="0.15">
      <c r="B557" s="242"/>
    </row>
    <row r="558" spans="2:2" s="193" customFormat="1" x14ac:dyDescent="0.15">
      <c r="B558" s="242"/>
    </row>
    <row r="559" spans="2:2" s="193" customFormat="1" x14ac:dyDescent="0.15">
      <c r="B559" s="242"/>
    </row>
    <row r="560" spans="2:2" s="193" customFormat="1" x14ac:dyDescent="0.15">
      <c r="B560" s="242"/>
    </row>
    <row r="561" spans="2:2" s="193" customFormat="1" x14ac:dyDescent="0.15">
      <c r="B561" s="242"/>
    </row>
    <row r="562" spans="2:2" s="193" customFormat="1" x14ac:dyDescent="0.15">
      <c r="B562" s="242"/>
    </row>
    <row r="563" spans="2:2" s="193" customFormat="1" x14ac:dyDescent="0.15">
      <c r="B563" s="242"/>
    </row>
    <row r="564" spans="2:2" s="193" customFormat="1" x14ac:dyDescent="0.15">
      <c r="B564" s="242"/>
    </row>
    <row r="565" spans="2:2" s="193" customFormat="1" x14ac:dyDescent="0.15">
      <c r="B565" s="242"/>
    </row>
    <row r="566" spans="2:2" s="193" customFormat="1" x14ac:dyDescent="0.15">
      <c r="B566" s="242"/>
    </row>
    <row r="567" spans="2:2" s="193" customFormat="1" x14ac:dyDescent="0.15">
      <c r="B567" s="242"/>
    </row>
    <row r="568" spans="2:2" s="193" customFormat="1" x14ac:dyDescent="0.15">
      <c r="B568" s="242"/>
    </row>
    <row r="569" spans="2:2" s="193" customFormat="1" x14ac:dyDescent="0.15">
      <c r="B569" s="242"/>
    </row>
    <row r="570" spans="2:2" s="193" customFormat="1" x14ac:dyDescent="0.15">
      <c r="B570" s="242"/>
    </row>
    <row r="571" spans="2:2" s="193" customFormat="1" x14ac:dyDescent="0.15">
      <c r="B571" s="242"/>
    </row>
    <row r="572" spans="2:2" s="193" customFormat="1" x14ac:dyDescent="0.15">
      <c r="B572" s="242"/>
    </row>
    <row r="573" spans="2:2" s="193" customFormat="1" x14ac:dyDescent="0.15">
      <c r="B573" s="242"/>
    </row>
    <row r="574" spans="2:2" s="193" customFormat="1" x14ac:dyDescent="0.15">
      <c r="B574" s="242"/>
    </row>
    <row r="575" spans="2:2" s="193" customFormat="1" x14ac:dyDescent="0.15">
      <c r="B575" s="242"/>
    </row>
    <row r="576" spans="2:2" s="193" customFormat="1" x14ac:dyDescent="0.15">
      <c r="B576" s="242"/>
    </row>
    <row r="577" spans="2:2" s="193" customFormat="1" x14ac:dyDescent="0.15">
      <c r="B577" s="242"/>
    </row>
    <row r="578" spans="2:2" s="193" customFormat="1" x14ac:dyDescent="0.15">
      <c r="B578" s="242"/>
    </row>
    <row r="579" spans="2:2" s="193" customFormat="1" x14ac:dyDescent="0.15">
      <c r="B579" s="242"/>
    </row>
    <row r="580" spans="2:2" s="193" customFormat="1" x14ac:dyDescent="0.15">
      <c r="B580" s="242"/>
    </row>
    <row r="581" spans="2:2" s="193" customFormat="1" x14ac:dyDescent="0.15">
      <c r="B581" s="242"/>
    </row>
    <row r="582" spans="2:2" s="193" customFormat="1" x14ac:dyDescent="0.15">
      <c r="B582" s="242"/>
    </row>
    <row r="583" spans="2:2" s="193" customFormat="1" x14ac:dyDescent="0.15">
      <c r="B583" s="242"/>
    </row>
    <row r="584" spans="2:2" s="193" customFormat="1" x14ac:dyDescent="0.15">
      <c r="B584" s="242"/>
    </row>
    <row r="585" spans="2:2" s="193" customFormat="1" x14ac:dyDescent="0.15">
      <c r="B585" s="242"/>
    </row>
    <row r="586" spans="2:2" s="193" customFormat="1" x14ac:dyDescent="0.15">
      <c r="B586" s="242"/>
    </row>
    <row r="587" spans="2:2" s="193" customFormat="1" x14ac:dyDescent="0.15">
      <c r="B587" s="242"/>
    </row>
    <row r="588" spans="2:2" s="193" customFormat="1" x14ac:dyDescent="0.15">
      <c r="B588" s="242"/>
    </row>
    <row r="589" spans="2:2" s="193" customFormat="1" x14ac:dyDescent="0.15">
      <c r="B589" s="242"/>
    </row>
    <row r="590" spans="2:2" s="193" customFormat="1" x14ac:dyDescent="0.15">
      <c r="B590" s="242"/>
    </row>
    <row r="591" spans="2:2" s="193" customFormat="1" x14ac:dyDescent="0.15">
      <c r="B591" s="242"/>
    </row>
    <row r="592" spans="2:2" s="193" customFormat="1" x14ac:dyDescent="0.15">
      <c r="B592" s="242"/>
    </row>
    <row r="593" spans="2:2" s="193" customFormat="1" x14ac:dyDescent="0.15">
      <c r="B593" s="242"/>
    </row>
    <row r="594" spans="2:2" s="193" customFormat="1" x14ac:dyDescent="0.15">
      <c r="B594" s="242"/>
    </row>
    <row r="595" spans="2:2" s="193" customFormat="1" x14ac:dyDescent="0.15">
      <c r="B595" s="242"/>
    </row>
    <row r="596" spans="2:2" s="193" customFormat="1" x14ac:dyDescent="0.15">
      <c r="B596" s="242"/>
    </row>
    <row r="597" spans="2:2" s="193" customFormat="1" x14ac:dyDescent="0.15">
      <c r="B597" s="242"/>
    </row>
    <row r="598" spans="2:2" s="193" customFormat="1" x14ac:dyDescent="0.15">
      <c r="B598" s="242"/>
    </row>
    <row r="599" spans="2:2" s="193" customFormat="1" x14ac:dyDescent="0.15">
      <c r="B599" s="242"/>
    </row>
    <row r="600" spans="2:2" s="193" customFormat="1" x14ac:dyDescent="0.15">
      <c r="B600" s="242"/>
    </row>
    <row r="601" spans="2:2" s="193" customFormat="1" x14ac:dyDescent="0.15">
      <c r="B601" s="242"/>
    </row>
    <row r="602" spans="2:2" s="193" customFormat="1" x14ac:dyDescent="0.15">
      <c r="B602" s="242"/>
    </row>
    <row r="603" spans="2:2" s="193" customFormat="1" x14ac:dyDescent="0.15">
      <c r="B603" s="242"/>
    </row>
    <row r="604" spans="2:2" s="193" customFormat="1" x14ac:dyDescent="0.15">
      <c r="B604" s="242"/>
    </row>
    <row r="605" spans="2:2" s="193" customFormat="1" x14ac:dyDescent="0.15">
      <c r="B605" s="242"/>
    </row>
    <row r="606" spans="2:2" s="193" customFormat="1" x14ac:dyDescent="0.15">
      <c r="B606" s="242"/>
    </row>
    <row r="607" spans="2:2" s="193" customFormat="1" x14ac:dyDescent="0.15">
      <c r="B607" s="242"/>
    </row>
    <row r="608" spans="2:2" s="193" customFormat="1" x14ac:dyDescent="0.15">
      <c r="B608" s="242"/>
    </row>
    <row r="609" spans="2:2" s="193" customFormat="1" x14ac:dyDescent="0.15">
      <c r="B609" s="242"/>
    </row>
    <row r="610" spans="2:2" s="193" customFormat="1" x14ac:dyDescent="0.15">
      <c r="B610" s="242"/>
    </row>
    <row r="611" spans="2:2" s="193" customFormat="1" x14ac:dyDescent="0.15">
      <c r="B611" s="242"/>
    </row>
    <row r="612" spans="2:2" s="193" customFormat="1" x14ac:dyDescent="0.15">
      <c r="B612" s="242"/>
    </row>
    <row r="613" spans="2:2" s="193" customFormat="1" x14ac:dyDescent="0.15">
      <c r="B613" s="242"/>
    </row>
    <row r="614" spans="2:2" s="193" customFormat="1" x14ac:dyDescent="0.15">
      <c r="B614" s="242"/>
    </row>
    <row r="615" spans="2:2" s="193" customFormat="1" x14ac:dyDescent="0.15">
      <c r="B615" s="242"/>
    </row>
    <row r="616" spans="2:2" s="193" customFormat="1" x14ac:dyDescent="0.15">
      <c r="B616" s="242"/>
    </row>
    <row r="617" spans="2:2" s="193" customFormat="1" x14ac:dyDescent="0.15">
      <c r="B617" s="242"/>
    </row>
    <row r="618" spans="2:2" s="193" customFormat="1" x14ac:dyDescent="0.15">
      <c r="B618" s="242"/>
    </row>
    <row r="619" spans="2:2" s="193" customFormat="1" x14ac:dyDescent="0.15">
      <c r="B619" s="242"/>
    </row>
    <row r="620" spans="2:2" s="193" customFormat="1" x14ac:dyDescent="0.15">
      <c r="B620" s="242"/>
    </row>
    <row r="621" spans="2:2" s="193" customFormat="1" x14ac:dyDescent="0.15">
      <c r="B621" s="242"/>
    </row>
    <row r="622" spans="2:2" s="193" customFormat="1" x14ac:dyDescent="0.15">
      <c r="B622" s="242"/>
    </row>
    <row r="623" spans="2:2" s="193" customFormat="1" x14ac:dyDescent="0.15">
      <c r="B623" s="242"/>
    </row>
    <row r="624" spans="2:2" s="193" customFormat="1" x14ac:dyDescent="0.15">
      <c r="B624" s="242"/>
    </row>
    <row r="625" spans="2:2" s="193" customFormat="1" x14ac:dyDescent="0.15">
      <c r="B625" s="242"/>
    </row>
    <row r="626" spans="2:2" s="193" customFormat="1" x14ac:dyDescent="0.15">
      <c r="B626" s="242"/>
    </row>
    <row r="627" spans="2:2" s="193" customFormat="1" x14ac:dyDescent="0.15">
      <c r="B627" s="242"/>
    </row>
    <row r="628" spans="2:2" s="193" customFormat="1" x14ac:dyDescent="0.15">
      <c r="B628" s="242"/>
    </row>
    <row r="629" spans="2:2" s="193" customFormat="1" x14ac:dyDescent="0.15">
      <c r="B629" s="242"/>
    </row>
    <row r="630" spans="2:2" s="193" customFormat="1" x14ac:dyDescent="0.15">
      <c r="B630" s="242"/>
    </row>
    <row r="631" spans="2:2" s="193" customFormat="1" x14ac:dyDescent="0.15">
      <c r="B631" s="242"/>
    </row>
    <row r="632" spans="2:2" s="193" customFormat="1" x14ac:dyDescent="0.15">
      <c r="B632" s="242"/>
    </row>
    <row r="633" spans="2:2" s="193" customFormat="1" x14ac:dyDescent="0.15">
      <c r="B633" s="242"/>
    </row>
    <row r="634" spans="2:2" s="193" customFormat="1" x14ac:dyDescent="0.15">
      <c r="B634" s="242"/>
    </row>
    <row r="635" spans="2:2" s="193" customFormat="1" x14ac:dyDescent="0.15">
      <c r="B635" s="242"/>
    </row>
    <row r="636" spans="2:2" s="193" customFormat="1" x14ac:dyDescent="0.15">
      <c r="B636" s="242"/>
    </row>
    <row r="637" spans="2:2" s="193" customFormat="1" x14ac:dyDescent="0.15">
      <c r="B637" s="242"/>
    </row>
    <row r="638" spans="2:2" s="193" customFormat="1" x14ac:dyDescent="0.15">
      <c r="B638" s="242"/>
    </row>
    <row r="639" spans="2:2" s="193" customFormat="1" x14ac:dyDescent="0.15">
      <c r="B639" s="242"/>
    </row>
    <row r="640" spans="2:2" s="193" customFormat="1" x14ac:dyDescent="0.15">
      <c r="B640" s="242"/>
    </row>
    <row r="641" spans="2:2" s="193" customFormat="1" x14ac:dyDescent="0.15">
      <c r="B641" s="242"/>
    </row>
    <row r="642" spans="2:2" s="193" customFormat="1" x14ac:dyDescent="0.15">
      <c r="B642" s="242"/>
    </row>
    <row r="643" spans="2:2" s="193" customFormat="1" x14ac:dyDescent="0.15">
      <c r="B643" s="242"/>
    </row>
    <row r="644" spans="2:2" s="193" customFormat="1" x14ac:dyDescent="0.15">
      <c r="B644" s="242"/>
    </row>
    <row r="645" spans="2:2" s="193" customFormat="1" x14ac:dyDescent="0.15">
      <c r="B645" s="242"/>
    </row>
    <row r="646" spans="2:2" s="193" customFormat="1" x14ac:dyDescent="0.15">
      <c r="B646" s="242"/>
    </row>
    <row r="647" spans="2:2" s="193" customFormat="1" x14ac:dyDescent="0.15">
      <c r="B647" s="242"/>
    </row>
    <row r="648" spans="2:2" s="193" customFormat="1" x14ac:dyDescent="0.15">
      <c r="B648" s="242"/>
    </row>
    <row r="649" spans="2:2" s="193" customFormat="1" x14ac:dyDescent="0.15">
      <c r="B649" s="242"/>
    </row>
    <row r="650" spans="2:2" s="193" customFormat="1" x14ac:dyDescent="0.15">
      <c r="B650" s="242"/>
    </row>
    <row r="651" spans="2:2" s="193" customFormat="1" x14ac:dyDescent="0.15">
      <c r="B651" s="242"/>
    </row>
    <row r="652" spans="2:2" s="193" customFormat="1" x14ac:dyDescent="0.15">
      <c r="B652" s="242"/>
    </row>
    <row r="653" spans="2:2" s="193" customFormat="1" x14ac:dyDescent="0.15">
      <c r="B653" s="242"/>
    </row>
    <row r="654" spans="2:2" s="193" customFormat="1" x14ac:dyDescent="0.15">
      <c r="B654" s="242"/>
    </row>
    <row r="655" spans="2:2" s="193" customFormat="1" x14ac:dyDescent="0.15">
      <c r="B655" s="242"/>
    </row>
    <row r="656" spans="2:2" s="193" customFormat="1" x14ac:dyDescent="0.15">
      <c r="B656" s="242"/>
    </row>
    <row r="657" spans="2:2" s="193" customFormat="1" x14ac:dyDescent="0.15">
      <c r="B657" s="242"/>
    </row>
    <row r="658" spans="2:2" s="193" customFormat="1" x14ac:dyDescent="0.15">
      <c r="B658" s="242"/>
    </row>
    <row r="659" spans="2:2" s="193" customFormat="1" x14ac:dyDescent="0.15">
      <c r="B659" s="242"/>
    </row>
    <row r="660" spans="2:2" s="193" customFormat="1" x14ac:dyDescent="0.15">
      <c r="B660" s="242"/>
    </row>
    <row r="661" spans="2:2" s="193" customFormat="1" x14ac:dyDescent="0.15">
      <c r="B661" s="242"/>
    </row>
    <row r="662" spans="2:2" s="193" customFormat="1" x14ac:dyDescent="0.15">
      <c r="B662" s="242"/>
    </row>
    <row r="663" spans="2:2" s="193" customFormat="1" x14ac:dyDescent="0.15">
      <c r="B663" s="242"/>
    </row>
    <row r="664" spans="2:2" s="193" customFormat="1" x14ac:dyDescent="0.15">
      <c r="B664" s="242"/>
    </row>
    <row r="665" spans="2:2" s="193" customFormat="1" x14ac:dyDescent="0.15">
      <c r="B665" s="242"/>
    </row>
    <row r="666" spans="2:2" s="193" customFormat="1" x14ac:dyDescent="0.15">
      <c r="B666" s="242"/>
    </row>
    <row r="667" spans="2:2" s="193" customFormat="1" x14ac:dyDescent="0.15">
      <c r="B667" s="242"/>
    </row>
    <row r="668" spans="2:2" s="193" customFormat="1" x14ac:dyDescent="0.15">
      <c r="B668" s="242"/>
    </row>
    <row r="669" spans="2:2" s="193" customFormat="1" x14ac:dyDescent="0.15">
      <c r="B669" s="242"/>
    </row>
    <row r="670" spans="2:2" s="193" customFormat="1" x14ac:dyDescent="0.15">
      <c r="B670" s="242"/>
    </row>
    <row r="671" spans="2:2" s="193" customFormat="1" x14ac:dyDescent="0.15">
      <c r="B671" s="242"/>
    </row>
    <row r="672" spans="2:2" s="193" customFormat="1" x14ac:dyDescent="0.15">
      <c r="B672" s="242"/>
    </row>
    <row r="673" spans="2:2" s="193" customFormat="1" x14ac:dyDescent="0.15">
      <c r="B673" s="242"/>
    </row>
    <row r="674" spans="2:2" s="193" customFormat="1" x14ac:dyDescent="0.15">
      <c r="B674" s="242"/>
    </row>
    <row r="675" spans="2:2" s="193" customFormat="1" x14ac:dyDescent="0.15">
      <c r="B675" s="242"/>
    </row>
    <row r="676" spans="2:2" s="193" customFormat="1" x14ac:dyDescent="0.15">
      <c r="B676" s="242"/>
    </row>
    <row r="677" spans="2:2" s="193" customFormat="1" x14ac:dyDescent="0.15">
      <c r="B677" s="242"/>
    </row>
    <row r="678" spans="2:2" s="193" customFormat="1" x14ac:dyDescent="0.15">
      <c r="B678" s="242"/>
    </row>
    <row r="679" spans="2:2" s="193" customFormat="1" x14ac:dyDescent="0.15">
      <c r="B679" s="242"/>
    </row>
    <row r="680" spans="2:2" s="193" customFormat="1" x14ac:dyDescent="0.15">
      <c r="B680" s="242"/>
    </row>
    <row r="681" spans="2:2" s="193" customFormat="1" x14ac:dyDescent="0.15">
      <c r="B681" s="242"/>
    </row>
    <row r="682" spans="2:2" s="193" customFormat="1" x14ac:dyDescent="0.15">
      <c r="B682" s="242"/>
    </row>
    <row r="683" spans="2:2" s="193" customFormat="1" x14ac:dyDescent="0.15">
      <c r="B683" s="242"/>
    </row>
    <row r="684" spans="2:2" s="193" customFormat="1" x14ac:dyDescent="0.15">
      <c r="B684" s="242"/>
    </row>
    <row r="685" spans="2:2" s="193" customFormat="1" x14ac:dyDescent="0.15">
      <c r="B685" s="242"/>
    </row>
    <row r="686" spans="2:2" s="193" customFormat="1" x14ac:dyDescent="0.15">
      <c r="B686" s="242"/>
    </row>
    <row r="687" spans="2:2" s="193" customFormat="1" x14ac:dyDescent="0.15">
      <c r="B687" s="242"/>
    </row>
    <row r="688" spans="2:2" s="193" customFormat="1" x14ac:dyDescent="0.15">
      <c r="B688" s="242"/>
    </row>
    <row r="689" spans="2:2" s="193" customFormat="1" x14ac:dyDescent="0.15">
      <c r="B689" s="242"/>
    </row>
    <row r="690" spans="2:2" s="193" customFormat="1" x14ac:dyDescent="0.15">
      <c r="B690" s="242"/>
    </row>
    <row r="691" spans="2:2" s="193" customFormat="1" x14ac:dyDescent="0.15">
      <c r="B691" s="242"/>
    </row>
  </sheetData>
  <sheetProtection algorithmName="SHA-512" hashValue="nPpZI8PPioshOMDMNxNeTSWc1IdVmsce8X1JixF9btFEvlfX3emi5BnyscqdwCNFYuIpQaHQvqHCGN+70qFp5g==" saltValue="e+NUhX0n9TkwCcIHee0lTQ==" spinCount="100000" sheet="1" objects="1" scenarios="1"/>
  <customSheetViews>
    <customSheetView guid="{8E306F50-8A8A-4DF3-8FC5-1C7797826015}" scale="120" showPageBreaks="1" fitToPage="1" printArea="1" hiddenRows="1" hiddenColumns="1" view="pageBreakPreview">
      <pageMargins left="0.5" right="0.5" top="0.44" bottom="0.42" header="0.23" footer="0.16"/>
      <printOptions horizontalCentered="1"/>
      <pageSetup orientation="portrait" r:id="rId1"/>
      <headerFooter alignWithMargins="0">
        <oddHeader>&amp;L&amp;"Arial,Bold"&amp;8Attachment E - Sponsors of FDCH&amp;C&amp;F&amp;R&amp;"Arial,Bold"&amp;8FFY2014 - Budget</oddHeader>
        <oddFooter>&amp;CUpload completed form into the FFY2014 Online Application</oddFooter>
      </headerFooter>
    </customSheetView>
  </customSheetViews>
  <mergeCells count="70">
    <mergeCell ref="C26:F26"/>
    <mergeCell ref="J57:K57"/>
    <mergeCell ref="B55:K55"/>
    <mergeCell ref="C41:F41"/>
    <mergeCell ref="C40:F40"/>
    <mergeCell ref="C47:F47"/>
    <mergeCell ref="C46:F46"/>
    <mergeCell ref="G56:I56"/>
    <mergeCell ref="J53:K53"/>
    <mergeCell ref="G31:H31"/>
    <mergeCell ref="G37:H37"/>
    <mergeCell ref="G43:H43"/>
    <mergeCell ref="G42:H42"/>
    <mergeCell ref="G41:H41"/>
    <mergeCell ref="G40:H40"/>
    <mergeCell ref="C42:F42"/>
    <mergeCell ref="G35:H35"/>
    <mergeCell ref="G34:H34"/>
    <mergeCell ref="G33:H33"/>
    <mergeCell ref="G32:H32"/>
    <mergeCell ref="C30:F30"/>
    <mergeCell ref="C29:F29"/>
    <mergeCell ref="C28:F28"/>
    <mergeCell ref="C27:F27"/>
    <mergeCell ref="C36:F36"/>
    <mergeCell ref="C35:E35"/>
    <mergeCell ref="C34:F34"/>
    <mergeCell ref="C33:F33"/>
    <mergeCell ref="C32:F32"/>
    <mergeCell ref="C31:F31"/>
    <mergeCell ref="C22:F22"/>
    <mergeCell ref="C21:F21"/>
    <mergeCell ref="C20:F20"/>
    <mergeCell ref="C19:F19"/>
    <mergeCell ref="C18:F18"/>
    <mergeCell ref="B2:K3"/>
    <mergeCell ref="C13:F13"/>
    <mergeCell ref="C17:F17"/>
    <mergeCell ref="G10:H10"/>
    <mergeCell ref="B10:F10"/>
    <mergeCell ref="G13:H13"/>
    <mergeCell ref="G14:H14"/>
    <mergeCell ref="G17:H17"/>
    <mergeCell ref="C12:F12"/>
    <mergeCell ref="H5:K5"/>
    <mergeCell ref="C5:G5"/>
    <mergeCell ref="K10:K11"/>
    <mergeCell ref="G12:H12"/>
    <mergeCell ref="G21:H21"/>
    <mergeCell ref="G20:H20"/>
    <mergeCell ref="G19:H19"/>
    <mergeCell ref="I10:I11"/>
    <mergeCell ref="J10:J11"/>
    <mergeCell ref="G18:H18"/>
    <mergeCell ref="B52:K52"/>
    <mergeCell ref="E1:H1"/>
    <mergeCell ref="G48:H48"/>
    <mergeCell ref="G47:H47"/>
    <mergeCell ref="G46:H46"/>
    <mergeCell ref="G50:H50"/>
    <mergeCell ref="H6:K6"/>
    <mergeCell ref="H7:K7"/>
    <mergeCell ref="H8:K8"/>
    <mergeCell ref="G30:H30"/>
    <mergeCell ref="G29:H29"/>
    <mergeCell ref="G28:H28"/>
    <mergeCell ref="G27:H27"/>
    <mergeCell ref="G26:H26"/>
    <mergeCell ref="G23:H23"/>
    <mergeCell ref="G22:H22"/>
  </mergeCells>
  <phoneticPr fontId="4" type="noConversion"/>
  <hyperlinks>
    <hyperlink ref="C12" location="'CACFP Admin'!A1" display="1.  Salaries + Required Employer Taxes" xr:uid="{00000000-0004-0000-0100-000000000000}"/>
    <hyperlink ref="C13" location="'CACFP Admin'!A87" display="2.  Benefits" xr:uid="{00000000-0004-0000-0100-000001000000}"/>
    <hyperlink ref="C17" location="'CACFP Admin'!A147" display="  1.  Equipment Purchased $5,000 and Over" xr:uid="{00000000-0004-0000-0100-000002000000}"/>
    <hyperlink ref="C18" location="'CACFP Admin'!A175" display="  2.  Equipment Purchased Under $5,000" xr:uid="{00000000-0004-0000-0100-000003000000}"/>
    <hyperlink ref="C19" location="'CACFP Admin'!A203" display="  3.  Office Supply Expense" xr:uid="{00000000-0004-0000-0100-000004000000}"/>
    <hyperlink ref="C20" location="'CACFP Admin'!A232" display="  4.  Educational Supply Expense" xr:uid="{00000000-0004-0000-0100-000005000000}"/>
    <hyperlink ref="C21" location="'CACFP Admin'!A261" display="  5.  Printing Expense" xr:uid="{00000000-0004-0000-0100-000006000000}"/>
    <hyperlink ref="C22" location="'CACFP Admin'!A290" display="  6.  Postage Expense" xr:uid="{00000000-0004-0000-0100-000007000000}"/>
    <hyperlink ref="C26" location="'CACFP Admin'!H341" display="  1.  Office Rent/Building Costs" xr:uid="{00000000-0004-0000-0100-000008000000}"/>
    <hyperlink ref="C27" location="'CACFP Admin'!C356" display="  2.  Utilities Expense" xr:uid="{00000000-0004-0000-0100-000009000000}"/>
    <hyperlink ref="C28" location="'CACFP Admin'!C385" display="  3.  Insurance Expense" xr:uid="{00000000-0004-0000-0100-00000A000000}"/>
    <hyperlink ref="C29" location="'CACFP Admin'!A418" display="  4. Contracted Services" xr:uid="{00000000-0004-0000-0100-00000B000000}"/>
    <hyperlink ref="C30" location="'CACFP Admin'!A444" display="  5. Equipment Rental/Lease Expense" xr:uid="{00000000-0004-0000-0100-00000C000000}"/>
    <hyperlink ref="C31" location="'CACFP Admin'!C473" display="  6. Telephone Expense" xr:uid="{00000000-0004-0000-0100-00000D000000}"/>
    <hyperlink ref="C32" location="'CACFP Admin'!A500" display="  7. Advertising " xr:uid="{00000000-0004-0000-0100-00000E000000}"/>
    <hyperlink ref="C33" location="'CACFP Admin'!A532" display="  8. Dues, Subscription or Membership" xr:uid="{00000000-0004-0000-0100-00000F000000}"/>
    <hyperlink ref="C34" location="'CACFP Admin'!D557" display="  9. Other (Specify)" xr:uid="{00000000-0004-0000-0100-000010000000}"/>
    <hyperlink ref="C35:E35" location="'Indirect Cost Pool'!A1" display="9a.  Other: Indirect Costs" xr:uid="{00000000-0004-0000-0100-000011000000}"/>
    <hyperlink ref="C40" location="'CACFP Admin'!A592" display="  1. Program Operations Travel Expense" xr:uid="{00000000-0004-0000-0100-000012000000}"/>
    <hyperlink ref="C41" location="'CACFP Admin'!A623" display="  2. In State Travel Expense" xr:uid="{00000000-0004-0000-0100-000013000000}"/>
    <hyperlink ref="C42" location="'CACFP Admin'!A656" display="  3. Out of State Travel Expense" xr:uid="{00000000-0004-0000-0100-000014000000}"/>
    <hyperlink ref="C46" location="'CACFP Admin'!C690" display="  1. Provider Training Expense" xr:uid="{00000000-0004-0000-0100-000015000000}"/>
    <hyperlink ref="C47" location="'CACFP Admin'!C717" display="  2. Staff Training Expense" xr:uid="{00000000-0004-0000-0100-000016000000}"/>
    <hyperlink ref="I13" location="'CACFP Admin'!A115" display="Yes" xr:uid="{00000000-0004-0000-0100-000017000000}"/>
    <hyperlink ref="I17" location="'CACFP Admin'!A146" display="Yes" xr:uid="{00000000-0004-0000-0100-000018000000}"/>
    <hyperlink ref="I18" location="'CACFP Admin'!A176" display="Yes" xr:uid="{00000000-0004-0000-0100-000019000000}"/>
    <hyperlink ref="I19" location="'CACFP Admin'!A207" display="Maybe" xr:uid="{00000000-0004-0000-0100-00001A000000}"/>
    <hyperlink ref="I26" location="'CACFP Admin'!A300" display="Yes" xr:uid="{00000000-0004-0000-0100-00001B000000}"/>
    <hyperlink ref="I28" location="'CACFP Admin'!A391" display="Yes" xr:uid="{00000000-0004-0000-0100-00001C000000}"/>
    <hyperlink ref="I29" location="'CACFP Admin'!K408" display="Yes" xr:uid="{00000000-0004-0000-0100-00001D000000}"/>
    <hyperlink ref="I30" location="'CACFP Admin'!A450" display="Yes" xr:uid="{00000000-0004-0000-0100-00001E000000}"/>
    <hyperlink ref="I32" location="'CACFP Admin'!A506" display="Yes" xr:uid="{00000000-0004-0000-0100-00001F000000}"/>
    <hyperlink ref="I35" location="'Indirect Cost Pool'!B39" display="Yes" xr:uid="{00000000-0004-0000-0100-000020000000}"/>
    <hyperlink ref="I40" location="'CACFP Admin'!A597" display="Yes" xr:uid="{00000000-0004-0000-0100-000021000000}"/>
    <hyperlink ref="I41" location="'CACFP Admin'!G634" display="Yes" xr:uid="{00000000-0004-0000-0100-000022000000}"/>
    <hyperlink ref="I42" location="'CACFP Admin'!A672" display="Yes" xr:uid="{00000000-0004-0000-0100-000023000000}"/>
    <hyperlink ref="I47" location="'CACFP Admin'!A750" display="Yes" xr:uid="{00000000-0004-0000-0100-000024000000}"/>
    <hyperlink ref="I12" location="'CACFP Admin'!A59" display="Yes" xr:uid="{00000000-0004-0000-0100-000025000000}"/>
    <hyperlink ref="C13:F13" location="'CACFP Admin'!A63" display="2.  Benefits" xr:uid="{00000000-0004-0000-0100-000026000000}"/>
    <hyperlink ref="I33" location="'CACFP Admin'!A534" display="Yes" xr:uid="{00000000-0004-0000-0100-000027000000}"/>
    <hyperlink ref="C17:F17" location="'CACFP Admin'!A122" display="  1.  Equipment Purchased $5,000 and Over" xr:uid="{00000000-0004-0000-0100-000028000000}"/>
    <hyperlink ref="C18:F18" location="'CACFP Admin'!A152" display="  2.  Equipment Purchased Under $5,000" xr:uid="{00000000-0004-0000-0100-000029000000}"/>
    <hyperlink ref="C19:F19" location="'CACFP Admin'!A180" display="  3.  Office Supply Expense" xr:uid="{00000000-0004-0000-0100-00002A000000}"/>
    <hyperlink ref="C20:F20" location="'CACFP Admin'!A208" display="  4.  Educational Supply Expense" xr:uid="{00000000-0004-0000-0100-00002B000000}"/>
    <hyperlink ref="C21:F21" location="'CACFP Admin'!A238" display="  5.  Printing Expense" xr:uid="{00000000-0004-0000-0100-00002C000000}"/>
    <hyperlink ref="C22:F22" location="'CACFP Admin'!A268" display="  6.  Postage Expense" xr:uid="{00000000-0004-0000-0100-00002D000000}"/>
    <hyperlink ref="C26:F26" location="'CACFP Admin'!A299" display="  1.  Office Rent/Building Costs" xr:uid="{00000000-0004-0000-0100-00002E000000}"/>
    <hyperlink ref="C27:F27" location="'CACFP Admin'!A336" display="  2.  Utilities Expense" xr:uid="{00000000-0004-0000-0100-00002F000000}"/>
    <hyperlink ref="C28:F28" location="'CACFP Admin'!A364" display="  3.  Insurance Expense" xr:uid="{00000000-0004-0000-0100-000030000000}"/>
    <hyperlink ref="C29:F29" location="'CACFP Admin'!A394" display="  4. Contracted Services" xr:uid="{00000000-0004-0000-0100-000031000000}"/>
    <hyperlink ref="C30:F30" location="'CACFP Admin'!A423" display="  5. Equipment Rental/Lease Expense" xr:uid="{00000000-0004-0000-0100-000032000000}"/>
    <hyperlink ref="C31:F31" location="'CACFP Admin'!A453" display="  6. Telephone Expense" xr:uid="{00000000-0004-0000-0100-000033000000}"/>
    <hyperlink ref="C32:F32" location="'CACFP Admin'!A480" display="  7. Advertising " xr:uid="{00000000-0004-0000-0100-000034000000}"/>
    <hyperlink ref="C33:F33" location="'CACFP Admin'!A509" display="  8. Dues, Subscription or Membership" xr:uid="{00000000-0004-0000-0100-000035000000}"/>
    <hyperlink ref="C34:F34" location="'CACFP Admin'!A538" display="  9. Other (Specify)" xr:uid="{00000000-0004-0000-0100-000036000000}"/>
    <hyperlink ref="C40:F40" location="'CACFP Admin'!A564" display="  1. Program Operations Travel Expense" xr:uid="{00000000-0004-0000-0100-000037000000}"/>
    <hyperlink ref="C41:F41" location="'CACFP Admin'!A600" display="  2. In State Travel Expense" xr:uid="{00000000-0004-0000-0100-000038000000}"/>
    <hyperlink ref="C42:F42" location="'CACFP Admin'!A637" display="  3. Out of State Travel Expense" xr:uid="{00000000-0004-0000-0100-000039000000}"/>
    <hyperlink ref="C46:F46" location="'CACFP Admin'!A680" display="  1. Provider Training Expense" xr:uid="{00000000-0004-0000-0100-00003A000000}"/>
    <hyperlink ref="C47:F47" location="'CACFP Admin'!A718" display="  2. Staff Training Expense" xr:uid="{00000000-0004-0000-0100-00003B000000}"/>
    <hyperlink ref="I46" location="'CACFP Admin'!A713" display="Yes" xr:uid="{00000000-0004-0000-0100-00003C000000}"/>
    <hyperlink ref="J12" r:id="rId2" xr:uid="{00000000-0004-0000-0100-00003D000000}"/>
    <hyperlink ref="J13" r:id="rId3" xr:uid="{00000000-0004-0000-0100-00003E000000}"/>
    <hyperlink ref="J17" r:id="rId4" display="Item 23" xr:uid="{00000000-0004-0000-0100-00003F000000}"/>
    <hyperlink ref="J19" r:id="rId5" display="Item 23" xr:uid="{00000000-0004-0000-0100-000040000000}"/>
    <hyperlink ref="J21" r:id="rId6" display="Item 23" xr:uid="{00000000-0004-0000-0100-000041000000}"/>
    <hyperlink ref="J26" r:id="rId7" display="Item 23" xr:uid="{00000000-0004-0000-0100-000042000000}"/>
    <hyperlink ref="J28" r:id="rId8" display="Item 23" xr:uid="{00000000-0004-0000-0100-000043000000}"/>
    <hyperlink ref="J29" r:id="rId9" display="Item 23" xr:uid="{00000000-0004-0000-0100-000044000000}"/>
    <hyperlink ref="J30" r:id="rId10" display="Item 23" xr:uid="{00000000-0004-0000-0100-000045000000}"/>
    <hyperlink ref="J31" r:id="rId11" display="Item 23" xr:uid="{00000000-0004-0000-0100-000046000000}"/>
    <hyperlink ref="J32" r:id="rId12" display="Item 23" xr:uid="{00000000-0004-0000-0100-000047000000}"/>
    <hyperlink ref="J33" r:id="rId13" display="Item 23" xr:uid="{00000000-0004-0000-0100-000048000000}"/>
    <hyperlink ref="J35" r:id="rId14" display="Item 23" xr:uid="{00000000-0004-0000-0100-000049000000}"/>
    <hyperlink ref="J40" r:id="rId15" display="Item 23" xr:uid="{00000000-0004-0000-0100-00004A000000}"/>
    <hyperlink ref="J41" r:id="rId16" display="Item 23" xr:uid="{00000000-0004-0000-0100-00004B000000}"/>
    <hyperlink ref="J42" r:id="rId17" display="Item 23" xr:uid="{00000000-0004-0000-0100-00004C000000}"/>
    <hyperlink ref="J46" r:id="rId18" display="Item 23" xr:uid="{00000000-0004-0000-0100-00004D000000}"/>
    <hyperlink ref="J18" r:id="rId19" display="Item 23" xr:uid="{00000000-0004-0000-0100-00004E000000}"/>
    <hyperlink ref="J20" r:id="rId20" display="Item 23" xr:uid="{00000000-0004-0000-0100-00004F000000}"/>
    <hyperlink ref="J34" r:id="rId21" display="Item 23" xr:uid="{00000000-0004-0000-0100-000050000000}"/>
  </hyperlinks>
  <printOptions horizontalCentered="1"/>
  <pageMargins left="0.5" right="0.5" top="0.44" bottom="0.42" header="0.23" footer="0.16"/>
  <pageSetup fitToHeight="2" orientation="portrait" r:id="rId22"/>
  <headerFooter alignWithMargins="0">
    <oddHeader>&amp;L&amp;"Arial,Bold"&amp;8Attachment E - Sponsors of FDCH</oddHeader>
    <oddFooter>&amp;R&amp;8Form Revision:10/1/2022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H1244"/>
  <sheetViews>
    <sheetView showGridLines="0" showRowColHeaders="0" zoomScaleNormal="100" zoomScaleSheetLayoutView="100" zoomScalePageLayoutView="120" workbookViewId="0"/>
  </sheetViews>
  <sheetFormatPr defaultColWidth="9.140625" defaultRowHeight="10.5" x14ac:dyDescent="0.15"/>
  <cols>
    <col min="1" max="1" width="9.140625" style="193"/>
    <col min="2" max="2" width="9.140625" style="172"/>
    <col min="3" max="3" width="13.28515625" style="172" customWidth="1"/>
    <col min="4" max="4" width="14.7109375" style="172" customWidth="1"/>
    <col min="5" max="5" width="7.28515625" style="172" customWidth="1"/>
    <col min="6" max="6" width="12.140625" style="172" customWidth="1"/>
    <col min="7" max="7" width="9" style="172" customWidth="1"/>
    <col min="8" max="8" width="8.140625" style="172" customWidth="1"/>
    <col min="9" max="9" width="8.5703125" style="172" customWidth="1"/>
    <col min="10" max="10" width="9.140625" style="172" customWidth="1"/>
    <col min="11" max="11" width="13.5703125" style="172" customWidth="1"/>
    <col min="12" max="12" width="13.140625" style="172" customWidth="1"/>
    <col min="13" max="13" width="14.42578125" style="172" customWidth="1"/>
    <col min="14" max="16" width="9.140625" style="172" hidden="1" customWidth="1"/>
    <col min="17" max="19" width="9.140625" style="193" customWidth="1"/>
    <col min="20" max="138" width="9.140625" style="193"/>
    <col min="139" max="16384" width="9.140625" style="172"/>
  </cols>
  <sheetData>
    <row r="1" spans="1:138" ht="12.75" x14ac:dyDescent="0.2">
      <c r="B1" s="626" t="s">
        <v>34</v>
      </c>
      <c r="C1" s="626"/>
      <c r="D1" s="626"/>
      <c r="E1" s="626"/>
      <c r="F1" s="626"/>
      <c r="G1" s="626"/>
      <c r="H1" s="626"/>
      <c r="I1" s="626"/>
      <c r="J1" s="626"/>
      <c r="K1" s="626"/>
      <c r="L1" s="626"/>
      <c r="M1" s="626"/>
    </row>
    <row r="2" spans="1:138" ht="5.25" customHeight="1" x14ac:dyDescent="0.15"/>
    <row r="3" spans="1:138" ht="12" x14ac:dyDescent="0.2">
      <c r="B3" s="246" t="s">
        <v>81</v>
      </c>
    </row>
    <row r="4" spans="1:138" x14ac:dyDescent="0.15">
      <c r="C4" s="247" t="s">
        <v>296</v>
      </c>
    </row>
    <row r="5" spans="1:138" x14ac:dyDescent="0.15">
      <c r="C5" s="172" t="s">
        <v>450</v>
      </c>
    </row>
    <row r="6" spans="1:138" s="283" customFormat="1" ht="12" x14ac:dyDescent="0.2">
      <c r="A6" s="496"/>
      <c r="B6" s="312" t="s">
        <v>82</v>
      </c>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496"/>
      <c r="DW6" s="496"/>
      <c r="DX6" s="496"/>
      <c r="DY6" s="496"/>
      <c r="DZ6" s="496"/>
      <c r="EA6" s="496"/>
      <c r="EB6" s="496"/>
      <c r="EC6" s="496"/>
      <c r="ED6" s="496"/>
      <c r="EE6" s="496"/>
      <c r="EF6" s="496"/>
      <c r="EG6" s="496"/>
      <c r="EH6" s="496"/>
    </row>
    <row r="7" spans="1:138" s="283" customFormat="1" ht="25.5" customHeight="1" x14ac:dyDescent="0.2">
      <c r="A7" s="496"/>
      <c r="B7" s="313" t="s">
        <v>83</v>
      </c>
      <c r="C7" s="580" t="s">
        <v>558</v>
      </c>
      <c r="D7" s="580"/>
      <c r="E7" s="580"/>
      <c r="F7" s="580"/>
      <c r="G7" s="580"/>
      <c r="H7" s="580"/>
      <c r="I7" s="580"/>
      <c r="J7" s="580"/>
      <c r="K7" s="580"/>
      <c r="L7" s="580"/>
      <c r="M7" s="580"/>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c r="AZ7" s="496"/>
      <c r="BA7" s="496"/>
      <c r="BB7" s="496"/>
      <c r="BC7" s="496"/>
      <c r="BD7" s="496"/>
      <c r="BE7" s="496"/>
      <c r="BF7" s="496"/>
      <c r="BG7" s="496"/>
      <c r="BH7" s="496"/>
      <c r="BI7" s="496"/>
      <c r="BJ7" s="496"/>
      <c r="BK7" s="496"/>
      <c r="BL7" s="496"/>
      <c r="BM7" s="496"/>
      <c r="BN7" s="496"/>
      <c r="BO7" s="496"/>
      <c r="BP7" s="496"/>
      <c r="BQ7" s="496"/>
      <c r="BR7" s="496"/>
      <c r="BS7" s="496"/>
      <c r="BT7" s="496"/>
      <c r="BU7" s="496"/>
      <c r="BV7" s="496"/>
      <c r="BW7" s="496"/>
      <c r="BX7" s="496"/>
      <c r="BY7" s="496"/>
      <c r="BZ7" s="496"/>
      <c r="CA7" s="496"/>
      <c r="CB7" s="496"/>
      <c r="CC7" s="496"/>
      <c r="CD7" s="496"/>
      <c r="CE7" s="496"/>
      <c r="CF7" s="496"/>
      <c r="CG7" s="496"/>
      <c r="CH7" s="496"/>
      <c r="CI7" s="496"/>
      <c r="CJ7" s="496"/>
      <c r="CK7" s="496"/>
      <c r="CL7" s="496"/>
      <c r="CM7" s="496"/>
      <c r="CN7" s="496"/>
      <c r="CO7" s="496"/>
      <c r="CP7" s="496"/>
      <c r="CQ7" s="496"/>
      <c r="CR7" s="496"/>
      <c r="CS7" s="496"/>
      <c r="CT7" s="496"/>
      <c r="CU7" s="496"/>
      <c r="CV7" s="496"/>
      <c r="CW7" s="496"/>
      <c r="CX7" s="496"/>
      <c r="CY7" s="496"/>
      <c r="CZ7" s="496"/>
      <c r="DA7" s="496"/>
      <c r="DB7" s="496"/>
      <c r="DC7" s="496"/>
      <c r="DD7" s="496"/>
      <c r="DE7" s="496"/>
      <c r="DF7" s="496"/>
      <c r="DG7" s="496"/>
      <c r="DH7" s="496"/>
      <c r="DI7" s="496"/>
      <c r="DJ7" s="496"/>
      <c r="DK7" s="496"/>
      <c r="DL7" s="496"/>
      <c r="DM7" s="496"/>
      <c r="DN7" s="496"/>
      <c r="DO7" s="496"/>
      <c r="DP7" s="496"/>
      <c r="DQ7" s="496"/>
      <c r="DR7" s="496"/>
      <c r="DS7" s="496"/>
      <c r="DT7" s="496"/>
      <c r="DU7" s="496"/>
      <c r="DV7" s="496"/>
      <c r="DW7" s="496"/>
      <c r="DX7" s="496"/>
      <c r="DY7" s="496"/>
      <c r="DZ7" s="496"/>
      <c r="EA7" s="496"/>
      <c r="EB7" s="496"/>
      <c r="EC7" s="496"/>
      <c r="ED7" s="496"/>
      <c r="EE7" s="496"/>
      <c r="EF7" s="496"/>
      <c r="EG7" s="496"/>
      <c r="EH7" s="496"/>
    </row>
    <row r="8" spans="1:138" s="283" customFormat="1" ht="12" x14ac:dyDescent="0.2">
      <c r="A8" s="496"/>
      <c r="B8" s="313" t="s">
        <v>84</v>
      </c>
      <c r="C8" s="246" t="s">
        <v>559</v>
      </c>
      <c r="D8" s="331"/>
      <c r="E8" s="331"/>
      <c r="F8" s="331"/>
      <c r="G8" s="331"/>
      <c r="H8" s="331"/>
      <c r="I8" s="331"/>
      <c r="J8" s="331"/>
      <c r="K8" s="331"/>
      <c r="L8" s="331"/>
      <c r="M8" s="331"/>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496"/>
      <c r="AZ8" s="496"/>
      <c r="BA8" s="496"/>
      <c r="BB8" s="496"/>
      <c r="BC8" s="496"/>
      <c r="BD8" s="496"/>
      <c r="BE8" s="496"/>
      <c r="BF8" s="496"/>
      <c r="BG8" s="496"/>
      <c r="BH8" s="496"/>
      <c r="BI8" s="496"/>
      <c r="BJ8" s="496"/>
      <c r="BK8" s="496"/>
      <c r="BL8" s="496"/>
      <c r="BM8" s="496"/>
      <c r="BN8" s="496"/>
      <c r="BO8" s="496"/>
      <c r="BP8" s="496"/>
      <c r="BQ8" s="496"/>
      <c r="BR8" s="496"/>
      <c r="BS8" s="496"/>
      <c r="BT8" s="496"/>
      <c r="BU8" s="496"/>
      <c r="BV8" s="496"/>
      <c r="BW8" s="496"/>
      <c r="BX8" s="496"/>
      <c r="BY8" s="496"/>
      <c r="BZ8" s="496"/>
      <c r="CA8" s="496"/>
      <c r="CB8" s="496"/>
      <c r="CC8" s="496"/>
      <c r="CD8" s="496"/>
      <c r="CE8" s="496"/>
      <c r="CF8" s="496"/>
      <c r="CG8" s="496"/>
      <c r="CH8" s="496"/>
      <c r="CI8" s="496"/>
      <c r="CJ8" s="496"/>
      <c r="CK8" s="496"/>
      <c r="CL8" s="496"/>
      <c r="CM8" s="496"/>
      <c r="CN8" s="496"/>
      <c r="CO8" s="496"/>
      <c r="CP8" s="496"/>
      <c r="CQ8" s="496"/>
      <c r="CR8" s="496"/>
      <c r="CS8" s="496"/>
      <c r="CT8" s="496"/>
      <c r="CU8" s="496"/>
      <c r="CV8" s="496"/>
      <c r="CW8" s="496"/>
      <c r="CX8" s="496"/>
      <c r="CY8" s="496"/>
      <c r="CZ8" s="496"/>
      <c r="DA8" s="496"/>
      <c r="DB8" s="496"/>
      <c r="DC8" s="496"/>
      <c r="DD8" s="496"/>
      <c r="DE8" s="496"/>
      <c r="DF8" s="496"/>
      <c r="DG8" s="496"/>
      <c r="DH8" s="496"/>
      <c r="DI8" s="496"/>
      <c r="DJ8" s="496"/>
      <c r="DK8" s="496"/>
      <c r="DL8" s="496"/>
      <c r="DM8" s="496"/>
      <c r="DN8" s="496"/>
      <c r="DO8" s="496"/>
      <c r="DP8" s="496"/>
      <c r="DQ8" s="496"/>
      <c r="DR8" s="496"/>
      <c r="DS8" s="496"/>
      <c r="DT8" s="496"/>
      <c r="DU8" s="496"/>
      <c r="DV8" s="496"/>
      <c r="DW8" s="496"/>
      <c r="DX8" s="496"/>
      <c r="DY8" s="496"/>
      <c r="DZ8" s="496"/>
      <c r="EA8" s="496"/>
      <c r="EB8" s="496"/>
      <c r="EC8" s="496"/>
      <c r="ED8" s="496"/>
      <c r="EE8" s="496"/>
      <c r="EF8" s="496"/>
      <c r="EG8" s="496"/>
      <c r="EH8" s="496"/>
    </row>
    <row r="9" spans="1:138" s="283" customFormat="1" ht="12" x14ac:dyDescent="0.2">
      <c r="A9" s="496"/>
      <c r="B9" s="313" t="s">
        <v>85</v>
      </c>
      <c r="C9" s="246" t="s">
        <v>293</v>
      </c>
      <c r="D9" s="331"/>
      <c r="E9" s="331"/>
      <c r="F9" s="331"/>
      <c r="G9" s="331"/>
      <c r="H9" s="331"/>
      <c r="I9" s="331"/>
      <c r="J9" s="331"/>
      <c r="K9" s="331"/>
      <c r="L9" s="331"/>
      <c r="M9" s="331"/>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496"/>
      <c r="AZ9" s="496"/>
      <c r="BA9" s="496"/>
      <c r="BB9" s="496"/>
      <c r="BC9" s="496"/>
      <c r="BD9" s="496"/>
      <c r="BE9" s="496"/>
      <c r="BF9" s="496"/>
      <c r="BG9" s="496"/>
      <c r="BH9" s="496"/>
      <c r="BI9" s="496"/>
      <c r="BJ9" s="496"/>
      <c r="BK9" s="496"/>
      <c r="BL9" s="496"/>
      <c r="BM9" s="496"/>
      <c r="BN9" s="496"/>
      <c r="BO9" s="496"/>
      <c r="BP9" s="496"/>
      <c r="BQ9" s="496"/>
      <c r="BR9" s="496"/>
      <c r="BS9" s="496"/>
      <c r="BT9" s="496"/>
      <c r="BU9" s="496"/>
      <c r="BV9" s="496"/>
      <c r="BW9" s="496"/>
      <c r="BX9" s="496"/>
      <c r="BY9" s="496"/>
      <c r="BZ9" s="496"/>
      <c r="CA9" s="496"/>
      <c r="CB9" s="496"/>
      <c r="CC9" s="496"/>
      <c r="CD9" s="496"/>
      <c r="CE9" s="496"/>
      <c r="CF9" s="496"/>
      <c r="CG9" s="496"/>
      <c r="CH9" s="496"/>
      <c r="CI9" s="496"/>
      <c r="CJ9" s="496"/>
      <c r="CK9" s="496"/>
      <c r="CL9" s="496"/>
      <c r="CM9" s="496"/>
      <c r="CN9" s="496"/>
      <c r="CO9" s="496"/>
      <c r="CP9" s="496"/>
      <c r="CQ9" s="496"/>
      <c r="CR9" s="496"/>
      <c r="CS9" s="496"/>
      <c r="CT9" s="496"/>
      <c r="CU9" s="496"/>
      <c r="CV9" s="496"/>
      <c r="CW9" s="496"/>
      <c r="CX9" s="496"/>
      <c r="CY9" s="496"/>
      <c r="CZ9" s="496"/>
      <c r="DA9" s="496"/>
      <c r="DB9" s="496"/>
      <c r="DC9" s="496"/>
      <c r="DD9" s="496"/>
      <c r="DE9" s="496"/>
      <c r="DF9" s="496"/>
      <c r="DG9" s="496"/>
      <c r="DH9" s="496"/>
      <c r="DI9" s="496"/>
      <c r="DJ9" s="496"/>
      <c r="DK9" s="496"/>
      <c r="DL9" s="496"/>
      <c r="DM9" s="496"/>
      <c r="DN9" s="496"/>
      <c r="DO9" s="496"/>
      <c r="DP9" s="496"/>
      <c r="DQ9" s="496"/>
      <c r="DR9" s="496"/>
      <c r="DS9" s="496"/>
      <c r="DT9" s="496"/>
      <c r="DU9" s="496"/>
      <c r="DV9" s="496"/>
      <c r="DW9" s="496"/>
      <c r="DX9" s="496"/>
      <c r="DY9" s="496"/>
      <c r="DZ9" s="496"/>
      <c r="EA9" s="496"/>
      <c r="EB9" s="496"/>
      <c r="EC9" s="496"/>
      <c r="ED9" s="496"/>
      <c r="EE9" s="496"/>
      <c r="EF9" s="496"/>
      <c r="EG9" s="496"/>
      <c r="EH9" s="496"/>
    </row>
    <row r="10" spans="1:138" s="283" customFormat="1" ht="12" x14ac:dyDescent="0.2">
      <c r="A10" s="496"/>
      <c r="B10" s="313" t="s">
        <v>86</v>
      </c>
      <c r="C10" s="316" t="s">
        <v>560</v>
      </c>
      <c r="D10" s="331"/>
      <c r="E10" s="331"/>
      <c r="F10" s="331"/>
      <c r="G10" s="331"/>
      <c r="H10" s="331"/>
      <c r="I10" s="331"/>
      <c r="J10" s="331"/>
      <c r="K10" s="331"/>
      <c r="L10" s="331"/>
      <c r="M10" s="331"/>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6"/>
      <c r="BY10" s="496"/>
      <c r="BZ10" s="496"/>
      <c r="CA10" s="496"/>
      <c r="CB10" s="496"/>
      <c r="CC10" s="496"/>
      <c r="CD10" s="496"/>
      <c r="CE10" s="496"/>
      <c r="CF10" s="496"/>
      <c r="CG10" s="496"/>
      <c r="CH10" s="496"/>
      <c r="CI10" s="496"/>
      <c r="CJ10" s="496"/>
      <c r="CK10" s="496"/>
      <c r="CL10" s="496"/>
      <c r="CM10" s="496"/>
      <c r="CN10" s="496"/>
      <c r="CO10" s="496"/>
      <c r="CP10" s="496"/>
      <c r="CQ10" s="496"/>
      <c r="CR10" s="496"/>
      <c r="CS10" s="496"/>
      <c r="CT10" s="496"/>
      <c r="CU10" s="496"/>
      <c r="CV10" s="496"/>
      <c r="CW10" s="496"/>
      <c r="CX10" s="496"/>
      <c r="CY10" s="496"/>
      <c r="CZ10" s="496"/>
      <c r="DA10" s="496"/>
      <c r="DB10" s="496"/>
      <c r="DC10" s="496"/>
      <c r="DD10" s="496"/>
      <c r="DE10" s="496"/>
      <c r="DF10" s="496"/>
      <c r="DG10" s="496"/>
      <c r="DH10" s="496"/>
      <c r="DI10" s="496"/>
      <c r="DJ10" s="496"/>
      <c r="DK10" s="496"/>
      <c r="DL10" s="496"/>
      <c r="DM10" s="496"/>
      <c r="DN10" s="496"/>
      <c r="DO10" s="496"/>
      <c r="DP10" s="496"/>
      <c r="DQ10" s="496"/>
      <c r="DR10" s="496"/>
      <c r="DS10" s="496"/>
      <c r="DT10" s="496"/>
      <c r="DU10" s="496"/>
      <c r="DV10" s="496"/>
      <c r="DW10" s="496"/>
      <c r="DX10" s="496"/>
      <c r="DY10" s="496"/>
      <c r="DZ10" s="496"/>
      <c r="EA10" s="496"/>
      <c r="EB10" s="496"/>
      <c r="EC10" s="496"/>
      <c r="ED10" s="496"/>
      <c r="EE10" s="496"/>
      <c r="EF10" s="496"/>
      <c r="EG10" s="496"/>
      <c r="EH10" s="496"/>
    </row>
    <row r="11" spans="1:138" s="283" customFormat="1" ht="12" x14ac:dyDescent="0.2">
      <c r="A11" s="496"/>
      <c r="B11" s="313" t="s">
        <v>87</v>
      </c>
      <c r="C11" s="316" t="s">
        <v>561</v>
      </c>
      <c r="D11" s="331"/>
      <c r="E11" s="331"/>
      <c r="F11" s="331"/>
      <c r="G11" s="331"/>
      <c r="H11" s="331"/>
      <c r="I11" s="331"/>
      <c r="J11" s="331"/>
      <c r="K11" s="331"/>
      <c r="L11" s="331"/>
      <c r="M11" s="331"/>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c r="BZ11" s="496"/>
      <c r="CA11" s="496"/>
      <c r="CB11" s="496"/>
      <c r="CC11" s="496"/>
      <c r="CD11" s="496"/>
      <c r="CE11" s="496"/>
      <c r="CF11" s="496"/>
      <c r="CG11" s="496"/>
      <c r="CH11" s="496"/>
      <c r="CI11" s="496"/>
      <c r="CJ11" s="496"/>
      <c r="CK11" s="496"/>
      <c r="CL11" s="496"/>
      <c r="CM11" s="496"/>
      <c r="CN11" s="496"/>
      <c r="CO11" s="496"/>
      <c r="CP11" s="496"/>
      <c r="CQ11" s="496"/>
      <c r="CR11" s="496"/>
      <c r="CS11" s="496"/>
      <c r="CT11" s="496"/>
      <c r="CU11" s="496"/>
      <c r="CV11" s="496"/>
      <c r="CW11" s="496"/>
      <c r="CX11" s="496"/>
      <c r="CY11" s="496"/>
      <c r="CZ11" s="496"/>
      <c r="DA11" s="496"/>
      <c r="DB11" s="496"/>
      <c r="DC11" s="496"/>
      <c r="DD11" s="496"/>
      <c r="DE11" s="496"/>
      <c r="DF11" s="496"/>
      <c r="DG11" s="496"/>
      <c r="DH11" s="496"/>
      <c r="DI11" s="496"/>
      <c r="DJ11" s="496"/>
      <c r="DK11" s="496"/>
      <c r="DL11" s="496"/>
      <c r="DM11" s="496"/>
      <c r="DN11" s="496"/>
      <c r="DO11" s="496"/>
      <c r="DP11" s="496"/>
      <c r="DQ11" s="496"/>
      <c r="DR11" s="496"/>
      <c r="DS11" s="496"/>
      <c r="DT11" s="496"/>
      <c r="DU11" s="496"/>
      <c r="DV11" s="496"/>
      <c r="DW11" s="496"/>
      <c r="DX11" s="496"/>
      <c r="DY11" s="496"/>
      <c r="DZ11" s="496"/>
      <c r="EA11" s="496"/>
      <c r="EB11" s="496"/>
      <c r="EC11" s="496"/>
      <c r="ED11" s="496"/>
      <c r="EE11" s="496"/>
      <c r="EF11" s="496"/>
      <c r="EG11" s="496"/>
      <c r="EH11" s="496"/>
    </row>
    <row r="12" spans="1:138" s="283" customFormat="1" ht="12" x14ac:dyDescent="0.2">
      <c r="A12" s="496"/>
      <c r="B12" s="313" t="s">
        <v>88</v>
      </c>
      <c r="C12" s="316" t="s">
        <v>562</v>
      </c>
      <c r="D12" s="331"/>
      <c r="E12" s="331"/>
      <c r="F12" s="331"/>
      <c r="G12" s="331"/>
      <c r="H12" s="331"/>
      <c r="I12" s="331"/>
      <c r="J12" s="331"/>
      <c r="K12" s="331"/>
      <c r="L12" s="331"/>
      <c r="M12" s="331"/>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496"/>
      <c r="CB12" s="496"/>
      <c r="CC12" s="496"/>
      <c r="CD12" s="496"/>
      <c r="CE12" s="496"/>
      <c r="CF12" s="496"/>
      <c r="CG12" s="496"/>
      <c r="CH12" s="496"/>
      <c r="CI12" s="496"/>
      <c r="CJ12" s="496"/>
      <c r="CK12" s="496"/>
      <c r="CL12" s="496"/>
      <c r="CM12" s="496"/>
      <c r="CN12" s="496"/>
      <c r="CO12" s="496"/>
      <c r="CP12" s="496"/>
      <c r="CQ12" s="496"/>
      <c r="CR12" s="496"/>
      <c r="CS12" s="496"/>
      <c r="CT12" s="496"/>
      <c r="CU12" s="496"/>
      <c r="CV12" s="496"/>
      <c r="CW12" s="496"/>
      <c r="CX12" s="496"/>
      <c r="CY12" s="496"/>
      <c r="CZ12" s="496"/>
      <c r="DA12" s="496"/>
      <c r="DB12" s="496"/>
      <c r="DC12" s="496"/>
      <c r="DD12" s="496"/>
      <c r="DE12" s="496"/>
      <c r="DF12" s="496"/>
      <c r="DG12" s="496"/>
      <c r="DH12" s="496"/>
      <c r="DI12" s="496"/>
      <c r="DJ12" s="496"/>
      <c r="DK12" s="496"/>
      <c r="DL12" s="496"/>
      <c r="DM12" s="496"/>
      <c r="DN12" s="496"/>
      <c r="DO12" s="496"/>
      <c r="DP12" s="496"/>
      <c r="DQ12" s="496"/>
      <c r="DR12" s="496"/>
      <c r="DS12" s="496"/>
      <c r="DT12" s="496"/>
      <c r="DU12" s="496"/>
      <c r="DV12" s="496"/>
      <c r="DW12" s="496"/>
      <c r="DX12" s="496"/>
      <c r="DY12" s="496"/>
      <c r="DZ12" s="496"/>
      <c r="EA12" s="496"/>
      <c r="EB12" s="496"/>
      <c r="EC12" s="496"/>
      <c r="ED12" s="496"/>
      <c r="EE12" s="496"/>
      <c r="EF12" s="496"/>
      <c r="EG12" s="496"/>
      <c r="EH12" s="496"/>
    </row>
    <row r="13" spans="1:138" s="283" customFormat="1" ht="11.25" customHeight="1" thickBot="1" x14ac:dyDescent="0.25">
      <c r="A13" s="496"/>
      <c r="B13" s="313" t="s">
        <v>89</v>
      </c>
      <c r="C13" s="316" t="s">
        <v>565</v>
      </c>
      <c r="M13" s="389"/>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6"/>
      <c r="CD13" s="496"/>
      <c r="CE13" s="496"/>
      <c r="CF13" s="496"/>
      <c r="CG13" s="496"/>
      <c r="CH13" s="496"/>
      <c r="CI13" s="496"/>
      <c r="CJ13" s="496"/>
      <c r="CK13" s="496"/>
      <c r="CL13" s="496"/>
      <c r="CM13" s="496"/>
      <c r="CN13" s="496"/>
      <c r="CO13" s="496"/>
      <c r="CP13" s="496"/>
      <c r="CQ13" s="496"/>
      <c r="CR13" s="496"/>
      <c r="CS13" s="496"/>
      <c r="CT13" s="496"/>
      <c r="CU13" s="496"/>
      <c r="CV13" s="496"/>
      <c r="CW13" s="496"/>
      <c r="CX13" s="496"/>
      <c r="CY13" s="496"/>
      <c r="CZ13" s="496"/>
      <c r="DA13" s="496"/>
      <c r="DB13" s="496"/>
      <c r="DC13" s="496"/>
      <c r="DD13" s="496"/>
      <c r="DE13" s="496"/>
      <c r="DF13" s="496"/>
      <c r="DG13" s="496"/>
      <c r="DH13" s="496"/>
      <c r="DI13" s="496"/>
      <c r="DJ13" s="496"/>
      <c r="DK13" s="496"/>
      <c r="DL13" s="496"/>
      <c r="DM13" s="496"/>
      <c r="DN13" s="496"/>
      <c r="DO13" s="496"/>
      <c r="DP13" s="496"/>
      <c r="DQ13" s="496"/>
      <c r="DR13" s="496"/>
      <c r="DS13" s="496"/>
      <c r="DT13" s="496"/>
      <c r="DU13" s="496"/>
      <c r="DV13" s="496"/>
      <c r="DW13" s="496"/>
      <c r="DX13" s="496"/>
      <c r="DY13" s="496"/>
      <c r="DZ13" s="496"/>
      <c r="EA13" s="496"/>
      <c r="EB13" s="496"/>
      <c r="EC13" s="496"/>
      <c r="ED13" s="496"/>
      <c r="EE13" s="496"/>
      <c r="EF13" s="496"/>
      <c r="EG13" s="496"/>
      <c r="EH13" s="496"/>
    </row>
    <row r="14" spans="1:138" s="283" customFormat="1" ht="22.5" customHeight="1" thickTop="1" thickBot="1" x14ac:dyDescent="0.25">
      <c r="A14" s="496"/>
      <c r="B14" s="313" t="s">
        <v>90</v>
      </c>
      <c r="C14" s="580" t="s">
        <v>563</v>
      </c>
      <c r="D14" s="580"/>
      <c r="E14" s="580"/>
      <c r="F14" s="580"/>
      <c r="G14" s="580"/>
      <c r="H14" s="580"/>
      <c r="I14" s="580"/>
      <c r="J14" s="580"/>
      <c r="K14" s="580"/>
      <c r="L14" s="486" t="s">
        <v>294</v>
      </c>
      <c r="M14" s="487"/>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c r="BP14" s="496"/>
      <c r="BQ14" s="496"/>
      <c r="BR14" s="496"/>
      <c r="BS14" s="496"/>
      <c r="BT14" s="496"/>
      <c r="BU14" s="496"/>
      <c r="BV14" s="496"/>
      <c r="BW14" s="496"/>
      <c r="BX14" s="496"/>
      <c r="BY14" s="496"/>
      <c r="BZ14" s="496"/>
      <c r="CA14" s="496"/>
      <c r="CB14" s="496"/>
      <c r="CC14" s="496"/>
      <c r="CD14" s="496"/>
      <c r="CE14" s="496"/>
      <c r="CF14" s="496"/>
      <c r="CG14" s="496"/>
      <c r="CH14" s="496"/>
      <c r="CI14" s="496"/>
      <c r="CJ14" s="496"/>
      <c r="CK14" s="496"/>
      <c r="CL14" s="496"/>
      <c r="CM14" s="496"/>
      <c r="CN14" s="496"/>
      <c r="CO14" s="496"/>
      <c r="CP14" s="496"/>
      <c r="CQ14" s="496"/>
      <c r="CR14" s="496"/>
      <c r="CS14" s="496"/>
      <c r="CT14" s="496"/>
      <c r="CU14" s="496"/>
      <c r="CV14" s="496"/>
      <c r="CW14" s="496"/>
      <c r="CX14" s="496"/>
      <c r="CY14" s="496"/>
      <c r="CZ14" s="496"/>
      <c r="DA14" s="496"/>
      <c r="DB14" s="496"/>
      <c r="DC14" s="496"/>
      <c r="DD14" s="496"/>
      <c r="DE14" s="496"/>
      <c r="DF14" s="496"/>
      <c r="DG14" s="496"/>
      <c r="DH14" s="496"/>
      <c r="DI14" s="496"/>
      <c r="DJ14" s="496"/>
      <c r="DK14" s="496"/>
      <c r="DL14" s="496"/>
      <c r="DM14" s="496"/>
      <c r="DN14" s="496"/>
      <c r="DO14" s="496"/>
      <c r="DP14" s="496"/>
      <c r="DQ14" s="496"/>
      <c r="DR14" s="496"/>
      <c r="DS14" s="496"/>
      <c r="DT14" s="496"/>
      <c r="DU14" s="496"/>
      <c r="DV14" s="496"/>
      <c r="DW14" s="496"/>
      <c r="DX14" s="496"/>
      <c r="DY14" s="496"/>
      <c r="DZ14" s="496"/>
      <c r="EA14" s="496"/>
      <c r="EB14" s="496"/>
      <c r="EC14" s="496"/>
      <c r="ED14" s="496"/>
      <c r="EE14" s="496"/>
      <c r="EF14" s="496"/>
      <c r="EG14" s="496"/>
      <c r="EH14" s="496"/>
    </row>
    <row r="15" spans="1:138" s="283" customFormat="1" ht="12.75" thickTop="1" x14ac:dyDescent="0.2">
      <c r="A15" s="496"/>
      <c r="B15" s="313" t="s">
        <v>91</v>
      </c>
      <c r="C15" s="316" t="s">
        <v>566</v>
      </c>
      <c r="D15" s="331"/>
      <c r="E15" s="331"/>
      <c r="F15" s="331"/>
      <c r="G15" s="331"/>
      <c r="H15" s="331"/>
      <c r="I15" s="331"/>
      <c r="J15" s="331"/>
      <c r="K15" s="331"/>
      <c r="L15" s="331"/>
      <c r="M15" s="331"/>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6"/>
      <c r="AT15" s="496"/>
      <c r="AU15" s="496"/>
      <c r="AV15" s="496"/>
      <c r="AW15" s="496"/>
      <c r="AX15" s="496"/>
      <c r="AY15" s="496"/>
      <c r="AZ15" s="496"/>
      <c r="BA15" s="496"/>
      <c r="BB15" s="496"/>
      <c r="BC15" s="496"/>
      <c r="BD15" s="496"/>
      <c r="BE15" s="496"/>
      <c r="BF15" s="496"/>
      <c r="BG15" s="496"/>
      <c r="BH15" s="496"/>
      <c r="BI15" s="496"/>
      <c r="BJ15" s="496"/>
      <c r="BK15" s="496"/>
      <c r="BL15" s="496"/>
      <c r="BM15" s="496"/>
      <c r="BN15" s="496"/>
      <c r="BO15" s="496"/>
      <c r="BP15" s="496"/>
      <c r="BQ15" s="496"/>
      <c r="BR15" s="496"/>
      <c r="BS15" s="496"/>
      <c r="BT15" s="496"/>
      <c r="BU15" s="496"/>
      <c r="BV15" s="496"/>
      <c r="BW15" s="496"/>
      <c r="BX15" s="496"/>
      <c r="BY15" s="496"/>
      <c r="BZ15" s="496"/>
      <c r="CA15" s="496"/>
      <c r="CB15" s="496"/>
      <c r="CC15" s="496"/>
      <c r="CD15" s="496"/>
      <c r="CE15" s="496"/>
      <c r="CF15" s="496"/>
      <c r="CG15" s="496"/>
      <c r="CH15" s="496"/>
      <c r="CI15" s="496"/>
      <c r="CJ15" s="496"/>
      <c r="CK15" s="496"/>
      <c r="CL15" s="496"/>
      <c r="CM15" s="496"/>
      <c r="CN15" s="496"/>
      <c r="CO15" s="496"/>
      <c r="CP15" s="496"/>
      <c r="CQ15" s="496"/>
      <c r="CR15" s="496"/>
      <c r="CS15" s="496"/>
      <c r="CT15" s="496"/>
      <c r="CU15" s="496"/>
      <c r="CV15" s="496"/>
      <c r="CW15" s="496"/>
      <c r="CX15" s="496"/>
      <c r="CY15" s="496"/>
      <c r="CZ15" s="496"/>
      <c r="DA15" s="496"/>
      <c r="DB15" s="496"/>
      <c r="DC15" s="496"/>
      <c r="DD15" s="496"/>
      <c r="DE15" s="496"/>
      <c r="DF15" s="496"/>
      <c r="DG15" s="496"/>
      <c r="DH15" s="496"/>
      <c r="DI15" s="496"/>
      <c r="DJ15" s="496"/>
      <c r="DK15" s="496"/>
      <c r="DL15" s="496"/>
      <c r="DM15" s="496"/>
      <c r="DN15" s="496"/>
      <c r="DO15" s="496"/>
      <c r="DP15" s="496"/>
      <c r="DQ15" s="496"/>
      <c r="DR15" s="496"/>
      <c r="DS15" s="496"/>
      <c r="DT15" s="496"/>
      <c r="DU15" s="496"/>
      <c r="DV15" s="496"/>
      <c r="DW15" s="496"/>
      <c r="DX15" s="496"/>
      <c r="DY15" s="496"/>
      <c r="DZ15" s="496"/>
      <c r="EA15" s="496"/>
      <c r="EB15" s="496"/>
      <c r="EC15" s="496"/>
      <c r="ED15" s="496"/>
      <c r="EE15" s="496"/>
      <c r="EF15" s="496"/>
      <c r="EG15" s="496"/>
      <c r="EH15" s="496"/>
    </row>
    <row r="16" spans="1:138" s="283" customFormat="1" ht="12" x14ac:dyDescent="0.2">
      <c r="A16" s="496"/>
      <c r="B16" s="313" t="s">
        <v>92</v>
      </c>
      <c r="C16" s="316" t="s">
        <v>567</v>
      </c>
      <c r="D16" s="331"/>
      <c r="E16" s="331"/>
      <c r="F16" s="331"/>
      <c r="G16" s="331"/>
      <c r="H16" s="331"/>
      <c r="I16" s="331"/>
      <c r="J16" s="331"/>
      <c r="K16" s="331"/>
      <c r="L16" s="331"/>
      <c r="M16" s="331"/>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496"/>
      <c r="BB16" s="496"/>
      <c r="BC16" s="496"/>
      <c r="BD16" s="496"/>
      <c r="BE16" s="496"/>
      <c r="BF16" s="496"/>
      <c r="BG16" s="496"/>
      <c r="BH16" s="496"/>
      <c r="BI16" s="496"/>
      <c r="BJ16" s="496"/>
      <c r="BK16" s="496"/>
      <c r="BL16" s="496"/>
      <c r="BM16" s="496"/>
      <c r="BN16" s="496"/>
      <c r="BO16" s="496"/>
      <c r="BP16" s="496"/>
      <c r="BQ16" s="496"/>
      <c r="BR16" s="496"/>
      <c r="BS16" s="496"/>
      <c r="BT16" s="496"/>
      <c r="BU16" s="496"/>
      <c r="BV16" s="496"/>
      <c r="BW16" s="496"/>
      <c r="BX16" s="496"/>
      <c r="BY16" s="496"/>
      <c r="BZ16" s="496"/>
      <c r="CA16" s="496"/>
      <c r="CB16" s="496"/>
      <c r="CC16" s="496"/>
      <c r="CD16" s="496"/>
      <c r="CE16" s="496"/>
      <c r="CF16" s="496"/>
      <c r="CG16" s="496"/>
      <c r="CH16" s="496"/>
      <c r="CI16" s="496"/>
      <c r="CJ16" s="496"/>
      <c r="CK16" s="496"/>
      <c r="CL16" s="496"/>
      <c r="CM16" s="496"/>
      <c r="CN16" s="496"/>
      <c r="CO16" s="496"/>
      <c r="CP16" s="496"/>
      <c r="CQ16" s="496"/>
      <c r="CR16" s="496"/>
      <c r="CS16" s="496"/>
      <c r="CT16" s="496"/>
      <c r="CU16" s="496"/>
      <c r="CV16" s="496"/>
      <c r="CW16" s="496"/>
      <c r="CX16" s="496"/>
      <c r="CY16" s="496"/>
      <c r="CZ16" s="496"/>
      <c r="DA16" s="496"/>
      <c r="DB16" s="496"/>
      <c r="DC16" s="496"/>
      <c r="DD16" s="496"/>
      <c r="DE16" s="496"/>
      <c r="DF16" s="496"/>
      <c r="DG16" s="496"/>
      <c r="DH16" s="496"/>
      <c r="DI16" s="496"/>
      <c r="DJ16" s="496"/>
      <c r="DK16" s="496"/>
      <c r="DL16" s="496"/>
      <c r="DM16" s="496"/>
      <c r="DN16" s="496"/>
      <c r="DO16" s="496"/>
      <c r="DP16" s="496"/>
      <c r="DQ16" s="496"/>
      <c r="DR16" s="496"/>
      <c r="DS16" s="496"/>
      <c r="DT16" s="496"/>
      <c r="DU16" s="496"/>
      <c r="DV16" s="496"/>
      <c r="DW16" s="496"/>
      <c r="DX16" s="496"/>
      <c r="DY16" s="496"/>
      <c r="DZ16" s="496"/>
      <c r="EA16" s="496"/>
      <c r="EB16" s="496"/>
      <c r="EC16" s="496"/>
      <c r="ED16" s="496"/>
      <c r="EE16" s="496"/>
      <c r="EF16" s="496"/>
      <c r="EG16" s="496"/>
      <c r="EH16" s="496"/>
    </row>
    <row r="17" spans="1:138" s="283" customFormat="1" ht="12" customHeight="1" x14ac:dyDescent="0.2">
      <c r="A17" s="496"/>
      <c r="B17" s="313" t="s">
        <v>93</v>
      </c>
      <c r="C17" s="316" t="s">
        <v>568</v>
      </c>
      <c r="D17" s="316"/>
      <c r="E17" s="316"/>
      <c r="F17" s="316"/>
      <c r="G17" s="316"/>
      <c r="H17" s="316"/>
      <c r="I17" s="316"/>
      <c r="J17" s="316"/>
      <c r="M17" s="389"/>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6"/>
      <c r="BO17" s="496"/>
      <c r="BP17" s="496"/>
      <c r="BQ17" s="496"/>
      <c r="BR17" s="496"/>
      <c r="BS17" s="496"/>
      <c r="BT17" s="496"/>
      <c r="BU17" s="496"/>
      <c r="BV17" s="496"/>
      <c r="BW17" s="496"/>
      <c r="BX17" s="496"/>
      <c r="BY17" s="496"/>
      <c r="BZ17" s="496"/>
      <c r="CA17" s="496"/>
      <c r="CB17" s="496"/>
      <c r="CC17" s="496"/>
      <c r="CD17" s="496"/>
      <c r="CE17" s="496"/>
      <c r="CF17" s="496"/>
      <c r="CG17" s="496"/>
      <c r="CH17" s="496"/>
      <c r="CI17" s="496"/>
      <c r="CJ17" s="496"/>
      <c r="CK17" s="496"/>
      <c r="CL17" s="496"/>
      <c r="CM17" s="496"/>
      <c r="CN17" s="496"/>
      <c r="CO17" s="496"/>
      <c r="CP17" s="496"/>
      <c r="CQ17" s="496"/>
      <c r="CR17" s="496"/>
      <c r="CS17" s="496"/>
      <c r="CT17" s="496"/>
      <c r="CU17" s="496"/>
      <c r="CV17" s="496"/>
      <c r="CW17" s="496"/>
      <c r="CX17" s="496"/>
      <c r="CY17" s="496"/>
      <c r="CZ17" s="496"/>
      <c r="DA17" s="496"/>
      <c r="DB17" s="496"/>
      <c r="DC17" s="496"/>
      <c r="DD17" s="496"/>
      <c r="DE17" s="496"/>
      <c r="DF17" s="496"/>
      <c r="DG17" s="496"/>
      <c r="DH17" s="496"/>
      <c r="DI17" s="496"/>
      <c r="DJ17" s="496"/>
      <c r="DK17" s="496"/>
      <c r="DL17" s="496"/>
      <c r="DM17" s="496"/>
      <c r="DN17" s="496"/>
      <c r="DO17" s="496"/>
      <c r="DP17" s="496"/>
      <c r="DQ17" s="496"/>
      <c r="DR17" s="496"/>
      <c r="DS17" s="496"/>
      <c r="DT17" s="496"/>
      <c r="DU17" s="496"/>
      <c r="DV17" s="496"/>
      <c r="DW17" s="496"/>
      <c r="DX17" s="496"/>
      <c r="DY17" s="496"/>
      <c r="DZ17" s="496"/>
      <c r="EA17" s="496"/>
      <c r="EB17" s="496"/>
      <c r="EC17" s="496"/>
      <c r="ED17" s="496"/>
      <c r="EE17" s="496"/>
      <c r="EF17" s="496"/>
      <c r="EG17" s="496"/>
      <c r="EH17" s="496"/>
    </row>
    <row r="18" spans="1:138" s="283" customFormat="1" ht="11.25" customHeight="1" x14ac:dyDescent="0.2">
      <c r="A18" s="496"/>
      <c r="B18" s="420" t="s">
        <v>36</v>
      </c>
      <c r="C18" s="316" t="s">
        <v>564</v>
      </c>
      <c r="D18" s="316"/>
      <c r="E18" s="316"/>
      <c r="F18" s="316"/>
      <c r="G18" s="316"/>
      <c r="H18" s="316"/>
      <c r="I18" s="316"/>
      <c r="J18" s="316"/>
      <c r="K18" s="389"/>
      <c r="L18" s="389"/>
      <c r="M18" s="389"/>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496"/>
      <c r="BB18" s="496"/>
      <c r="BC18" s="496"/>
      <c r="BD18" s="496"/>
      <c r="BE18" s="496"/>
      <c r="BF18" s="496"/>
      <c r="BG18" s="496"/>
      <c r="BH18" s="496"/>
      <c r="BI18" s="496"/>
      <c r="BJ18" s="496"/>
      <c r="BK18" s="496"/>
      <c r="BL18" s="496"/>
      <c r="BM18" s="496"/>
      <c r="BN18" s="496"/>
      <c r="BO18" s="496"/>
      <c r="BP18" s="496"/>
      <c r="BQ18" s="496"/>
      <c r="BR18" s="496"/>
      <c r="BS18" s="496"/>
      <c r="BT18" s="496"/>
      <c r="BU18" s="496"/>
      <c r="BV18" s="496"/>
      <c r="BW18" s="496"/>
      <c r="BX18" s="496"/>
      <c r="BY18" s="496"/>
      <c r="BZ18" s="496"/>
      <c r="CA18" s="496"/>
      <c r="CB18" s="496"/>
      <c r="CC18" s="496"/>
      <c r="CD18" s="496"/>
      <c r="CE18" s="496"/>
      <c r="CF18" s="496"/>
      <c r="CG18" s="496"/>
      <c r="CH18" s="496"/>
      <c r="CI18" s="496"/>
      <c r="CJ18" s="496"/>
      <c r="CK18" s="496"/>
      <c r="CL18" s="496"/>
      <c r="CM18" s="496"/>
      <c r="CN18" s="496"/>
      <c r="CO18" s="496"/>
      <c r="CP18" s="496"/>
      <c r="CQ18" s="496"/>
      <c r="CR18" s="496"/>
      <c r="CS18" s="496"/>
      <c r="CT18" s="496"/>
      <c r="CU18" s="496"/>
      <c r="CV18" s="496"/>
      <c r="CW18" s="496"/>
      <c r="CX18" s="496"/>
      <c r="CY18" s="496"/>
      <c r="CZ18" s="496"/>
      <c r="DA18" s="496"/>
      <c r="DB18" s="496"/>
      <c r="DC18" s="496"/>
      <c r="DD18" s="496"/>
      <c r="DE18" s="496"/>
      <c r="DF18" s="496"/>
      <c r="DG18" s="496"/>
      <c r="DH18" s="496"/>
      <c r="DI18" s="496"/>
      <c r="DJ18" s="496"/>
      <c r="DK18" s="496"/>
      <c r="DL18" s="496"/>
      <c r="DM18" s="496"/>
      <c r="DN18" s="496"/>
      <c r="DO18" s="496"/>
      <c r="DP18" s="496"/>
      <c r="DQ18" s="496"/>
      <c r="DR18" s="496"/>
      <c r="DS18" s="496"/>
      <c r="DT18" s="496"/>
      <c r="DU18" s="496"/>
      <c r="DV18" s="496"/>
      <c r="DW18" s="496"/>
      <c r="DX18" s="496"/>
      <c r="DY18" s="496"/>
      <c r="DZ18" s="496"/>
      <c r="EA18" s="496"/>
      <c r="EB18" s="496"/>
      <c r="EC18" s="496"/>
      <c r="ED18" s="496"/>
      <c r="EE18" s="496"/>
      <c r="EF18" s="496"/>
      <c r="EG18" s="496"/>
      <c r="EH18" s="496"/>
    </row>
    <row r="19" spans="1:138" ht="8.25" customHeight="1" x14ac:dyDescent="0.15">
      <c r="B19" s="248"/>
      <c r="C19" s="252"/>
      <c r="D19" s="252"/>
      <c r="E19" s="252"/>
      <c r="F19" s="252"/>
      <c r="G19" s="252"/>
      <c r="H19" s="252"/>
      <c r="I19" s="252"/>
      <c r="J19" s="252"/>
      <c r="K19" s="252"/>
      <c r="L19" s="252"/>
      <c r="M19" s="252"/>
    </row>
    <row r="20" spans="1:138" ht="12" x14ac:dyDescent="0.2">
      <c r="B20" s="656"/>
      <c r="C20" s="656"/>
      <c r="D20" s="656"/>
      <c r="E20" s="253"/>
      <c r="F20" s="254"/>
      <c r="G20" s="588" t="s">
        <v>287</v>
      </c>
      <c r="H20" s="620"/>
      <c r="I20" s="589"/>
      <c r="J20" s="588" t="s">
        <v>288</v>
      </c>
      <c r="K20" s="589"/>
      <c r="L20" s="588" t="s">
        <v>97</v>
      </c>
      <c r="M20" s="589"/>
    </row>
    <row r="21" spans="1:138" ht="11.25" customHeight="1" x14ac:dyDescent="0.15">
      <c r="B21" s="255">
        <v>1</v>
      </c>
      <c r="C21" s="256"/>
      <c r="D21" s="257">
        <v>2</v>
      </c>
      <c r="E21" s="258">
        <v>3</v>
      </c>
      <c r="F21" s="259">
        <v>4</v>
      </c>
      <c r="G21" s="259">
        <v>5</v>
      </c>
      <c r="H21" s="259">
        <v>6</v>
      </c>
      <c r="I21" s="259">
        <v>7</v>
      </c>
      <c r="J21" s="259">
        <v>8</v>
      </c>
      <c r="K21" s="259">
        <v>9</v>
      </c>
      <c r="L21" s="259">
        <v>10</v>
      </c>
      <c r="M21" s="259">
        <v>11</v>
      </c>
    </row>
    <row r="22" spans="1:138" ht="46.5" customHeight="1" x14ac:dyDescent="0.15">
      <c r="B22" s="547" t="s">
        <v>392</v>
      </c>
      <c r="C22" s="559"/>
      <c r="D22" s="260" t="s">
        <v>297</v>
      </c>
      <c r="E22" s="260" t="s">
        <v>292</v>
      </c>
      <c r="F22" s="260" t="s">
        <v>295</v>
      </c>
      <c r="G22" s="260" t="s">
        <v>94</v>
      </c>
      <c r="H22" s="260" t="s">
        <v>95</v>
      </c>
      <c r="I22" s="260" t="s">
        <v>98</v>
      </c>
      <c r="J22" s="260" t="s">
        <v>289</v>
      </c>
      <c r="K22" s="260" t="s">
        <v>290</v>
      </c>
      <c r="L22" s="260" t="s">
        <v>96</v>
      </c>
      <c r="M22" s="260" t="s">
        <v>291</v>
      </c>
    </row>
    <row r="23" spans="1:138" ht="25.5" customHeight="1" x14ac:dyDescent="0.15">
      <c r="B23" s="563"/>
      <c r="C23" s="657"/>
      <c r="D23" s="261"/>
      <c r="E23" s="262"/>
      <c r="F23" s="263"/>
      <c r="G23" s="264">
        <v>1</v>
      </c>
      <c r="H23" s="264">
        <v>1</v>
      </c>
      <c r="I23" s="265">
        <f t="shared" ref="I23:I30" si="0">H23/G23</f>
        <v>1</v>
      </c>
      <c r="J23" s="263"/>
      <c r="K23" s="266">
        <f>J23*I23</f>
        <v>0</v>
      </c>
      <c r="L23" s="266">
        <f>M23/12</f>
        <v>0</v>
      </c>
      <c r="M23" s="266">
        <f t="shared" ref="M23:M29" si="1">(F23*I23)+K23</f>
        <v>0</v>
      </c>
    </row>
    <row r="24" spans="1:138" ht="25.5" customHeight="1" x14ac:dyDescent="0.15">
      <c r="B24" s="563"/>
      <c r="C24" s="657"/>
      <c r="D24" s="261"/>
      <c r="E24" s="262"/>
      <c r="F24" s="263"/>
      <c r="G24" s="264">
        <v>1</v>
      </c>
      <c r="H24" s="264">
        <v>1</v>
      </c>
      <c r="I24" s="265">
        <f t="shared" si="0"/>
        <v>1</v>
      </c>
      <c r="J24" s="263"/>
      <c r="K24" s="266">
        <f>J24*I24</f>
        <v>0</v>
      </c>
      <c r="L24" s="266">
        <f t="shared" ref="L24:L30" si="2">M24/12</f>
        <v>0</v>
      </c>
      <c r="M24" s="266">
        <f t="shared" si="1"/>
        <v>0</v>
      </c>
    </row>
    <row r="25" spans="1:138" ht="25.5" customHeight="1" x14ac:dyDescent="0.15">
      <c r="B25" s="563"/>
      <c r="C25" s="564"/>
      <c r="D25" s="261"/>
      <c r="E25" s="262"/>
      <c r="F25" s="263"/>
      <c r="G25" s="264">
        <v>1</v>
      </c>
      <c r="H25" s="264">
        <v>1</v>
      </c>
      <c r="I25" s="265">
        <f t="shared" si="0"/>
        <v>1</v>
      </c>
      <c r="J25" s="263"/>
      <c r="K25" s="266">
        <f t="shared" ref="K25:K30" si="3">J25*I25</f>
        <v>0</v>
      </c>
      <c r="L25" s="266">
        <f t="shared" si="2"/>
        <v>0</v>
      </c>
      <c r="M25" s="266">
        <f t="shared" si="1"/>
        <v>0</v>
      </c>
    </row>
    <row r="26" spans="1:138" ht="25.5" customHeight="1" x14ac:dyDescent="0.15">
      <c r="B26" s="563"/>
      <c r="C26" s="564"/>
      <c r="D26" s="261"/>
      <c r="E26" s="262"/>
      <c r="F26" s="263"/>
      <c r="G26" s="264">
        <v>1</v>
      </c>
      <c r="H26" s="264">
        <v>1</v>
      </c>
      <c r="I26" s="265">
        <f t="shared" ref="I26" si="4">H26/G26</f>
        <v>1</v>
      </c>
      <c r="J26" s="263"/>
      <c r="K26" s="266">
        <f>J26*I26</f>
        <v>0</v>
      </c>
      <c r="L26" s="266">
        <f>M26/12</f>
        <v>0</v>
      </c>
      <c r="M26" s="266">
        <f t="shared" si="1"/>
        <v>0</v>
      </c>
    </row>
    <row r="27" spans="1:138" ht="25.5" customHeight="1" x14ac:dyDescent="0.15">
      <c r="B27" s="563"/>
      <c r="C27" s="564"/>
      <c r="D27" s="261"/>
      <c r="E27" s="262"/>
      <c r="F27" s="263"/>
      <c r="G27" s="264">
        <v>1</v>
      </c>
      <c r="H27" s="264">
        <v>1</v>
      </c>
      <c r="I27" s="265">
        <f t="shared" si="0"/>
        <v>1</v>
      </c>
      <c r="J27" s="263"/>
      <c r="K27" s="266">
        <f t="shared" si="3"/>
        <v>0</v>
      </c>
      <c r="L27" s="266">
        <f t="shared" si="2"/>
        <v>0</v>
      </c>
      <c r="M27" s="266">
        <f t="shared" si="1"/>
        <v>0</v>
      </c>
    </row>
    <row r="28" spans="1:138" ht="25.5" customHeight="1" x14ac:dyDescent="0.15">
      <c r="B28" s="563"/>
      <c r="C28" s="564"/>
      <c r="D28" s="261"/>
      <c r="E28" s="262"/>
      <c r="F28" s="263"/>
      <c r="G28" s="264">
        <v>1</v>
      </c>
      <c r="H28" s="264">
        <v>1</v>
      </c>
      <c r="I28" s="265">
        <f t="shared" si="0"/>
        <v>1</v>
      </c>
      <c r="J28" s="263"/>
      <c r="K28" s="266">
        <f t="shared" si="3"/>
        <v>0</v>
      </c>
      <c r="L28" s="266">
        <f t="shared" si="2"/>
        <v>0</v>
      </c>
      <c r="M28" s="266">
        <f t="shared" si="1"/>
        <v>0</v>
      </c>
    </row>
    <row r="29" spans="1:138" ht="25.5" customHeight="1" x14ac:dyDescent="0.15">
      <c r="B29" s="563"/>
      <c r="C29" s="657"/>
      <c r="D29" s="261"/>
      <c r="E29" s="262"/>
      <c r="F29" s="263"/>
      <c r="G29" s="264">
        <v>1</v>
      </c>
      <c r="H29" s="264">
        <v>1</v>
      </c>
      <c r="I29" s="265">
        <f t="shared" si="0"/>
        <v>1</v>
      </c>
      <c r="J29" s="263"/>
      <c r="K29" s="266">
        <f t="shared" si="3"/>
        <v>0</v>
      </c>
      <c r="L29" s="266">
        <f t="shared" si="2"/>
        <v>0</v>
      </c>
      <c r="M29" s="266">
        <f t="shared" si="1"/>
        <v>0</v>
      </c>
    </row>
    <row r="30" spans="1:138" ht="25.5" customHeight="1" x14ac:dyDescent="0.15">
      <c r="B30" s="563"/>
      <c r="C30" s="564"/>
      <c r="D30" s="261"/>
      <c r="E30" s="262"/>
      <c r="F30" s="263"/>
      <c r="G30" s="264">
        <v>1</v>
      </c>
      <c r="H30" s="264">
        <v>1</v>
      </c>
      <c r="I30" s="265">
        <f t="shared" si="0"/>
        <v>1</v>
      </c>
      <c r="J30" s="263"/>
      <c r="K30" s="266">
        <f t="shared" si="3"/>
        <v>0</v>
      </c>
      <c r="L30" s="266">
        <f t="shared" si="2"/>
        <v>0</v>
      </c>
      <c r="M30" s="266">
        <f t="shared" ref="M30" si="5">(F30*I30)+K30</f>
        <v>0</v>
      </c>
    </row>
    <row r="31" spans="1:138" ht="15" customHeight="1" x14ac:dyDescent="0.15">
      <c r="B31" s="268"/>
      <c r="C31" s="268"/>
      <c r="D31" s="269"/>
      <c r="E31" s="269"/>
      <c r="F31" s="270"/>
      <c r="G31" s="270"/>
      <c r="H31" s="271"/>
      <c r="I31" s="272"/>
      <c r="J31" s="175"/>
      <c r="K31" s="273" t="s">
        <v>304</v>
      </c>
      <c r="L31" s="274">
        <f>SUM(L23:L30)</f>
        <v>0</v>
      </c>
      <c r="M31" s="274">
        <f>SUM(M23:M30)</f>
        <v>0</v>
      </c>
    </row>
    <row r="32" spans="1:138" ht="25.5" customHeight="1" x14ac:dyDescent="0.15">
      <c r="D32" s="178"/>
      <c r="E32" s="178"/>
      <c r="F32" s="275"/>
      <c r="G32" s="275"/>
      <c r="H32" s="276"/>
      <c r="I32" s="277"/>
      <c r="K32" s="278" t="s">
        <v>303</v>
      </c>
      <c r="L32" s="279">
        <f>L31+L51</f>
        <v>0</v>
      </c>
      <c r="M32" s="279">
        <f>M31+M51</f>
        <v>0</v>
      </c>
    </row>
    <row r="34" spans="2:13" x14ac:dyDescent="0.15">
      <c r="B34" s="248"/>
      <c r="C34" s="252"/>
      <c r="D34" s="252"/>
      <c r="E34" s="252"/>
      <c r="F34" s="252"/>
      <c r="G34" s="252"/>
      <c r="H34" s="252"/>
      <c r="I34" s="252"/>
      <c r="J34" s="252"/>
      <c r="K34" s="252"/>
      <c r="L34" s="252"/>
      <c r="M34" s="252"/>
    </row>
    <row r="35" spans="2:13" ht="12" x14ac:dyDescent="0.2">
      <c r="B35" s="656"/>
      <c r="C35" s="656"/>
      <c r="D35" s="656"/>
      <c r="E35" s="253"/>
      <c r="F35" s="254"/>
      <c r="G35" s="588" t="s">
        <v>287</v>
      </c>
      <c r="H35" s="620"/>
      <c r="I35" s="589"/>
      <c r="J35" s="588" t="s">
        <v>288</v>
      </c>
      <c r="K35" s="589"/>
      <c r="L35" s="588" t="s">
        <v>97</v>
      </c>
      <c r="M35" s="589"/>
    </row>
    <row r="36" spans="2:13" x14ac:dyDescent="0.15">
      <c r="B36" s="255">
        <v>1</v>
      </c>
      <c r="C36" s="256"/>
      <c r="D36" s="257">
        <v>2</v>
      </c>
      <c r="E36" s="258">
        <v>3</v>
      </c>
      <c r="F36" s="259">
        <v>4</v>
      </c>
      <c r="G36" s="259">
        <v>5</v>
      </c>
      <c r="H36" s="259">
        <v>6</v>
      </c>
      <c r="I36" s="259">
        <v>7</v>
      </c>
      <c r="J36" s="259">
        <v>8</v>
      </c>
      <c r="K36" s="259">
        <v>9</v>
      </c>
      <c r="L36" s="259">
        <v>10</v>
      </c>
      <c r="M36" s="259">
        <v>11</v>
      </c>
    </row>
    <row r="37" spans="2:13" ht="51" customHeight="1" x14ac:dyDescent="0.15">
      <c r="B37" s="547" t="s">
        <v>392</v>
      </c>
      <c r="C37" s="559"/>
      <c r="D37" s="260" t="s">
        <v>297</v>
      </c>
      <c r="E37" s="260" t="s">
        <v>292</v>
      </c>
      <c r="F37" s="260" t="s">
        <v>295</v>
      </c>
      <c r="G37" s="260" t="s">
        <v>94</v>
      </c>
      <c r="H37" s="260" t="s">
        <v>95</v>
      </c>
      <c r="I37" s="260" t="s">
        <v>98</v>
      </c>
      <c r="J37" s="260" t="s">
        <v>289</v>
      </c>
      <c r="K37" s="260" t="s">
        <v>290</v>
      </c>
      <c r="L37" s="260" t="s">
        <v>96</v>
      </c>
      <c r="M37" s="260" t="s">
        <v>291</v>
      </c>
    </row>
    <row r="38" spans="2:13" ht="25.5" customHeight="1" x14ac:dyDescent="0.15">
      <c r="B38" s="563"/>
      <c r="C38" s="564"/>
      <c r="D38" s="261"/>
      <c r="E38" s="262"/>
      <c r="F38" s="263"/>
      <c r="G38" s="264">
        <v>1</v>
      </c>
      <c r="H38" s="264">
        <v>1</v>
      </c>
      <c r="I38" s="265">
        <f t="shared" ref="I38:I50" si="6">H38/G38</f>
        <v>1</v>
      </c>
      <c r="J38" s="263"/>
      <c r="K38" s="266">
        <f t="shared" ref="K38:K50" si="7">J38*I38</f>
        <v>0</v>
      </c>
      <c r="L38" s="266">
        <f>M38/12</f>
        <v>0</v>
      </c>
      <c r="M38" s="266">
        <f>(F38*I38)+K38</f>
        <v>0</v>
      </c>
    </row>
    <row r="39" spans="2:13" ht="25.5" customHeight="1" x14ac:dyDescent="0.15">
      <c r="B39" s="563"/>
      <c r="C39" s="564"/>
      <c r="D39" s="261"/>
      <c r="E39" s="262"/>
      <c r="F39" s="263"/>
      <c r="G39" s="264">
        <v>1</v>
      </c>
      <c r="H39" s="264">
        <v>1</v>
      </c>
      <c r="I39" s="265">
        <f t="shared" ref="I39:I41" si="8">H39/G39</f>
        <v>1</v>
      </c>
      <c r="J39" s="263"/>
      <c r="K39" s="266">
        <f t="shared" ref="K39:K41" si="9">J39*I39</f>
        <v>0</v>
      </c>
      <c r="L39" s="266">
        <f t="shared" ref="L39:L50" si="10">M39/12</f>
        <v>0</v>
      </c>
      <c r="M39" s="266">
        <f t="shared" ref="M39:M50" si="11">(F39*I39)+K39</f>
        <v>0</v>
      </c>
    </row>
    <row r="40" spans="2:13" ht="25.5" customHeight="1" x14ac:dyDescent="0.15">
      <c r="B40" s="563"/>
      <c r="C40" s="564"/>
      <c r="D40" s="261"/>
      <c r="E40" s="262"/>
      <c r="F40" s="263"/>
      <c r="G40" s="264">
        <v>1</v>
      </c>
      <c r="H40" s="264">
        <v>1</v>
      </c>
      <c r="I40" s="265">
        <f t="shared" si="8"/>
        <v>1</v>
      </c>
      <c r="J40" s="263"/>
      <c r="K40" s="266">
        <f t="shared" si="9"/>
        <v>0</v>
      </c>
      <c r="L40" s="266">
        <f t="shared" si="10"/>
        <v>0</v>
      </c>
      <c r="M40" s="266">
        <f t="shared" si="11"/>
        <v>0</v>
      </c>
    </row>
    <row r="41" spans="2:13" ht="25.5" customHeight="1" x14ac:dyDescent="0.15">
      <c r="B41" s="563"/>
      <c r="C41" s="564"/>
      <c r="D41" s="261"/>
      <c r="E41" s="262"/>
      <c r="F41" s="263"/>
      <c r="G41" s="264">
        <v>1</v>
      </c>
      <c r="H41" s="264">
        <v>1</v>
      </c>
      <c r="I41" s="265">
        <f t="shared" si="8"/>
        <v>1</v>
      </c>
      <c r="J41" s="263"/>
      <c r="K41" s="266">
        <f t="shared" si="9"/>
        <v>0</v>
      </c>
      <c r="L41" s="266">
        <f t="shared" si="10"/>
        <v>0</v>
      </c>
      <c r="M41" s="266">
        <f t="shared" si="11"/>
        <v>0</v>
      </c>
    </row>
    <row r="42" spans="2:13" ht="25.5" customHeight="1" x14ac:dyDescent="0.15">
      <c r="B42" s="563"/>
      <c r="C42" s="564"/>
      <c r="D42" s="261"/>
      <c r="E42" s="262"/>
      <c r="F42" s="263"/>
      <c r="G42" s="264">
        <v>1</v>
      </c>
      <c r="H42" s="264">
        <v>1</v>
      </c>
      <c r="I42" s="265">
        <f t="shared" ref="I42:I44" si="12">H42/G42</f>
        <v>1</v>
      </c>
      <c r="J42" s="263"/>
      <c r="K42" s="266">
        <f t="shared" ref="K42:K44" si="13">J42*I42</f>
        <v>0</v>
      </c>
      <c r="L42" s="266">
        <f t="shared" si="10"/>
        <v>0</v>
      </c>
      <c r="M42" s="266">
        <f t="shared" si="11"/>
        <v>0</v>
      </c>
    </row>
    <row r="43" spans="2:13" ht="25.5" customHeight="1" x14ac:dyDescent="0.15">
      <c r="B43" s="494"/>
      <c r="C43" s="495"/>
      <c r="D43" s="261"/>
      <c r="E43" s="262"/>
      <c r="F43" s="263"/>
      <c r="G43" s="264">
        <v>1</v>
      </c>
      <c r="H43" s="264">
        <v>1</v>
      </c>
      <c r="I43" s="265">
        <f t="shared" si="12"/>
        <v>1</v>
      </c>
      <c r="J43" s="263"/>
      <c r="K43" s="266">
        <f t="shared" si="13"/>
        <v>0</v>
      </c>
      <c r="L43" s="266">
        <f t="shared" si="10"/>
        <v>0</v>
      </c>
      <c r="M43" s="266">
        <f t="shared" si="11"/>
        <v>0</v>
      </c>
    </row>
    <row r="44" spans="2:13" ht="25.5" customHeight="1" x14ac:dyDescent="0.15">
      <c r="B44" s="494"/>
      <c r="C44" s="495"/>
      <c r="D44" s="261"/>
      <c r="E44" s="262"/>
      <c r="F44" s="263"/>
      <c r="G44" s="264">
        <v>1</v>
      </c>
      <c r="H44" s="264">
        <v>1</v>
      </c>
      <c r="I44" s="265">
        <f t="shared" si="12"/>
        <v>1</v>
      </c>
      <c r="J44" s="263"/>
      <c r="K44" s="266">
        <f t="shared" si="13"/>
        <v>0</v>
      </c>
      <c r="L44" s="266">
        <f t="shared" si="10"/>
        <v>0</v>
      </c>
      <c r="M44" s="266">
        <f t="shared" si="11"/>
        <v>0</v>
      </c>
    </row>
    <row r="45" spans="2:13" ht="25.5" customHeight="1" x14ac:dyDescent="0.15">
      <c r="B45" s="494"/>
      <c r="C45" s="495"/>
      <c r="D45" s="261"/>
      <c r="E45" s="262"/>
      <c r="F45" s="263"/>
      <c r="G45" s="264">
        <v>1</v>
      </c>
      <c r="H45" s="264">
        <v>1</v>
      </c>
      <c r="I45" s="265">
        <f t="shared" ref="I45:I46" si="14">H45/G45</f>
        <v>1</v>
      </c>
      <c r="J45" s="263"/>
      <c r="K45" s="266">
        <f t="shared" ref="K45:K46" si="15">J45*I45</f>
        <v>0</v>
      </c>
      <c r="L45" s="266">
        <f t="shared" si="10"/>
        <v>0</v>
      </c>
      <c r="M45" s="266">
        <f t="shared" si="11"/>
        <v>0</v>
      </c>
    </row>
    <row r="46" spans="2:13" ht="25.5" customHeight="1" x14ac:dyDescent="0.15">
      <c r="B46" s="494"/>
      <c r="C46" s="495"/>
      <c r="D46" s="261"/>
      <c r="E46" s="262"/>
      <c r="F46" s="263"/>
      <c r="G46" s="264">
        <v>1</v>
      </c>
      <c r="H46" s="264">
        <v>1</v>
      </c>
      <c r="I46" s="265">
        <f t="shared" si="14"/>
        <v>1</v>
      </c>
      <c r="J46" s="263"/>
      <c r="K46" s="266">
        <f t="shared" si="15"/>
        <v>0</v>
      </c>
      <c r="L46" s="266">
        <f t="shared" si="10"/>
        <v>0</v>
      </c>
      <c r="M46" s="266">
        <f t="shared" si="11"/>
        <v>0</v>
      </c>
    </row>
    <row r="47" spans="2:13" ht="25.5" customHeight="1" x14ac:dyDescent="0.15">
      <c r="B47" s="494"/>
      <c r="C47" s="495"/>
      <c r="D47" s="261"/>
      <c r="E47" s="262"/>
      <c r="F47" s="263"/>
      <c r="G47" s="264">
        <v>1</v>
      </c>
      <c r="H47" s="264">
        <v>1</v>
      </c>
      <c r="I47" s="265">
        <f t="shared" si="6"/>
        <v>1</v>
      </c>
      <c r="J47" s="263"/>
      <c r="K47" s="266">
        <f t="shared" si="7"/>
        <v>0</v>
      </c>
      <c r="L47" s="266">
        <f t="shared" si="10"/>
        <v>0</v>
      </c>
      <c r="M47" s="266">
        <f t="shared" si="11"/>
        <v>0</v>
      </c>
    </row>
    <row r="48" spans="2:13" ht="25.5" customHeight="1" x14ac:dyDescent="0.15">
      <c r="B48" s="494"/>
      <c r="C48" s="495"/>
      <c r="D48" s="261"/>
      <c r="E48" s="262"/>
      <c r="F48" s="263"/>
      <c r="G48" s="264">
        <v>1</v>
      </c>
      <c r="H48" s="264">
        <v>1</v>
      </c>
      <c r="I48" s="265">
        <f t="shared" si="6"/>
        <v>1</v>
      </c>
      <c r="J48" s="263"/>
      <c r="K48" s="266">
        <f t="shared" si="7"/>
        <v>0</v>
      </c>
      <c r="L48" s="266">
        <f t="shared" si="10"/>
        <v>0</v>
      </c>
      <c r="M48" s="266">
        <f t="shared" si="11"/>
        <v>0</v>
      </c>
    </row>
    <row r="49" spans="2:13" ht="25.5" customHeight="1" x14ac:dyDescent="0.15">
      <c r="B49" s="494"/>
      <c r="C49" s="495"/>
      <c r="D49" s="261"/>
      <c r="E49" s="262"/>
      <c r="F49" s="263"/>
      <c r="G49" s="264">
        <v>1</v>
      </c>
      <c r="H49" s="264">
        <v>1</v>
      </c>
      <c r="I49" s="265">
        <f t="shared" si="6"/>
        <v>1</v>
      </c>
      <c r="J49" s="263"/>
      <c r="K49" s="266">
        <f t="shared" si="7"/>
        <v>0</v>
      </c>
      <c r="L49" s="266">
        <f t="shared" si="10"/>
        <v>0</v>
      </c>
      <c r="M49" s="266">
        <f t="shared" si="11"/>
        <v>0</v>
      </c>
    </row>
    <row r="50" spans="2:13" ht="25.5" customHeight="1" x14ac:dyDescent="0.15">
      <c r="B50" s="494"/>
      <c r="C50" s="495"/>
      <c r="D50" s="267"/>
      <c r="E50" s="262"/>
      <c r="F50" s="263"/>
      <c r="G50" s="264">
        <v>1</v>
      </c>
      <c r="H50" s="264">
        <v>1</v>
      </c>
      <c r="I50" s="265">
        <f t="shared" si="6"/>
        <v>1</v>
      </c>
      <c r="J50" s="263"/>
      <c r="K50" s="266">
        <f t="shared" si="7"/>
        <v>0</v>
      </c>
      <c r="L50" s="266">
        <f t="shared" si="10"/>
        <v>0</v>
      </c>
      <c r="M50" s="266">
        <f t="shared" si="11"/>
        <v>0</v>
      </c>
    </row>
    <row r="51" spans="2:13" ht="15.75" customHeight="1" x14ac:dyDescent="0.15">
      <c r="B51" s="268"/>
      <c r="C51" s="268"/>
      <c r="D51" s="269"/>
      <c r="E51" s="269"/>
      <c r="F51" s="270"/>
      <c r="G51" s="270"/>
      <c r="H51" s="271"/>
      <c r="I51" s="272"/>
      <c r="J51" s="175"/>
      <c r="K51" s="273" t="s">
        <v>302</v>
      </c>
      <c r="L51" s="274">
        <f>SUM(L38:L50)</f>
        <v>0</v>
      </c>
      <c r="M51" s="274">
        <f>SUM(M38:M50)</f>
        <v>0</v>
      </c>
    </row>
    <row r="52" spans="2:13" ht="25.5" customHeight="1" x14ac:dyDescent="0.15">
      <c r="D52" s="178"/>
      <c r="E52" s="178"/>
      <c r="F52" s="275"/>
      <c r="G52" s="275"/>
      <c r="H52" s="276"/>
      <c r="I52" s="277"/>
      <c r="K52" s="278" t="s">
        <v>303</v>
      </c>
      <c r="L52" s="279">
        <f>L31+L51</f>
        <v>0</v>
      </c>
      <c r="M52" s="279">
        <f>M31+M51</f>
        <v>0</v>
      </c>
    </row>
    <row r="53" spans="2:13" ht="12.75" customHeight="1" x14ac:dyDescent="0.2">
      <c r="B53" s="246" t="s">
        <v>300</v>
      </c>
      <c r="D53" s="178"/>
      <c r="E53" s="178"/>
      <c r="F53" s="275"/>
      <c r="G53" s="275"/>
      <c r="H53" s="276"/>
      <c r="I53" s="277"/>
      <c r="K53" s="280"/>
      <c r="L53" s="281"/>
      <c r="M53" s="281"/>
    </row>
    <row r="54" spans="2:13" ht="12.75" customHeight="1" x14ac:dyDescent="0.15">
      <c r="B54" s="488"/>
      <c r="C54" s="268"/>
      <c r="D54" s="268"/>
      <c r="E54" s="268"/>
      <c r="F54" s="268"/>
      <c r="G54" s="268"/>
      <c r="H54" s="268"/>
      <c r="I54" s="268"/>
      <c r="J54" s="268"/>
      <c r="K54" s="268"/>
      <c r="L54" s="489" t="s">
        <v>440</v>
      </c>
      <c r="M54" s="493"/>
    </row>
    <row r="55" spans="2:13" x14ac:dyDescent="0.15">
      <c r="B55" s="335"/>
      <c r="D55" s="185" t="s">
        <v>52</v>
      </c>
      <c r="E55" s="490"/>
      <c r="G55" s="185" t="s">
        <v>298</v>
      </c>
      <c r="H55" s="491"/>
      <c r="K55" s="185" t="s">
        <v>299</v>
      </c>
      <c r="L55" s="492"/>
      <c r="M55" s="355"/>
    </row>
    <row r="56" spans="2:13" ht="12" customHeight="1" x14ac:dyDescent="0.15">
      <c r="B56" s="661" t="s">
        <v>301</v>
      </c>
      <c r="C56" s="662"/>
      <c r="D56" s="662"/>
      <c r="E56" s="662"/>
      <c r="F56" s="662"/>
      <c r="G56" s="662"/>
      <c r="H56" s="662"/>
      <c r="I56" s="662"/>
      <c r="J56" s="662"/>
      <c r="K56" s="662"/>
      <c r="L56" s="662"/>
      <c r="M56" s="663"/>
    </row>
    <row r="57" spans="2:13" ht="5.25" customHeight="1" x14ac:dyDescent="0.15"/>
    <row r="58" spans="2:13" ht="12" x14ac:dyDescent="0.2">
      <c r="B58" s="282" t="s">
        <v>352</v>
      </c>
    </row>
    <row r="59" spans="2:13" ht="12" x14ac:dyDescent="0.2">
      <c r="B59" s="283" t="s">
        <v>441</v>
      </c>
    </row>
    <row r="60" spans="2:13" ht="12" x14ac:dyDescent="0.2">
      <c r="B60" s="283" t="s">
        <v>451</v>
      </c>
    </row>
    <row r="61" spans="2:13" ht="5.25" customHeight="1" x14ac:dyDescent="0.15"/>
    <row r="62" spans="2:13" ht="10.15" customHeight="1" x14ac:dyDescent="0.15">
      <c r="B62" s="580" t="s">
        <v>452</v>
      </c>
      <c r="C62" s="580"/>
      <c r="D62" s="580"/>
      <c r="E62" s="580"/>
      <c r="F62" s="580"/>
      <c r="G62" s="580"/>
      <c r="H62" s="580"/>
      <c r="I62" s="580"/>
      <c r="J62" s="580"/>
      <c r="K62" s="580"/>
      <c r="L62" s="580"/>
      <c r="M62" s="580"/>
    </row>
    <row r="63" spans="2:13" ht="18" customHeight="1" x14ac:dyDescent="0.15">
      <c r="B63" s="580"/>
      <c r="C63" s="580"/>
      <c r="D63" s="580"/>
      <c r="E63" s="580"/>
      <c r="F63" s="580"/>
      <c r="G63" s="580"/>
      <c r="H63" s="580"/>
      <c r="I63" s="580"/>
      <c r="J63" s="580"/>
      <c r="K63" s="580"/>
      <c r="L63" s="580"/>
      <c r="M63" s="580"/>
    </row>
    <row r="64" spans="2:13" x14ac:dyDescent="0.15">
      <c r="B64" s="184" t="s">
        <v>82</v>
      </c>
    </row>
    <row r="65" spans="2:13" x14ac:dyDescent="0.15">
      <c r="B65" s="248" t="s">
        <v>83</v>
      </c>
      <c r="C65" s="249" t="s">
        <v>453</v>
      </c>
      <c r="D65" s="250"/>
      <c r="E65" s="250"/>
      <c r="F65" s="250"/>
      <c r="G65" s="250"/>
      <c r="H65" s="250"/>
      <c r="I65" s="250"/>
      <c r="J65" s="250"/>
      <c r="K65" s="250"/>
      <c r="L65" s="250"/>
    </row>
    <row r="66" spans="2:13" x14ac:dyDescent="0.15">
      <c r="B66" s="248" t="s">
        <v>84</v>
      </c>
      <c r="C66" s="249" t="s">
        <v>454</v>
      </c>
      <c r="D66" s="250"/>
      <c r="E66" s="250"/>
      <c r="F66" s="250"/>
      <c r="G66" s="250"/>
      <c r="H66" s="250"/>
      <c r="I66" s="250"/>
      <c r="J66" s="250"/>
      <c r="K66" s="250"/>
      <c r="L66" s="250"/>
    </row>
    <row r="67" spans="2:13" x14ac:dyDescent="0.15">
      <c r="B67" s="248" t="s">
        <v>85</v>
      </c>
      <c r="C67" s="249" t="s">
        <v>455</v>
      </c>
      <c r="D67" s="250"/>
      <c r="E67" s="250"/>
      <c r="F67" s="250"/>
      <c r="G67" s="250"/>
      <c r="H67" s="250"/>
      <c r="I67" s="250"/>
      <c r="J67" s="250"/>
      <c r="K67" s="250"/>
      <c r="L67" s="250"/>
    </row>
    <row r="68" spans="2:13" x14ac:dyDescent="0.15">
      <c r="B68" s="248" t="s">
        <v>86</v>
      </c>
      <c r="C68" s="249" t="s">
        <v>456</v>
      </c>
      <c r="D68" s="250"/>
      <c r="E68" s="250"/>
      <c r="F68" s="250"/>
      <c r="G68" s="250"/>
      <c r="H68" s="250"/>
      <c r="I68" s="250"/>
      <c r="J68" s="250"/>
      <c r="K68" s="250"/>
      <c r="L68" s="250"/>
    </row>
    <row r="69" spans="2:13" x14ac:dyDescent="0.15">
      <c r="B69" s="248" t="s">
        <v>87</v>
      </c>
      <c r="C69" s="249" t="s">
        <v>457</v>
      </c>
      <c r="D69" s="250"/>
      <c r="E69" s="250"/>
      <c r="F69" s="250"/>
      <c r="G69" s="250"/>
      <c r="H69" s="250"/>
      <c r="I69" s="250"/>
      <c r="J69" s="250"/>
      <c r="K69" s="250"/>
      <c r="L69" s="250"/>
    </row>
    <row r="70" spans="2:13" x14ac:dyDescent="0.15">
      <c r="B70" s="248" t="s">
        <v>88</v>
      </c>
      <c r="C70" s="249" t="s">
        <v>458</v>
      </c>
      <c r="D70" s="250"/>
      <c r="E70" s="250"/>
      <c r="F70" s="250"/>
      <c r="G70" s="250"/>
      <c r="H70" s="250"/>
      <c r="I70" s="250"/>
      <c r="J70" s="250"/>
      <c r="K70" s="250"/>
      <c r="L70" s="250"/>
    </row>
    <row r="71" spans="2:13" x14ac:dyDescent="0.15">
      <c r="B71" s="248" t="s">
        <v>89</v>
      </c>
      <c r="C71" s="284" t="s">
        <v>459</v>
      </c>
      <c r="D71" s="284"/>
      <c r="E71" s="284"/>
      <c r="F71" s="284"/>
      <c r="G71" s="284"/>
      <c r="H71" s="284"/>
      <c r="I71" s="284"/>
      <c r="J71" s="284"/>
      <c r="K71" s="284"/>
      <c r="L71" s="284"/>
    </row>
    <row r="72" spans="2:13" ht="4.5" customHeight="1" x14ac:dyDescent="0.15">
      <c r="B72" s="248"/>
      <c r="C72" s="252"/>
      <c r="D72" s="252"/>
      <c r="E72" s="252"/>
      <c r="F72" s="252"/>
      <c r="G72" s="252"/>
      <c r="H72" s="252"/>
      <c r="I72" s="252"/>
      <c r="J72" s="252"/>
      <c r="K72" s="252"/>
      <c r="L72" s="252"/>
    </row>
    <row r="73" spans="2:13" ht="12" x14ac:dyDescent="0.2">
      <c r="B73" s="285"/>
      <c r="C73" s="285"/>
      <c r="D73" s="653" t="s">
        <v>101</v>
      </c>
      <c r="E73" s="654"/>
      <c r="F73" s="654"/>
      <c r="G73" s="654"/>
      <c r="H73" s="655"/>
      <c r="I73" s="653" t="s">
        <v>102</v>
      </c>
      <c r="J73" s="654"/>
      <c r="K73" s="654"/>
      <c r="L73" s="654"/>
      <c r="M73" s="655"/>
    </row>
    <row r="74" spans="2:13" ht="11.25" customHeight="1" x14ac:dyDescent="0.15">
      <c r="B74" s="255">
        <v>1</v>
      </c>
      <c r="C74" s="257"/>
      <c r="D74" s="286">
        <v>2</v>
      </c>
      <c r="E74" s="259">
        <v>3</v>
      </c>
      <c r="F74" s="259">
        <v>4</v>
      </c>
      <c r="G74" s="255">
        <v>5</v>
      </c>
      <c r="H74" s="287">
        <v>6</v>
      </c>
      <c r="I74" s="286">
        <v>2</v>
      </c>
      <c r="J74" s="259">
        <v>3</v>
      </c>
      <c r="K74" s="259">
        <v>4</v>
      </c>
      <c r="L74" s="255">
        <v>5</v>
      </c>
      <c r="M74" s="287">
        <v>6</v>
      </c>
    </row>
    <row r="75" spans="2:13" ht="35.25" customHeight="1" x14ac:dyDescent="0.15">
      <c r="B75" s="547" t="s">
        <v>392</v>
      </c>
      <c r="C75" s="559"/>
      <c r="D75" s="288" t="s">
        <v>305</v>
      </c>
      <c r="E75" s="260" t="s">
        <v>306</v>
      </c>
      <c r="F75" s="260" t="s">
        <v>99</v>
      </c>
      <c r="G75" s="289" t="s">
        <v>37</v>
      </c>
      <c r="H75" s="290" t="s">
        <v>100</v>
      </c>
      <c r="I75" s="288" t="s">
        <v>305</v>
      </c>
      <c r="J75" s="260" t="s">
        <v>306</v>
      </c>
      <c r="K75" s="260" t="s">
        <v>99</v>
      </c>
      <c r="L75" s="289" t="s">
        <v>37</v>
      </c>
      <c r="M75" s="290" t="s">
        <v>100</v>
      </c>
    </row>
    <row r="76" spans="2:13" ht="25.5" customHeight="1" x14ac:dyDescent="0.15">
      <c r="B76" s="563">
        <f t="shared" ref="B76:B83" si="16">B23</f>
        <v>0</v>
      </c>
      <c r="C76" s="650"/>
      <c r="D76" s="291"/>
      <c r="E76" s="266">
        <f>D76*F76</f>
        <v>0</v>
      </c>
      <c r="F76" s="292"/>
      <c r="G76" s="293"/>
      <c r="H76" s="294"/>
      <c r="I76" s="291"/>
      <c r="J76" s="266">
        <f>I76*K76</f>
        <v>0</v>
      </c>
      <c r="K76" s="295"/>
      <c r="L76" s="296"/>
      <c r="M76" s="297"/>
    </row>
    <row r="77" spans="2:13" ht="25.5" customHeight="1" x14ac:dyDescent="0.15">
      <c r="B77" s="563">
        <f t="shared" si="16"/>
        <v>0</v>
      </c>
      <c r="C77" s="650"/>
      <c r="D77" s="291"/>
      <c r="E77" s="266">
        <f t="shared" ref="E77:E83" si="17">D77*F77</f>
        <v>0</v>
      </c>
      <c r="F77" s="292"/>
      <c r="G77" s="293"/>
      <c r="H77" s="294"/>
      <c r="I77" s="291"/>
      <c r="J77" s="266">
        <f t="shared" ref="J77:J83" si="18">I77*K77</f>
        <v>0</v>
      </c>
      <c r="K77" s="295"/>
      <c r="L77" s="296"/>
      <c r="M77" s="297"/>
    </row>
    <row r="78" spans="2:13" ht="25.5" customHeight="1" x14ac:dyDescent="0.15">
      <c r="B78" s="563">
        <f t="shared" si="16"/>
        <v>0</v>
      </c>
      <c r="C78" s="650"/>
      <c r="D78" s="291"/>
      <c r="E78" s="266">
        <f t="shared" si="17"/>
        <v>0</v>
      </c>
      <c r="F78" s="292"/>
      <c r="G78" s="293"/>
      <c r="H78" s="294"/>
      <c r="I78" s="291"/>
      <c r="J78" s="266">
        <f t="shared" si="18"/>
        <v>0</v>
      </c>
      <c r="K78" s="295"/>
      <c r="L78" s="296"/>
      <c r="M78" s="297"/>
    </row>
    <row r="79" spans="2:13" ht="25.5" customHeight="1" x14ac:dyDescent="0.15">
      <c r="B79" s="563">
        <f t="shared" si="16"/>
        <v>0</v>
      </c>
      <c r="C79" s="650"/>
      <c r="D79" s="291"/>
      <c r="E79" s="266">
        <f t="shared" si="17"/>
        <v>0</v>
      </c>
      <c r="F79" s="292"/>
      <c r="G79" s="293"/>
      <c r="H79" s="294"/>
      <c r="I79" s="291"/>
      <c r="J79" s="266">
        <f t="shared" si="18"/>
        <v>0</v>
      </c>
      <c r="K79" s="295"/>
      <c r="L79" s="296"/>
      <c r="M79" s="297"/>
    </row>
    <row r="80" spans="2:13" ht="25.5" customHeight="1" x14ac:dyDescent="0.15">
      <c r="B80" s="563">
        <f t="shared" si="16"/>
        <v>0</v>
      </c>
      <c r="C80" s="650"/>
      <c r="D80" s="291"/>
      <c r="E80" s="266">
        <f t="shared" si="17"/>
        <v>0</v>
      </c>
      <c r="F80" s="292"/>
      <c r="G80" s="293"/>
      <c r="H80" s="294"/>
      <c r="I80" s="291"/>
      <c r="J80" s="266">
        <f t="shared" si="18"/>
        <v>0</v>
      </c>
      <c r="K80" s="295"/>
      <c r="L80" s="296"/>
      <c r="M80" s="297"/>
    </row>
    <row r="81" spans="2:13" ht="25.5" customHeight="1" x14ac:dyDescent="0.15">
      <c r="B81" s="563">
        <f t="shared" si="16"/>
        <v>0</v>
      </c>
      <c r="C81" s="650"/>
      <c r="D81" s="291"/>
      <c r="E81" s="266">
        <f t="shared" si="17"/>
        <v>0</v>
      </c>
      <c r="F81" s="292"/>
      <c r="G81" s="293"/>
      <c r="H81" s="294"/>
      <c r="I81" s="291"/>
      <c r="J81" s="266">
        <f t="shared" si="18"/>
        <v>0</v>
      </c>
      <c r="K81" s="295"/>
      <c r="L81" s="296"/>
      <c r="M81" s="297"/>
    </row>
    <row r="82" spans="2:13" ht="25.5" customHeight="1" x14ac:dyDescent="0.15">
      <c r="B82" s="563">
        <f t="shared" si="16"/>
        <v>0</v>
      </c>
      <c r="C82" s="650"/>
      <c r="D82" s="291"/>
      <c r="E82" s="266">
        <f t="shared" si="17"/>
        <v>0</v>
      </c>
      <c r="F82" s="292"/>
      <c r="G82" s="293"/>
      <c r="H82" s="294"/>
      <c r="I82" s="291"/>
      <c r="J82" s="266">
        <f t="shared" si="18"/>
        <v>0</v>
      </c>
      <c r="K82" s="295"/>
      <c r="L82" s="296"/>
      <c r="M82" s="297"/>
    </row>
    <row r="83" spans="2:13" ht="25.5" customHeight="1" x14ac:dyDescent="0.15">
      <c r="B83" s="563">
        <f t="shared" si="16"/>
        <v>0</v>
      </c>
      <c r="C83" s="650"/>
      <c r="D83" s="291"/>
      <c r="E83" s="266">
        <f t="shared" si="17"/>
        <v>0</v>
      </c>
      <c r="F83" s="292"/>
      <c r="G83" s="293"/>
      <c r="H83" s="294"/>
      <c r="I83" s="291"/>
      <c r="J83" s="266">
        <f t="shared" si="18"/>
        <v>0</v>
      </c>
      <c r="K83" s="295"/>
      <c r="L83" s="296"/>
      <c r="M83" s="297"/>
    </row>
    <row r="84" spans="2:13" ht="25.5" customHeight="1" x14ac:dyDescent="0.15">
      <c r="B84" s="563">
        <f>B38</f>
        <v>0</v>
      </c>
      <c r="C84" s="650"/>
      <c r="D84" s="291"/>
      <c r="E84" s="266">
        <f>D84*F84</f>
        <v>0</v>
      </c>
      <c r="F84" s="292"/>
      <c r="G84" s="293"/>
      <c r="H84" s="294"/>
      <c r="I84" s="291"/>
      <c r="J84" s="266">
        <f>I84*K84</f>
        <v>0</v>
      </c>
      <c r="K84" s="295"/>
      <c r="L84" s="296"/>
      <c r="M84" s="297"/>
    </row>
    <row r="85" spans="2:13" ht="25.5" customHeight="1" x14ac:dyDescent="0.15">
      <c r="B85" s="563">
        <f>B39</f>
        <v>0</v>
      </c>
      <c r="C85" s="650"/>
      <c r="D85" s="291"/>
      <c r="E85" s="266">
        <f>D85*F85</f>
        <v>0</v>
      </c>
      <c r="F85" s="292"/>
      <c r="G85" s="293"/>
      <c r="H85" s="294"/>
      <c r="I85" s="291"/>
      <c r="J85" s="266">
        <f t="shared" ref="J85:J86" si="19">I85*K85</f>
        <v>0</v>
      </c>
      <c r="K85" s="295"/>
      <c r="L85" s="296"/>
      <c r="M85" s="297"/>
    </row>
    <row r="86" spans="2:13" ht="25.5" customHeight="1" x14ac:dyDescent="0.15">
      <c r="B86" s="563">
        <f>B40</f>
        <v>0</v>
      </c>
      <c r="C86" s="650"/>
      <c r="D86" s="291"/>
      <c r="E86" s="266">
        <f>D86*F86</f>
        <v>0</v>
      </c>
      <c r="F86" s="292"/>
      <c r="G86" s="293"/>
      <c r="H86" s="294"/>
      <c r="I86" s="291"/>
      <c r="J86" s="266">
        <f t="shared" si="19"/>
        <v>0</v>
      </c>
      <c r="K86" s="295"/>
      <c r="L86" s="296"/>
      <c r="M86" s="297"/>
    </row>
    <row r="87" spans="2:13" ht="25.5" customHeight="1" x14ac:dyDescent="0.15">
      <c r="B87" s="563">
        <f>B41</f>
        <v>0</v>
      </c>
      <c r="C87" s="650"/>
      <c r="D87" s="291"/>
      <c r="E87" s="266">
        <f>D87*F87</f>
        <v>0</v>
      </c>
      <c r="F87" s="292"/>
      <c r="G87" s="293"/>
      <c r="H87" s="294"/>
      <c r="I87" s="291"/>
      <c r="J87" s="266">
        <f>I87*K87</f>
        <v>0</v>
      </c>
      <c r="K87" s="295"/>
      <c r="L87" s="296"/>
      <c r="M87" s="297"/>
    </row>
    <row r="88" spans="2:13" ht="21" customHeight="1" x14ac:dyDescent="0.15">
      <c r="B88" s="563">
        <f>B42</f>
        <v>0</v>
      </c>
      <c r="C88" s="650"/>
      <c r="D88" s="291"/>
      <c r="E88" s="266">
        <f>D88*F88</f>
        <v>0</v>
      </c>
      <c r="F88" s="292"/>
      <c r="G88" s="293"/>
      <c r="H88" s="294"/>
      <c r="I88" s="291"/>
      <c r="J88" s="266">
        <f>I88*K88</f>
        <v>0</v>
      </c>
      <c r="K88" s="295"/>
      <c r="L88" s="296"/>
      <c r="M88" s="297"/>
    </row>
    <row r="89" spans="2:13" ht="23.25" customHeight="1" x14ac:dyDescent="0.15">
      <c r="B89" s="651" t="s">
        <v>307</v>
      </c>
      <c r="C89" s="658"/>
      <c r="D89" s="298"/>
      <c r="E89" s="299">
        <f>SUM(E76:E88)</f>
        <v>0</v>
      </c>
      <c r="F89" s="300"/>
      <c r="G89" s="300"/>
      <c r="H89" s="300"/>
      <c r="I89" s="301"/>
      <c r="J89" s="302">
        <f>SUM(J76:J88)</f>
        <v>0</v>
      </c>
      <c r="K89" s="303"/>
      <c r="L89" s="304"/>
      <c r="M89" s="304"/>
    </row>
    <row r="90" spans="2:13" ht="7.5" customHeight="1" x14ac:dyDescent="0.15"/>
    <row r="91" spans="2:13" ht="12" x14ac:dyDescent="0.2">
      <c r="B91" s="246" t="s">
        <v>0</v>
      </c>
    </row>
    <row r="92" spans="2:13" ht="6" customHeight="1" x14ac:dyDescent="0.15">
      <c r="B92" s="248"/>
      <c r="C92" s="252"/>
      <c r="D92" s="252"/>
      <c r="E92" s="252"/>
      <c r="F92" s="252"/>
      <c r="G92" s="252"/>
      <c r="H92" s="252"/>
      <c r="I92" s="252"/>
      <c r="J92" s="252"/>
      <c r="K92" s="252"/>
      <c r="L92" s="252"/>
    </row>
    <row r="93" spans="2:13" ht="12" x14ac:dyDescent="0.2">
      <c r="B93" s="285"/>
      <c r="C93" s="285"/>
      <c r="D93" s="653" t="s">
        <v>103</v>
      </c>
      <c r="E93" s="654"/>
      <c r="F93" s="654"/>
      <c r="G93" s="654"/>
      <c r="H93" s="655"/>
      <c r="I93" s="653" t="s">
        <v>309</v>
      </c>
      <c r="J93" s="654"/>
      <c r="K93" s="654"/>
      <c r="L93" s="654"/>
      <c r="M93" s="655"/>
    </row>
    <row r="94" spans="2:13" x14ac:dyDescent="0.15">
      <c r="B94" s="255">
        <v>1</v>
      </c>
      <c r="C94" s="257"/>
      <c r="D94" s="286">
        <v>2</v>
      </c>
      <c r="E94" s="259">
        <v>3</v>
      </c>
      <c r="F94" s="259">
        <v>4</v>
      </c>
      <c r="G94" s="255">
        <v>5</v>
      </c>
      <c r="H94" s="287">
        <v>6</v>
      </c>
      <c r="I94" s="286">
        <v>2</v>
      </c>
      <c r="J94" s="259">
        <v>3</v>
      </c>
      <c r="K94" s="259">
        <v>4</v>
      </c>
      <c r="L94" s="255">
        <v>5</v>
      </c>
      <c r="M94" s="287">
        <v>6</v>
      </c>
    </row>
    <row r="95" spans="2:13" ht="45" customHeight="1" x14ac:dyDescent="0.15">
      <c r="B95" s="547" t="s">
        <v>392</v>
      </c>
      <c r="C95" s="559"/>
      <c r="D95" s="288" t="s">
        <v>305</v>
      </c>
      <c r="E95" s="260" t="s">
        <v>306</v>
      </c>
      <c r="F95" s="260" t="s">
        <v>99</v>
      </c>
      <c r="G95" s="289" t="s">
        <v>37</v>
      </c>
      <c r="H95" s="290" t="s">
        <v>100</v>
      </c>
      <c r="I95" s="288" t="s">
        <v>305</v>
      </c>
      <c r="J95" s="260" t="s">
        <v>306</v>
      </c>
      <c r="K95" s="260" t="s">
        <v>99</v>
      </c>
      <c r="L95" s="289" t="s">
        <v>37</v>
      </c>
      <c r="M95" s="290" t="s">
        <v>100</v>
      </c>
    </row>
    <row r="96" spans="2:13" ht="25.5" customHeight="1" x14ac:dyDescent="0.15">
      <c r="B96" s="563">
        <f t="shared" ref="B96:B103" si="20">B23</f>
        <v>0</v>
      </c>
      <c r="C96" s="650"/>
      <c r="D96" s="291"/>
      <c r="E96" s="266">
        <f>D96*F96</f>
        <v>0</v>
      </c>
      <c r="F96" s="295"/>
      <c r="G96" s="296"/>
      <c r="H96" s="297"/>
      <c r="I96" s="291"/>
      <c r="J96" s="266">
        <f>I96*K96</f>
        <v>0</v>
      </c>
      <c r="K96" s="295"/>
      <c r="L96" s="296"/>
      <c r="M96" s="297"/>
    </row>
    <row r="97" spans="2:13" ht="25.5" customHeight="1" x14ac:dyDescent="0.15">
      <c r="B97" s="563">
        <f t="shared" si="20"/>
        <v>0</v>
      </c>
      <c r="C97" s="650"/>
      <c r="D97" s="291"/>
      <c r="E97" s="266">
        <f t="shared" ref="E97:E108" si="21">D97*F97</f>
        <v>0</v>
      </c>
      <c r="F97" s="295"/>
      <c r="G97" s="296"/>
      <c r="H97" s="297"/>
      <c r="I97" s="291"/>
      <c r="J97" s="266">
        <f t="shared" ref="J97:J108" si="22">I97*K97</f>
        <v>0</v>
      </c>
      <c r="K97" s="295"/>
      <c r="L97" s="296"/>
      <c r="M97" s="297"/>
    </row>
    <row r="98" spans="2:13" ht="25.5" customHeight="1" x14ac:dyDescent="0.15">
      <c r="B98" s="563">
        <f t="shared" si="20"/>
        <v>0</v>
      </c>
      <c r="C98" s="650"/>
      <c r="D98" s="291"/>
      <c r="E98" s="266">
        <f t="shared" si="21"/>
        <v>0</v>
      </c>
      <c r="F98" s="295"/>
      <c r="G98" s="296"/>
      <c r="H98" s="297"/>
      <c r="I98" s="291"/>
      <c r="J98" s="266">
        <f t="shared" si="22"/>
        <v>0</v>
      </c>
      <c r="K98" s="295"/>
      <c r="L98" s="296"/>
      <c r="M98" s="297"/>
    </row>
    <row r="99" spans="2:13" ht="25.5" customHeight="1" x14ac:dyDescent="0.15">
      <c r="B99" s="563">
        <f t="shared" si="20"/>
        <v>0</v>
      </c>
      <c r="C99" s="650"/>
      <c r="D99" s="291"/>
      <c r="E99" s="266">
        <f>D99*F99</f>
        <v>0</v>
      </c>
      <c r="F99" s="295"/>
      <c r="G99" s="296"/>
      <c r="H99" s="297"/>
      <c r="I99" s="291"/>
      <c r="J99" s="266">
        <f>I99*K99</f>
        <v>0</v>
      </c>
      <c r="K99" s="295"/>
      <c r="L99" s="296"/>
      <c r="M99" s="297"/>
    </row>
    <row r="100" spans="2:13" ht="25.5" customHeight="1" x14ac:dyDescent="0.15">
      <c r="B100" s="563">
        <f t="shared" si="20"/>
        <v>0</v>
      </c>
      <c r="C100" s="650"/>
      <c r="D100" s="291"/>
      <c r="E100" s="266">
        <f>D100*F100</f>
        <v>0</v>
      </c>
      <c r="F100" s="295"/>
      <c r="G100" s="296"/>
      <c r="H100" s="297"/>
      <c r="I100" s="291"/>
      <c r="J100" s="266">
        <f>I100*K100</f>
        <v>0</v>
      </c>
      <c r="K100" s="295"/>
      <c r="L100" s="296"/>
      <c r="M100" s="297"/>
    </row>
    <row r="101" spans="2:13" ht="25.5" customHeight="1" x14ac:dyDescent="0.15">
      <c r="B101" s="563">
        <f t="shared" si="20"/>
        <v>0</v>
      </c>
      <c r="C101" s="650"/>
      <c r="D101" s="291"/>
      <c r="E101" s="266">
        <f t="shared" si="21"/>
        <v>0</v>
      </c>
      <c r="F101" s="295"/>
      <c r="G101" s="296"/>
      <c r="H101" s="297"/>
      <c r="I101" s="291"/>
      <c r="J101" s="266">
        <f t="shared" si="22"/>
        <v>0</v>
      </c>
      <c r="K101" s="295"/>
      <c r="L101" s="296"/>
      <c r="M101" s="297"/>
    </row>
    <row r="102" spans="2:13" ht="25.5" customHeight="1" x14ac:dyDescent="0.15">
      <c r="B102" s="563">
        <f t="shared" si="20"/>
        <v>0</v>
      </c>
      <c r="C102" s="650"/>
      <c r="D102" s="291"/>
      <c r="E102" s="266">
        <f t="shared" ref="E102:E103" si="23">D102*F102</f>
        <v>0</v>
      </c>
      <c r="F102" s="295"/>
      <c r="G102" s="296"/>
      <c r="H102" s="297"/>
      <c r="I102" s="291"/>
      <c r="J102" s="266">
        <f t="shared" ref="J102:J103" si="24">I102*K102</f>
        <v>0</v>
      </c>
      <c r="K102" s="295"/>
      <c r="L102" s="296"/>
      <c r="M102" s="297"/>
    </row>
    <row r="103" spans="2:13" ht="25.5" customHeight="1" x14ac:dyDescent="0.15">
      <c r="B103" s="563">
        <f t="shared" si="20"/>
        <v>0</v>
      </c>
      <c r="C103" s="650"/>
      <c r="D103" s="291"/>
      <c r="E103" s="266">
        <f t="shared" si="23"/>
        <v>0</v>
      </c>
      <c r="F103" s="295"/>
      <c r="G103" s="296"/>
      <c r="H103" s="297"/>
      <c r="I103" s="291"/>
      <c r="J103" s="266">
        <f t="shared" si="24"/>
        <v>0</v>
      </c>
      <c r="K103" s="295"/>
      <c r="L103" s="296"/>
      <c r="M103" s="297"/>
    </row>
    <row r="104" spans="2:13" ht="25.5" customHeight="1" x14ac:dyDescent="0.15">
      <c r="B104" s="563">
        <f>B38</f>
        <v>0</v>
      </c>
      <c r="C104" s="650"/>
      <c r="D104" s="291"/>
      <c r="E104" s="266">
        <f t="shared" ref="E104" si="25">D104*F104</f>
        <v>0</v>
      </c>
      <c r="F104" s="295"/>
      <c r="G104" s="296"/>
      <c r="H104" s="297"/>
      <c r="I104" s="291"/>
      <c r="J104" s="266">
        <f t="shared" ref="J104" si="26">I104*K104</f>
        <v>0</v>
      </c>
      <c r="K104" s="295"/>
      <c r="L104" s="296"/>
      <c r="M104" s="297"/>
    </row>
    <row r="105" spans="2:13" ht="25.5" customHeight="1" x14ac:dyDescent="0.15">
      <c r="B105" s="563">
        <f>B39</f>
        <v>0</v>
      </c>
      <c r="C105" s="650"/>
      <c r="D105" s="291"/>
      <c r="E105" s="266">
        <f t="shared" si="21"/>
        <v>0</v>
      </c>
      <c r="F105" s="295"/>
      <c r="G105" s="296"/>
      <c r="H105" s="297"/>
      <c r="I105" s="291"/>
      <c r="J105" s="266">
        <f t="shared" si="22"/>
        <v>0</v>
      </c>
      <c r="K105" s="295"/>
      <c r="L105" s="296"/>
      <c r="M105" s="297"/>
    </row>
    <row r="106" spans="2:13" ht="25.5" customHeight="1" x14ac:dyDescent="0.15">
      <c r="B106" s="563">
        <f>B40</f>
        <v>0</v>
      </c>
      <c r="C106" s="650"/>
      <c r="D106" s="291"/>
      <c r="E106" s="266">
        <f t="shared" ref="E106" si="27">D106*F106</f>
        <v>0</v>
      </c>
      <c r="F106" s="295"/>
      <c r="G106" s="296"/>
      <c r="H106" s="297"/>
      <c r="I106" s="291"/>
      <c r="J106" s="266">
        <f t="shared" ref="J106" si="28">I106*K106</f>
        <v>0</v>
      </c>
      <c r="K106" s="295"/>
      <c r="L106" s="296"/>
      <c r="M106" s="297"/>
    </row>
    <row r="107" spans="2:13" ht="25.5" customHeight="1" x14ac:dyDescent="0.15">
      <c r="B107" s="563">
        <f>B41</f>
        <v>0</v>
      </c>
      <c r="C107" s="650"/>
      <c r="D107" s="291"/>
      <c r="E107" s="266">
        <f t="shared" si="21"/>
        <v>0</v>
      </c>
      <c r="F107" s="295"/>
      <c r="G107" s="296"/>
      <c r="H107" s="297"/>
      <c r="I107" s="291"/>
      <c r="J107" s="266">
        <f t="shared" si="22"/>
        <v>0</v>
      </c>
      <c r="K107" s="295"/>
      <c r="L107" s="296"/>
      <c r="M107" s="297"/>
    </row>
    <row r="108" spans="2:13" ht="25.5" customHeight="1" x14ac:dyDescent="0.15">
      <c r="B108" s="563">
        <f>B42</f>
        <v>0</v>
      </c>
      <c r="C108" s="650"/>
      <c r="D108" s="291"/>
      <c r="E108" s="266">
        <f t="shared" si="21"/>
        <v>0</v>
      </c>
      <c r="F108" s="295"/>
      <c r="G108" s="296"/>
      <c r="H108" s="297"/>
      <c r="I108" s="291"/>
      <c r="J108" s="266">
        <f t="shared" si="22"/>
        <v>0</v>
      </c>
      <c r="K108" s="295"/>
      <c r="L108" s="296"/>
      <c r="M108" s="297"/>
    </row>
    <row r="109" spans="2:13" ht="21" customHeight="1" x14ac:dyDescent="0.15">
      <c r="B109" s="651" t="s">
        <v>307</v>
      </c>
      <c r="C109" s="652"/>
      <c r="D109" s="305"/>
      <c r="E109" s="299">
        <f>SUM(E96:E108)</f>
        <v>0</v>
      </c>
      <c r="F109" s="270"/>
      <c r="G109" s="270"/>
      <c r="H109" s="271"/>
      <c r="I109" s="306"/>
      <c r="J109" s="302">
        <f>SUM(J96:J108)</f>
        <v>0</v>
      </c>
      <c r="K109" s="307"/>
      <c r="L109" s="308"/>
      <c r="M109" s="308"/>
    </row>
    <row r="110" spans="2:13" ht="6.75" customHeight="1" x14ac:dyDescent="0.15"/>
    <row r="111" spans="2:13" ht="12" x14ac:dyDescent="0.2">
      <c r="B111" s="282" t="s">
        <v>352</v>
      </c>
      <c r="H111" s="309"/>
      <c r="I111" s="309"/>
    </row>
    <row r="112" spans="2:13" ht="12" x14ac:dyDescent="0.2">
      <c r="B112" s="310" t="s">
        <v>353</v>
      </c>
      <c r="C112" s="283" t="s">
        <v>310</v>
      </c>
    </row>
    <row r="113" spans="2:13" ht="12" x14ac:dyDescent="0.2">
      <c r="B113" s="310" t="s">
        <v>354</v>
      </c>
      <c r="C113" s="283" t="s">
        <v>311</v>
      </c>
    </row>
    <row r="114" spans="2:13" ht="12" x14ac:dyDescent="0.2">
      <c r="B114" s="310" t="s">
        <v>355</v>
      </c>
      <c r="C114" s="283" t="s">
        <v>312</v>
      </c>
    </row>
    <row r="115" spans="2:13" ht="10.5" customHeight="1" x14ac:dyDescent="0.2">
      <c r="I115" s="247"/>
      <c r="K115" s="311" t="s">
        <v>363</v>
      </c>
      <c r="L115" s="627">
        <f>M32+E89+J89+E109+'CACFP Admin'!J109+'Addl. Benefits'!E15+'Addl. Benefits'!J15+'Addl. Benefits'!E28+'Addl. Benefits'!J28+'Addl. Benefits'!E52+'Addl. Benefits'!J52+'Addl. Benefits'!E76+'Addl. Benefits'!J76</f>
        <v>0</v>
      </c>
      <c r="M115" s="627"/>
    </row>
    <row r="116" spans="2:13" ht="12.75" x14ac:dyDescent="0.2">
      <c r="B116" s="626" t="s">
        <v>40</v>
      </c>
      <c r="C116" s="626"/>
      <c r="D116" s="626"/>
      <c r="E116" s="626"/>
      <c r="F116" s="626"/>
      <c r="G116" s="626"/>
      <c r="H116" s="626"/>
      <c r="I116" s="626"/>
      <c r="J116" s="626"/>
      <c r="K116" s="626"/>
      <c r="L116" s="626"/>
      <c r="M116" s="626"/>
    </row>
    <row r="118" spans="2:13" ht="13.15" customHeight="1" x14ac:dyDescent="0.15">
      <c r="B118" s="608" t="s">
        <v>460</v>
      </c>
      <c r="C118" s="608"/>
      <c r="D118" s="608"/>
      <c r="E118" s="608"/>
      <c r="F118" s="608"/>
      <c r="G118" s="608"/>
      <c r="H118" s="608"/>
      <c r="I118" s="608"/>
      <c r="J118" s="608"/>
      <c r="K118" s="608"/>
      <c r="L118" s="608"/>
      <c r="M118" s="608"/>
    </row>
    <row r="119" spans="2:13" x14ac:dyDescent="0.15">
      <c r="B119" s="608"/>
      <c r="C119" s="608"/>
      <c r="D119" s="608"/>
      <c r="E119" s="608"/>
      <c r="F119" s="608"/>
      <c r="G119" s="608"/>
      <c r="H119" s="608"/>
      <c r="I119" s="608"/>
      <c r="J119" s="608"/>
      <c r="K119" s="608"/>
      <c r="L119" s="608"/>
      <c r="M119" s="608"/>
    </row>
    <row r="120" spans="2:13" ht="12" x14ac:dyDescent="0.2">
      <c r="B120" s="312" t="s">
        <v>82</v>
      </c>
    </row>
    <row r="121" spans="2:13" ht="12.75" customHeight="1" x14ac:dyDescent="0.15">
      <c r="B121" s="313" t="s">
        <v>83</v>
      </c>
      <c r="C121" s="314" t="s">
        <v>461</v>
      </c>
      <c r="D121" s="284"/>
      <c r="E121" s="284"/>
      <c r="F121" s="284"/>
      <c r="G121" s="284"/>
      <c r="H121" s="284"/>
      <c r="I121" s="284"/>
      <c r="J121" s="284"/>
      <c r="K121" s="284"/>
      <c r="L121" s="284"/>
    </row>
    <row r="122" spans="2:13" ht="12" customHeight="1" x14ac:dyDescent="0.15">
      <c r="B122" s="313" t="s">
        <v>84</v>
      </c>
      <c r="C122" s="314" t="s">
        <v>462</v>
      </c>
      <c r="D122" s="315"/>
      <c r="E122" s="315"/>
      <c r="F122" s="315"/>
      <c r="G122" s="315"/>
      <c r="H122" s="315"/>
      <c r="I122" s="315"/>
      <c r="J122" s="315"/>
      <c r="K122" s="315"/>
      <c r="L122" s="315"/>
    </row>
    <row r="123" spans="2:13" ht="12" x14ac:dyDescent="0.15">
      <c r="B123" s="313" t="s">
        <v>85</v>
      </c>
      <c r="C123" s="316" t="s">
        <v>463</v>
      </c>
      <c r="D123" s="250"/>
      <c r="E123" s="250"/>
      <c r="F123" s="250"/>
      <c r="G123" s="250"/>
      <c r="H123" s="250"/>
      <c r="I123" s="250"/>
      <c r="J123" s="250"/>
      <c r="K123" s="250"/>
      <c r="L123" s="250"/>
    </row>
    <row r="124" spans="2:13" ht="12" x14ac:dyDescent="0.15">
      <c r="B124" s="313" t="s">
        <v>86</v>
      </c>
      <c r="C124" s="316" t="s">
        <v>464</v>
      </c>
      <c r="D124" s="250"/>
      <c r="E124" s="250"/>
      <c r="F124" s="250"/>
      <c r="G124" s="250"/>
      <c r="H124" s="250"/>
      <c r="I124" s="250"/>
      <c r="J124" s="250"/>
      <c r="K124" s="250"/>
      <c r="L124" s="250"/>
    </row>
    <row r="125" spans="2:13" ht="12" x14ac:dyDescent="0.15">
      <c r="B125" s="313" t="s">
        <v>87</v>
      </c>
      <c r="C125" s="316" t="s">
        <v>465</v>
      </c>
      <c r="D125" s="250"/>
      <c r="E125" s="250"/>
      <c r="F125" s="250"/>
      <c r="G125" s="250"/>
      <c r="H125" s="250"/>
      <c r="I125" s="250"/>
      <c r="J125" s="250"/>
      <c r="K125" s="250"/>
      <c r="L125" s="250"/>
    </row>
    <row r="126" spans="2:13" ht="12" x14ac:dyDescent="0.15">
      <c r="B126" s="313" t="s">
        <v>88</v>
      </c>
      <c r="C126" s="314" t="s">
        <v>466</v>
      </c>
      <c r="D126" s="284"/>
      <c r="E126" s="284"/>
      <c r="F126" s="284"/>
      <c r="G126" s="284"/>
      <c r="H126" s="284"/>
      <c r="I126" s="284"/>
      <c r="J126" s="284"/>
      <c r="K126" s="284"/>
      <c r="L126" s="284"/>
    </row>
    <row r="127" spans="2:13" ht="12" x14ac:dyDescent="0.15">
      <c r="B127" s="313" t="s">
        <v>89</v>
      </c>
      <c r="C127" s="316" t="s">
        <v>467</v>
      </c>
      <c r="D127" s="250"/>
      <c r="E127" s="250"/>
      <c r="F127" s="250"/>
      <c r="G127" s="250"/>
      <c r="H127" s="250"/>
      <c r="I127" s="250"/>
      <c r="J127" s="250"/>
      <c r="K127" s="250"/>
      <c r="L127" s="250"/>
    </row>
    <row r="128" spans="2:13" ht="12" x14ac:dyDescent="0.15">
      <c r="B128" s="313" t="s">
        <v>90</v>
      </c>
      <c r="C128" s="316" t="s">
        <v>468</v>
      </c>
      <c r="D128" s="250"/>
      <c r="E128" s="250"/>
      <c r="F128" s="250"/>
      <c r="G128" s="250"/>
      <c r="H128" s="250"/>
      <c r="I128" s="250"/>
      <c r="J128" s="250"/>
      <c r="K128" s="250"/>
      <c r="L128" s="250"/>
    </row>
    <row r="129" spans="2:12" ht="12" x14ac:dyDescent="0.15">
      <c r="B129" s="313" t="s">
        <v>91</v>
      </c>
      <c r="C129" s="316" t="s">
        <v>469</v>
      </c>
      <c r="D129" s="250"/>
      <c r="E129" s="250"/>
      <c r="F129" s="250"/>
      <c r="G129" s="250"/>
      <c r="H129" s="250"/>
      <c r="I129" s="250"/>
      <c r="J129" s="250"/>
      <c r="K129" s="250"/>
      <c r="L129" s="250"/>
    </row>
    <row r="130" spans="2:12" x14ac:dyDescent="0.15">
      <c r="B130" s="248"/>
      <c r="C130" s="252"/>
      <c r="D130" s="252"/>
      <c r="E130" s="252"/>
      <c r="F130" s="252"/>
      <c r="G130" s="252"/>
      <c r="H130" s="252"/>
      <c r="I130" s="252"/>
      <c r="J130" s="252"/>
      <c r="K130" s="252"/>
      <c r="L130" s="252"/>
    </row>
    <row r="131" spans="2:12" x14ac:dyDescent="0.15">
      <c r="B131" s="317">
        <v>1</v>
      </c>
      <c r="C131" s="318"/>
      <c r="D131" s="258">
        <v>2</v>
      </c>
      <c r="E131" s="258">
        <v>3</v>
      </c>
      <c r="F131" s="258">
        <v>4</v>
      </c>
      <c r="G131" s="317">
        <v>5</v>
      </c>
      <c r="H131" s="258">
        <v>6</v>
      </c>
      <c r="I131" s="258">
        <v>7</v>
      </c>
      <c r="J131" s="258">
        <v>8</v>
      </c>
      <c r="K131" s="258">
        <v>9</v>
      </c>
      <c r="L131" s="257"/>
    </row>
    <row r="132" spans="2:12" ht="42" x14ac:dyDescent="0.15">
      <c r="B132" s="547" t="s">
        <v>104</v>
      </c>
      <c r="C132" s="559"/>
      <c r="D132" s="260" t="s">
        <v>105</v>
      </c>
      <c r="E132" s="260" t="s">
        <v>106</v>
      </c>
      <c r="F132" s="260" t="s">
        <v>107</v>
      </c>
      <c r="G132" s="289" t="s">
        <v>1</v>
      </c>
      <c r="H132" s="260" t="s">
        <v>108</v>
      </c>
      <c r="I132" s="260" t="s">
        <v>39</v>
      </c>
      <c r="J132" s="260" t="s">
        <v>96</v>
      </c>
      <c r="K132" s="319" t="s">
        <v>59</v>
      </c>
      <c r="L132" s="320"/>
    </row>
    <row r="133" spans="2:12" ht="24.95" customHeight="1" x14ac:dyDescent="0.15">
      <c r="B133" s="592"/>
      <c r="C133" s="593"/>
      <c r="D133" s="321"/>
      <c r="E133" s="263">
        <v>0</v>
      </c>
      <c r="F133" s="322">
        <v>1</v>
      </c>
      <c r="G133" s="323">
        <f>E133/F133</f>
        <v>0</v>
      </c>
      <c r="H133" s="295"/>
      <c r="I133" s="266">
        <f>G133*H133</f>
        <v>0</v>
      </c>
      <c r="J133" s="266">
        <f>I133/12</f>
        <v>0</v>
      </c>
      <c r="K133" s="324"/>
    </row>
    <row r="134" spans="2:12" ht="24.95" customHeight="1" x14ac:dyDescent="0.15">
      <c r="B134" s="592"/>
      <c r="C134" s="593"/>
      <c r="D134" s="321"/>
      <c r="E134" s="263">
        <v>0</v>
      </c>
      <c r="F134" s="322">
        <v>1</v>
      </c>
      <c r="G134" s="323">
        <f>E134/F134</f>
        <v>0</v>
      </c>
      <c r="H134" s="295"/>
      <c r="I134" s="266">
        <f t="shared" ref="I134:I140" si="29">G134*H134</f>
        <v>0</v>
      </c>
      <c r="J134" s="266">
        <f t="shared" ref="J134:J140" si="30">I134/12</f>
        <v>0</v>
      </c>
      <c r="K134" s="324"/>
    </row>
    <row r="135" spans="2:12" ht="24.95" customHeight="1" x14ac:dyDescent="0.15">
      <c r="B135" s="592"/>
      <c r="C135" s="593"/>
      <c r="D135" s="321"/>
      <c r="E135" s="263">
        <v>0</v>
      </c>
      <c r="F135" s="322">
        <v>1</v>
      </c>
      <c r="G135" s="323">
        <f t="shared" ref="G135:G140" si="31">E135/F135</f>
        <v>0</v>
      </c>
      <c r="H135" s="295"/>
      <c r="I135" s="266">
        <f t="shared" si="29"/>
        <v>0</v>
      </c>
      <c r="J135" s="266">
        <f t="shared" si="30"/>
        <v>0</v>
      </c>
      <c r="K135" s="324"/>
    </row>
    <row r="136" spans="2:12" ht="24.95" customHeight="1" x14ac:dyDescent="0.15">
      <c r="B136" s="592"/>
      <c r="C136" s="593"/>
      <c r="D136" s="321"/>
      <c r="E136" s="263">
        <v>0</v>
      </c>
      <c r="F136" s="322">
        <v>1</v>
      </c>
      <c r="G136" s="323">
        <f t="shared" si="31"/>
        <v>0</v>
      </c>
      <c r="H136" s="295"/>
      <c r="I136" s="266">
        <f t="shared" si="29"/>
        <v>0</v>
      </c>
      <c r="J136" s="266">
        <f t="shared" si="30"/>
        <v>0</v>
      </c>
      <c r="K136" s="324"/>
    </row>
    <row r="137" spans="2:12" ht="24.95" customHeight="1" x14ac:dyDescent="0.15">
      <c r="B137" s="592"/>
      <c r="C137" s="593"/>
      <c r="D137" s="321"/>
      <c r="E137" s="263">
        <v>0</v>
      </c>
      <c r="F137" s="322">
        <v>1</v>
      </c>
      <c r="G137" s="323">
        <f t="shared" si="31"/>
        <v>0</v>
      </c>
      <c r="H137" s="295"/>
      <c r="I137" s="266">
        <f t="shared" si="29"/>
        <v>0</v>
      </c>
      <c r="J137" s="266">
        <f t="shared" si="30"/>
        <v>0</v>
      </c>
      <c r="K137" s="324"/>
    </row>
    <row r="138" spans="2:12" ht="24.95" customHeight="1" x14ac:dyDescent="0.15">
      <c r="B138" s="592"/>
      <c r="C138" s="593"/>
      <c r="D138" s="321"/>
      <c r="E138" s="263">
        <v>0</v>
      </c>
      <c r="F138" s="322">
        <v>1</v>
      </c>
      <c r="G138" s="323">
        <f t="shared" si="31"/>
        <v>0</v>
      </c>
      <c r="H138" s="295"/>
      <c r="I138" s="266">
        <f t="shared" si="29"/>
        <v>0</v>
      </c>
      <c r="J138" s="266">
        <f t="shared" si="30"/>
        <v>0</v>
      </c>
      <c r="K138" s="324"/>
    </row>
    <row r="139" spans="2:12" ht="24.95" customHeight="1" x14ac:dyDescent="0.15">
      <c r="B139" s="592"/>
      <c r="C139" s="593"/>
      <c r="D139" s="321"/>
      <c r="E139" s="263">
        <v>0</v>
      </c>
      <c r="F139" s="322">
        <v>1</v>
      </c>
      <c r="G139" s="323">
        <f t="shared" si="31"/>
        <v>0</v>
      </c>
      <c r="H139" s="295"/>
      <c r="I139" s="266">
        <f t="shared" si="29"/>
        <v>0</v>
      </c>
      <c r="J139" s="266">
        <f t="shared" si="30"/>
        <v>0</v>
      </c>
      <c r="K139" s="324"/>
    </row>
    <row r="140" spans="2:12" ht="24.95" customHeight="1" x14ac:dyDescent="0.15">
      <c r="B140" s="592"/>
      <c r="C140" s="593"/>
      <c r="D140" s="321"/>
      <c r="E140" s="263">
        <v>0</v>
      </c>
      <c r="F140" s="322">
        <v>1</v>
      </c>
      <c r="G140" s="323">
        <f t="shared" si="31"/>
        <v>0</v>
      </c>
      <c r="H140" s="295"/>
      <c r="I140" s="266">
        <f t="shared" si="29"/>
        <v>0</v>
      </c>
      <c r="J140" s="266">
        <f t="shared" si="30"/>
        <v>0</v>
      </c>
      <c r="K140" s="324"/>
    </row>
    <row r="141" spans="2:12" ht="24" customHeight="1" x14ac:dyDescent="0.2">
      <c r="B141" s="325"/>
      <c r="C141" s="326"/>
      <c r="D141" s="578" t="s">
        <v>53</v>
      </c>
      <c r="E141" s="578"/>
      <c r="F141" s="578"/>
      <c r="G141" s="578"/>
      <c r="H141" s="579"/>
      <c r="I141" s="327">
        <f>SUM(I133:I140)</f>
        <v>0</v>
      </c>
      <c r="J141" s="279">
        <f>SUM(J133:J140)</f>
        <v>0</v>
      </c>
      <c r="K141" s="328"/>
    </row>
    <row r="142" spans="2:12" ht="12" x14ac:dyDescent="0.2">
      <c r="B142" s="282" t="s">
        <v>352</v>
      </c>
    </row>
    <row r="143" spans="2:12" ht="12" x14ac:dyDescent="0.2">
      <c r="B143" s="329" t="s">
        <v>353</v>
      </c>
      <c r="C143" s="283" t="s">
        <v>395</v>
      </c>
    </row>
    <row r="144" spans="2:12" ht="23.25" customHeight="1" x14ac:dyDescent="0.15">
      <c r="B144" s="329" t="s">
        <v>354</v>
      </c>
      <c r="C144" s="577" t="s">
        <v>371</v>
      </c>
      <c r="D144" s="577"/>
      <c r="E144" s="577"/>
      <c r="F144" s="577"/>
      <c r="G144" s="577"/>
      <c r="H144" s="577"/>
      <c r="I144" s="577"/>
      <c r="J144" s="577"/>
      <c r="K144" s="577"/>
      <c r="L144" s="577"/>
    </row>
    <row r="145" spans="2:13" ht="12.75" x14ac:dyDescent="0.2">
      <c r="B145" s="329" t="s">
        <v>355</v>
      </c>
      <c r="C145" s="283" t="s">
        <v>394</v>
      </c>
      <c r="D145" s="330"/>
      <c r="E145" s="330"/>
      <c r="F145" s="330"/>
      <c r="G145" s="330"/>
      <c r="H145" s="330"/>
      <c r="I145" s="330"/>
      <c r="J145" s="330"/>
      <c r="K145" s="330"/>
      <c r="L145" s="330"/>
    </row>
    <row r="146" spans="2:13" ht="12" x14ac:dyDescent="0.2">
      <c r="B146" s="310" t="s">
        <v>393</v>
      </c>
      <c r="C146" s="331" t="s">
        <v>396</v>
      </c>
    </row>
    <row r="148" spans="2:13" ht="12" x14ac:dyDescent="0.2">
      <c r="B148" s="246" t="s">
        <v>110</v>
      </c>
    </row>
    <row r="149" spans="2:13" ht="12.75" x14ac:dyDescent="0.2">
      <c r="B149" s="162"/>
    </row>
    <row r="150" spans="2:13" ht="12" x14ac:dyDescent="0.2">
      <c r="B150" s="312" t="s">
        <v>82</v>
      </c>
      <c r="C150" s="283"/>
      <c r="D150" s="283"/>
      <c r="E150" s="283"/>
      <c r="F150" s="283"/>
      <c r="G150" s="283"/>
      <c r="H150" s="283"/>
      <c r="I150" s="283"/>
      <c r="J150" s="283"/>
      <c r="K150" s="283"/>
      <c r="L150" s="283"/>
    </row>
    <row r="151" spans="2:13" ht="26.25" customHeight="1" x14ac:dyDescent="0.15">
      <c r="B151" s="313" t="s">
        <v>83</v>
      </c>
      <c r="C151" s="580" t="s">
        <v>470</v>
      </c>
      <c r="D151" s="580"/>
      <c r="E151" s="580"/>
      <c r="F151" s="580"/>
      <c r="G151" s="580"/>
      <c r="H151" s="580"/>
      <c r="I151" s="580"/>
      <c r="J151" s="580"/>
      <c r="K151" s="580"/>
      <c r="L151" s="580"/>
      <c r="M151" s="580"/>
    </row>
    <row r="152" spans="2:13" ht="12" x14ac:dyDescent="0.15">
      <c r="B152" s="313" t="s">
        <v>84</v>
      </c>
      <c r="C152" s="314" t="s">
        <v>471</v>
      </c>
      <c r="D152" s="332"/>
      <c r="E152" s="332"/>
      <c r="F152" s="332"/>
      <c r="G152" s="332"/>
      <c r="H152" s="332"/>
      <c r="I152" s="332"/>
      <c r="J152" s="332"/>
      <c r="K152" s="332"/>
      <c r="L152" s="332"/>
    </row>
    <row r="153" spans="2:13" ht="12" x14ac:dyDescent="0.15">
      <c r="B153" s="313" t="s">
        <v>85</v>
      </c>
      <c r="C153" s="316" t="s">
        <v>472</v>
      </c>
      <c r="D153" s="331"/>
      <c r="E153" s="331"/>
      <c r="F153" s="331"/>
      <c r="G153" s="331"/>
      <c r="H153" s="331"/>
      <c r="I153" s="331"/>
      <c r="J153" s="331"/>
      <c r="K153" s="331"/>
      <c r="L153" s="331"/>
    </row>
    <row r="154" spans="2:13" ht="12" x14ac:dyDescent="0.15">
      <c r="B154" s="313" t="s">
        <v>86</v>
      </c>
      <c r="C154" s="314" t="s">
        <v>473</v>
      </c>
      <c r="D154" s="314"/>
      <c r="E154" s="314"/>
      <c r="F154" s="314"/>
      <c r="G154" s="314"/>
      <c r="H154" s="314"/>
      <c r="I154" s="314"/>
      <c r="J154" s="314"/>
      <c r="K154" s="314"/>
      <c r="L154" s="314"/>
    </row>
    <row r="155" spans="2:13" ht="12" x14ac:dyDescent="0.15">
      <c r="B155" s="313" t="s">
        <v>87</v>
      </c>
      <c r="C155" s="316" t="s">
        <v>474</v>
      </c>
      <c r="D155" s="331"/>
      <c r="E155" s="331"/>
      <c r="F155" s="331"/>
      <c r="G155" s="331"/>
      <c r="H155" s="331"/>
      <c r="I155" s="331"/>
      <c r="J155" s="331"/>
      <c r="K155" s="331"/>
      <c r="L155" s="331"/>
    </row>
    <row r="156" spans="2:13" ht="12" x14ac:dyDescent="0.15">
      <c r="B156" s="313" t="s">
        <v>88</v>
      </c>
      <c r="C156" s="316" t="s">
        <v>475</v>
      </c>
      <c r="D156" s="331"/>
      <c r="E156" s="331"/>
      <c r="F156" s="331"/>
      <c r="G156" s="331"/>
      <c r="H156" s="331"/>
      <c r="I156" s="331"/>
      <c r="J156" s="331"/>
      <c r="K156" s="331"/>
      <c r="L156" s="331"/>
    </row>
    <row r="157" spans="2:13" ht="12" x14ac:dyDescent="0.15">
      <c r="B157" s="313" t="s">
        <v>89</v>
      </c>
      <c r="C157" s="316" t="s">
        <v>469</v>
      </c>
      <c r="D157" s="331"/>
      <c r="E157" s="331"/>
      <c r="F157" s="331"/>
      <c r="G157" s="331"/>
      <c r="H157" s="331"/>
      <c r="I157" s="331"/>
      <c r="J157" s="331"/>
      <c r="K157" s="331"/>
      <c r="L157" s="331"/>
    </row>
    <row r="158" spans="2:13" ht="22.5" customHeight="1" x14ac:dyDescent="0.15">
      <c r="B158" s="313" t="s">
        <v>90</v>
      </c>
      <c r="C158" s="580" t="s">
        <v>476</v>
      </c>
      <c r="D158" s="580"/>
      <c r="E158" s="580"/>
      <c r="F158" s="580"/>
      <c r="G158" s="580"/>
      <c r="H158" s="580"/>
      <c r="I158" s="580"/>
      <c r="J158" s="580"/>
      <c r="K158" s="580"/>
      <c r="L158" s="580"/>
      <c r="M158" s="580"/>
    </row>
    <row r="159" spans="2:13" x14ac:dyDescent="0.15">
      <c r="B159" s="248"/>
      <c r="C159" s="252"/>
      <c r="D159" s="252"/>
      <c r="E159" s="252"/>
      <c r="F159" s="252"/>
      <c r="G159" s="252"/>
      <c r="H159" s="252"/>
      <c r="I159" s="252"/>
      <c r="J159" s="252"/>
      <c r="K159" s="252"/>
      <c r="L159" s="252"/>
    </row>
    <row r="160" spans="2:13" x14ac:dyDescent="0.15">
      <c r="B160" s="317">
        <v>1</v>
      </c>
      <c r="C160" s="318"/>
      <c r="D160" s="258">
        <v>2</v>
      </c>
      <c r="E160" s="317">
        <v>3</v>
      </c>
      <c r="F160" s="333"/>
      <c r="G160" s="258">
        <v>4</v>
      </c>
      <c r="H160" s="258">
        <v>5</v>
      </c>
      <c r="I160" s="258">
        <v>6</v>
      </c>
      <c r="J160" s="258">
        <v>7</v>
      </c>
      <c r="K160" s="258">
        <v>8</v>
      </c>
    </row>
    <row r="161" spans="2:13" ht="42" x14ac:dyDescent="0.15">
      <c r="B161" s="547" t="s">
        <v>313</v>
      </c>
      <c r="C161" s="559"/>
      <c r="D161" s="260" t="s">
        <v>105</v>
      </c>
      <c r="E161" s="559" t="s">
        <v>106</v>
      </c>
      <c r="F161" s="569"/>
      <c r="G161" s="260" t="s">
        <v>108</v>
      </c>
      <c r="H161" s="260" t="s">
        <v>119</v>
      </c>
      <c r="I161" s="260" t="s">
        <v>96</v>
      </c>
      <c r="J161" s="319" t="s">
        <v>60</v>
      </c>
      <c r="K161" s="319" t="s">
        <v>432</v>
      </c>
    </row>
    <row r="162" spans="2:13" ht="24.95" customHeight="1" x14ac:dyDescent="0.15">
      <c r="B162" s="592"/>
      <c r="C162" s="593"/>
      <c r="D162" s="321"/>
      <c r="E162" s="659"/>
      <c r="F162" s="660"/>
      <c r="G162" s="295"/>
      <c r="H162" s="266">
        <f>E162*G162</f>
        <v>0</v>
      </c>
      <c r="I162" s="266">
        <f>H162/12</f>
        <v>0</v>
      </c>
      <c r="J162" s="324"/>
      <c r="K162" s="324"/>
    </row>
    <row r="163" spans="2:13" ht="24.95" customHeight="1" x14ac:dyDescent="0.15">
      <c r="B163" s="592"/>
      <c r="C163" s="593"/>
      <c r="D163" s="321"/>
      <c r="E163" s="659"/>
      <c r="F163" s="660"/>
      <c r="G163" s="295"/>
      <c r="H163" s="266">
        <f t="shared" ref="H163:H170" si="32">E163*G163</f>
        <v>0</v>
      </c>
      <c r="I163" s="266">
        <f t="shared" ref="I163:I170" si="33">H163/12</f>
        <v>0</v>
      </c>
      <c r="J163" s="324"/>
      <c r="K163" s="324"/>
    </row>
    <row r="164" spans="2:13" ht="24.95" customHeight="1" x14ac:dyDescent="0.15">
      <c r="B164" s="592"/>
      <c r="C164" s="593"/>
      <c r="D164" s="321"/>
      <c r="E164" s="659"/>
      <c r="F164" s="660"/>
      <c r="G164" s="295"/>
      <c r="H164" s="266">
        <f t="shared" si="32"/>
        <v>0</v>
      </c>
      <c r="I164" s="266">
        <f t="shared" si="33"/>
        <v>0</v>
      </c>
      <c r="J164" s="324"/>
      <c r="K164" s="324"/>
    </row>
    <row r="165" spans="2:13" ht="24.95" customHeight="1" x14ac:dyDescent="0.15">
      <c r="B165" s="592"/>
      <c r="C165" s="593"/>
      <c r="D165" s="321"/>
      <c r="E165" s="646"/>
      <c r="F165" s="647"/>
      <c r="G165" s="295"/>
      <c r="H165" s="266">
        <f t="shared" si="32"/>
        <v>0</v>
      </c>
      <c r="I165" s="266">
        <f t="shared" si="33"/>
        <v>0</v>
      </c>
      <c r="J165" s="324"/>
      <c r="K165" s="324"/>
    </row>
    <row r="166" spans="2:13" ht="24.95" customHeight="1" x14ac:dyDescent="0.15">
      <c r="B166" s="592"/>
      <c r="C166" s="593"/>
      <c r="D166" s="321"/>
      <c r="E166" s="646"/>
      <c r="F166" s="647"/>
      <c r="G166" s="295"/>
      <c r="H166" s="266">
        <f t="shared" si="32"/>
        <v>0</v>
      </c>
      <c r="I166" s="266">
        <f t="shared" si="33"/>
        <v>0</v>
      </c>
      <c r="J166" s="324"/>
      <c r="K166" s="324"/>
    </row>
    <row r="167" spans="2:13" ht="24.95" customHeight="1" x14ac:dyDescent="0.15">
      <c r="B167" s="592"/>
      <c r="C167" s="593"/>
      <c r="D167" s="321"/>
      <c r="E167" s="646"/>
      <c r="F167" s="647"/>
      <c r="G167" s="295"/>
      <c r="H167" s="266">
        <f t="shared" si="32"/>
        <v>0</v>
      </c>
      <c r="I167" s="266">
        <f t="shared" si="33"/>
        <v>0</v>
      </c>
      <c r="J167" s="324"/>
      <c r="K167" s="324"/>
    </row>
    <row r="168" spans="2:13" ht="24.95" customHeight="1" x14ac:dyDescent="0.15">
      <c r="B168" s="592"/>
      <c r="C168" s="593"/>
      <c r="D168" s="321"/>
      <c r="E168" s="646"/>
      <c r="F168" s="647"/>
      <c r="G168" s="295"/>
      <c r="H168" s="266">
        <f t="shared" si="32"/>
        <v>0</v>
      </c>
      <c r="I168" s="266">
        <f t="shared" si="33"/>
        <v>0</v>
      </c>
      <c r="J168" s="324"/>
      <c r="K168" s="324"/>
    </row>
    <row r="169" spans="2:13" ht="24.95" customHeight="1" x14ac:dyDescent="0.15">
      <c r="B169" s="592"/>
      <c r="C169" s="593"/>
      <c r="D169" s="321"/>
      <c r="E169" s="646"/>
      <c r="F169" s="647"/>
      <c r="G169" s="295"/>
      <c r="H169" s="266">
        <f t="shared" si="32"/>
        <v>0</v>
      </c>
      <c r="I169" s="266">
        <f t="shared" si="33"/>
        <v>0</v>
      </c>
      <c r="J169" s="324"/>
      <c r="K169" s="324"/>
    </row>
    <row r="170" spans="2:13" ht="24.95" customHeight="1" x14ac:dyDescent="0.15">
      <c r="B170" s="592"/>
      <c r="C170" s="593"/>
      <c r="D170" s="321"/>
      <c r="E170" s="646"/>
      <c r="F170" s="647"/>
      <c r="G170" s="295"/>
      <c r="H170" s="266">
        <f t="shared" si="32"/>
        <v>0</v>
      </c>
      <c r="I170" s="266">
        <f t="shared" si="33"/>
        <v>0</v>
      </c>
      <c r="J170" s="324"/>
      <c r="K170" s="324"/>
    </row>
    <row r="171" spans="2:13" ht="13.5" customHeight="1" x14ac:dyDescent="0.2">
      <c r="B171" s="325"/>
      <c r="C171" s="326"/>
      <c r="D171" s="269"/>
      <c r="F171" s="203"/>
      <c r="G171" s="334" t="s">
        <v>54</v>
      </c>
      <c r="H171" s="327">
        <f>SUM(H162:H170)</f>
        <v>0</v>
      </c>
      <c r="I171" s="279">
        <f>SUM(I162:I170)</f>
        <v>0</v>
      </c>
      <c r="J171" s="335"/>
      <c r="K171" s="247"/>
    </row>
    <row r="172" spans="2:13" ht="12" x14ac:dyDescent="0.2">
      <c r="B172" s="282" t="s">
        <v>352</v>
      </c>
    </row>
    <row r="173" spans="2:13" ht="25.15" customHeight="1" x14ac:dyDescent="0.15">
      <c r="B173" s="329" t="s">
        <v>353</v>
      </c>
      <c r="C173" s="577" t="s">
        <v>371</v>
      </c>
      <c r="D173" s="577"/>
      <c r="E173" s="577"/>
      <c r="F173" s="577"/>
      <c r="G173" s="577"/>
      <c r="H173" s="577"/>
      <c r="I173" s="577"/>
      <c r="J173" s="577"/>
      <c r="K173" s="577"/>
      <c r="L173" s="577"/>
      <c r="M173" s="336"/>
    </row>
    <row r="174" spans="2:13" ht="12.75" x14ac:dyDescent="0.2">
      <c r="B174" s="329" t="s">
        <v>354</v>
      </c>
      <c r="C174" s="283" t="s">
        <v>316</v>
      </c>
      <c r="D174" s="330"/>
      <c r="E174" s="330"/>
      <c r="F174" s="330"/>
      <c r="G174" s="330"/>
      <c r="H174" s="330"/>
      <c r="I174" s="330"/>
      <c r="J174" s="330"/>
      <c r="K174" s="330"/>
      <c r="L174" s="330"/>
    </row>
    <row r="175" spans="2:13" ht="12" x14ac:dyDescent="0.15">
      <c r="B175" s="329" t="s">
        <v>355</v>
      </c>
      <c r="C175" s="331" t="s">
        <v>314</v>
      </c>
    </row>
    <row r="176" spans="2:13" ht="15.75" customHeight="1" x14ac:dyDescent="0.2">
      <c r="B176" s="246" t="s">
        <v>111</v>
      </c>
    </row>
    <row r="177" spans="2:13" ht="6.75" customHeight="1" x14ac:dyDescent="0.2">
      <c r="B177" s="162"/>
    </row>
    <row r="178" spans="2:13" ht="12" x14ac:dyDescent="0.2">
      <c r="B178" s="312" t="s">
        <v>82</v>
      </c>
      <c r="C178" s="283"/>
      <c r="D178" s="283"/>
      <c r="E178" s="283"/>
      <c r="F178" s="283"/>
      <c r="G178" s="283"/>
      <c r="H178" s="283"/>
      <c r="I178" s="283"/>
      <c r="J178" s="283"/>
      <c r="K178" s="283"/>
      <c r="L178" s="283"/>
    </row>
    <row r="179" spans="2:13" ht="39" customHeight="1" x14ac:dyDescent="0.15">
      <c r="B179" s="313" t="s">
        <v>83</v>
      </c>
      <c r="C179" s="580" t="s">
        <v>477</v>
      </c>
      <c r="D179" s="580"/>
      <c r="E179" s="580"/>
      <c r="F179" s="580"/>
      <c r="G179" s="580"/>
      <c r="H179" s="580"/>
      <c r="I179" s="580"/>
      <c r="J179" s="580"/>
      <c r="K179" s="580"/>
      <c r="L179" s="580"/>
      <c r="M179" s="580"/>
    </row>
    <row r="180" spans="2:13" ht="12" x14ac:dyDescent="0.15">
      <c r="B180" s="313" t="s">
        <v>84</v>
      </c>
      <c r="C180" s="314" t="s">
        <v>478</v>
      </c>
      <c r="D180" s="332"/>
      <c r="E180" s="332"/>
      <c r="F180" s="332"/>
      <c r="G180" s="332"/>
      <c r="H180" s="332"/>
      <c r="I180" s="332"/>
      <c r="J180" s="332"/>
      <c r="K180" s="332"/>
      <c r="L180" s="332"/>
    </row>
    <row r="181" spans="2:13" ht="12" x14ac:dyDescent="0.15">
      <c r="B181" s="313" t="s">
        <v>85</v>
      </c>
      <c r="C181" s="316" t="s">
        <v>479</v>
      </c>
      <c r="D181" s="331"/>
      <c r="E181" s="331"/>
      <c r="F181" s="331"/>
      <c r="G181" s="331"/>
      <c r="H181" s="331"/>
      <c r="I181" s="331"/>
      <c r="J181" s="331"/>
      <c r="K181" s="331"/>
      <c r="L181" s="331"/>
    </row>
    <row r="182" spans="2:13" ht="12" x14ac:dyDescent="0.15">
      <c r="B182" s="313" t="s">
        <v>86</v>
      </c>
      <c r="C182" s="314" t="s">
        <v>480</v>
      </c>
      <c r="D182" s="314"/>
      <c r="E182" s="314"/>
      <c r="F182" s="314"/>
      <c r="G182" s="314"/>
      <c r="H182" s="314"/>
      <c r="I182" s="314"/>
      <c r="J182" s="314"/>
      <c r="K182" s="314"/>
      <c r="L182" s="314"/>
    </row>
    <row r="183" spans="2:13" ht="12" x14ac:dyDescent="0.15">
      <c r="B183" s="313" t="s">
        <v>87</v>
      </c>
      <c r="C183" s="316" t="s">
        <v>481</v>
      </c>
      <c r="D183" s="331"/>
      <c r="E183" s="331"/>
      <c r="F183" s="331"/>
      <c r="G183" s="331"/>
      <c r="H183" s="331"/>
      <c r="I183" s="331"/>
      <c r="J183" s="331"/>
      <c r="K183" s="331"/>
      <c r="L183" s="331"/>
    </row>
    <row r="184" spans="2:13" ht="12" x14ac:dyDescent="0.15">
      <c r="B184" s="313" t="s">
        <v>88</v>
      </c>
      <c r="C184" s="316" t="s">
        <v>482</v>
      </c>
      <c r="D184" s="331"/>
      <c r="E184" s="331"/>
      <c r="F184" s="331"/>
      <c r="G184" s="331"/>
      <c r="H184" s="331"/>
      <c r="I184" s="331"/>
      <c r="J184" s="331"/>
      <c r="K184" s="331"/>
      <c r="L184" s="331"/>
    </row>
    <row r="185" spans="2:13" ht="12" x14ac:dyDescent="0.15">
      <c r="B185" s="313" t="s">
        <v>89</v>
      </c>
      <c r="C185" s="316" t="s">
        <v>483</v>
      </c>
      <c r="D185" s="331"/>
      <c r="E185" s="331"/>
      <c r="F185" s="331"/>
      <c r="G185" s="331"/>
      <c r="H185" s="331"/>
      <c r="I185" s="331"/>
      <c r="J185" s="331"/>
      <c r="K185" s="331"/>
      <c r="L185" s="331"/>
    </row>
    <row r="186" spans="2:13" x14ac:dyDescent="0.15">
      <c r="B186" s="248"/>
      <c r="C186" s="252"/>
      <c r="D186" s="252"/>
      <c r="E186" s="252"/>
      <c r="F186" s="252"/>
      <c r="G186" s="252"/>
      <c r="H186" s="252"/>
      <c r="I186" s="252"/>
      <c r="J186" s="252"/>
      <c r="K186" s="252"/>
      <c r="L186" s="252"/>
    </row>
    <row r="187" spans="2:13" x14ac:dyDescent="0.15">
      <c r="B187" s="317">
        <v>1</v>
      </c>
      <c r="C187" s="318"/>
      <c r="D187" s="258">
        <v>2</v>
      </c>
      <c r="E187" s="317">
        <v>3</v>
      </c>
      <c r="F187" s="317">
        <v>4</v>
      </c>
      <c r="G187" s="175"/>
      <c r="H187" s="258">
        <v>5</v>
      </c>
      <c r="I187" s="258">
        <v>6</v>
      </c>
      <c r="J187" s="258">
        <v>7</v>
      </c>
      <c r="K187" s="257"/>
    </row>
    <row r="188" spans="2:13" ht="31.5" x14ac:dyDescent="0.15">
      <c r="B188" s="547" t="s">
        <v>232</v>
      </c>
      <c r="C188" s="559"/>
      <c r="D188" s="260" t="s">
        <v>114</v>
      </c>
      <c r="E188" s="289" t="s">
        <v>113</v>
      </c>
      <c r="F188" s="558" t="s">
        <v>112</v>
      </c>
      <c r="G188" s="568"/>
      <c r="H188" s="260" t="s">
        <v>108</v>
      </c>
      <c r="I188" s="260" t="s">
        <v>119</v>
      </c>
      <c r="J188" s="260" t="s">
        <v>96</v>
      </c>
      <c r="K188" s="320"/>
    </row>
    <row r="189" spans="2:13" ht="24.95" customHeight="1" x14ac:dyDescent="0.15">
      <c r="B189" s="337" t="s">
        <v>115</v>
      </c>
      <c r="C189" s="338"/>
      <c r="D189" s="339"/>
      <c r="E189" s="323" t="e">
        <f>F189/D189</f>
        <v>#DIV/0!</v>
      </c>
      <c r="F189" s="642"/>
      <c r="G189" s="643"/>
      <c r="H189" s="340"/>
      <c r="I189" s="266">
        <f>F189*H189</f>
        <v>0</v>
      </c>
      <c r="J189" s="266">
        <f>I189/12</f>
        <v>0</v>
      </c>
    </row>
    <row r="190" spans="2:13" ht="24.95" customHeight="1" x14ac:dyDescent="0.15">
      <c r="B190" s="337" t="s">
        <v>116</v>
      </c>
      <c r="C190" s="338"/>
      <c r="D190" s="339"/>
      <c r="E190" s="323" t="e">
        <f t="shared" ref="E190:E198" si="34">F190/D190</f>
        <v>#DIV/0!</v>
      </c>
      <c r="F190" s="642"/>
      <c r="G190" s="643"/>
      <c r="H190" s="340"/>
      <c r="I190" s="266">
        <f t="shared" ref="I190:I198" si="35">F190*H190</f>
        <v>0</v>
      </c>
      <c r="J190" s="266">
        <f t="shared" ref="J190:J198" si="36">I190/12</f>
        <v>0</v>
      </c>
    </row>
    <row r="191" spans="2:13" ht="24.95" customHeight="1" x14ac:dyDescent="0.15">
      <c r="B191" s="337" t="s">
        <v>58</v>
      </c>
      <c r="C191" s="338"/>
      <c r="D191" s="339"/>
      <c r="E191" s="323" t="e">
        <f t="shared" si="34"/>
        <v>#DIV/0!</v>
      </c>
      <c r="F191" s="642"/>
      <c r="G191" s="643"/>
      <c r="H191" s="340"/>
      <c r="I191" s="266">
        <f t="shared" si="35"/>
        <v>0</v>
      </c>
      <c r="J191" s="266">
        <f t="shared" si="36"/>
        <v>0</v>
      </c>
    </row>
    <row r="192" spans="2:13" ht="24.95" customHeight="1" x14ac:dyDescent="0.15">
      <c r="B192" s="337" t="s">
        <v>117</v>
      </c>
      <c r="C192" s="338"/>
      <c r="D192" s="339"/>
      <c r="E192" s="323" t="e">
        <f t="shared" si="34"/>
        <v>#DIV/0!</v>
      </c>
      <c r="F192" s="642"/>
      <c r="G192" s="643"/>
      <c r="H192" s="340"/>
      <c r="I192" s="266">
        <f t="shared" si="35"/>
        <v>0</v>
      </c>
      <c r="J192" s="266">
        <f t="shared" si="36"/>
        <v>0</v>
      </c>
    </row>
    <row r="193" spans="2:13" ht="24.95" customHeight="1" x14ac:dyDescent="0.15">
      <c r="B193" s="337" t="s">
        <v>118</v>
      </c>
      <c r="C193" s="338"/>
      <c r="D193" s="339"/>
      <c r="E193" s="323" t="e">
        <f t="shared" si="34"/>
        <v>#DIV/0!</v>
      </c>
      <c r="F193" s="642"/>
      <c r="G193" s="643"/>
      <c r="H193" s="340"/>
      <c r="I193" s="266">
        <f t="shared" si="35"/>
        <v>0</v>
      </c>
      <c r="J193" s="266">
        <f t="shared" si="36"/>
        <v>0</v>
      </c>
    </row>
    <row r="194" spans="2:13" ht="24.95" customHeight="1" x14ac:dyDescent="0.15">
      <c r="B194" s="565"/>
      <c r="C194" s="566"/>
      <c r="D194" s="339"/>
      <c r="E194" s="323" t="e">
        <f t="shared" si="34"/>
        <v>#DIV/0!</v>
      </c>
      <c r="F194" s="642"/>
      <c r="G194" s="643"/>
      <c r="H194" s="340"/>
      <c r="I194" s="266">
        <f t="shared" si="35"/>
        <v>0</v>
      </c>
      <c r="J194" s="266">
        <f t="shared" si="36"/>
        <v>0</v>
      </c>
    </row>
    <row r="195" spans="2:13" ht="24.95" customHeight="1" x14ac:dyDescent="0.15">
      <c r="B195" s="565"/>
      <c r="C195" s="566"/>
      <c r="D195" s="339"/>
      <c r="E195" s="323" t="e">
        <f t="shared" si="34"/>
        <v>#DIV/0!</v>
      </c>
      <c r="F195" s="642"/>
      <c r="G195" s="643"/>
      <c r="H195" s="340"/>
      <c r="I195" s="266">
        <f t="shared" si="35"/>
        <v>0</v>
      </c>
      <c r="J195" s="266">
        <f t="shared" si="36"/>
        <v>0</v>
      </c>
    </row>
    <row r="196" spans="2:13" ht="24.95" customHeight="1" x14ac:dyDescent="0.15">
      <c r="B196" s="565"/>
      <c r="C196" s="566"/>
      <c r="D196" s="339"/>
      <c r="E196" s="323" t="e">
        <f t="shared" si="34"/>
        <v>#DIV/0!</v>
      </c>
      <c r="F196" s="642"/>
      <c r="G196" s="643"/>
      <c r="H196" s="340"/>
      <c r="I196" s="266">
        <f t="shared" si="35"/>
        <v>0</v>
      </c>
      <c r="J196" s="266">
        <f t="shared" si="36"/>
        <v>0</v>
      </c>
    </row>
    <row r="197" spans="2:13" ht="24.95" customHeight="1" x14ac:dyDescent="0.15">
      <c r="B197" s="565"/>
      <c r="C197" s="566"/>
      <c r="D197" s="339"/>
      <c r="E197" s="323" t="e">
        <f t="shared" si="34"/>
        <v>#DIV/0!</v>
      </c>
      <c r="F197" s="642"/>
      <c r="G197" s="643"/>
      <c r="H197" s="340"/>
      <c r="I197" s="266">
        <f t="shared" si="35"/>
        <v>0</v>
      </c>
      <c r="J197" s="266">
        <f t="shared" si="36"/>
        <v>0</v>
      </c>
    </row>
    <row r="198" spans="2:13" ht="24.95" customHeight="1" x14ac:dyDescent="0.15">
      <c r="B198" s="565"/>
      <c r="C198" s="566"/>
      <c r="D198" s="339"/>
      <c r="E198" s="323" t="e">
        <f t="shared" si="34"/>
        <v>#DIV/0!</v>
      </c>
      <c r="F198" s="642"/>
      <c r="G198" s="643"/>
      <c r="H198" s="340"/>
      <c r="I198" s="266">
        <f t="shared" si="35"/>
        <v>0</v>
      </c>
      <c r="J198" s="266">
        <f t="shared" si="36"/>
        <v>0</v>
      </c>
    </row>
    <row r="199" spans="2:13" ht="12" customHeight="1" x14ac:dyDescent="0.2">
      <c r="B199" s="325"/>
      <c r="C199" s="326"/>
      <c r="D199" s="269"/>
      <c r="G199" s="304"/>
      <c r="H199" s="334" t="s">
        <v>122</v>
      </c>
      <c r="I199" s="327">
        <f>SUM(I189:I198)</f>
        <v>0</v>
      </c>
      <c r="J199" s="279">
        <f>SUM(J189:J198)</f>
        <v>0</v>
      </c>
      <c r="K199" s="247"/>
    </row>
    <row r="200" spans="2:13" ht="12" customHeight="1" x14ac:dyDescent="0.2">
      <c r="B200" s="341"/>
      <c r="C200" s="250"/>
      <c r="D200" s="178"/>
      <c r="G200" s="342"/>
      <c r="H200" s="343"/>
      <c r="I200" s="344"/>
      <c r="J200" s="281"/>
      <c r="K200" s="247"/>
    </row>
    <row r="201" spans="2:13" ht="12" x14ac:dyDescent="0.2">
      <c r="B201" s="282" t="s">
        <v>352</v>
      </c>
      <c r="C201" s="283"/>
      <c r="D201" s="283"/>
      <c r="E201" s="283"/>
      <c r="F201" s="283"/>
      <c r="G201" s="283"/>
      <c r="H201" s="283"/>
      <c r="I201" s="283"/>
      <c r="J201" s="283"/>
      <c r="K201" s="283"/>
      <c r="L201" s="283"/>
    </row>
    <row r="202" spans="2:13" ht="37.9" customHeight="1" x14ac:dyDescent="0.15">
      <c r="B202" s="329" t="s">
        <v>353</v>
      </c>
      <c r="C202" s="577" t="s">
        <v>397</v>
      </c>
      <c r="D202" s="577"/>
      <c r="E202" s="577"/>
      <c r="F202" s="577"/>
      <c r="G202" s="577"/>
      <c r="H202" s="577"/>
      <c r="I202" s="577"/>
      <c r="J202" s="577"/>
      <c r="K202" s="577"/>
      <c r="L202" s="577"/>
      <c r="M202" s="577"/>
    </row>
    <row r="204" spans="2:13" ht="12" x14ac:dyDescent="0.2">
      <c r="B204" s="246" t="s">
        <v>120</v>
      </c>
    </row>
    <row r="205" spans="2:13" ht="12.75" x14ac:dyDescent="0.2">
      <c r="B205" s="162"/>
    </row>
    <row r="206" spans="2:13" ht="12" x14ac:dyDescent="0.2">
      <c r="B206" s="312" t="s">
        <v>82</v>
      </c>
      <c r="C206" s="283"/>
    </row>
    <row r="207" spans="2:13" ht="12" x14ac:dyDescent="0.15">
      <c r="B207" s="313" t="s">
        <v>83</v>
      </c>
      <c r="C207" s="314" t="s">
        <v>484</v>
      </c>
      <c r="D207" s="284"/>
      <c r="E207" s="284"/>
      <c r="F207" s="284"/>
      <c r="G207" s="284"/>
      <c r="H207" s="284"/>
      <c r="I207" s="284"/>
      <c r="J207" s="284"/>
      <c r="K207" s="284"/>
      <c r="L207" s="284"/>
    </row>
    <row r="208" spans="2:13" ht="12.75" x14ac:dyDescent="0.15">
      <c r="B208" s="313" t="s">
        <v>84</v>
      </c>
      <c r="C208" s="314" t="s">
        <v>485</v>
      </c>
      <c r="D208" s="315"/>
      <c r="E208" s="315"/>
      <c r="F208" s="315"/>
      <c r="G208" s="315"/>
      <c r="H208" s="315"/>
      <c r="I208" s="315"/>
      <c r="J208" s="315"/>
      <c r="K208" s="315"/>
      <c r="L208" s="315"/>
    </row>
    <row r="209" spans="2:12" ht="12" x14ac:dyDescent="0.15">
      <c r="B209" s="313" t="s">
        <v>85</v>
      </c>
      <c r="C209" s="316" t="s">
        <v>486</v>
      </c>
      <c r="D209" s="250"/>
      <c r="E209" s="250"/>
      <c r="F209" s="250"/>
      <c r="G209" s="250"/>
      <c r="H209" s="250"/>
      <c r="I209" s="250"/>
      <c r="J209" s="250"/>
      <c r="K209" s="250"/>
      <c r="L209" s="250"/>
    </row>
    <row r="210" spans="2:12" ht="12" x14ac:dyDescent="0.15">
      <c r="B210" s="313" t="s">
        <v>86</v>
      </c>
      <c r="C210" s="314" t="s">
        <v>480</v>
      </c>
      <c r="D210" s="284"/>
      <c r="E210" s="284"/>
      <c r="F210" s="284"/>
      <c r="G210" s="284"/>
      <c r="H210" s="284"/>
      <c r="I210" s="284"/>
      <c r="J210" s="284"/>
      <c r="K210" s="284"/>
      <c r="L210" s="284"/>
    </row>
    <row r="211" spans="2:12" ht="12" x14ac:dyDescent="0.15">
      <c r="B211" s="313" t="s">
        <v>87</v>
      </c>
      <c r="C211" s="316" t="s">
        <v>481</v>
      </c>
      <c r="D211" s="250"/>
      <c r="E211" s="250"/>
      <c r="F211" s="250"/>
      <c r="G211" s="250"/>
      <c r="H211" s="250"/>
      <c r="I211" s="250"/>
      <c r="J211" s="250"/>
      <c r="K211" s="250"/>
      <c r="L211" s="250"/>
    </row>
    <row r="212" spans="2:12" ht="12" x14ac:dyDescent="0.15">
      <c r="B212" s="313" t="s">
        <v>88</v>
      </c>
      <c r="C212" s="316" t="s">
        <v>487</v>
      </c>
      <c r="D212" s="250"/>
      <c r="E212" s="250"/>
      <c r="F212" s="250"/>
      <c r="G212" s="250"/>
      <c r="H212" s="250"/>
      <c r="I212" s="250"/>
      <c r="J212" s="250"/>
      <c r="K212" s="250"/>
      <c r="L212" s="250"/>
    </row>
    <row r="213" spans="2:12" ht="12" x14ac:dyDescent="0.15">
      <c r="B213" s="313" t="s">
        <v>89</v>
      </c>
      <c r="C213" s="316" t="s">
        <v>488</v>
      </c>
      <c r="D213" s="250"/>
      <c r="E213" s="250"/>
      <c r="F213" s="250"/>
      <c r="G213" s="250"/>
      <c r="H213" s="250"/>
      <c r="I213" s="250"/>
      <c r="J213" s="250"/>
      <c r="K213" s="250"/>
      <c r="L213" s="250"/>
    </row>
    <row r="214" spans="2:12" x14ac:dyDescent="0.15">
      <c r="B214" s="248"/>
      <c r="C214" s="252"/>
      <c r="D214" s="252"/>
      <c r="E214" s="252"/>
      <c r="F214" s="252"/>
      <c r="G214" s="252"/>
      <c r="H214" s="252"/>
      <c r="I214" s="252"/>
      <c r="J214" s="252"/>
      <c r="K214" s="252"/>
      <c r="L214" s="252"/>
    </row>
    <row r="215" spans="2:12" x14ac:dyDescent="0.15">
      <c r="B215" s="317">
        <v>1</v>
      </c>
      <c r="C215" s="318"/>
      <c r="D215" s="258">
        <v>2</v>
      </c>
      <c r="E215" s="317">
        <v>3</v>
      </c>
      <c r="F215" s="317">
        <v>4</v>
      </c>
      <c r="G215" s="175"/>
      <c r="H215" s="258">
        <v>5</v>
      </c>
      <c r="I215" s="258">
        <v>6</v>
      </c>
      <c r="J215" s="258">
        <v>7</v>
      </c>
      <c r="K215" s="257"/>
    </row>
    <row r="216" spans="2:12" ht="31.5" x14ac:dyDescent="0.15">
      <c r="B216" s="547" t="s">
        <v>121</v>
      </c>
      <c r="C216" s="559"/>
      <c r="D216" s="260" t="s">
        <v>114</v>
      </c>
      <c r="E216" s="289" t="s">
        <v>113</v>
      </c>
      <c r="F216" s="558" t="s">
        <v>112</v>
      </c>
      <c r="G216" s="568"/>
      <c r="H216" s="260" t="s">
        <v>108</v>
      </c>
      <c r="I216" s="260" t="s">
        <v>119</v>
      </c>
      <c r="J216" s="260" t="s">
        <v>96</v>
      </c>
      <c r="K216" s="320"/>
    </row>
    <row r="217" spans="2:12" ht="24.95" customHeight="1" x14ac:dyDescent="0.15">
      <c r="B217" s="565"/>
      <c r="C217" s="566"/>
      <c r="D217" s="339"/>
      <c r="E217" s="323" t="e">
        <f>F217/D217</f>
        <v>#DIV/0!</v>
      </c>
      <c r="F217" s="642"/>
      <c r="G217" s="643"/>
      <c r="H217" s="340"/>
      <c r="I217" s="266">
        <f>F217*H217</f>
        <v>0</v>
      </c>
      <c r="J217" s="266">
        <f>I217/12</f>
        <v>0</v>
      </c>
    </row>
    <row r="218" spans="2:12" ht="24.95" customHeight="1" x14ac:dyDescent="0.15">
      <c r="B218" s="565"/>
      <c r="C218" s="566"/>
      <c r="D218" s="339"/>
      <c r="E218" s="323" t="e">
        <f t="shared" ref="E218:E229" si="37">F218/D218</f>
        <v>#DIV/0!</v>
      </c>
      <c r="F218" s="642"/>
      <c r="G218" s="643"/>
      <c r="H218" s="340"/>
      <c r="I218" s="266">
        <f t="shared" ref="I218:I229" si="38">F218*H218</f>
        <v>0</v>
      </c>
      <c r="J218" s="266">
        <f t="shared" ref="J218:J229" si="39">I218/12</f>
        <v>0</v>
      </c>
    </row>
    <row r="219" spans="2:12" ht="24.95" customHeight="1" x14ac:dyDescent="0.15">
      <c r="B219" s="565"/>
      <c r="C219" s="566"/>
      <c r="D219" s="339"/>
      <c r="E219" s="323" t="e">
        <f t="shared" si="37"/>
        <v>#DIV/0!</v>
      </c>
      <c r="F219" s="642"/>
      <c r="G219" s="643"/>
      <c r="H219" s="340"/>
      <c r="I219" s="266">
        <f t="shared" si="38"/>
        <v>0</v>
      </c>
      <c r="J219" s="266">
        <f t="shared" si="39"/>
        <v>0</v>
      </c>
    </row>
    <row r="220" spans="2:12" ht="24.95" customHeight="1" x14ac:dyDescent="0.15">
      <c r="B220" s="565"/>
      <c r="C220" s="566"/>
      <c r="D220" s="339"/>
      <c r="E220" s="323" t="e">
        <f t="shared" si="37"/>
        <v>#DIV/0!</v>
      </c>
      <c r="F220" s="642"/>
      <c r="G220" s="643"/>
      <c r="H220" s="340"/>
      <c r="I220" s="266">
        <f t="shared" si="38"/>
        <v>0</v>
      </c>
      <c r="J220" s="266">
        <f t="shared" si="39"/>
        <v>0</v>
      </c>
    </row>
    <row r="221" spans="2:12" ht="24.95" customHeight="1" x14ac:dyDescent="0.15">
      <c r="B221" s="565"/>
      <c r="C221" s="566"/>
      <c r="D221" s="339"/>
      <c r="E221" s="323" t="e">
        <f t="shared" si="37"/>
        <v>#DIV/0!</v>
      </c>
      <c r="F221" s="642"/>
      <c r="G221" s="643"/>
      <c r="H221" s="340"/>
      <c r="I221" s="266">
        <f t="shared" si="38"/>
        <v>0</v>
      </c>
      <c r="J221" s="266">
        <f t="shared" si="39"/>
        <v>0</v>
      </c>
    </row>
    <row r="222" spans="2:12" ht="24.95" customHeight="1" x14ac:dyDescent="0.15">
      <c r="B222" s="565"/>
      <c r="C222" s="566"/>
      <c r="D222" s="339"/>
      <c r="E222" s="323" t="e">
        <f t="shared" si="37"/>
        <v>#DIV/0!</v>
      </c>
      <c r="F222" s="642"/>
      <c r="G222" s="643"/>
      <c r="H222" s="340"/>
      <c r="I222" s="266">
        <f t="shared" si="38"/>
        <v>0</v>
      </c>
      <c r="J222" s="266">
        <f t="shared" si="39"/>
        <v>0</v>
      </c>
    </row>
    <row r="223" spans="2:12" ht="24.95" customHeight="1" x14ac:dyDescent="0.15">
      <c r="B223" s="565"/>
      <c r="C223" s="566"/>
      <c r="D223" s="339"/>
      <c r="E223" s="323" t="e">
        <f t="shared" si="37"/>
        <v>#DIV/0!</v>
      </c>
      <c r="F223" s="642"/>
      <c r="G223" s="643"/>
      <c r="H223" s="340"/>
      <c r="I223" s="266">
        <f t="shared" si="38"/>
        <v>0</v>
      </c>
      <c r="J223" s="266">
        <f t="shared" si="39"/>
        <v>0</v>
      </c>
    </row>
    <row r="224" spans="2:12" ht="24.95" customHeight="1" x14ac:dyDescent="0.15">
      <c r="B224" s="565"/>
      <c r="C224" s="566"/>
      <c r="D224" s="339"/>
      <c r="E224" s="323" t="e">
        <f t="shared" si="37"/>
        <v>#DIV/0!</v>
      </c>
      <c r="F224" s="642"/>
      <c r="G224" s="643"/>
      <c r="H224" s="340"/>
      <c r="I224" s="266">
        <f t="shared" si="38"/>
        <v>0</v>
      </c>
      <c r="J224" s="266">
        <f t="shared" si="39"/>
        <v>0</v>
      </c>
    </row>
    <row r="225" spans="2:12" ht="24.95" customHeight="1" x14ac:dyDescent="0.15">
      <c r="B225" s="565"/>
      <c r="C225" s="566"/>
      <c r="D225" s="339"/>
      <c r="E225" s="323" t="e">
        <f t="shared" si="37"/>
        <v>#DIV/0!</v>
      </c>
      <c r="F225" s="642"/>
      <c r="G225" s="643"/>
      <c r="H225" s="340"/>
      <c r="I225" s="266">
        <f t="shared" si="38"/>
        <v>0</v>
      </c>
      <c r="J225" s="266">
        <f t="shared" si="39"/>
        <v>0</v>
      </c>
    </row>
    <row r="226" spans="2:12" ht="24.95" customHeight="1" x14ac:dyDescent="0.15">
      <c r="B226" s="565"/>
      <c r="C226" s="566"/>
      <c r="D226" s="339"/>
      <c r="E226" s="323" t="e">
        <f t="shared" si="37"/>
        <v>#DIV/0!</v>
      </c>
      <c r="F226" s="642"/>
      <c r="G226" s="643"/>
      <c r="H226" s="340"/>
      <c r="I226" s="266">
        <f t="shared" si="38"/>
        <v>0</v>
      </c>
      <c r="J226" s="266">
        <f t="shared" si="39"/>
        <v>0</v>
      </c>
    </row>
    <row r="227" spans="2:12" ht="24.95" customHeight="1" x14ac:dyDescent="0.15">
      <c r="B227" s="565"/>
      <c r="C227" s="566"/>
      <c r="D227" s="339"/>
      <c r="E227" s="323" t="e">
        <f t="shared" si="37"/>
        <v>#DIV/0!</v>
      </c>
      <c r="F227" s="642"/>
      <c r="G227" s="643"/>
      <c r="H227" s="340"/>
      <c r="I227" s="266">
        <f t="shared" si="38"/>
        <v>0</v>
      </c>
      <c r="J227" s="266">
        <f t="shared" si="39"/>
        <v>0</v>
      </c>
    </row>
    <row r="228" spans="2:12" ht="24.95" customHeight="1" x14ac:dyDescent="0.15">
      <c r="B228" s="565"/>
      <c r="C228" s="566"/>
      <c r="D228" s="339"/>
      <c r="E228" s="323" t="e">
        <f t="shared" si="37"/>
        <v>#DIV/0!</v>
      </c>
      <c r="F228" s="642"/>
      <c r="G228" s="643"/>
      <c r="H228" s="340"/>
      <c r="I228" s="266">
        <f t="shared" si="38"/>
        <v>0</v>
      </c>
      <c r="J228" s="266">
        <f t="shared" si="39"/>
        <v>0</v>
      </c>
    </row>
    <row r="229" spans="2:12" ht="24.95" customHeight="1" x14ac:dyDescent="0.15">
      <c r="B229" s="565"/>
      <c r="C229" s="566"/>
      <c r="D229" s="339"/>
      <c r="E229" s="323" t="e">
        <f t="shared" si="37"/>
        <v>#DIV/0!</v>
      </c>
      <c r="F229" s="642"/>
      <c r="G229" s="643"/>
      <c r="H229" s="340"/>
      <c r="I229" s="266">
        <f t="shared" si="38"/>
        <v>0</v>
      </c>
      <c r="J229" s="266">
        <f t="shared" si="39"/>
        <v>0</v>
      </c>
    </row>
    <row r="230" spans="2:12" ht="11.25" customHeight="1" x14ac:dyDescent="0.2">
      <c r="B230" s="325"/>
      <c r="C230" s="326"/>
      <c r="D230" s="269"/>
      <c r="F230" s="345"/>
      <c r="G230" s="345"/>
      <c r="H230" s="334" t="s">
        <v>123</v>
      </c>
      <c r="I230" s="327">
        <f>SUM(I217:I229)</f>
        <v>0</v>
      </c>
      <c r="J230" s="279">
        <f>SUM(J217:J229)</f>
        <v>0</v>
      </c>
      <c r="K230" s="247"/>
    </row>
    <row r="232" spans="2:12" ht="12" x14ac:dyDescent="0.2">
      <c r="B232" s="246" t="s">
        <v>124</v>
      </c>
    </row>
    <row r="233" spans="2:12" ht="12.75" x14ac:dyDescent="0.2">
      <c r="B233" s="162"/>
    </row>
    <row r="234" spans="2:12" ht="12" x14ac:dyDescent="0.2">
      <c r="B234" s="312" t="s">
        <v>82</v>
      </c>
      <c r="C234" s="283"/>
      <c r="D234" s="283"/>
      <c r="E234" s="283"/>
      <c r="F234" s="283"/>
      <c r="G234" s="283"/>
      <c r="H234" s="283"/>
      <c r="I234" s="283"/>
      <c r="J234" s="283"/>
      <c r="K234" s="283"/>
    </row>
    <row r="235" spans="2:12" ht="21.75" customHeight="1" x14ac:dyDescent="0.15">
      <c r="B235" s="313" t="s">
        <v>83</v>
      </c>
      <c r="C235" s="580" t="s">
        <v>489</v>
      </c>
      <c r="D235" s="580"/>
      <c r="E235" s="580"/>
      <c r="F235" s="580"/>
      <c r="G235" s="580"/>
      <c r="H235" s="580"/>
      <c r="I235" s="580"/>
      <c r="J235" s="580"/>
      <c r="K235" s="580"/>
      <c r="L235" s="252"/>
    </row>
    <row r="236" spans="2:12" ht="12.75" x14ac:dyDescent="0.15">
      <c r="B236" s="313" t="s">
        <v>84</v>
      </c>
      <c r="C236" s="314" t="s">
        <v>490</v>
      </c>
      <c r="D236" s="332"/>
      <c r="E236" s="332"/>
      <c r="F236" s="332"/>
      <c r="G236" s="332"/>
      <c r="H236" s="332"/>
      <c r="I236" s="332"/>
      <c r="J236" s="332"/>
      <c r="K236" s="332"/>
      <c r="L236" s="315"/>
    </row>
    <row r="237" spans="2:12" ht="12" x14ac:dyDescent="0.15">
      <c r="B237" s="313" t="s">
        <v>85</v>
      </c>
      <c r="C237" s="316" t="s">
        <v>491</v>
      </c>
      <c r="D237" s="331"/>
      <c r="E237" s="331"/>
      <c r="F237" s="331"/>
      <c r="G237" s="331"/>
      <c r="H237" s="331"/>
      <c r="I237" s="331"/>
      <c r="J237" s="331"/>
      <c r="K237" s="331"/>
      <c r="L237" s="250"/>
    </row>
    <row r="238" spans="2:12" ht="12" x14ac:dyDescent="0.15">
      <c r="B238" s="313" t="s">
        <v>86</v>
      </c>
      <c r="C238" s="314" t="s">
        <v>492</v>
      </c>
      <c r="D238" s="314"/>
      <c r="E238" s="314"/>
      <c r="F238" s="314"/>
      <c r="G238" s="314"/>
      <c r="H238" s="314"/>
      <c r="I238" s="314"/>
      <c r="J238" s="314"/>
      <c r="K238" s="314"/>
      <c r="L238" s="284"/>
    </row>
    <row r="239" spans="2:12" ht="12" x14ac:dyDescent="0.15">
      <c r="B239" s="313" t="s">
        <v>87</v>
      </c>
      <c r="C239" s="316" t="s">
        <v>493</v>
      </c>
      <c r="D239" s="331"/>
      <c r="E239" s="331"/>
      <c r="F239" s="331"/>
      <c r="G239" s="331"/>
      <c r="H239" s="331"/>
      <c r="I239" s="331"/>
      <c r="J239" s="331"/>
      <c r="K239" s="331"/>
      <c r="L239" s="250"/>
    </row>
    <row r="240" spans="2:12" ht="12" x14ac:dyDescent="0.15">
      <c r="B240" s="313" t="s">
        <v>88</v>
      </c>
      <c r="C240" s="316" t="s">
        <v>494</v>
      </c>
      <c r="D240" s="331"/>
      <c r="E240" s="331"/>
      <c r="F240" s="331"/>
      <c r="G240" s="331"/>
      <c r="H240" s="331"/>
      <c r="I240" s="331"/>
      <c r="J240" s="331"/>
      <c r="K240" s="331"/>
      <c r="L240" s="250"/>
    </row>
    <row r="241" spans="2:12" ht="12" x14ac:dyDescent="0.15">
      <c r="B241" s="313" t="s">
        <v>89</v>
      </c>
      <c r="C241" s="316" t="s">
        <v>495</v>
      </c>
      <c r="D241" s="331"/>
      <c r="E241" s="331"/>
      <c r="F241" s="331"/>
      <c r="G241" s="331"/>
      <c r="H241" s="331"/>
      <c r="I241" s="331"/>
      <c r="J241" s="331"/>
      <c r="K241" s="331"/>
      <c r="L241" s="250"/>
    </row>
    <row r="242" spans="2:12" ht="12" x14ac:dyDescent="0.15">
      <c r="B242" s="313" t="s">
        <v>90</v>
      </c>
      <c r="C242" s="316" t="s">
        <v>496</v>
      </c>
      <c r="D242" s="331"/>
      <c r="E242" s="331"/>
      <c r="F242" s="331"/>
      <c r="G242" s="331"/>
      <c r="H242" s="331"/>
      <c r="I242" s="331"/>
      <c r="J242" s="331"/>
      <c r="K242" s="331"/>
      <c r="L242" s="250"/>
    </row>
    <row r="243" spans="2:12" x14ac:dyDescent="0.15">
      <c r="B243" s="248"/>
      <c r="C243" s="252"/>
      <c r="D243" s="252"/>
      <c r="E243" s="252"/>
      <c r="F243" s="252"/>
      <c r="G243" s="252"/>
      <c r="H243" s="252"/>
      <c r="I243" s="252"/>
      <c r="J243" s="252"/>
      <c r="K243" s="252"/>
      <c r="L243" s="252"/>
    </row>
    <row r="244" spans="2:12" x14ac:dyDescent="0.15">
      <c r="B244" s="317">
        <v>1</v>
      </c>
      <c r="C244" s="318"/>
      <c r="D244" s="317">
        <v>2</v>
      </c>
      <c r="E244" s="175"/>
      <c r="F244" s="258">
        <v>3</v>
      </c>
      <c r="G244" s="317">
        <v>4</v>
      </c>
      <c r="H244" s="317">
        <v>5</v>
      </c>
      <c r="I244" s="175"/>
      <c r="J244" s="258">
        <v>6</v>
      </c>
      <c r="K244" s="258">
        <v>7</v>
      </c>
      <c r="L244" s="258">
        <v>8</v>
      </c>
    </row>
    <row r="245" spans="2:12" ht="33.75" customHeight="1" x14ac:dyDescent="0.15">
      <c r="B245" s="547" t="s">
        <v>126</v>
      </c>
      <c r="C245" s="559"/>
      <c r="D245" s="558" t="s">
        <v>127</v>
      </c>
      <c r="E245" s="568"/>
      <c r="F245" s="260" t="s">
        <v>114</v>
      </c>
      <c r="G245" s="289" t="s">
        <v>113</v>
      </c>
      <c r="H245" s="559" t="s">
        <v>112</v>
      </c>
      <c r="I245" s="569"/>
      <c r="J245" s="319" t="s">
        <v>108</v>
      </c>
      <c r="K245" s="260" t="s">
        <v>119</v>
      </c>
      <c r="L245" s="260" t="s">
        <v>96</v>
      </c>
    </row>
    <row r="246" spans="2:12" ht="24.95" customHeight="1" x14ac:dyDescent="0.15">
      <c r="B246" s="592"/>
      <c r="C246" s="593"/>
      <c r="D246" s="648"/>
      <c r="E246" s="649"/>
      <c r="F246" s="346"/>
      <c r="G246" s="323" t="e">
        <f>H246/F246</f>
        <v>#DIV/0!</v>
      </c>
      <c r="H246" s="642"/>
      <c r="I246" s="643"/>
      <c r="J246" s="340"/>
      <c r="K246" s="266">
        <f t="shared" ref="K246:K258" si="40">H246*J246</f>
        <v>0</v>
      </c>
      <c r="L246" s="266">
        <f>K246/12</f>
        <v>0</v>
      </c>
    </row>
    <row r="247" spans="2:12" ht="24.95" customHeight="1" x14ac:dyDescent="0.15">
      <c r="B247" s="592"/>
      <c r="C247" s="593"/>
      <c r="D247" s="648"/>
      <c r="E247" s="649"/>
      <c r="F247" s="346"/>
      <c r="G247" s="323" t="e">
        <f t="shared" ref="G247:G258" si="41">H247/F247</f>
        <v>#DIV/0!</v>
      </c>
      <c r="H247" s="642"/>
      <c r="I247" s="643"/>
      <c r="J247" s="340"/>
      <c r="K247" s="266">
        <f t="shared" si="40"/>
        <v>0</v>
      </c>
      <c r="L247" s="266">
        <f t="shared" ref="L247:L258" si="42">K247/12</f>
        <v>0</v>
      </c>
    </row>
    <row r="248" spans="2:12" ht="24.95" customHeight="1" x14ac:dyDescent="0.15">
      <c r="B248" s="592"/>
      <c r="C248" s="593"/>
      <c r="D248" s="648"/>
      <c r="E248" s="649"/>
      <c r="F248" s="346"/>
      <c r="G248" s="323" t="e">
        <f t="shared" si="41"/>
        <v>#DIV/0!</v>
      </c>
      <c r="H248" s="642"/>
      <c r="I248" s="643"/>
      <c r="J248" s="340"/>
      <c r="K248" s="266">
        <f t="shared" si="40"/>
        <v>0</v>
      </c>
      <c r="L248" s="266">
        <f t="shared" si="42"/>
        <v>0</v>
      </c>
    </row>
    <row r="249" spans="2:12" ht="24.95" customHeight="1" x14ac:dyDescent="0.15">
      <c r="B249" s="592"/>
      <c r="C249" s="593"/>
      <c r="D249" s="648"/>
      <c r="E249" s="649"/>
      <c r="F249" s="346"/>
      <c r="G249" s="323" t="e">
        <f t="shared" si="41"/>
        <v>#DIV/0!</v>
      </c>
      <c r="H249" s="642"/>
      <c r="I249" s="643"/>
      <c r="J249" s="340"/>
      <c r="K249" s="266">
        <f t="shared" si="40"/>
        <v>0</v>
      </c>
      <c r="L249" s="266">
        <f t="shared" si="42"/>
        <v>0</v>
      </c>
    </row>
    <row r="250" spans="2:12" ht="24.95" customHeight="1" x14ac:dyDescent="0.15">
      <c r="B250" s="592"/>
      <c r="C250" s="593"/>
      <c r="D250" s="648"/>
      <c r="E250" s="649"/>
      <c r="F250" s="346"/>
      <c r="G250" s="323" t="e">
        <f t="shared" si="41"/>
        <v>#DIV/0!</v>
      </c>
      <c r="H250" s="642"/>
      <c r="I250" s="643"/>
      <c r="J250" s="340"/>
      <c r="K250" s="266">
        <f t="shared" si="40"/>
        <v>0</v>
      </c>
      <c r="L250" s="266">
        <f t="shared" si="42"/>
        <v>0</v>
      </c>
    </row>
    <row r="251" spans="2:12" ht="24.95" customHeight="1" x14ac:dyDescent="0.15">
      <c r="B251" s="592"/>
      <c r="C251" s="593"/>
      <c r="D251" s="648"/>
      <c r="E251" s="649"/>
      <c r="F251" s="346"/>
      <c r="G251" s="323" t="e">
        <f t="shared" si="41"/>
        <v>#DIV/0!</v>
      </c>
      <c r="H251" s="642"/>
      <c r="I251" s="643"/>
      <c r="J251" s="340"/>
      <c r="K251" s="266">
        <f t="shared" si="40"/>
        <v>0</v>
      </c>
      <c r="L251" s="266">
        <f t="shared" si="42"/>
        <v>0</v>
      </c>
    </row>
    <row r="252" spans="2:12" ht="24.95" customHeight="1" x14ac:dyDescent="0.15">
      <c r="B252" s="592"/>
      <c r="C252" s="593"/>
      <c r="D252" s="648"/>
      <c r="E252" s="649"/>
      <c r="F252" s="346"/>
      <c r="G252" s="323" t="e">
        <f t="shared" si="41"/>
        <v>#DIV/0!</v>
      </c>
      <c r="H252" s="642"/>
      <c r="I252" s="643"/>
      <c r="J252" s="340"/>
      <c r="K252" s="266">
        <f t="shared" si="40"/>
        <v>0</v>
      </c>
      <c r="L252" s="266">
        <f t="shared" si="42"/>
        <v>0</v>
      </c>
    </row>
    <row r="253" spans="2:12" ht="24.95" customHeight="1" x14ac:dyDescent="0.15">
      <c r="B253" s="592"/>
      <c r="C253" s="593"/>
      <c r="D253" s="648"/>
      <c r="E253" s="649"/>
      <c r="F253" s="346"/>
      <c r="G253" s="323" t="e">
        <f t="shared" si="41"/>
        <v>#DIV/0!</v>
      </c>
      <c r="H253" s="642"/>
      <c r="I253" s="643"/>
      <c r="J253" s="340"/>
      <c r="K253" s="266">
        <f t="shared" si="40"/>
        <v>0</v>
      </c>
      <c r="L253" s="266">
        <f t="shared" si="42"/>
        <v>0</v>
      </c>
    </row>
    <row r="254" spans="2:12" ht="24.95" customHeight="1" x14ac:dyDescent="0.15">
      <c r="B254" s="592"/>
      <c r="C254" s="593"/>
      <c r="D254" s="648"/>
      <c r="E254" s="649"/>
      <c r="F254" s="346"/>
      <c r="G254" s="323" t="e">
        <f t="shared" si="41"/>
        <v>#DIV/0!</v>
      </c>
      <c r="H254" s="642"/>
      <c r="I254" s="643"/>
      <c r="J254" s="340"/>
      <c r="K254" s="266">
        <f t="shared" si="40"/>
        <v>0</v>
      </c>
      <c r="L254" s="266">
        <f t="shared" si="42"/>
        <v>0</v>
      </c>
    </row>
    <row r="255" spans="2:12" ht="24.95" customHeight="1" x14ac:dyDescent="0.15">
      <c r="B255" s="592"/>
      <c r="C255" s="593"/>
      <c r="D255" s="648"/>
      <c r="E255" s="649"/>
      <c r="F255" s="346"/>
      <c r="G255" s="323" t="e">
        <f t="shared" si="41"/>
        <v>#DIV/0!</v>
      </c>
      <c r="H255" s="642"/>
      <c r="I255" s="643"/>
      <c r="J255" s="340"/>
      <c r="K255" s="266">
        <f t="shared" si="40"/>
        <v>0</v>
      </c>
      <c r="L255" s="266">
        <f t="shared" si="42"/>
        <v>0</v>
      </c>
    </row>
    <row r="256" spans="2:12" ht="24.95" customHeight="1" x14ac:dyDescent="0.15">
      <c r="B256" s="592"/>
      <c r="C256" s="593"/>
      <c r="D256" s="648"/>
      <c r="E256" s="649"/>
      <c r="F256" s="346"/>
      <c r="G256" s="323" t="e">
        <f t="shared" si="41"/>
        <v>#DIV/0!</v>
      </c>
      <c r="H256" s="642"/>
      <c r="I256" s="643"/>
      <c r="J256" s="340"/>
      <c r="K256" s="266">
        <f t="shared" si="40"/>
        <v>0</v>
      </c>
      <c r="L256" s="266">
        <f t="shared" si="42"/>
        <v>0</v>
      </c>
    </row>
    <row r="257" spans="2:12" ht="24.95" customHeight="1" x14ac:dyDescent="0.15">
      <c r="B257" s="592"/>
      <c r="C257" s="593"/>
      <c r="D257" s="648"/>
      <c r="E257" s="649"/>
      <c r="F257" s="346"/>
      <c r="G257" s="323" t="e">
        <f t="shared" si="41"/>
        <v>#DIV/0!</v>
      </c>
      <c r="H257" s="642"/>
      <c r="I257" s="643"/>
      <c r="J257" s="340"/>
      <c r="K257" s="266">
        <f t="shared" si="40"/>
        <v>0</v>
      </c>
      <c r="L257" s="266">
        <f t="shared" si="42"/>
        <v>0</v>
      </c>
    </row>
    <row r="258" spans="2:12" ht="24.95" customHeight="1" x14ac:dyDescent="0.15">
      <c r="B258" s="592"/>
      <c r="C258" s="593"/>
      <c r="D258" s="648"/>
      <c r="E258" s="649"/>
      <c r="F258" s="346"/>
      <c r="G258" s="323" t="e">
        <f t="shared" si="41"/>
        <v>#DIV/0!</v>
      </c>
      <c r="H258" s="642"/>
      <c r="I258" s="643"/>
      <c r="J258" s="340"/>
      <c r="K258" s="266">
        <f t="shared" si="40"/>
        <v>0</v>
      </c>
      <c r="L258" s="266">
        <f t="shared" si="42"/>
        <v>0</v>
      </c>
    </row>
    <row r="259" spans="2:12" ht="11.25" customHeight="1" x14ac:dyDescent="0.2">
      <c r="B259" s="325"/>
      <c r="C259" s="326"/>
      <c r="D259" s="269"/>
      <c r="H259" s="347"/>
      <c r="I259" s="334" t="s">
        <v>125</v>
      </c>
      <c r="K259" s="327">
        <f>SUM(K246:K258)</f>
        <v>0</v>
      </c>
      <c r="L259" s="279">
        <f>SUM(L246:L258)</f>
        <v>0</v>
      </c>
    </row>
    <row r="260" spans="2:12" ht="12.75" x14ac:dyDescent="0.15">
      <c r="B260" s="348"/>
      <c r="C260" s="341"/>
      <c r="D260" s="243"/>
      <c r="E260" s="243"/>
      <c r="F260" s="243"/>
      <c r="G260" s="243"/>
      <c r="H260" s="243"/>
      <c r="I260" s="243"/>
      <c r="J260" s="243"/>
      <c r="K260" s="243"/>
      <c r="L260" s="243"/>
    </row>
    <row r="262" spans="2:12" ht="12" x14ac:dyDescent="0.2">
      <c r="B262" s="246" t="s">
        <v>128</v>
      </c>
    </row>
    <row r="263" spans="2:12" ht="12.75" x14ac:dyDescent="0.2">
      <c r="B263" s="162"/>
    </row>
    <row r="264" spans="2:12" ht="12" x14ac:dyDescent="0.2">
      <c r="B264" s="312" t="s">
        <v>82</v>
      </c>
      <c r="C264" s="283"/>
      <c r="D264" s="283"/>
      <c r="E264" s="283"/>
      <c r="F264" s="283"/>
      <c r="G264" s="283"/>
      <c r="H264" s="283"/>
      <c r="I264" s="283"/>
      <c r="J264" s="283"/>
      <c r="K264" s="283"/>
      <c r="L264" s="283"/>
    </row>
    <row r="265" spans="2:12" ht="23.25" customHeight="1" x14ac:dyDescent="0.15">
      <c r="B265" s="313" t="s">
        <v>83</v>
      </c>
      <c r="C265" s="580" t="s">
        <v>497</v>
      </c>
      <c r="D265" s="580"/>
      <c r="E265" s="580"/>
      <c r="F265" s="580"/>
      <c r="G265" s="580"/>
      <c r="H265" s="580"/>
      <c r="I265" s="580"/>
      <c r="J265" s="580"/>
      <c r="K265" s="580"/>
      <c r="L265" s="580"/>
    </row>
    <row r="266" spans="2:12" ht="12" x14ac:dyDescent="0.15">
      <c r="B266" s="313" t="s">
        <v>84</v>
      </c>
      <c r="C266" s="316" t="s">
        <v>498</v>
      </c>
      <c r="D266" s="331"/>
      <c r="E266" s="331"/>
      <c r="F266" s="331"/>
      <c r="G266" s="331"/>
      <c r="H266" s="331"/>
      <c r="I266" s="331"/>
      <c r="J266" s="331"/>
      <c r="K266" s="331"/>
      <c r="L266" s="331"/>
    </row>
    <row r="267" spans="2:12" ht="12" x14ac:dyDescent="0.15">
      <c r="B267" s="313" t="s">
        <v>85</v>
      </c>
      <c r="C267" s="314" t="s">
        <v>499</v>
      </c>
      <c r="D267" s="314"/>
      <c r="E267" s="314"/>
      <c r="F267" s="314"/>
      <c r="G267" s="314"/>
      <c r="H267" s="314"/>
      <c r="I267" s="314"/>
      <c r="J267" s="314"/>
      <c r="K267" s="314"/>
      <c r="L267" s="314"/>
    </row>
    <row r="268" spans="2:12" ht="12" x14ac:dyDescent="0.15">
      <c r="B268" s="313" t="s">
        <v>86</v>
      </c>
      <c r="C268" s="316" t="s">
        <v>500</v>
      </c>
      <c r="D268" s="331"/>
      <c r="E268" s="331"/>
      <c r="F268" s="331"/>
      <c r="G268" s="331"/>
      <c r="H268" s="331"/>
      <c r="I268" s="331"/>
      <c r="J268" s="331"/>
      <c r="K268" s="331"/>
      <c r="L268" s="331"/>
    </row>
    <row r="269" spans="2:12" ht="12" x14ac:dyDescent="0.15">
      <c r="B269" s="313" t="s">
        <v>87</v>
      </c>
      <c r="C269" s="316" t="s">
        <v>501</v>
      </c>
      <c r="D269" s="331"/>
      <c r="E269" s="331"/>
      <c r="F269" s="331"/>
      <c r="G269" s="331"/>
      <c r="H269" s="331"/>
      <c r="I269" s="331"/>
      <c r="J269" s="331"/>
      <c r="K269" s="331"/>
      <c r="L269" s="331"/>
    </row>
    <row r="270" spans="2:12" ht="12" x14ac:dyDescent="0.15">
      <c r="B270" s="313" t="s">
        <v>88</v>
      </c>
      <c r="C270" s="316" t="s">
        <v>502</v>
      </c>
      <c r="D270" s="331"/>
      <c r="E270" s="331"/>
      <c r="F270" s="331"/>
      <c r="G270" s="331"/>
      <c r="H270" s="331"/>
      <c r="I270" s="331"/>
      <c r="J270" s="331"/>
      <c r="K270" s="331"/>
      <c r="L270" s="331"/>
    </row>
    <row r="271" spans="2:12" ht="12" x14ac:dyDescent="0.15">
      <c r="B271" s="313" t="s">
        <v>89</v>
      </c>
      <c r="C271" s="316" t="s">
        <v>503</v>
      </c>
      <c r="D271" s="331"/>
      <c r="E271" s="331"/>
      <c r="F271" s="331"/>
      <c r="G271" s="331"/>
      <c r="H271" s="331"/>
      <c r="I271" s="331"/>
      <c r="J271" s="331"/>
      <c r="K271" s="331"/>
      <c r="L271" s="331"/>
    </row>
    <row r="272" spans="2:12" x14ac:dyDescent="0.15">
      <c r="B272" s="248"/>
      <c r="C272" s="252"/>
      <c r="D272" s="252"/>
      <c r="E272" s="252"/>
      <c r="F272" s="252"/>
      <c r="G272" s="252"/>
      <c r="H272" s="252"/>
      <c r="I272" s="252"/>
      <c r="J272" s="252"/>
      <c r="K272" s="252"/>
      <c r="L272" s="252"/>
    </row>
    <row r="273" spans="2:9" x14ac:dyDescent="0.15">
      <c r="B273" s="317">
        <v>1</v>
      </c>
      <c r="C273" s="318"/>
      <c r="D273" s="258">
        <v>2</v>
      </c>
      <c r="E273" s="317">
        <v>3</v>
      </c>
      <c r="F273" s="258">
        <v>4</v>
      </c>
      <c r="G273" s="258">
        <v>5</v>
      </c>
      <c r="H273" s="258">
        <v>6</v>
      </c>
      <c r="I273" s="258">
        <v>7</v>
      </c>
    </row>
    <row r="274" spans="2:9" ht="31.5" x14ac:dyDescent="0.15">
      <c r="B274" s="547" t="s">
        <v>121</v>
      </c>
      <c r="C274" s="559"/>
      <c r="D274" s="260" t="s">
        <v>114</v>
      </c>
      <c r="E274" s="289" t="s">
        <v>113</v>
      </c>
      <c r="F274" s="260" t="s">
        <v>112</v>
      </c>
      <c r="G274" s="319" t="s">
        <v>108</v>
      </c>
      <c r="H274" s="260" t="s">
        <v>119</v>
      </c>
      <c r="I274" s="260" t="s">
        <v>96</v>
      </c>
    </row>
    <row r="275" spans="2:9" ht="24.95" customHeight="1" x14ac:dyDescent="0.15">
      <c r="B275" s="592"/>
      <c r="C275" s="593"/>
      <c r="D275" s="346"/>
      <c r="E275" s="323" t="e">
        <f>F275/D275</f>
        <v>#DIV/0!</v>
      </c>
      <c r="F275" s="339"/>
      <c r="G275" s="340"/>
      <c r="H275" s="266">
        <f>F275*G275</f>
        <v>0</v>
      </c>
      <c r="I275" s="266">
        <f>H275/12</f>
        <v>0</v>
      </c>
    </row>
    <row r="276" spans="2:9" ht="24.95" customHeight="1" x14ac:dyDescent="0.15">
      <c r="B276" s="592"/>
      <c r="C276" s="593"/>
      <c r="D276" s="346"/>
      <c r="E276" s="323" t="e">
        <f t="shared" ref="E276:E286" si="43">F276/D276</f>
        <v>#DIV/0!</v>
      </c>
      <c r="F276" s="339"/>
      <c r="G276" s="340"/>
      <c r="H276" s="266">
        <f>F276*G276</f>
        <v>0</v>
      </c>
      <c r="I276" s="266">
        <f t="shared" ref="I276:I286" si="44">H276/12</f>
        <v>0</v>
      </c>
    </row>
    <row r="277" spans="2:9" ht="24.95" customHeight="1" x14ac:dyDescent="0.15">
      <c r="B277" s="592"/>
      <c r="C277" s="593"/>
      <c r="D277" s="346"/>
      <c r="E277" s="323" t="e">
        <f t="shared" si="43"/>
        <v>#DIV/0!</v>
      </c>
      <c r="F277" s="339"/>
      <c r="G277" s="340"/>
      <c r="H277" s="266">
        <f t="shared" ref="H277:H286" si="45">F277*G277</f>
        <v>0</v>
      </c>
      <c r="I277" s="266">
        <f t="shared" si="44"/>
        <v>0</v>
      </c>
    </row>
    <row r="278" spans="2:9" ht="24.95" customHeight="1" x14ac:dyDescent="0.15">
      <c r="B278" s="592"/>
      <c r="C278" s="593"/>
      <c r="D278" s="346"/>
      <c r="E278" s="323" t="e">
        <f t="shared" si="43"/>
        <v>#DIV/0!</v>
      </c>
      <c r="F278" s="339"/>
      <c r="G278" s="340"/>
      <c r="H278" s="266">
        <f t="shared" si="45"/>
        <v>0</v>
      </c>
      <c r="I278" s="266">
        <f t="shared" si="44"/>
        <v>0</v>
      </c>
    </row>
    <row r="279" spans="2:9" ht="24.95" customHeight="1" x14ac:dyDescent="0.15">
      <c r="B279" s="592"/>
      <c r="C279" s="593"/>
      <c r="D279" s="346"/>
      <c r="E279" s="323" t="e">
        <f t="shared" si="43"/>
        <v>#DIV/0!</v>
      </c>
      <c r="F279" s="339"/>
      <c r="G279" s="340"/>
      <c r="H279" s="266">
        <f t="shared" si="45"/>
        <v>0</v>
      </c>
      <c r="I279" s="266">
        <f t="shared" si="44"/>
        <v>0</v>
      </c>
    </row>
    <row r="280" spans="2:9" ht="24.95" customHeight="1" x14ac:dyDescent="0.15">
      <c r="B280" s="592"/>
      <c r="C280" s="593"/>
      <c r="D280" s="346"/>
      <c r="E280" s="323" t="e">
        <f t="shared" si="43"/>
        <v>#DIV/0!</v>
      </c>
      <c r="F280" s="339"/>
      <c r="G280" s="340"/>
      <c r="H280" s="266">
        <f t="shared" si="45"/>
        <v>0</v>
      </c>
      <c r="I280" s="266">
        <f t="shared" si="44"/>
        <v>0</v>
      </c>
    </row>
    <row r="281" spans="2:9" ht="24.95" customHeight="1" x14ac:dyDescent="0.15">
      <c r="B281" s="592"/>
      <c r="C281" s="593"/>
      <c r="D281" s="346"/>
      <c r="E281" s="323" t="e">
        <f t="shared" si="43"/>
        <v>#DIV/0!</v>
      </c>
      <c r="F281" s="339"/>
      <c r="G281" s="340"/>
      <c r="H281" s="266">
        <f t="shared" si="45"/>
        <v>0</v>
      </c>
      <c r="I281" s="266">
        <f t="shared" si="44"/>
        <v>0</v>
      </c>
    </row>
    <row r="282" spans="2:9" ht="24.95" customHeight="1" x14ac:dyDescent="0.15">
      <c r="B282" s="592"/>
      <c r="C282" s="593"/>
      <c r="D282" s="346"/>
      <c r="E282" s="323" t="e">
        <f t="shared" si="43"/>
        <v>#DIV/0!</v>
      </c>
      <c r="F282" s="339"/>
      <c r="G282" s="340"/>
      <c r="H282" s="266">
        <f t="shared" si="45"/>
        <v>0</v>
      </c>
      <c r="I282" s="266">
        <f t="shared" si="44"/>
        <v>0</v>
      </c>
    </row>
    <row r="283" spans="2:9" ht="24.95" customHeight="1" x14ac:dyDescent="0.15">
      <c r="B283" s="592"/>
      <c r="C283" s="593"/>
      <c r="D283" s="346"/>
      <c r="E283" s="323" t="e">
        <f t="shared" si="43"/>
        <v>#DIV/0!</v>
      </c>
      <c r="F283" s="339"/>
      <c r="G283" s="340"/>
      <c r="H283" s="266">
        <f t="shared" si="45"/>
        <v>0</v>
      </c>
      <c r="I283" s="266">
        <f t="shared" si="44"/>
        <v>0</v>
      </c>
    </row>
    <row r="284" spans="2:9" ht="24.95" customHeight="1" x14ac:dyDescent="0.15">
      <c r="B284" s="592"/>
      <c r="C284" s="593"/>
      <c r="D284" s="346"/>
      <c r="E284" s="323" t="e">
        <f t="shared" si="43"/>
        <v>#DIV/0!</v>
      </c>
      <c r="F284" s="339"/>
      <c r="G284" s="340"/>
      <c r="H284" s="266">
        <f t="shared" si="45"/>
        <v>0</v>
      </c>
      <c r="I284" s="266">
        <f t="shared" si="44"/>
        <v>0</v>
      </c>
    </row>
    <row r="285" spans="2:9" ht="24.95" customHeight="1" x14ac:dyDescent="0.15">
      <c r="B285" s="592"/>
      <c r="C285" s="593"/>
      <c r="D285" s="346"/>
      <c r="E285" s="323" t="e">
        <f t="shared" si="43"/>
        <v>#DIV/0!</v>
      </c>
      <c r="F285" s="339"/>
      <c r="G285" s="340"/>
      <c r="H285" s="266">
        <f t="shared" si="45"/>
        <v>0</v>
      </c>
      <c r="I285" s="266">
        <f t="shared" si="44"/>
        <v>0</v>
      </c>
    </row>
    <row r="286" spans="2:9" ht="24.95" customHeight="1" x14ac:dyDescent="0.15">
      <c r="B286" s="592"/>
      <c r="C286" s="593"/>
      <c r="D286" s="346"/>
      <c r="E286" s="323" t="e">
        <f t="shared" si="43"/>
        <v>#DIV/0!</v>
      </c>
      <c r="F286" s="339"/>
      <c r="G286" s="340"/>
      <c r="H286" s="266">
        <f t="shared" si="45"/>
        <v>0</v>
      </c>
      <c r="I286" s="266">
        <f t="shared" si="44"/>
        <v>0</v>
      </c>
    </row>
    <row r="287" spans="2:9" ht="11.25" customHeight="1" x14ac:dyDescent="0.15">
      <c r="B287" s="325"/>
      <c r="C287" s="326"/>
      <c r="D287" s="269"/>
      <c r="E287" s="345" t="s">
        <v>129</v>
      </c>
      <c r="F287" s="345"/>
      <c r="G287" s="349"/>
      <c r="H287" s="327">
        <f>SUM(H275:H286)</f>
        <v>0</v>
      </c>
      <c r="I287" s="279">
        <f>SUM(I275:I286)</f>
        <v>0</v>
      </c>
    </row>
    <row r="288" spans="2:9" x14ac:dyDescent="0.15">
      <c r="B288" s="350"/>
    </row>
    <row r="289" spans="2:13" x14ac:dyDescent="0.15">
      <c r="B289" s="350"/>
    </row>
    <row r="290" spans="2:13" ht="12.75" x14ac:dyDescent="0.2">
      <c r="B290" s="351" t="s">
        <v>38</v>
      </c>
      <c r="G290" s="625">
        <f>I141+H171+I199+I230+K259+H287</f>
        <v>0</v>
      </c>
      <c r="H290" s="625"/>
      <c r="I290" s="351" t="s">
        <v>50</v>
      </c>
    </row>
    <row r="291" spans="2:13" ht="12.75" x14ac:dyDescent="0.15">
      <c r="B291" s="348"/>
      <c r="C291" s="341"/>
      <c r="D291" s="243"/>
      <c r="E291" s="243"/>
      <c r="F291" s="243"/>
      <c r="G291" s="243"/>
      <c r="H291" s="243"/>
      <c r="I291" s="243"/>
      <c r="J291" s="243"/>
      <c r="K291" s="243"/>
      <c r="L291" s="243"/>
    </row>
    <row r="292" spans="2:13" ht="12.75" x14ac:dyDescent="0.2">
      <c r="B292" s="626" t="s">
        <v>41</v>
      </c>
      <c r="C292" s="626"/>
      <c r="D292" s="626"/>
      <c r="E292" s="626"/>
      <c r="F292" s="626"/>
      <c r="G292" s="626"/>
      <c r="H292" s="626"/>
      <c r="I292" s="626"/>
      <c r="J292" s="626"/>
      <c r="K292" s="626"/>
      <c r="L292" s="626"/>
      <c r="M292" s="626"/>
    </row>
    <row r="293" spans="2:13" ht="12" x14ac:dyDescent="0.2">
      <c r="B293" s="246" t="s">
        <v>199</v>
      </c>
    </row>
    <row r="294" spans="2:13" ht="13.15" customHeight="1" x14ac:dyDescent="0.15">
      <c r="C294" s="596" t="s">
        <v>400</v>
      </c>
      <c r="D294" s="596"/>
      <c r="E294" s="596"/>
      <c r="F294" s="596"/>
      <c r="G294" s="596"/>
      <c r="H294" s="596"/>
      <c r="I294" s="596"/>
      <c r="J294" s="596"/>
      <c r="K294" s="596"/>
      <c r="L294" s="596"/>
      <c r="M294" s="596"/>
    </row>
    <row r="295" spans="2:13" ht="12.75" x14ac:dyDescent="0.2">
      <c r="B295" s="351"/>
      <c r="C295" s="596"/>
      <c r="D295" s="596"/>
      <c r="E295" s="596"/>
      <c r="F295" s="596"/>
      <c r="G295" s="596"/>
      <c r="H295" s="596"/>
      <c r="I295" s="596"/>
      <c r="J295" s="596"/>
      <c r="K295" s="596"/>
      <c r="L295" s="596"/>
      <c r="M295" s="596"/>
    </row>
    <row r="296" spans="2:13" ht="7.15" customHeight="1" x14ac:dyDescent="0.2">
      <c r="B296" s="351"/>
      <c r="C296" s="352"/>
      <c r="D296" s="352"/>
    </row>
    <row r="297" spans="2:13" ht="12.75" x14ac:dyDescent="0.2">
      <c r="B297" s="245" t="s">
        <v>63</v>
      </c>
      <c r="C297" s="190" t="s">
        <v>438</v>
      </c>
      <c r="D297" s="253"/>
      <c r="E297" s="253"/>
      <c r="F297" s="253"/>
      <c r="G297" s="253"/>
      <c r="H297" s="253"/>
      <c r="I297" s="253"/>
      <c r="J297" s="253"/>
      <c r="K297" s="253"/>
      <c r="L297" s="253"/>
      <c r="M297" s="253"/>
    </row>
    <row r="298" spans="2:13" ht="27.75" customHeight="1" x14ac:dyDescent="0.15">
      <c r="C298" s="353" t="s">
        <v>205</v>
      </c>
      <c r="D298" s="597" t="s">
        <v>504</v>
      </c>
      <c r="E298" s="597"/>
      <c r="F298" s="597"/>
      <c r="G298" s="597"/>
      <c r="H298" s="597"/>
      <c r="I298" s="597"/>
      <c r="J298" s="597"/>
      <c r="K298" s="597"/>
      <c r="L298" s="597"/>
      <c r="M298" s="598"/>
    </row>
    <row r="299" spans="2:13" ht="12.75" x14ac:dyDescent="0.15">
      <c r="C299" s="335"/>
      <c r="D299" s="354" t="s">
        <v>205</v>
      </c>
      <c r="E299" s="315" t="s">
        <v>130</v>
      </c>
      <c r="F299" s="315"/>
      <c r="G299" s="315"/>
      <c r="H299" s="315"/>
      <c r="I299" s="315"/>
      <c r="J299" s="315"/>
      <c r="K299" s="315"/>
      <c r="L299" s="315"/>
      <c r="M299" s="355"/>
    </row>
    <row r="300" spans="2:13" ht="12.75" x14ac:dyDescent="0.15">
      <c r="C300" s="335"/>
      <c r="D300" s="354" t="s">
        <v>205</v>
      </c>
      <c r="E300" s="315" t="s">
        <v>131</v>
      </c>
      <c r="F300" s="356"/>
      <c r="G300" s="356"/>
      <c r="H300" s="356"/>
      <c r="I300" s="356"/>
      <c r="J300" s="356"/>
      <c r="K300" s="356"/>
      <c r="L300" s="356"/>
      <c r="M300" s="355"/>
    </row>
    <row r="301" spans="2:13" ht="12.75" x14ac:dyDescent="0.15">
      <c r="C301" s="335"/>
      <c r="D301" s="354" t="s">
        <v>205</v>
      </c>
      <c r="E301" s="315" t="s">
        <v>505</v>
      </c>
      <c r="F301" s="315"/>
      <c r="G301" s="315"/>
      <c r="H301" s="315"/>
      <c r="I301" s="315"/>
      <c r="J301" s="644"/>
      <c r="K301" s="644"/>
      <c r="L301" s="644"/>
      <c r="M301" s="645"/>
    </row>
    <row r="302" spans="2:13" ht="11.25" customHeight="1" x14ac:dyDescent="0.15">
      <c r="C302" s="357"/>
      <c r="D302" s="243"/>
      <c r="E302" s="243"/>
      <c r="F302" s="243"/>
      <c r="G302" s="243"/>
      <c r="H302" s="243"/>
      <c r="I302" s="243"/>
      <c r="J302" s="243"/>
      <c r="K302" s="243"/>
      <c r="L302" s="243"/>
      <c r="M302" s="355"/>
    </row>
    <row r="303" spans="2:13" ht="12.75" x14ac:dyDescent="0.2">
      <c r="C303" s="335"/>
      <c r="D303" s="162" t="s">
        <v>132</v>
      </c>
      <c r="M303" s="355"/>
    </row>
    <row r="304" spans="2:13" ht="11.25" customHeight="1" x14ac:dyDescent="0.15">
      <c r="C304" s="335"/>
      <c r="D304" s="358"/>
      <c r="E304" s="358"/>
      <c r="F304" s="358"/>
      <c r="G304" s="358"/>
      <c r="H304" s="358"/>
      <c r="I304" s="358"/>
      <c r="J304" s="358"/>
      <c r="K304" s="358"/>
      <c r="L304" s="358"/>
      <c r="M304" s="359"/>
    </row>
    <row r="305" spans="2:13" ht="11.25" customHeight="1" x14ac:dyDescent="0.15">
      <c r="C305" s="335"/>
      <c r="D305" s="631"/>
      <c r="E305" s="631"/>
      <c r="F305" s="631"/>
      <c r="G305" s="631"/>
      <c r="H305" s="631"/>
      <c r="I305" s="631"/>
      <c r="J305" s="631"/>
      <c r="K305" s="631"/>
      <c r="L305" s="631"/>
      <c r="M305" s="636"/>
    </row>
    <row r="306" spans="2:13" ht="12.75" x14ac:dyDescent="0.2">
      <c r="C306" s="335"/>
      <c r="D306" s="166" t="s">
        <v>133</v>
      </c>
      <c r="J306" s="162" t="s">
        <v>134</v>
      </c>
      <c r="M306" s="355"/>
    </row>
    <row r="307" spans="2:13" ht="11.25" customHeight="1" x14ac:dyDescent="0.2">
      <c r="C307" s="335"/>
      <c r="D307" s="358"/>
      <c r="E307" s="360"/>
      <c r="F307" s="360"/>
      <c r="G307" s="358"/>
      <c r="H307" s="360"/>
      <c r="I307" s="360"/>
      <c r="J307" s="360"/>
      <c r="K307" s="358"/>
      <c r="L307" s="358"/>
      <c r="M307" s="359"/>
    </row>
    <row r="308" spans="2:13" ht="11.25" customHeight="1" x14ac:dyDescent="0.15">
      <c r="C308" s="335"/>
      <c r="D308" s="637"/>
      <c r="E308" s="637"/>
      <c r="F308" s="637"/>
      <c r="G308" s="637"/>
      <c r="H308" s="637"/>
      <c r="I308" s="637"/>
      <c r="J308" s="637"/>
      <c r="K308" s="637"/>
      <c r="L308" s="637"/>
      <c r="M308" s="638"/>
    </row>
    <row r="309" spans="2:13" ht="12.75" x14ac:dyDescent="0.2">
      <c r="C309" s="335"/>
      <c r="D309" s="166" t="s">
        <v>135</v>
      </c>
      <c r="G309" s="162" t="s">
        <v>136</v>
      </c>
      <c r="L309" s="162" t="s">
        <v>137</v>
      </c>
      <c r="M309" s="355"/>
    </row>
    <row r="310" spans="2:13" x14ac:dyDescent="0.15">
      <c r="C310" s="335"/>
      <c r="M310" s="355"/>
    </row>
    <row r="311" spans="2:13" ht="12.75" x14ac:dyDescent="0.2">
      <c r="C311" s="335"/>
      <c r="D311" s="162" t="s">
        <v>138</v>
      </c>
      <c r="M311" s="355"/>
    </row>
    <row r="312" spans="2:13" x14ac:dyDescent="0.15">
      <c r="C312" s="335"/>
      <c r="M312" s="355"/>
    </row>
    <row r="313" spans="2:13" ht="12.75" x14ac:dyDescent="0.2">
      <c r="C313" s="335"/>
      <c r="D313" s="162" t="s">
        <v>139</v>
      </c>
      <c r="E313" s="361"/>
      <c r="F313" s="245" t="s">
        <v>61</v>
      </c>
      <c r="G313" s="362"/>
      <c r="H313" s="363"/>
      <c r="M313" s="355"/>
    </row>
    <row r="314" spans="2:13" ht="13.5" thickBot="1" x14ac:dyDescent="0.25">
      <c r="C314" s="364"/>
      <c r="D314" s="365"/>
      <c r="E314" s="366"/>
      <c r="F314" s="367"/>
      <c r="G314" s="368"/>
      <c r="H314" s="369"/>
      <c r="I314" s="369"/>
      <c r="J314" s="369"/>
      <c r="K314" s="369"/>
      <c r="L314" s="369"/>
      <c r="M314" s="370"/>
    </row>
    <row r="315" spans="2:13" ht="51.75" customHeight="1" x14ac:dyDescent="0.15">
      <c r="C315" s="371" t="s">
        <v>205</v>
      </c>
      <c r="D315" s="599" t="s">
        <v>439</v>
      </c>
      <c r="E315" s="599"/>
      <c r="F315" s="599"/>
      <c r="G315" s="599"/>
      <c r="H315" s="599"/>
      <c r="I315" s="599"/>
      <c r="J315" s="599"/>
      <c r="K315" s="599"/>
      <c r="L315" s="599"/>
      <c r="M315" s="600"/>
    </row>
    <row r="316" spans="2:13" ht="11.25" customHeight="1" x14ac:dyDescent="0.15">
      <c r="C316" s="669"/>
      <c r="D316" s="668" t="s">
        <v>253</v>
      </c>
      <c r="E316" s="668"/>
      <c r="F316" s="372"/>
      <c r="G316" s="372"/>
      <c r="H316" s="372"/>
      <c r="I316" s="372"/>
      <c r="J316" s="372"/>
      <c r="K316" s="372"/>
      <c r="L316" s="372"/>
      <c r="M316" s="373"/>
    </row>
    <row r="317" spans="2:13" ht="11.25" customHeight="1" x14ac:dyDescent="0.15">
      <c r="C317" s="669"/>
      <c r="D317" s="668"/>
      <c r="E317" s="668"/>
    </row>
    <row r="318" spans="2:13" ht="13.9" customHeight="1" thickBot="1" x14ac:dyDescent="0.2">
      <c r="B318" s="355"/>
      <c r="C318" s="374"/>
      <c r="D318" s="369"/>
      <c r="E318" s="369"/>
      <c r="F318" s="375"/>
      <c r="G318" s="375"/>
      <c r="H318" s="375"/>
      <c r="I318" s="375"/>
      <c r="J318" s="375"/>
      <c r="K318" s="375"/>
      <c r="L318" s="375"/>
      <c r="M318" s="370"/>
    </row>
    <row r="319" spans="2:13" ht="11.25" customHeight="1" x14ac:dyDescent="0.15">
      <c r="C319" s="376"/>
      <c r="D319" s="372"/>
      <c r="E319" s="372"/>
      <c r="F319" s="372"/>
      <c r="G319" s="372"/>
      <c r="H319" s="372"/>
      <c r="I319" s="372"/>
      <c r="J319" s="372"/>
      <c r="K319" s="372"/>
      <c r="L319" s="372"/>
      <c r="M319" s="373"/>
    </row>
    <row r="320" spans="2:13" ht="15.75" customHeight="1" x14ac:dyDescent="0.15">
      <c r="C320" s="667" t="s">
        <v>205</v>
      </c>
      <c r="D320" s="601" t="s">
        <v>436</v>
      </c>
      <c r="E320" s="601"/>
      <c r="F320" s="601"/>
      <c r="G320" s="601"/>
      <c r="H320" s="601"/>
      <c r="I320" s="601"/>
      <c r="J320" s="601"/>
      <c r="K320" s="601"/>
      <c r="L320" s="601"/>
      <c r="M320" s="602"/>
    </row>
    <row r="321" spans="2:13" ht="12.75" customHeight="1" x14ac:dyDescent="0.15">
      <c r="C321" s="667"/>
      <c r="D321" s="601"/>
      <c r="E321" s="601"/>
      <c r="F321" s="601"/>
      <c r="G321" s="601"/>
      <c r="H321" s="601"/>
      <c r="I321" s="601"/>
      <c r="J321" s="601"/>
      <c r="K321" s="601"/>
      <c r="L321" s="601"/>
      <c r="M321" s="602"/>
    </row>
    <row r="322" spans="2:13" ht="12.75" x14ac:dyDescent="0.15">
      <c r="C322" s="634"/>
      <c r="D322" s="635"/>
      <c r="E322" s="635"/>
      <c r="F322" s="377"/>
      <c r="G322" s="377"/>
      <c r="H322" s="377"/>
      <c r="I322" s="377"/>
      <c r="J322" s="253"/>
      <c r="K322" s="378"/>
      <c r="L322" s="378"/>
      <c r="M322" s="254"/>
    </row>
    <row r="323" spans="2:13" ht="19.5" customHeight="1" x14ac:dyDescent="0.15"/>
    <row r="324" spans="2:13" ht="15" customHeight="1" x14ac:dyDescent="0.2">
      <c r="B324" s="245" t="s">
        <v>72</v>
      </c>
      <c r="D324" s="162"/>
      <c r="E324" s="245" t="s">
        <v>140</v>
      </c>
      <c r="F324" s="379"/>
      <c r="K324" s="245" t="s">
        <v>42</v>
      </c>
      <c r="L324" s="380"/>
    </row>
    <row r="325" spans="2:13" ht="12.75" x14ac:dyDescent="0.2">
      <c r="C325" s="162"/>
      <c r="D325" s="162"/>
      <c r="E325" s="162"/>
      <c r="F325" s="162"/>
      <c r="G325" s="162"/>
    </row>
    <row r="326" spans="2:13" ht="12.75" customHeight="1" thickBot="1" x14ac:dyDescent="0.25">
      <c r="C326" s="162"/>
      <c r="D326" s="162"/>
      <c r="G326" s="162"/>
      <c r="H326" s="245" t="s">
        <v>200</v>
      </c>
      <c r="I326" s="604"/>
      <c r="J326" s="604"/>
      <c r="K326" s="381" t="s">
        <v>437</v>
      </c>
      <c r="L326" s="382"/>
      <c r="M326" s="382"/>
    </row>
    <row r="327" spans="2:13" ht="15.75" customHeight="1" x14ac:dyDescent="0.2">
      <c r="C327" s="162"/>
      <c r="D327" s="162"/>
      <c r="G327" s="162"/>
      <c r="H327" s="245" t="s">
        <v>398</v>
      </c>
      <c r="I327" s="670"/>
      <c r="J327" s="670"/>
      <c r="K327" s="581" t="s">
        <v>399</v>
      </c>
      <c r="L327" s="581"/>
      <c r="M327" s="581"/>
    </row>
    <row r="328" spans="2:13" ht="12.75" x14ac:dyDescent="0.2">
      <c r="D328" s="162"/>
      <c r="G328" s="162"/>
      <c r="H328" s="311" t="s">
        <v>206</v>
      </c>
      <c r="I328" s="603">
        <f>(I326*I327)+'Building Cost Pool'!H31</f>
        <v>0</v>
      </c>
      <c r="J328" s="603"/>
      <c r="K328" s="581"/>
      <c r="L328" s="581"/>
      <c r="M328" s="581"/>
    </row>
    <row r="330" spans="2:13" ht="12" x14ac:dyDescent="0.2">
      <c r="B330" s="246" t="s">
        <v>201</v>
      </c>
    </row>
    <row r="331" spans="2:13" ht="12.75" x14ac:dyDescent="0.2">
      <c r="B331" s="162"/>
    </row>
    <row r="332" spans="2:13" ht="12" x14ac:dyDescent="0.2">
      <c r="B332" s="312" t="s">
        <v>82</v>
      </c>
      <c r="C332" s="283"/>
    </row>
    <row r="333" spans="2:13" ht="12" x14ac:dyDescent="0.15">
      <c r="B333" s="313" t="s">
        <v>83</v>
      </c>
      <c r="C333" s="314" t="s">
        <v>506</v>
      </c>
      <c r="D333" s="284"/>
      <c r="E333" s="284"/>
      <c r="F333" s="284"/>
      <c r="G333" s="284"/>
      <c r="H333" s="284"/>
      <c r="I333" s="284"/>
      <c r="J333" s="284"/>
      <c r="K333" s="284"/>
      <c r="L333" s="284"/>
    </row>
    <row r="334" spans="2:13" ht="12" x14ac:dyDescent="0.15">
      <c r="B334" s="313" t="s">
        <v>84</v>
      </c>
      <c r="C334" s="316" t="s">
        <v>507</v>
      </c>
      <c r="D334" s="250"/>
      <c r="E334" s="250"/>
      <c r="F334" s="250"/>
      <c r="G334" s="250"/>
      <c r="H334" s="250"/>
      <c r="I334" s="250"/>
      <c r="J334" s="250"/>
      <c r="K334" s="250"/>
      <c r="L334" s="250"/>
    </row>
    <row r="335" spans="2:13" ht="12" x14ac:dyDescent="0.15">
      <c r="B335" s="313" t="s">
        <v>85</v>
      </c>
      <c r="C335" s="316" t="s">
        <v>481</v>
      </c>
      <c r="D335" s="250"/>
      <c r="E335" s="250"/>
      <c r="F335" s="250"/>
      <c r="G335" s="250"/>
      <c r="H335" s="250"/>
      <c r="I335" s="250"/>
      <c r="J335" s="250"/>
      <c r="K335" s="250"/>
      <c r="L335" s="250"/>
    </row>
    <row r="336" spans="2:13" ht="12" x14ac:dyDescent="0.15">
      <c r="B336" s="313" t="s">
        <v>86</v>
      </c>
      <c r="C336" s="316" t="s">
        <v>508</v>
      </c>
      <c r="D336" s="250"/>
      <c r="E336" s="250"/>
      <c r="F336" s="250"/>
      <c r="G336" s="250"/>
      <c r="H336" s="250"/>
      <c r="I336" s="250"/>
      <c r="J336" s="250"/>
      <c r="K336" s="250"/>
      <c r="L336" s="250"/>
    </row>
    <row r="337" spans="2:12" ht="12" x14ac:dyDescent="0.15">
      <c r="B337" s="313" t="s">
        <v>87</v>
      </c>
      <c r="C337" s="316" t="s">
        <v>509</v>
      </c>
      <c r="D337" s="250"/>
      <c r="E337" s="250"/>
      <c r="F337" s="250"/>
      <c r="G337" s="250"/>
      <c r="H337" s="250"/>
      <c r="I337" s="250"/>
      <c r="J337" s="250"/>
      <c r="K337" s="250"/>
      <c r="L337" s="250"/>
    </row>
    <row r="338" spans="2:12" x14ac:dyDescent="0.15">
      <c r="B338" s="248"/>
      <c r="C338" s="252"/>
      <c r="D338" s="252"/>
      <c r="E338" s="252"/>
      <c r="F338" s="252"/>
      <c r="G338" s="252"/>
      <c r="H338" s="252"/>
      <c r="I338" s="252"/>
      <c r="J338" s="252"/>
      <c r="K338" s="252"/>
      <c r="L338" s="252"/>
    </row>
    <row r="339" spans="2:12" x14ac:dyDescent="0.15">
      <c r="B339" s="317">
        <v>1</v>
      </c>
      <c r="C339" s="318"/>
      <c r="D339" s="258">
        <v>2</v>
      </c>
      <c r="E339" s="258">
        <v>3</v>
      </c>
      <c r="F339" s="258">
        <v>4</v>
      </c>
      <c r="G339" s="258">
        <v>5</v>
      </c>
    </row>
    <row r="340" spans="2:12" ht="42" x14ac:dyDescent="0.15">
      <c r="B340" s="547" t="s">
        <v>141</v>
      </c>
      <c r="C340" s="559"/>
      <c r="D340" s="260" t="s">
        <v>112</v>
      </c>
      <c r="E340" s="319" t="s">
        <v>108</v>
      </c>
      <c r="F340" s="260" t="s">
        <v>119</v>
      </c>
      <c r="G340" s="260" t="s">
        <v>96</v>
      </c>
    </row>
    <row r="341" spans="2:12" ht="24.95" customHeight="1" x14ac:dyDescent="0.15">
      <c r="B341" s="337" t="s">
        <v>142</v>
      </c>
      <c r="C341" s="338"/>
      <c r="D341" s="346"/>
      <c r="E341" s="383"/>
      <c r="F341" s="266">
        <f>D341*E341</f>
        <v>0</v>
      </c>
      <c r="G341" s="266">
        <f>F341/12</f>
        <v>0</v>
      </c>
    </row>
    <row r="342" spans="2:12" ht="24.95" customHeight="1" x14ac:dyDescent="0.15">
      <c r="B342" s="337" t="s">
        <v>143</v>
      </c>
      <c r="C342" s="338"/>
      <c r="D342" s="346"/>
      <c r="E342" s="383"/>
      <c r="F342" s="266">
        <f t="shared" ref="F342:F353" si="46">D342*E342</f>
        <v>0</v>
      </c>
      <c r="G342" s="266">
        <f t="shared" ref="G342:G353" si="47">F342/12</f>
        <v>0</v>
      </c>
    </row>
    <row r="343" spans="2:12" ht="24.95" customHeight="1" x14ac:dyDescent="0.15">
      <c r="B343" s="337" t="s">
        <v>144</v>
      </c>
      <c r="C343" s="338"/>
      <c r="D343" s="346"/>
      <c r="E343" s="383"/>
      <c r="F343" s="266">
        <f t="shared" si="46"/>
        <v>0</v>
      </c>
      <c r="G343" s="266">
        <f t="shared" si="47"/>
        <v>0</v>
      </c>
    </row>
    <row r="344" spans="2:12" ht="24.95" customHeight="1" x14ac:dyDescent="0.15">
      <c r="B344" s="337" t="s">
        <v>145</v>
      </c>
      <c r="C344" s="338"/>
      <c r="D344" s="346"/>
      <c r="E344" s="383"/>
      <c r="F344" s="266">
        <f t="shared" si="46"/>
        <v>0</v>
      </c>
      <c r="G344" s="266">
        <f t="shared" si="47"/>
        <v>0</v>
      </c>
    </row>
    <row r="345" spans="2:12" ht="24.95" customHeight="1" x14ac:dyDescent="0.15">
      <c r="B345" s="337"/>
      <c r="C345" s="338"/>
      <c r="D345" s="346"/>
      <c r="E345" s="383"/>
      <c r="F345" s="266">
        <f t="shared" si="46"/>
        <v>0</v>
      </c>
      <c r="G345" s="266">
        <f t="shared" si="47"/>
        <v>0</v>
      </c>
    </row>
    <row r="346" spans="2:12" ht="24.95" customHeight="1" x14ac:dyDescent="0.15">
      <c r="B346" s="337"/>
      <c r="C346" s="338"/>
      <c r="D346" s="346"/>
      <c r="E346" s="383"/>
      <c r="F346" s="266">
        <f t="shared" si="46"/>
        <v>0</v>
      </c>
      <c r="G346" s="266">
        <f t="shared" si="47"/>
        <v>0</v>
      </c>
    </row>
    <row r="347" spans="2:12" ht="24.95" customHeight="1" x14ac:dyDescent="0.15">
      <c r="B347" s="337"/>
      <c r="C347" s="338"/>
      <c r="D347" s="346"/>
      <c r="E347" s="383"/>
      <c r="F347" s="266">
        <f t="shared" si="46"/>
        <v>0</v>
      </c>
      <c r="G347" s="266">
        <f t="shared" si="47"/>
        <v>0</v>
      </c>
    </row>
    <row r="348" spans="2:12" ht="24.95" customHeight="1" x14ac:dyDescent="0.15">
      <c r="B348" s="337"/>
      <c r="C348" s="338"/>
      <c r="D348" s="346"/>
      <c r="E348" s="383"/>
      <c r="F348" s="266">
        <f t="shared" si="46"/>
        <v>0</v>
      </c>
      <c r="G348" s="266">
        <f t="shared" si="47"/>
        <v>0</v>
      </c>
    </row>
    <row r="349" spans="2:12" ht="24.95" customHeight="1" x14ac:dyDescent="0.15">
      <c r="B349" s="337"/>
      <c r="C349" s="338"/>
      <c r="D349" s="346"/>
      <c r="E349" s="383"/>
      <c r="F349" s="266">
        <f t="shared" si="46"/>
        <v>0</v>
      </c>
      <c r="G349" s="266">
        <f t="shared" si="47"/>
        <v>0</v>
      </c>
    </row>
    <row r="350" spans="2:12" ht="24.95" customHeight="1" x14ac:dyDescent="0.15">
      <c r="B350" s="337"/>
      <c r="C350" s="338"/>
      <c r="D350" s="346"/>
      <c r="E350" s="383"/>
      <c r="F350" s="266">
        <f t="shared" si="46"/>
        <v>0</v>
      </c>
      <c r="G350" s="266">
        <f t="shared" si="47"/>
        <v>0</v>
      </c>
    </row>
    <row r="351" spans="2:12" ht="24.95" customHeight="1" x14ac:dyDescent="0.15">
      <c r="B351" s="337"/>
      <c r="C351" s="338"/>
      <c r="D351" s="346"/>
      <c r="E351" s="383"/>
      <c r="F351" s="266">
        <f t="shared" si="46"/>
        <v>0</v>
      </c>
      <c r="G351" s="266">
        <f t="shared" si="47"/>
        <v>0</v>
      </c>
    </row>
    <row r="352" spans="2:12" ht="24.95" customHeight="1" x14ac:dyDescent="0.15">
      <c r="B352" s="337"/>
      <c r="C352" s="338"/>
      <c r="D352" s="346"/>
      <c r="E352" s="383"/>
      <c r="F352" s="266">
        <f t="shared" si="46"/>
        <v>0</v>
      </c>
      <c r="G352" s="266">
        <f t="shared" si="47"/>
        <v>0</v>
      </c>
    </row>
    <row r="353" spans="2:12" ht="24.95" customHeight="1" x14ac:dyDescent="0.15">
      <c r="B353" s="337"/>
      <c r="C353" s="338"/>
      <c r="D353" s="346"/>
      <c r="E353" s="383"/>
      <c r="F353" s="266">
        <f t="shared" si="46"/>
        <v>0</v>
      </c>
      <c r="G353" s="266">
        <f t="shared" si="47"/>
        <v>0</v>
      </c>
    </row>
    <row r="354" spans="2:12" ht="11.25" customHeight="1" x14ac:dyDescent="0.2">
      <c r="C354" s="632" t="s">
        <v>149</v>
      </c>
      <c r="D354" s="632"/>
      <c r="E354" s="633"/>
      <c r="F354" s="327">
        <f>SUM(F341:F353)</f>
        <v>0</v>
      </c>
      <c r="G354" s="279">
        <f>SUM(G341:G353)</f>
        <v>0</v>
      </c>
    </row>
    <row r="355" spans="2:12" x14ac:dyDescent="0.15">
      <c r="B355" s="350"/>
    </row>
    <row r="356" spans="2:12" ht="12.75" x14ac:dyDescent="0.15">
      <c r="B356" s="348"/>
      <c r="C356" s="581"/>
      <c r="D356" s="641"/>
      <c r="E356" s="641"/>
      <c r="F356" s="641"/>
      <c r="G356" s="641"/>
      <c r="H356" s="641"/>
      <c r="I356" s="641"/>
      <c r="J356" s="641"/>
      <c r="K356" s="641"/>
      <c r="L356" s="641"/>
    </row>
    <row r="358" spans="2:12" ht="12" x14ac:dyDescent="0.2">
      <c r="B358" s="246" t="s">
        <v>150</v>
      </c>
    </row>
    <row r="359" spans="2:12" ht="12.75" x14ac:dyDescent="0.2">
      <c r="B359" s="162"/>
    </row>
    <row r="360" spans="2:12" ht="12" x14ac:dyDescent="0.2">
      <c r="B360" s="312" t="s">
        <v>82</v>
      </c>
      <c r="C360" s="283"/>
    </row>
    <row r="361" spans="2:12" ht="12" x14ac:dyDescent="0.15">
      <c r="B361" s="313" t="s">
        <v>83</v>
      </c>
      <c r="C361" s="314" t="s">
        <v>510</v>
      </c>
      <c r="D361" s="284"/>
      <c r="E361" s="284"/>
      <c r="F361" s="284"/>
      <c r="G361" s="284"/>
      <c r="H361" s="284"/>
      <c r="I361" s="284"/>
      <c r="J361" s="284"/>
      <c r="K361" s="284"/>
      <c r="L361" s="284"/>
    </row>
    <row r="362" spans="2:12" ht="12" x14ac:dyDescent="0.15">
      <c r="B362" s="313" t="s">
        <v>84</v>
      </c>
      <c r="C362" s="316" t="s">
        <v>511</v>
      </c>
      <c r="D362" s="250"/>
      <c r="E362" s="250"/>
      <c r="F362" s="250"/>
      <c r="G362" s="250"/>
      <c r="H362" s="250"/>
      <c r="I362" s="250"/>
      <c r="J362" s="250"/>
      <c r="K362" s="250"/>
      <c r="L362" s="250"/>
    </row>
    <row r="363" spans="2:12" ht="12" x14ac:dyDescent="0.15">
      <c r="B363" s="313" t="s">
        <v>85</v>
      </c>
      <c r="C363" s="316" t="s">
        <v>512</v>
      </c>
      <c r="D363" s="250"/>
      <c r="E363" s="250"/>
      <c r="F363" s="250"/>
      <c r="G363" s="250"/>
      <c r="H363" s="250"/>
      <c r="I363" s="250"/>
      <c r="J363" s="250"/>
      <c r="K363" s="250"/>
      <c r="L363" s="250"/>
    </row>
    <row r="364" spans="2:12" ht="12" x14ac:dyDescent="0.15">
      <c r="B364" s="313" t="s">
        <v>86</v>
      </c>
      <c r="C364" s="316" t="s">
        <v>494</v>
      </c>
      <c r="D364" s="250"/>
      <c r="E364" s="250"/>
      <c r="F364" s="250"/>
      <c r="G364" s="250"/>
      <c r="H364" s="250"/>
      <c r="I364" s="250"/>
      <c r="J364" s="250"/>
      <c r="K364" s="250"/>
      <c r="L364" s="250"/>
    </row>
    <row r="365" spans="2:12" ht="12" x14ac:dyDescent="0.15">
      <c r="B365" s="313" t="s">
        <v>87</v>
      </c>
      <c r="C365" s="316" t="s">
        <v>502</v>
      </c>
      <c r="D365" s="250"/>
      <c r="E365" s="250"/>
      <c r="F365" s="250"/>
      <c r="G365" s="250"/>
      <c r="H365" s="250"/>
      <c r="I365" s="250"/>
      <c r="J365" s="250"/>
      <c r="K365" s="250"/>
      <c r="L365" s="250"/>
    </row>
    <row r="366" spans="2:12" ht="12" x14ac:dyDescent="0.15">
      <c r="B366" s="313" t="s">
        <v>88</v>
      </c>
      <c r="C366" s="316" t="s">
        <v>503</v>
      </c>
      <c r="D366" s="250"/>
      <c r="E366" s="250"/>
      <c r="F366" s="250"/>
      <c r="G366" s="250"/>
      <c r="H366" s="250"/>
      <c r="I366" s="250"/>
      <c r="J366" s="250"/>
      <c r="K366" s="250"/>
      <c r="L366" s="250"/>
    </row>
    <row r="367" spans="2:12" x14ac:dyDescent="0.15">
      <c r="B367" s="248"/>
      <c r="C367" s="252"/>
      <c r="D367" s="252"/>
      <c r="E367" s="252"/>
      <c r="F367" s="252"/>
      <c r="G367" s="252"/>
      <c r="H367" s="252"/>
      <c r="I367" s="252"/>
      <c r="J367" s="252"/>
      <c r="K367" s="252"/>
      <c r="L367" s="252"/>
    </row>
    <row r="368" spans="2:12" x14ac:dyDescent="0.15">
      <c r="B368" s="317">
        <v>1</v>
      </c>
      <c r="C368" s="318"/>
      <c r="D368" s="317">
        <v>2</v>
      </c>
      <c r="E368" s="318"/>
      <c r="F368" s="258">
        <v>3</v>
      </c>
      <c r="G368" s="258">
        <v>4</v>
      </c>
      <c r="H368" s="258">
        <v>5</v>
      </c>
      <c r="I368" s="258">
        <v>6</v>
      </c>
    </row>
    <row r="369" spans="2:9" ht="31.5" x14ac:dyDescent="0.15">
      <c r="B369" s="547" t="s">
        <v>2</v>
      </c>
      <c r="C369" s="559"/>
      <c r="D369" s="559" t="s">
        <v>146</v>
      </c>
      <c r="E369" s="569"/>
      <c r="F369" s="260" t="s">
        <v>147</v>
      </c>
      <c r="G369" s="260" t="s">
        <v>108</v>
      </c>
      <c r="H369" s="260" t="s">
        <v>119</v>
      </c>
      <c r="I369" s="260" t="s">
        <v>96</v>
      </c>
    </row>
    <row r="370" spans="2:9" ht="24.95" customHeight="1" x14ac:dyDescent="0.15">
      <c r="B370" s="337" t="s">
        <v>148</v>
      </c>
      <c r="C370" s="338"/>
      <c r="D370" s="384"/>
      <c r="E370" s="338"/>
      <c r="F370" s="263"/>
      <c r="G370" s="295"/>
      <c r="H370" s="266">
        <f>F370*G370</f>
        <v>0</v>
      </c>
      <c r="I370" s="266">
        <f>H370/12</f>
        <v>0</v>
      </c>
    </row>
    <row r="371" spans="2:9" ht="24.95" customHeight="1" x14ac:dyDescent="0.15">
      <c r="B371" s="337" t="s">
        <v>151</v>
      </c>
      <c r="C371" s="338"/>
      <c r="D371" s="384"/>
      <c r="E371" s="338"/>
      <c r="F371" s="263"/>
      <c r="G371" s="295"/>
      <c r="H371" s="266">
        <f>F371*G371</f>
        <v>0</v>
      </c>
      <c r="I371" s="266">
        <f t="shared" ref="I371:I382" si="48">H371/12</f>
        <v>0</v>
      </c>
    </row>
    <row r="372" spans="2:9" ht="24.95" customHeight="1" x14ac:dyDescent="0.15">
      <c r="B372" s="337" t="s">
        <v>152</v>
      </c>
      <c r="C372" s="338"/>
      <c r="D372" s="384"/>
      <c r="E372" s="338"/>
      <c r="F372" s="263"/>
      <c r="G372" s="295"/>
      <c r="H372" s="266">
        <f t="shared" ref="H372:H382" si="49">F372*G372</f>
        <v>0</v>
      </c>
      <c r="I372" s="266">
        <f t="shared" si="48"/>
        <v>0</v>
      </c>
    </row>
    <row r="373" spans="2:9" ht="24.95" customHeight="1" x14ac:dyDescent="0.15">
      <c r="B373" s="337" t="s">
        <v>153</v>
      </c>
      <c r="C373" s="385"/>
      <c r="D373" s="384"/>
      <c r="E373" s="338"/>
      <c r="F373" s="263"/>
      <c r="G373" s="295"/>
      <c r="H373" s="266">
        <f t="shared" si="49"/>
        <v>0</v>
      </c>
      <c r="I373" s="266">
        <f t="shared" si="48"/>
        <v>0</v>
      </c>
    </row>
    <row r="374" spans="2:9" ht="24.95" customHeight="1" x14ac:dyDescent="0.15">
      <c r="B374" s="337" t="s">
        <v>154</v>
      </c>
      <c r="C374" s="385"/>
      <c r="D374" s="384"/>
      <c r="E374" s="338"/>
      <c r="F374" s="263"/>
      <c r="G374" s="295"/>
      <c r="H374" s="266">
        <f t="shared" si="49"/>
        <v>0</v>
      </c>
      <c r="I374" s="266">
        <f t="shared" si="48"/>
        <v>0</v>
      </c>
    </row>
    <row r="375" spans="2:9" ht="24.95" customHeight="1" x14ac:dyDescent="0.15">
      <c r="B375" s="337" t="s">
        <v>118</v>
      </c>
      <c r="C375" s="385"/>
      <c r="D375" s="384"/>
      <c r="E375" s="338"/>
      <c r="F375" s="263"/>
      <c r="G375" s="295"/>
      <c r="H375" s="266">
        <f t="shared" si="49"/>
        <v>0</v>
      </c>
      <c r="I375" s="266">
        <f t="shared" si="48"/>
        <v>0</v>
      </c>
    </row>
    <row r="376" spans="2:9" ht="24.95" customHeight="1" x14ac:dyDescent="0.15">
      <c r="B376" s="384"/>
      <c r="C376" s="385"/>
      <c r="D376" s="384"/>
      <c r="E376" s="338"/>
      <c r="F376" s="263"/>
      <c r="G376" s="295"/>
      <c r="H376" s="266">
        <f t="shared" si="49"/>
        <v>0</v>
      </c>
      <c r="I376" s="266">
        <f t="shared" si="48"/>
        <v>0</v>
      </c>
    </row>
    <row r="377" spans="2:9" ht="24.95" customHeight="1" x14ac:dyDescent="0.15">
      <c r="B377" s="384"/>
      <c r="C377" s="385"/>
      <c r="D377" s="384"/>
      <c r="E377" s="338"/>
      <c r="F377" s="263"/>
      <c r="G377" s="295"/>
      <c r="H377" s="266">
        <f t="shared" si="49"/>
        <v>0</v>
      </c>
      <c r="I377" s="266">
        <f t="shared" si="48"/>
        <v>0</v>
      </c>
    </row>
    <row r="378" spans="2:9" ht="24.95" customHeight="1" x14ac:dyDescent="0.15">
      <c r="B378" s="384"/>
      <c r="C378" s="385"/>
      <c r="D378" s="384"/>
      <c r="E378" s="338"/>
      <c r="F378" s="263"/>
      <c r="G378" s="295"/>
      <c r="H378" s="266">
        <f t="shared" si="49"/>
        <v>0</v>
      </c>
      <c r="I378" s="266">
        <f t="shared" si="48"/>
        <v>0</v>
      </c>
    </row>
    <row r="379" spans="2:9" ht="24.95" customHeight="1" x14ac:dyDescent="0.15">
      <c r="B379" s="384"/>
      <c r="C379" s="385"/>
      <c r="D379" s="384"/>
      <c r="E379" s="338"/>
      <c r="F379" s="263"/>
      <c r="G379" s="295"/>
      <c r="H379" s="266">
        <f t="shared" si="49"/>
        <v>0</v>
      </c>
      <c r="I379" s="266">
        <f t="shared" si="48"/>
        <v>0</v>
      </c>
    </row>
    <row r="380" spans="2:9" ht="24.95" customHeight="1" x14ac:dyDescent="0.15">
      <c r="B380" s="384"/>
      <c r="C380" s="385"/>
      <c r="D380" s="384"/>
      <c r="E380" s="338"/>
      <c r="F380" s="263"/>
      <c r="G380" s="295"/>
      <c r="H380" s="266">
        <f t="shared" si="49"/>
        <v>0</v>
      </c>
      <c r="I380" s="266">
        <f t="shared" si="48"/>
        <v>0</v>
      </c>
    </row>
    <row r="381" spans="2:9" ht="24.95" customHeight="1" x14ac:dyDescent="0.15">
      <c r="B381" s="384"/>
      <c r="C381" s="385"/>
      <c r="D381" s="384"/>
      <c r="E381" s="338"/>
      <c r="F381" s="263"/>
      <c r="G381" s="295"/>
      <c r="H381" s="266">
        <f t="shared" si="49"/>
        <v>0</v>
      </c>
      <c r="I381" s="266">
        <f t="shared" si="48"/>
        <v>0</v>
      </c>
    </row>
    <row r="382" spans="2:9" ht="24.95" customHeight="1" x14ac:dyDescent="0.15">
      <c r="B382" s="386"/>
      <c r="C382" s="387"/>
      <c r="D382" s="384"/>
      <c r="E382" s="338"/>
      <c r="F382" s="263"/>
      <c r="G382" s="295"/>
      <c r="H382" s="266">
        <f t="shared" si="49"/>
        <v>0</v>
      </c>
      <c r="I382" s="266">
        <f t="shared" si="48"/>
        <v>0</v>
      </c>
    </row>
    <row r="383" spans="2:9" ht="12.75" x14ac:dyDescent="0.2">
      <c r="B383" s="325"/>
      <c r="C383" s="326"/>
      <c r="D383" s="269"/>
      <c r="E383" s="345" t="s">
        <v>155</v>
      </c>
      <c r="F383" s="345"/>
      <c r="G383" s="388"/>
      <c r="H383" s="327">
        <f>SUM(H370:H382)</f>
        <v>0</v>
      </c>
      <c r="I383" s="279">
        <f>SUM(I370:I382)</f>
        <v>0</v>
      </c>
    </row>
    <row r="385" spans="2:13" ht="12.75" x14ac:dyDescent="0.2">
      <c r="B385" s="282" t="s">
        <v>352</v>
      </c>
      <c r="C385" s="162"/>
    </row>
    <row r="386" spans="2:13" ht="12" x14ac:dyDescent="0.2">
      <c r="B386" s="310" t="s">
        <v>353</v>
      </c>
      <c r="C386" s="283" t="s">
        <v>401</v>
      </c>
    </row>
    <row r="388" spans="2:13" ht="12" x14ac:dyDescent="0.2">
      <c r="B388" s="246" t="s">
        <v>156</v>
      </c>
    </row>
    <row r="389" spans="2:13" ht="5.25" customHeight="1" x14ac:dyDescent="0.15"/>
    <row r="390" spans="2:13" ht="12" x14ac:dyDescent="0.2">
      <c r="B390" s="312" t="s">
        <v>82</v>
      </c>
      <c r="C390" s="283"/>
      <c r="D390" s="283"/>
      <c r="E390" s="283"/>
      <c r="F390" s="283"/>
      <c r="G390" s="283"/>
      <c r="H390" s="283"/>
      <c r="I390" s="283"/>
      <c r="J390" s="283"/>
      <c r="K390" s="283"/>
      <c r="L390" s="283"/>
      <c r="M390" s="283"/>
    </row>
    <row r="391" spans="2:13" ht="27.75" customHeight="1" x14ac:dyDescent="0.2">
      <c r="B391" s="313" t="s">
        <v>83</v>
      </c>
      <c r="C391" s="580" t="s">
        <v>513</v>
      </c>
      <c r="D391" s="580"/>
      <c r="E391" s="580"/>
      <c r="F391" s="580"/>
      <c r="G391" s="580"/>
      <c r="H391" s="580"/>
      <c r="I391" s="580"/>
      <c r="J391" s="580"/>
      <c r="K391" s="580"/>
      <c r="L391" s="580"/>
      <c r="M391" s="283"/>
    </row>
    <row r="392" spans="2:13" ht="24.75" customHeight="1" x14ac:dyDescent="0.15">
      <c r="B392" s="313" t="s">
        <v>84</v>
      </c>
      <c r="C392" s="580" t="s">
        <v>514</v>
      </c>
      <c r="D392" s="580"/>
      <c r="E392" s="580"/>
      <c r="F392" s="580"/>
      <c r="G392" s="580"/>
      <c r="H392" s="580"/>
      <c r="I392" s="580"/>
      <c r="J392" s="580"/>
      <c r="K392" s="580"/>
      <c r="L392" s="580"/>
      <c r="M392" s="580"/>
    </row>
    <row r="393" spans="2:13" ht="12" x14ac:dyDescent="0.2">
      <c r="B393" s="313" t="s">
        <v>85</v>
      </c>
      <c r="C393" s="316" t="s">
        <v>515</v>
      </c>
      <c r="D393" s="331"/>
      <c r="E393" s="331"/>
      <c r="F393" s="331"/>
      <c r="G393" s="331"/>
      <c r="H393" s="331"/>
      <c r="I393" s="331"/>
      <c r="J393" s="331"/>
      <c r="K393" s="331"/>
      <c r="L393" s="331"/>
      <c r="M393" s="283"/>
    </row>
    <row r="394" spans="2:13" ht="11.25" customHeight="1" x14ac:dyDescent="0.2">
      <c r="B394" s="313" t="s">
        <v>86</v>
      </c>
      <c r="C394" s="316" t="s">
        <v>481</v>
      </c>
      <c r="D394" s="389"/>
      <c r="E394" s="389"/>
      <c r="F394" s="389"/>
      <c r="G394" s="389"/>
      <c r="H394" s="389"/>
      <c r="I394" s="389"/>
      <c r="J394" s="389"/>
      <c r="K394" s="389"/>
      <c r="L394" s="389"/>
      <c r="M394" s="283"/>
    </row>
    <row r="395" spans="2:13" ht="12" x14ac:dyDescent="0.2">
      <c r="B395" s="313" t="s">
        <v>87</v>
      </c>
      <c r="C395" s="316" t="s">
        <v>516</v>
      </c>
      <c r="D395" s="331"/>
      <c r="E395" s="331"/>
      <c r="F395" s="331"/>
      <c r="G395" s="331"/>
      <c r="H395" s="331"/>
      <c r="I395" s="331"/>
      <c r="J395" s="331"/>
      <c r="K395" s="331"/>
      <c r="L395" s="331"/>
      <c r="M395" s="283"/>
    </row>
    <row r="396" spans="2:13" ht="12" x14ac:dyDescent="0.2">
      <c r="B396" s="313" t="s">
        <v>88</v>
      </c>
      <c r="C396" s="316" t="s">
        <v>517</v>
      </c>
      <c r="D396" s="331"/>
      <c r="E396" s="331"/>
      <c r="F396" s="331"/>
      <c r="G396" s="331"/>
      <c r="H396" s="331"/>
      <c r="I396" s="331"/>
      <c r="J396" s="331"/>
      <c r="K396" s="331"/>
      <c r="L396" s="331"/>
      <c r="M396" s="283"/>
    </row>
    <row r="397" spans="2:13" ht="12" x14ac:dyDescent="0.2">
      <c r="B397" s="313" t="s">
        <v>89</v>
      </c>
      <c r="C397" s="316" t="s">
        <v>518</v>
      </c>
      <c r="D397" s="331"/>
      <c r="E397" s="331"/>
      <c r="F397" s="331"/>
      <c r="G397" s="331"/>
      <c r="H397" s="331"/>
      <c r="I397" s="331"/>
      <c r="J397" s="331"/>
      <c r="K397" s="331"/>
      <c r="L397" s="331"/>
      <c r="M397" s="283"/>
    </row>
    <row r="398" spans="2:13" ht="12" x14ac:dyDescent="0.2">
      <c r="B398" s="313" t="s">
        <v>90</v>
      </c>
      <c r="C398" s="316" t="s">
        <v>519</v>
      </c>
      <c r="D398" s="331"/>
      <c r="E398" s="331"/>
      <c r="F398" s="331"/>
      <c r="G398" s="331"/>
      <c r="H398" s="331"/>
      <c r="I398" s="331"/>
      <c r="J398" s="331"/>
      <c r="K398" s="331"/>
      <c r="L398" s="331"/>
      <c r="M398" s="283"/>
    </row>
    <row r="399" spans="2:13" ht="36" customHeight="1" x14ac:dyDescent="0.15">
      <c r="B399" s="313" t="s">
        <v>91</v>
      </c>
      <c r="C399" s="580" t="s">
        <v>520</v>
      </c>
      <c r="D399" s="580"/>
      <c r="E399" s="580"/>
      <c r="F399" s="580"/>
      <c r="G399" s="580"/>
      <c r="H399" s="580"/>
      <c r="I399" s="580"/>
      <c r="J399" s="580"/>
      <c r="K399" s="580"/>
      <c r="L399" s="580"/>
      <c r="M399" s="580"/>
    </row>
    <row r="400" spans="2:13" x14ac:dyDescent="0.15">
      <c r="B400" s="248"/>
      <c r="C400" s="252"/>
      <c r="D400" s="252"/>
      <c r="E400" s="252"/>
      <c r="F400" s="252"/>
      <c r="G400" s="252"/>
      <c r="H400" s="252"/>
      <c r="I400" s="252"/>
      <c r="J400" s="252"/>
      <c r="K400" s="252"/>
      <c r="L400" s="252"/>
    </row>
    <row r="401" spans="2:13" x14ac:dyDescent="0.15">
      <c r="B401" s="317">
        <v>1</v>
      </c>
      <c r="C401" s="318"/>
      <c r="D401" s="390">
        <v>2</v>
      </c>
      <c r="E401" s="391"/>
      <c r="F401" s="258">
        <v>3</v>
      </c>
      <c r="G401" s="317">
        <v>4</v>
      </c>
      <c r="H401" s="258">
        <v>5</v>
      </c>
      <c r="I401" s="258">
        <v>6</v>
      </c>
      <c r="J401" s="258">
        <v>7</v>
      </c>
      <c r="K401" s="258">
        <v>8</v>
      </c>
      <c r="L401" s="317">
        <v>9</v>
      </c>
      <c r="M401" s="333"/>
    </row>
    <row r="402" spans="2:13" ht="31.5" x14ac:dyDescent="0.15">
      <c r="B402" s="547" t="s">
        <v>6</v>
      </c>
      <c r="C402" s="559"/>
      <c r="D402" s="611" t="s">
        <v>285</v>
      </c>
      <c r="E402" s="612"/>
      <c r="F402" s="260" t="s">
        <v>7</v>
      </c>
      <c r="G402" s="392" t="s">
        <v>108</v>
      </c>
      <c r="H402" s="260" t="s">
        <v>8</v>
      </c>
      <c r="I402" s="260" t="s">
        <v>119</v>
      </c>
      <c r="J402" s="260" t="s">
        <v>96</v>
      </c>
      <c r="K402" s="260" t="s">
        <v>194</v>
      </c>
      <c r="L402" s="559" t="s">
        <v>521</v>
      </c>
      <c r="M402" s="569"/>
    </row>
    <row r="403" spans="2:13" ht="24.95" customHeight="1" x14ac:dyDescent="0.15">
      <c r="B403" s="337" t="s">
        <v>402</v>
      </c>
      <c r="C403" s="393"/>
      <c r="D403" s="639"/>
      <c r="E403" s="640"/>
      <c r="F403" s="394"/>
      <c r="G403" s="395"/>
      <c r="H403" s="396">
        <v>12</v>
      </c>
      <c r="I403" s="266">
        <f t="shared" ref="I403:I413" si="50">F403*G403</f>
        <v>0</v>
      </c>
      <c r="J403" s="266">
        <f>I403/H403</f>
        <v>0</v>
      </c>
      <c r="K403" s="396"/>
      <c r="L403" s="584" t="s">
        <v>315</v>
      </c>
      <c r="M403" s="585"/>
    </row>
    <row r="404" spans="2:13" ht="24.95" customHeight="1" x14ac:dyDescent="0.15">
      <c r="B404" s="582" t="s">
        <v>241</v>
      </c>
      <c r="C404" s="583"/>
      <c r="D404" s="605"/>
      <c r="E404" s="606"/>
      <c r="F404" s="346"/>
      <c r="G404" s="395"/>
      <c r="H404" s="396">
        <v>12</v>
      </c>
      <c r="I404" s="266">
        <f t="shared" si="50"/>
        <v>0</v>
      </c>
      <c r="J404" s="266">
        <f t="shared" ref="J404:J413" si="51">I404/H404</f>
        <v>0</v>
      </c>
      <c r="K404" s="396"/>
      <c r="L404" s="584" t="s">
        <v>315</v>
      </c>
      <c r="M404" s="585"/>
    </row>
    <row r="405" spans="2:13" ht="24.95" customHeight="1" x14ac:dyDescent="0.15">
      <c r="B405" s="582" t="s">
        <v>240</v>
      </c>
      <c r="C405" s="566"/>
      <c r="D405" s="605"/>
      <c r="E405" s="606"/>
      <c r="F405" s="346"/>
      <c r="G405" s="395"/>
      <c r="H405" s="396">
        <v>12</v>
      </c>
      <c r="I405" s="266">
        <f t="shared" si="50"/>
        <v>0</v>
      </c>
      <c r="J405" s="266">
        <f t="shared" si="51"/>
        <v>0</v>
      </c>
      <c r="K405" s="396"/>
      <c r="L405" s="584" t="s">
        <v>315</v>
      </c>
      <c r="M405" s="585"/>
    </row>
    <row r="406" spans="2:13" ht="24.95" customHeight="1" x14ac:dyDescent="0.15">
      <c r="B406" s="582" t="s">
        <v>403</v>
      </c>
      <c r="C406" s="583"/>
      <c r="D406" s="605"/>
      <c r="E406" s="606"/>
      <c r="F406" s="346"/>
      <c r="G406" s="395"/>
      <c r="H406" s="396">
        <v>12</v>
      </c>
      <c r="I406" s="266">
        <f t="shared" si="50"/>
        <v>0</v>
      </c>
      <c r="J406" s="266">
        <f t="shared" si="51"/>
        <v>0</v>
      </c>
      <c r="K406" s="396"/>
      <c r="L406" s="584" t="s">
        <v>315</v>
      </c>
      <c r="M406" s="585"/>
    </row>
    <row r="407" spans="2:13" ht="24.95" customHeight="1" x14ac:dyDescent="0.2">
      <c r="B407" s="582" t="s">
        <v>243</v>
      </c>
      <c r="C407" s="671"/>
      <c r="D407" s="605"/>
      <c r="E407" s="606"/>
      <c r="F407" s="397"/>
      <c r="G407" s="395"/>
      <c r="H407" s="396">
        <v>12</v>
      </c>
      <c r="I407" s="266">
        <f t="shared" si="50"/>
        <v>0</v>
      </c>
      <c r="J407" s="266">
        <f t="shared" si="51"/>
        <v>0</v>
      </c>
      <c r="K407" s="396"/>
      <c r="L407" s="584" t="s">
        <v>315</v>
      </c>
      <c r="M407" s="585"/>
    </row>
    <row r="408" spans="2:13" ht="24.95" customHeight="1" x14ac:dyDescent="0.15">
      <c r="B408" s="582" t="s">
        <v>404</v>
      </c>
      <c r="C408" s="583"/>
      <c r="D408" s="605"/>
      <c r="E408" s="606"/>
      <c r="F408" s="397"/>
      <c r="G408" s="395"/>
      <c r="H408" s="396">
        <v>12</v>
      </c>
      <c r="I408" s="266">
        <f t="shared" si="50"/>
        <v>0</v>
      </c>
      <c r="J408" s="266">
        <f t="shared" si="51"/>
        <v>0</v>
      </c>
      <c r="K408" s="396"/>
      <c r="L408" s="584" t="s">
        <v>315</v>
      </c>
      <c r="M408" s="585"/>
    </row>
    <row r="409" spans="2:13" ht="24.95" customHeight="1" x14ac:dyDescent="0.15">
      <c r="B409" s="565" t="s">
        <v>10</v>
      </c>
      <c r="C409" s="566"/>
      <c r="D409" s="605"/>
      <c r="E409" s="606"/>
      <c r="F409" s="397"/>
      <c r="G409" s="395"/>
      <c r="H409" s="396">
        <v>12</v>
      </c>
      <c r="I409" s="266">
        <f t="shared" si="50"/>
        <v>0</v>
      </c>
      <c r="J409" s="266">
        <f t="shared" si="51"/>
        <v>0</v>
      </c>
      <c r="K409" s="396"/>
      <c r="L409" s="584" t="s">
        <v>315</v>
      </c>
      <c r="M409" s="585"/>
    </row>
    <row r="410" spans="2:13" ht="24.95" customHeight="1" x14ac:dyDescent="0.15">
      <c r="B410" s="565" t="s">
        <v>9</v>
      </c>
      <c r="C410" s="566"/>
      <c r="D410" s="605"/>
      <c r="E410" s="606"/>
      <c r="F410" s="397"/>
      <c r="G410" s="395"/>
      <c r="H410" s="396">
        <v>12</v>
      </c>
      <c r="I410" s="266">
        <f t="shared" si="50"/>
        <v>0</v>
      </c>
      <c r="J410" s="266">
        <f t="shared" si="51"/>
        <v>0</v>
      </c>
      <c r="K410" s="396"/>
      <c r="L410" s="584" t="s">
        <v>315</v>
      </c>
      <c r="M410" s="585"/>
    </row>
    <row r="411" spans="2:13" ht="24.95" customHeight="1" x14ac:dyDescent="0.15">
      <c r="B411" s="565" t="s">
        <v>237</v>
      </c>
      <c r="C411" s="566"/>
      <c r="D411" s="605"/>
      <c r="E411" s="606"/>
      <c r="F411" s="397"/>
      <c r="G411" s="395"/>
      <c r="H411" s="396">
        <v>12</v>
      </c>
      <c r="I411" s="266">
        <f t="shared" si="50"/>
        <v>0</v>
      </c>
      <c r="J411" s="266">
        <f t="shared" si="51"/>
        <v>0</v>
      </c>
      <c r="K411" s="396"/>
      <c r="L411" s="584" t="s">
        <v>315</v>
      </c>
      <c r="M411" s="585"/>
    </row>
    <row r="412" spans="2:13" ht="24.95" customHeight="1" x14ac:dyDescent="0.15">
      <c r="B412" s="565" t="s">
        <v>242</v>
      </c>
      <c r="C412" s="566"/>
      <c r="D412" s="605"/>
      <c r="E412" s="606"/>
      <c r="F412" s="397"/>
      <c r="G412" s="395"/>
      <c r="H412" s="396">
        <v>12</v>
      </c>
      <c r="I412" s="266">
        <f t="shared" si="50"/>
        <v>0</v>
      </c>
      <c r="J412" s="266">
        <f t="shared" si="51"/>
        <v>0</v>
      </c>
      <c r="K412" s="396"/>
      <c r="L412" s="584" t="s">
        <v>315</v>
      </c>
      <c r="M412" s="585"/>
    </row>
    <row r="413" spans="2:13" ht="24.95" customHeight="1" x14ac:dyDescent="0.15">
      <c r="B413" s="565" t="s">
        <v>405</v>
      </c>
      <c r="C413" s="566"/>
      <c r="D413" s="605"/>
      <c r="E413" s="606"/>
      <c r="F413" s="397"/>
      <c r="G413" s="395"/>
      <c r="H413" s="396">
        <v>12</v>
      </c>
      <c r="I413" s="266">
        <f t="shared" si="50"/>
        <v>0</v>
      </c>
      <c r="J413" s="266">
        <f t="shared" si="51"/>
        <v>0</v>
      </c>
      <c r="K413" s="396"/>
      <c r="L413" s="584" t="s">
        <v>315</v>
      </c>
      <c r="M413" s="585"/>
    </row>
    <row r="414" spans="2:13" ht="11.25" customHeight="1" x14ac:dyDescent="0.2">
      <c r="B414" s="325"/>
      <c r="C414" s="326"/>
      <c r="G414" s="304"/>
      <c r="H414" s="398" t="s">
        <v>157</v>
      </c>
      <c r="I414" s="327">
        <f>SUM(I403:I413)</f>
        <v>0</v>
      </c>
      <c r="J414" s="279">
        <f>SUM(J403:J413)</f>
        <v>0</v>
      </c>
    </row>
    <row r="417" spans="2:12" ht="12" x14ac:dyDescent="0.2">
      <c r="B417" s="246" t="s">
        <v>158</v>
      </c>
    </row>
    <row r="419" spans="2:12" ht="12" x14ac:dyDescent="0.2">
      <c r="B419" s="312" t="s">
        <v>82</v>
      </c>
      <c r="C419" s="283"/>
    </row>
    <row r="420" spans="2:12" ht="12" x14ac:dyDescent="0.15">
      <c r="B420" s="313" t="s">
        <v>83</v>
      </c>
      <c r="C420" s="314" t="s">
        <v>522</v>
      </c>
      <c r="D420" s="284"/>
      <c r="E420" s="284"/>
      <c r="F420" s="284"/>
      <c r="G420" s="284"/>
      <c r="H420" s="284"/>
      <c r="I420" s="284"/>
      <c r="J420" s="284"/>
      <c r="K420" s="284"/>
      <c r="L420" s="284"/>
    </row>
    <row r="421" spans="2:12" ht="12" x14ac:dyDescent="0.15">
      <c r="B421" s="313" t="s">
        <v>84</v>
      </c>
      <c r="C421" s="316" t="s">
        <v>523</v>
      </c>
      <c r="D421" s="250"/>
      <c r="E421" s="250"/>
      <c r="F421" s="250"/>
      <c r="G421" s="250"/>
      <c r="H421" s="250"/>
      <c r="I421" s="250"/>
      <c r="J421" s="250"/>
      <c r="K421" s="250"/>
      <c r="L421" s="250"/>
    </row>
    <row r="422" spans="2:12" ht="12" x14ac:dyDescent="0.15">
      <c r="B422" s="313" t="s">
        <v>85</v>
      </c>
      <c r="C422" s="316" t="s">
        <v>481</v>
      </c>
      <c r="D422" s="251"/>
      <c r="E422" s="251"/>
      <c r="F422" s="251"/>
      <c r="G422" s="251"/>
      <c r="H422" s="251"/>
      <c r="I422" s="251"/>
      <c r="J422" s="251"/>
      <c r="K422" s="251"/>
      <c r="L422" s="251"/>
    </row>
    <row r="423" spans="2:12" ht="12" x14ac:dyDescent="0.15">
      <c r="B423" s="313" t="s">
        <v>86</v>
      </c>
      <c r="C423" s="316" t="s">
        <v>517</v>
      </c>
      <c r="D423" s="250"/>
      <c r="E423" s="250"/>
      <c r="F423" s="250"/>
      <c r="G423" s="250"/>
      <c r="H423" s="250"/>
      <c r="I423" s="250"/>
      <c r="J423" s="250"/>
      <c r="K423" s="250"/>
      <c r="L423" s="250"/>
    </row>
    <row r="424" spans="2:12" ht="12" x14ac:dyDescent="0.15">
      <c r="B424" s="313" t="s">
        <v>87</v>
      </c>
      <c r="C424" s="316" t="s">
        <v>509</v>
      </c>
      <c r="D424" s="250"/>
      <c r="E424" s="250"/>
      <c r="F424" s="250"/>
      <c r="G424" s="250"/>
      <c r="H424" s="250"/>
      <c r="I424" s="250"/>
      <c r="J424" s="250"/>
      <c r="K424" s="250"/>
      <c r="L424" s="250"/>
    </row>
    <row r="425" spans="2:12" ht="12" x14ac:dyDescent="0.15">
      <c r="B425" s="313" t="s">
        <v>88</v>
      </c>
      <c r="C425" s="316" t="s">
        <v>524</v>
      </c>
      <c r="D425" s="250"/>
      <c r="E425" s="250"/>
      <c r="F425" s="250"/>
      <c r="G425" s="250"/>
      <c r="H425" s="250"/>
      <c r="I425" s="250"/>
      <c r="J425" s="250"/>
      <c r="K425" s="250"/>
      <c r="L425" s="250"/>
    </row>
    <row r="426" spans="2:12" x14ac:dyDescent="0.15">
      <c r="B426" s="248"/>
      <c r="C426" s="252"/>
      <c r="D426" s="252"/>
      <c r="E426" s="252"/>
      <c r="F426" s="252"/>
      <c r="G426" s="252"/>
      <c r="H426" s="252"/>
      <c r="I426" s="252"/>
      <c r="J426" s="252"/>
      <c r="K426" s="252"/>
      <c r="L426" s="252"/>
    </row>
    <row r="427" spans="2:12" x14ac:dyDescent="0.15">
      <c r="B427" s="317">
        <v>1</v>
      </c>
      <c r="C427" s="318"/>
      <c r="D427" s="258">
        <v>2</v>
      </c>
      <c r="E427" s="317">
        <v>3</v>
      </c>
      <c r="F427" s="609">
        <v>4</v>
      </c>
      <c r="G427" s="610"/>
      <c r="H427" s="609">
        <v>5</v>
      </c>
      <c r="I427" s="610"/>
      <c r="J427" s="258">
        <v>6</v>
      </c>
    </row>
    <row r="428" spans="2:12" ht="33.75" customHeight="1" x14ac:dyDescent="0.15">
      <c r="B428" s="547" t="s">
        <v>104</v>
      </c>
      <c r="C428" s="559"/>
      <c r="D428" s="260" t="s">
        <v>106</v>
      </c>
      <c r="E428" s="392" t="s">
        <v>3</v>
      </c>
      <c r="F428" s="559" t="s">
        <v>119</v>
      </c>
      <c r="G428" s="569"/>
      <c r="H428" s="559" t="s">
        <v>96</v>
      </c>
      <c r="I428" s="569"/>
      <c r="J428" s="260" t="s">
        <v>62</v>
      </c>
      <c r="L428" s="399"/>
    </row>
    <row r="429" spans="2:12" ht="24.95" customHeight="1" x14ac:dyDescent="0.15">
      <c r="B429" s="337" t="s">
        <v>11</v>
      </c>
      <c r="C429" s="338"/>
      <c r="D429" s="397"/>
      <c r="E429" s="395"/>
      <c r="F429" s="575">
        <f>D429*E429</f>
        <v>0</v>
      </c>
      <c r="G429" s="576"/>
      <c r="H429" s="575">
        <f>F429/12</f>
        <v>0</v>
      </c>
      <c r="I429" s="576"/>
      <c r="J429" s="324"/>
    </row>
    <row r="430" spans="2:12" ht="24.95" customHeight="1" x14ac:dyDescent="0.15">
      <c r="B430" s="337" t="s">
        <v>12</v>
      </c>
      <c r="C430" s="338"/>
      <c r="D430" s="397"/>
      <c r="E430" s="395"/>
      <c r="F430" s="575">
        <f>D430*E430</f>
        <v>0</v>
      </c>
      <c r="G430" s="576"/>
      <c r="H430" s="575">
        <f>F430/12</f>
        <v>0</v>
      </c>
      <c r="I430" s="576"/>
      <c r="J430" s="324"/>
    </row>
    <row r="431" spans="2:12" ht="24.95" customHeight="1" x14ac:dyDescent="0.15">
      <c r="B431" s="337" t="s">
        <v>145</v>
      </c>
      <c r="C431" s="338"/>
      <c r="D431" s="397"/>
      <c r="E431" s="395"/>
      <c r="F431" s="575">
        <f>D431*E431</f>
        <v>0</v>
      </c>
      <c r="G431" s="576"/>
      <c r="H431" s="575">
        <f>F431/12</f>
        <v>0</v>
      </c>
      <c r="I431" s="576"/>
      <c r="J431" s="324"/>
    </row>
    <row r="432" spans="2:12" ht="24.95" customHeight="1" x14ac:dyDescent="0.15">
      <c r="B432" s="337"/>
      <c r="C432" s="338"/>
      <c r="D432" s="397"/>
      <c r="E432" s="395"/>
      <c r="F432" s="575">
        <f t="shared" ref="F432:F441" si="52">D432*E432</f>
        <v>0</v>
      </c>
      <c r="G432" s="576"/>
      <c r="H432" s="575">
        <f t="shared" ref="H432:H441" si="53">F432/12</f>
        <v>0</v>
      </c>
      <c r="I432" s="576"/>
      <c r="J432" s="324"/>
    </row>
    <row r="433" spans="2:13" ht="24.95" customHeight="1" x14ac:dyDescent="0.15">
      <c r="B433" s="337"/>
      <c r="C433" s="338"/>
      <c r="D433" s="397"/>
      <c r="E433" s="395"/>
      <c r="F433" s="575">
        <f t="shared" si="52"/>
        <v>0</v>
      </c>
      <c r="G433" s="576"/>
      <c r="H433" s="575">
        <f t="shared" si="53"/>
        <v>0</v>
      </c>
      <c r="I433" s="576"/>
      <c r="J433" s="324"/>
    </row>
    <row r="434" spans="2:13" ht="24.95" customHeight="1" x14ac:dyDescent="0.15">
      <c r="B434" s="337"/>
      <c r="C434" s="338"/>
      <c r="D434" s="397"/>
      <c r="E434" s="395"/>
      <c r="F434" s="575">
        <f t="shared" si="52"/>
        <v>0</v>
      </c>
      <c r="G434" s="576"/>
      <c r="H434" s="575">
        <f t="shared" si="53"/>
        <v>0</v>
      </c>
      <c r="I434" s="576"/>
      <c r="J434" s="324"/>
    </row>
    <row r="435" spans="2:13" ht="24.95" customHeight="1" x14ac:dyDescent="0.15">
      <c r="B435" s="337"/>
      <c r="C435" s="338"/>
      <c r="D435" s="397"/>
      <c r="E435" s="395"/>
      <c r="F435" s="575">
        <f t="shared" si="52"/>
        <v>0</v>
      </c>
      <c r="G435" s="576"/>
      <c r="H435" s="575">
        <f t="shared" si="53"/>
        <v>0</v>
      </c>
      <c r="I435" s="576"/>
      <c r="J435" s="324"/>
    </row>
    <row r="436" spans="2:13" ht="24.95" customHeight="1" x14ac:dyDescent="0.15">
      <c r="B436" s="337"/>
      <c r="C436" s="338"/>
      <c r="D436" s="397"/>
      <c r="E436" s="395"/>
      <c r="F436" s="575">
        <f t="shared" si="52"/>
        <v>0</v>
      </c>
      <c r="G436" s="576"/>
      <c r="H436" s="575">
        <f t="shared" si="53"/>
        <v>0</v>
      </c>
      <c r="I436" s="576"/>
      <c r="J436" s="324"/>
    </row>
    <row r="437" spans="2:13" ht="24.95" customHeight="1" x14ac:dyDescent="0.15">
      <c r="B437" s="337"/>
      <c r="C437" s="338"/>
      <c r="D437" s="397"/>
      <c r="E437" s="395"/>
      <c r="F437" s="575">
        <f t="shared" si="52"/>
        <v>0</v>
      </c>
      <c r="G437" s="576"/>
      <c r="H437" s="575">
        <f t="shared" si="53"/>
        <v>0</v>
      </c>
      <c r="I437" s="576"/>
      <c r="J437" s="324"/>
    </row>
    <row r="438" spans="2:13" ht="24.95" customHeight="1" x14ac:dyDescent="0.15">
      <c r="B438" s="337"/>
      <c r="C438" s="338"/>
      <c r="D438" s="397"/>
      <c r="E438" s="395"/>
      <c r="F438" s="575">
        <f t="shared" si="52"/>
        <v>0</v>
      </c>
      <c r="G438" s="576"/>
      <c r="H438" s="575">
        <f t="shared" si="53"/>
        <v>0</v>
      </c>
      <c r="I438" s="576"/>
      <c r="J438" s="324"/>
    </row>
    <row r="439" spans="2:13" ht="24.95" customHeight="1" x14ac:dyDescent="0.15">
      <c r="B439" s="337"/>
      <c r="C439" s="338"/>
      <c r="D439" s="397"/>
      <c r="E439" s="395"/>
      <c r="F439" s="575">
        <f t="shared" si="52"/>
        <v>0</v>
      </c>
      <c r="G439" s="576"/>
      <c r="H439" s="575">
        <f t="shared" si="53"/>
        <v>0</v>
      </c>
      <c r="I439" s="576"/>
      <c r="J439" s="324"/>
    </row>
    <row r="440" spans="2:13" ht="24.95" customHeight="1" x14ac:dyDescent="0.15">
      <c r="B440" s="337"/>
      <c r="C440" s="338"/>
      <c r="D440" s="397"/>
      <c r="E440" s="395"/>
      <c r="F440" s="575">
        <f t="shared" si="52"/>
        <v>0</v>
      </c>
      <c r="G440" s="576"/>
      <c r="H440" s="575">
        <f t="shared" si="53"/>
        <v>0</v>
      </c>
      <c r="I440" s="576"/>
      <c r="J440" s="324"/>
    </row>
    <row r="441" spans="2:13" ht="24.95" customHeight="1" x14ac:dyDescent="0.15">
      <c r="B441" s="337"/>
      <c r="C441" s="338"/>
      <c r="D441" s="397"/>
      <c r="E441" s="395"/>
      <c r="F441" s="575">
        <f t="shared" si="52"/>
        <v>0</v>
      </c>
      <c r="G441" s="576"/>
      <c r="H441" s="575">
        <f t="shared" si="53"/>
        <v>0</v>
      </c>
      <c r="I441" s="576"/>
      <c r="J441" s="324"/>
    </row>
    <row r="442" spans="2:13" ht="11.25" customHeight="1" x14ac:dyDescent="0.2">
      <c r="C442" s="400"/>
      <c r="D442" s="400"/>
      <c r="E442" s="398" t="s">
        <v>159</v>
      </c>
      <c r="F442" s="590">
        <f>SUM(F429:G441)</f>
        <v>0</v>
      </c>
      <c r="G442" s="591"/>
      <c r="H442" s="594">
        <f>SUM(H429:I441)</f>
        <v>0</v>
      </c>
      <c r="I442" s="607"/>
      <c r="J442" s="401"/>
    </row>
    <row r="443" spans="2:13" x14ac:dyDescent="0.15">
      <c r="J443" s="173"/>
    </row>
    <row r="444" spans="2:13" ht="12.75" x14ac:dyDescent="0.2">
      <c r="B444" s="282" t="s">
        <v>352</v>
      </c>
      <c r="C444" s="162"/>
      <c r="J444" s="173"/>
    </row>
    <row r="445" spans="2:13" ht="12" x14ac:dyDescent="0.2">
      <c r="B445" s="310" t="s">
        <v>353</v>
      </c>
      <c r="C445" s="283" t="s">
        <v>195</v>
      </c>
      <c r="J445" s="173"/>
    </row>
    <row r="446" spans="2:13" x14ac:dyDescent="0.15">
      <c r="J446" s="173"/>
    </row>
    <row r="447" spans="2:13" ht="12" x14ac:dyDescent="0.2">
      <c r="B447" s="246" t="s">
        <v>317</v>
      </c>
      <c r="C447" s="283"/>
      <c r="D447" s="283"/>
      <c r="E447" s="283"/>
      <c r="F447" s="283"/>
      <c r="G447" s="283"/>
      <c r="H447" s="283"/>
      <c r="I447" s="283"/>
      <c r="J447" s="402"/>
      <c r="K447" s="283"/>
      <c r="L447" s="283"/>
      <c r="M447" s="283"/>
    </row>
    <row r="448" spans="2:13" ht="12" x14ac:dyDescent="0.2">
      <c r="B448" s="283"/>
      <c r="C448" s="283"/>
      <c r="D448" s="283"/>
      <c r="E448" s="283"/>
      <c r="F448" s="283"/>
      <c r="G448" s="283"/>
      <c r="H448" s="283"/>
      <c r="I448" s="283"/>
      <c r="J448" s="402"/>
      <c r="K448" s="283"/>
      <c r="L448" s="283"/>
      <c r="M448" s="283"/>
    </row>
    <row r="449" spans="2:13" ht="12" x14ac:dyDescent="0.2">
      <c r="B449" s="312" t="s">
        <v>82</v>
      </c>
      <c r="C449" s="283"/>
      <c r="D449" s="283"/>
      <c r="E449" s="283"/>
      <c r="F449" s="283"/>
      <c r="G449" s="283"/>
      <c r="H449" s="283"/>
      <c r="I449" s="283"/>
      <c r="J449" s="402"/>
      <c r="K449" s="283"/>
      <c r="L449" s="283"/>
      <c r="M449" s="283"/>
    </row>
    <row r="450" spans="2:13" ht="27" customHeight="1" x14ac:dyDescent="0.15">
      <c r="B450" s="313" t="s">
        <v>83</v>
      </c>
      <c r="C450" s="580" t="s">
        <v>525</v>
      </c>
      <c r="D450" s="580"/>
      <c r="E450" s="580"/>
      <c r="F450" s="580"/>
      <c r="G450" s="580"/>
      <c r="H450" s="580"/>
      <c r="I450" s="580"/>
      <c r="J450" s="580"/>
      <c r="K450" s="580"/>
      <c r="L450" s="580"/>
      <c r="M450" s="580"/>
    </row>
    <row r="451" spans="2:13" ht="13.15" customHeight="1" x14ac:dyDescent="0.15">
      <c r="B451" s="313" t="s">
        <v>84</v>
      </c>
      <c r="C451" s="316" t="s">
        <v>526</v>
      </c>
      <c r="D451" s="403"/>
      <c r="E451" s="403"/>
      <c r="F451" s="403"/>
      <c r="G451" s="403"/>
      <c r="H451" s="403"/>
      <c r="I451" s="403"/>
      <c r="J451" s="403"/>
      <c r="K451" s="403"/>
      <c r="L451" s="403"/>
      <c r="M451" s="403"/>
    </row>
    <row r="452" spans="2:13" ht="12" x14ac:dyDescent="0.2">
      <c r="B452" s="313" t="s">
        <v>85</v>
      </c>
      <c r="C452" s="314" t="s">
        <v>527</v>
      </c>
      <c r="E452" s="331"/>
      <c r="F452" s="331"/>
      <c r="G452" s="331"/>
      <c r="H452" s="331"/>
      <c r="I452" s="331"/>
      <c r="J452" s="402"/>
      <c r="K452" s="331"/>
      <c r="L452" s="331"/>
      <c r="M452" s="283"/>
    </row>
    <row r="453" spans="2:13" ht="12" x14ac:dyDescent="0.2">
      <c r="B453" s="313" t="s">
        <v>86</v>
      </c>
      <c r="C453" s="316" t="s">
        <v>528</v>
      </c>
      <c r="D453" s="389"/>
      <c r="E453" s="389"/>
      <c r="F453" s="389"/>
      <c r="G453" s="389"/>
      <c r="H453" s="389"/>
      <c r="I453" s="389"/>
      <c r="J453" s="402"/>
      <c r="K453" s="389"/>
      <c r="L453" s="389"/>
      <c r="M453" s="283"/>
    </row>
    <row r="454" spans="2:13" ht="12" x14ac:dyDescent="0.2">
      <c r="B454" s="313" t="s">
        <v>87</v>
      </c>
      <c r="C454" s="316" t="s">
        <v>529</v>
      </c>
      <c r="D454" s="331"/>
      <c r="E454" s="331"/>
      <c r="F454" s="331"/>
      <c r="G454" s="331"/>
      <c r="H454" s="331"/>
      <c r="I454" s="331"/>
      <c r="J454" s="402"/>
      <c r="K454" s="331"/>
      <c r="L454" s="331"/>
      <c r="M454" s="283"/>
    </row>
    <row r="455" spans="2:13" ht="12" x14ac:dyDescent="0.2">
      <c r="B455" s="313" t="s">
        <v>88</v>
      </c>
      <c r="C455" s="316" t="s">
        <v>530</v>
      </c>
      <c r="D455" s="331"/>
      <c r="E455" s="331"/>
      <c r="F455" s="331"/>
      <c r="G455" s="331"/>
      <c r="H455" s="331"/>
      <c r="I455" s="331"/>
      <c r="J455" s="402"/>
      <c r="K455" s="331"/>
      <c r="L455" s="331"/>
      <c r="M455" s="283"/>
    </row>
    <row r="456" spans="2:13" x14ac:dyDescent="0.15">
      <c r="B456" s="248"/>
      <c r="C456" s="252"/>
      <c r="D456" s="252"/>
      <c r="E456" s="252"/>
      <c r="F456" s="252"/>
      <c r="G456" s="252"/>
      <c r="H456" s="252"/>
      <c r="I456" s="252"/>
      <c r="J456" s="173"/>
      <c r="K456" s="252"/>
      <c r="L456" s="252"/>
    </row>
    <row r="457" spans="2:13" x14ac:dyDescent="0.15">
      <c r="B457" s="317">
        <v>1</v>
      </c>
      <c r="C457" s="318"/>
      <c r="D457" s="258">
        <v>2</v>
      </c>
      <c r="E457" s="258">
        <v>3</v>
      </c>
      <c r="F457" s="317">
        <v>4</v>
      </c>
      <c r="G457" s="317">
        <v>5</v>
      </c>
      <c r="H457" s="333"/>
      <c r="I457" s="317">
        <v>6</v>
      </c>
      <c r="J457" s="333"/>
    </row>
    <row r="458" spans="2:13" ht="31.5" x14ac:dyDescent="0.15">
      <c r="B458" s="547" t="s">
        <v>319</v>
      </c>
      <c r="C458" s="559"/>
      <c r="D458" s="260" t="s">
        <v>406</v>
      </c>
      <c r="E458" s="260" t="s">
        <v>320</v>
      </c>
      <c r="F458" s="392" t="s">
        <v>108</v>
      </c>
      <c r="G458" s="559" t="s">
        <v>119</v>
      </c>
      <c r="H458" s="569"/>
      <c r="I458" s="559" t="s">
        <v>96</v>
      </c>
      <c r="J458" s="569"/>
    </row>
    <row r="459" spans="2:13" ht="24.95" customHeight="1" x14ac:dyDescent="0.15">
      <c r="B459" s="337" t="s">
        <v>318</v>
      </c>
      <c r="C459" s="338"/>
      <c r="D459" s="404"/>
      <c r="E459" s="397"/>
      <c r="F459" s="395"/>
      <c r="G459" s="575">
        <f>D459*F459</f>
        <v>0</v>
      </c>
      <c r="H459" s="576"/>
      <c r="I459" s="575">
        <f t="shared" ref="I459:I464" si="54">G459/12</f>
        <v>0</v>
      </c>
      <c r="J459" s="576"/>
    </row>
    <row r="460" spans="2:13" ht="24.95" customHeight="1" x14ac:dyDescent="0.15">
      <c r="B460" s="337" t="s">
        <v>13</v>
      </c>
      <c r="C460" s="338"/>
      <c r="D460" s="404"/>
      <c r="E460" s="397"/>
      <c r="F460" s="395"/>
      <c r="G460" s="575">
        <f>D460*F460</f>
        <v>0</v>
      </c>
      <c r="H460" s="576"/>
      <c r="I460" s="575">
        <f t="shared" si="54"/>
        <v>0</v>
      </c>
      <c r="J460" s="576"/>
    </row>
    <row r="461" spans="2:13" ht="24.95" customHeight="1" x14ac:dyDescent="0.15">
      <c r="B461" s="337" t="s">
        <v>323</v>
      </c>
      <c r="C461" s="338"/>
      <c r="D461" s="404"/>
      <c r="E461" s="397"/>
      <c r="F461" s="395"/>
      <c r="G461" s="575">
        <f t="shared" ref="G461:G470" si="55">D461*F461</f>
        <v>0</v>
      </c>
      <c r="H461" s="576"/>
      <c r="I461" s="575">
        <f t="shared" si="54"/>
        <v>0</v>
      </c>
      <c r="J461" s="576"/>
    </row>
    <row r="462" spans="2:13" ht="24.95" customHeight="1" x14ac:dyDescent="0.15">
      <c r="B462" s="405" t="s">
        <v>321</v>
      </c>
      <c r="C462" s="338"/>
      <c r="D462" s="404"/>
      <c r="E462" s="397"/>
      <c r="F462" s="395"/>
      <c r="G462" s="575">
        <f t="shared" si="55"/>
        <v>0</v>
      </c>
      <c r="H462" s="576"/>
      <c r="I462" s="575">
        <f t="shared" si="54"/>
        <v>0</v>
      </c>
      <c r="J462" s="576"/>
    </row>
    <row r="463" spans="2:13" ht="24.95" customHeight="1" x14ac:dyDescent="0.15">
      <c r="B463" s="337" t="s">
        <v>322</v>
      </c>
      <c r="C463" s="338"/>
      <c r="D463" s="404"/>
      <c r="E463" s="397"/>
      <c r="F463" s="395"/>
      <c r="G463" s="575">
        <f t="shared" si="55"/>
        <v>0</v>
      </c>
      <c r="H463" s="576"/>
      <c r="I463" s="575">
        <f t="shared" si="54"/>
        <v>0</v>
      </c>
      <c r="J463" s="576"/>
    </row>
    <row r="464" spans="2:13" ht="24.95" customHeight="1" x14ac:dyDescent="0.15">
      <c r="B464" s="337" t="s">
        <v>332</v>
      </c>
      <c r="C464" s="338"/>
      <c r="D464" s="404"/>
      <c r="E464" s="397"/>
      <c r="F464" s="395"/>
      <c r="G464" s="575">
        <f t="shared" si="55"/>
        <v>0</v>
      </c>
      <c r="H464" s="576"/>
      <c r="I464" s="575">
        <f t="shared" si="54"/>
        <v>0</v>
      </c>
      <c r="J464" s="576"/>
    </row>
    <row r="465" spans="2:13" ht="24.95" customHeight="1" x14ac:dyDescent="0.15">
      <c r="B465" s="337" t="s">
        <v>145</v>
      </c>
      <c r="C465" s="338"/>
      <c r="D465" s="404"/>
      <c r="E465" s="397"/>
      <c r="F465" s="395"/>
      <c r="G465" s="575">
        <f t="shared" si="55"/>
        <v>0</v>
      </c>
      <c r="H465" s="576"/>
      <c r="I465" s="575">
        <f t="shared" ref="I465:I471" si="56">G465/12</f>
        <v>0</v>
      </c>
      <c r="J465" s="576"/>
    </row>
    <row r="466" spans="2:13" ht="24.95" customHeight="1" x14ac:dyDescent="0.15">
      <c r="B466" s="337"/>
      <c r="C466" s="338"/>
      <c r="D466" s="404"/>
      <c r="E466" s="397"/>
      <c r="F466" s="395"/>
      <c r="G466" s="575">
        <f t="shared" si="55"/>
        <v>0</v>
      </c>
      <c r="H466" s="576"/>
      <c r="I466" s="575">
        <f t="shared" si="56"/>
        <v>0</v>
      </c>
      <c r="J466" s="576"/>
    </row>
    <row r="467" spans="2:13" ht="24.95" customHeight="1" x14ac:dyDescent="0.15">
      <c r="B467" s="337"/>
      <c r="C467" s="338"/>
      <c r="D467" s="404"/>
      <c r="E467" s="397"/>
      <c r="F467" s="395"/>
      <c r="G467" s="575">
        <f t="shared" si="55"/>
        <v>0</v>
      </c>
      <c r="H467" s="576"/>
      <c r="I467" s="575">
        <f t="shared" si="56"/>
        <v>0</v>
      </c>
      <c r="J467" s="576"/>
    </row>
    <row r="468" spans="2:13" ht="24.95" customHeight="1" x14ac:dyDescent="0.15">
      <c r="B468" s="337"/>
      <c r="C468" s="338"/>
      <c r="D468" s="404"/>
      <c r="E468" s="397"/>
      <c r="F468" s="395"/>
      <c r="G468" s="575">
        <f t="shared" si="55"/>
        <v>0</v>
      </c>
      <c r="H468" s="576"/>
      <c r="I468" s="575">
        <f t="shared" si="56"/>
        <v>0</v>
      </c>
      <c r="J468" s="576"/>
    </row>
    <row r="469" spans="2:13" ht="24.95" customHeight="1" x14ac:dyDescent="0.15">
      <c r="B469" s="337"/>
      <c r="C469" s="338"/>
      <c r="D469" s="404"/>
      <c r="E469" s="397"/>
      <c r="F469" s="395"/>
      <c r="G469" s="575">
        <f t="shared" si="55"/>
        <v>0</v>
      </c>
      <c r="H469" s="576"/>
      <c r="I469" s="575">
        <f t="shared" si="56"/>
        <v>0</v>
      </c>
      <c r="J469" s="576"/>
    </row>
    <row r="470" spans="2:13" ht="24.95" customHeight="1" x14ac:dyDescent="0.15">
      <c r="B470" s="337"/>
      <c r="C470" s="338"/>
      <c r="D470" s="404"/>
      <c r="E470" s="397"/>
      <c r="F470" s="395"/>
      <c r="G470" s="575">
        <f t="shared" si="55"/>
        <v>0</v>
      </c>
      <c r="H470" s="576"/>
      <c r="I470" s="575">
        <f t="shared" si="56"/>
        <v>0</v>
      </c>
      <c r="J470" s="576"/>
    </row>
    <row r="471" spans="2:13" ht="24.95" customHeight="1" x14ac:dyDescent="0.15">
      <c r="B471" s="337"/>
      <c r="C471" s="338"/>
      <c r="D471" s="404"/>
      <c r="E471" s="397"/>
      <c r="F471" s="395"/>
      <c r="G471" s="575">
        <f>D471*F471</f>
        <v>0</v>
      </c>
      <c r="H471" s="576"/>
      <c r="I471" s="575">
        <f t="shared" si="56"/>
        <v>0</v>
      </c>
      <c r="J471" s="576"/>
    </row>
    <row r="472" spans="2:13" ht="13.15" customHeight="1" x14ac:dyDescent="0.2">
      <c r="B472" s="405"/>
      <c r="C472" s="347"/>
      <c r="E472" s="347"/>
      <c r="F472" s="398" t="s">
        <v>160</v>
      </c>
      <c r="G472" s="590">
        <f>SUM(G459:H471)</f>
        <v>0</v>
      </c>
      <c r="H472" s="591"/>
      <c r="I472" s="594">
        <f>SUM(I459:J471)</f>
        <v>0</v>
      </c>
      <c r="J472" s="595"/>
    </row>
    <row r="474" spans="2:13" ht="12" x14ac:dyDescent="0.2">
      <c r="B474" s="246" t="s">
        <v>324</v>
      </c>
      <c r="C474" s="283"/>
      <c r="D474" s="283"/>
      <c r="E474" s="283"/>
      <c r="F474" s="283"/>
      <c r="G474" s="283"/>
      <c r="H474" s="283"/>
      <c r="I474" s="283"/>
      <c r="J474" s="283"/>
      <c r="K474" s="283"/>
      <c r="L474" s="283"/>
      <c r="M474" s="283"/>
    </row>
    <row r="475" spans="2:13" ht="12" x14ac:dyDescent="0.2">
      <c r="B475" s="283"/>
      <c r="C475" s="283"/>
      <c r="D475" s="283"/>
      <c r="E475" s="283"/>
      <c r="F475" s="283"/>
      <c r="G475" s="283"/>
      <c r="H475" s="283"/>
      <c r="I475" s="283"/>
      <c r="J475" s="283"/>
      <c r="K475" s="283"/>
      <c r="L475" s="283"/>
      <c r="M475" s="283"/>
    </row>
    <row r="476" spans="2:13" ht="12" x14ac:dyDescent="0.2">
      <c r="B476" s="312" t="s">
        <v>82</v>
      </c>
      <c r="C476" s="283"/>
      <c r="D476" s="283"/>
      <c r="E476" s="283"/>
      <c r="F476" s="283"/>
      <c r="G476" s="283"/>
      <c r="H476" s="283"/>
      <c r="I476" s="283"/>
      <c r="J476" s="283"/>
      <c r="K476" s="283"/>
      <c r="L476" s="283"/>
      <c r="M476" s="283"/>
    </row>
    <row r="477" spans="2:13" ht="28.9" customHeight="1" x14ac:dyDescent="0.15">
      <c r="B477" s="313" t="s">
        <v>83</v>
      </c>
      <c r="C477" s="580" t="s">
        <v>531</v>
      </c>
      <c r="D477" s="580"/>
      <c r="E477" s="580"/>
      <c r="F477" s="580"/>
      <c r="G477" s="580"/>
      <c r="H477" s="580"/>
      <c r="I477" s="580"/>
      <c r="J477" s="580"/>
      <c r="K477" s="580"/>
      <c r="L477" s="580"/>
      <c r="M477" s="580"/>
    </row>
    <row r="478" spans="2:13" ht="12" x14ac:dyDescent="0.2">
      <c r="B478" s="313" t="s">
        <v>84</v>
      </c>
      <c r="C478" s="316" t="s">
        <v>532</v>
      </c>
      <c r="D478" s="331"/>
      <c r="E478" s="331"/>
      <c r="F478" s="331"/>
      <c r="G478" s="331"/>
      <c r="H478" s="331"/>
      <c r="I478" s="331"/>
      <c r="J478" s="331"/>
      <c r="K478" s="331"/>
      <c r="L478" s="331"/>
      <c r="M478" s="283"/>
    </row>
    <row r="479" spans="2:13" ht="12" x14ac:dyDescent="0.2">
      <c r="B479" s="313" t="s">
        <v>85</v>
      </c>
      <c r="C479" s="316" t="s">
        <v>533</v>
      </c>
      <c r="D479" s="331"/>
      <c r="E479" s="331"/>
      <c r="F479" s="331"/>
      <c r="G479" s="331"/>
      <c r="H479" s="331"/>
      <c r="I479" s="331"/>
      <c r="J479" s="331"/>
      <c r="K479" s="331"/>
      <c r="L479" s="331"/>
      <c r="M479" s="283"/>
    </row>
    <row r="480" spans="2:13" ht="12" x14ac:dyDescent="0.2">
      <c r="B480" s="313" t="s">
        <v>86</v>
      </c>
      <c r="C480" s="316" t="s">
        <v>528</v>
      </c>
      <c r="D480" s="389"/>
      <c r="E480" s="389"/>
      <c r="F480" s="389"/>
      <c r="G480" s="389"/>
      <c r="H480" s="389"/>
      <c r="I480" s="389"/>
      <c r="J480" s="389"/>
      <c r="K480" s="389"/>
      <c r="L480" s="389"/>
      <c r="M480" s="283"/>
    </row>
    <row r="481" spans="2:13" ht="12" x14ac:dyDescent="0.2">
      <c r="B481" s="313" t="s">
        <v>87</v>
      </c>
      <c r="C481" s="316" t="s">
        <v>534</v>
      </c>
      <c r="D481" s="331"/>
      <c r="E481" s="331"/>
      <c r="F481" s="331"/>
      <c r="G481" s="331"/>
      <c r="H481" s="331"/>
      <c r="I481" s="331"/>
      <c r="J481" s="331"/>
      <c r="K481" s="331"/>
      <c r="L481" s="331"/>
      <c r="M481" s="283"/>
    </row>
    <row r="482" spans="2:13" ht="12" x14ac:dyDescent="0.2">
      <c r="B482" s="313" t="s">
        <v>88</v>
      </c>
      <c r="C482" s="316" t="s">
        <v>535</v>
      </c>
      <c r="D482" s="331"/>
      <c r="E482" s="331"/>
      <c r="F482" s="331"/>
      <c r="G482" s="331"/>
      <c r="H482" s="331"/>
      <c r="I482" s="331"/>
      <c r="J482" s="331"/>
      <c r="K482" s="331"/>
      <c r="L482" s="331"/>
      <c r="M482" s="283"/>
    </row>
    <row r="483" spans="2:13" x14ac:dyDescent="0.15">
      <c r="B483" s="248"/>
      <c r="C483" s="252"/>
      <c r="D483" s="252"/>
      <c r="E483" s="252"/>
      <c r="F483" s="252"/>
      <c r="G483" s="252"/>
      <c r="H483" s="252"/>
      <c r="I483" s="252"/>
      <c r="J483" s="252"/>
      <c r="K483" s="252"/>
      <c r="L483" s="252"/>
    </row>
    <row r="484" spans="2:13" x14ac:dyDescent="0.15">
      <c r="B484" s="317">
        <v>1</v>
      </c>
      <c r="C484" s="318"/>
      <c r="D484" s="317">
        <v>2</v>
      </c>
      <c r="E484" s="318"/>
      <c r="F484" s="317">
        <v>3</v>
      </c>
      <c r="G484" s="317">
        <v>4</v>
      </c>
      <c r="H484" s="317">
        <v>5</v>
      </c>
      <c r="I484" s="258">
        <v>6</v>
      </c>
      <c r="K484" s="257"/>
    </row>
    <row r="485" spans="2:13" ht="31.5" x14ac:dyDescent="0.15">
      <c r="B485" s="547" t="s">
        <v>126</v>
      </c>
      <c r="C485" s="559"/>
      <c r="D485" s="559" t="s">
        <v>14</v>
      </c>
      <c r="E485" s="569"/>
      <c r="F485" s="392" t="s">
        <v>112</v>
      </c>
      <c r="G485" s="392" t="s">
        <v>108</v>
      </c>
      <c r="H485" s="289" t="s">
        <v>119</v>
      </c>
      <c r="I485" s="260" t="s">
        <v>96</v>
      </c>
      <c r="K485" s="320"/>
    </row>
    <row r="486" spans="2:13" ht="24.95" customHeight="1" x14ac:dyDescent="0.2">
      <c r="B486" s="565"/>
      <c r="C486" s="566"/>
      <c r="D486" s="592"/>
      <c r="E486" s="628"/>
      <c r="F486" s="406"/>
      <c r="G486" s="407"/>
      <c r="H486" s="408">
        <f>F486*G486</f>
        <v>0</v>
      </c>
      <c r="I486" s="409">
        <f t="shared" ref="I486:I496" si="57">H486/12</f>
        <v>0</v>
      </c>
      <c r="K486" s="410"/>
    </row>
    <row r="487" spans="2:13" ht="24.95" customHeight="1" x14ac:dyDescent="0.2">
      <c r="B487" s="565"/>
      <c r="C487" s="566"/>
      <c r="D487" s="592"/>
      <c r="E487" s="628"/>
      <c r="F487" s="406"/>
      <c r="G487" s="407"/>
      <c r="H487" s="408">
        <f t="shared" ref="H487:H496" si="58">F487*G487</f>
        <v>0</v>
      </c>
      <c r="I487" s="409">
        <f t="shared" si="57"/>
        <v>0</v>
      </c>
      <c r="K487" s="410"/>
    </row>
    <row r="488" spans="2:13" ht="24.95" customHeight="1" x14ac:dyDescent="0.2">
      <c r="B488" s="565"/>
      <c r="C488" s="566"/>
      <c r="D488" s="592"/>
      <c r="E488" s="628"/>
      <c r="F488" s="406"/>
      <c r="G488" s="407"/>
      <c r="H488" s="408">
        <f t="shared" si="58"/>
        <v>0</v>
      </c>
      <c r="I488" s="409">
        <f t="shared" si="57"/>
        <v>0</v>
      </c>
      <c r="K488" s="410"/>
    </row>
    <row r="489" spans="2:13" ht="24.95" customHeight="1" x14ac:dyDescent="0.2">
      <c r="B489" s="565"/>
      <c r="C489" s="566"/>
      <c r="D489" s="592"/>
      <c r="E489" s="628"/>
      <c r="F489" s="406"/>
      <c r="G489" s="407"/>
      <c r="H489" s="408">
        <f t="shared" si="58"/>
        <v>0</v>
      </c>
      <c r="I489" s="409">
        <f t="shared" si="57"/>
        <v>0</v>
      </c>
      <c r="K489" s="410"/>
    </row>
    <row r="490" spans="2:13" ht="24.95" customHeight="1" x14ac:dyDescent="0.2">
      <c r="B490" s="565"/>
      <c r="C490" s="566"/>
      <c r="D490" s="592"/>
      <c r="E490" s="628"/>
      <c r="F490" s="406"/>
      <c r="G490" s="407"/>
      <c r="H490" s="408">
        <f t="shared" si="58"/>
        <v>0</v>
      </c>
      <c r="I490" s="409">
        <f t="shared" si="57"/>
        <v>0</v>
      </c>
      <c r="K490" s="410"/>
    </row>
    <row r="491" spans="2:13" ht="24.95" customHeight="1" x14ac:dyDescent="0.2">
      <c r="B491" s="565"/>
      <c r="C491" s="566"/>
      <c r="D491" s="592"/>
      <c r="E491" s="628"/>
      <c r="F491" s="406"/>
      <c r="G491" s="407"/>
      <c r="H491" s="408">
        <f t="shared" si="58"/>
        <v>0</v>
      </c>
      <c r="I491" s="409">
        <f t="shared" si="57"/>
        <v>0</v>
      </c>
      <c r="K491" s="410"/>
    </row>
    <row r="492" spans="2:13" ht="24.95" customHeight="1" x14ac:dyDescent="0.2">
      <c r="B492" s="565"/>
      <c r="C492" s="566"/>
      <c r="D492" s="592"/>
      <c r="E492" s="628"/>
      <c r="F492" s="406"/>
      <c r="G492" s="407"/>
      <c r="H492" s="408">
        <f t="shared" si="58"/>
        <v>0</v>
      </c>
      <c r="I492" s="409">
        <f t="shared" si="57"/>
        <v>0</v>
      </c>
      <c r="K492" s="410"/>
    </row>
    <row r="493" spans="2:13" ht="24.95" customHeight="1" x14ac:dyDescent="0.2">
      <c r="B493" s="592"/>
      <c r="C493" s="593"/>
      <c r="D493" s="592"/>
      <c r="E493" s="628"/>
      <c r="F493" s="406"/>
      <c r="G493" s="407"/>
      <c r="H493" s="408">
        <f t="shared" si="58"/>
        <v>0</v>
      </c>
      <c r="I493" s="409">
        <f t="shared" si="57"/>
        <v>0</v>
      </c>
      <c r="K493" s="410"/>
    </row>
    <row r="494" spans="2:13" ht="24.95" customHeight="1" x14ac:dyDescent="0.2">
      <c r="B494" s="592"/>
      <c r="C494" s="593"/>
      <c r="D494" s="592"/>
      <c r="E494" s="628"/>
      <c r="F494" s="406"/>
      <c r="G494" s="407"/>
      <c r="H494" s="408">
        <f t="shared" si="58"/>
        <v>0</v>
      </c>
      <c r="I494" s="409">
        <f t="shared" si="57"/>
        <v>0</v>
      </c>
      <c r="K494" s="410"/>
    </row>
    <row r="495" spans="2:13" ht="24.95" customHeight="1" x14ac:dyDescent="0.2">
      <c r="B495" s="592"/>
      <c r="C495" s="593"/>
      <c r="D495" s="592"/>
      <c r="E495" s="628"/>
      <c r="F495" s="406"/>
      <c r="G495" s="407"/>
      <c r="H495" s="408">
        <f t="shared" si="58"/>
        <v>0</v>
      </c>
      <c r="I495" s="409">
        <f t="shared" si="57"/>
        <v>0</v>
      </c>
      <c r="K495" s="410"/>
    </row>
    <row r="496" spans="2:13" ht="24.95" customHeight="1" x14ac:dyDescent="0.2">
      <c r="B496" s="592"/>
      <c r="C496" s="593"/>
      <c r="D496" s="592"/>
      <c r="E496" s="628"/>
      <c r="F496" s="406"/>
      <c r="G496" s="407"/>
      <c r="H496" s="408">
        <f t="shared" si="58"/>
        <v>0</v>
      </c>
      <c r="I496" s="409">
        <f t="shared" si="57"/>
        <v>0</v>
      </c>
      <c r="K496" s="410"/>
    </row>
    <row r="497" spans="2:13" ht="11.25" customHeight="1" x14ac:dyDescent="0.2">
      <c r="C497" s="347"/>
      <c r="D497" s="347"/>
      <c r="F497" s="345"/>
      <c r="G497" s="334" t="s">
        <v>161</v>
      </c>
      <c r="H497" s="411">
        <f>SUM(H486:H496)</f>
        <v>0</v>
      </c>
      <c r="I497" s="412">
        <f>SUM(I486:I496)</f>
        <v>0</v>
      </c>
      <c r="K497" s="197"/>
    </row>
    <row r="498" spans="2:13" ht="11.25" customHeight="1" x14ac:dyDescent="0.15">
      <c r="C498" s="413"/>
      <c r="D498" s="413"/>
      <c r="F498" s="414"/>
      <c r="G498" s="415"/>
      <c r="H498" s="416"/>
      <c r="I498" s="197"/>
      <c r="K498" s="197"/>
    </row>
    <row r="499" spans="2:13" ht="11.25" customHeight="1" x14ac:dyDescent="0.15">
      <c r="C499" s="413"/>
      <c r="D499" s="413"/>
      <c r="F499" s="414"/>
      <c r="G499" s="415"/>
      <c r="H499" s="416"/>
      <c r="I499" s="197"/>
      <c r="K499" s="197"/>
    </row>
    <row r="500" spans="2:13" ht="11.25" customHeight="1" x14ac:dyDescent="0.2">
      <c r="B500" s="282" t="s">
        <v>352</v>
      </c>
      <c r="C500" s="413"/>
      <c r="D500" s="413"/>
      <c r="F500" s="414"/>
      <c r="G500" s="415"/>
      <c r="H500" s="416"/>
      <c r="I500" s="197"/>
      <c r="K500" s="197"/>
    </row>
    <row r="501" spans="2:13" ht="11.25" customHeight="1" x14ac:dyDescent="0.2">
      <c r="B501" s="310" t="s">
        <v>353</v>
      </c>
      <c r="C501" s="417" t="s">
        <v>407</v>
      </c>
      <c r="D501" s="413"/>
      <c r="F501" s="414"/>
      <c r="G501" s="415"/>
      <c r="H501" s="416"/>
      <c r="I501" s="197"/>
      <c r="K501" s="197"/>
    </row>
    <row r="503" spans="2:13" ht="12" x14ac:dyDescent="0.2">
      <c r="B503" s="246" t="s">
        <v>162</v>
      </c>
      <c r="C503" s="283"/>
    </row>
    <row r="504" spans="2:13" ht="12" x14ac:dyDescent="0.2">
      <c r="B504" s="283"/>
      <c r="C504" s="283"/>
    </row>
    <row r="505" spans="2:13" ht="12" x14ac:dyDescent="0.2">
      <c r="B505" s="312" t="s">
        <v>82</v>
      </c>
      <c r="C505" s="283"/>
    </row>
    <row r="506" spans="2:13" ht="13.15" customHeight="1" x14ac:dyDescent="0.15">
      <c r="B506" s="313" t="s">
        <v>83</v>
      </c>
      <c r="C506" s="418" t="s">
        <v>536</v>
      </c>
      <c r="D506" s="419"/>
      <c r="E506" s="419"/>
      <c r="F506" s="419"/>
      <c r="G506" s="419"/>
      <c r="H506" s="419"/>
      <c r="I506" s="419"/>
      <c r="J506" s="419"/>
      <c r="K506" s="419"/>
      <c r="L506" s="419"/>
      <c r="M506" s="419"/>
    </row>
    <row r="507" spans="2:13" ht="24.75" customHeight="1" x14ac:dyDescent="0.15">
      <c r="B507" s="313" t="s">
        <v>84</v>
      </c>
      <c r="C507" s="586" t="s">
        <v>537</v>
      </c>
      <c r="D507" s="586"/>
      <c r="E507" s="586"/>
      <c r="F507" s="586"/>
      <c r="G507" s="586"/>
      <c r="H507" s="586"/>
      <c r="I507" s="586"/>
      <c r="J507" s="586"/>
      <c r="K507" s="586"/>
      <c r="L507" s="586"/>
      <c r="M507" s="586"/>
    </row>
    <row r="508" spans="2:13" ht="11.25" customHeight="1" x14ac:dyDescent="0.15">
      <c r="B508" s="313" t="s">
        <v>85</v>
      </c>
      <c r="C508" s="418" t="s">
        <v>538</v>
      </c>
      <c r="D508" s="284"/>
      <c r="E508" s="284"/>
      <c r="F508" s="284"/>
      <c r="G508" s="284"/>
      <c r="H508" s="284"/>
      <c r="I508" s="284"/>
      <c r="J508" s="284"/>
      <c r="K508" s="284"/>
      <c r="L508" s="284"/>
    </row>
    <row r="509" spans="2:13" ht="21.75" customHeight="1" x14ac:dyDescent="0.15">
      <c r="B509" s="313" t="s">
        <v>86</v>
      </c>
      <c r="C509" s="587" t="s">
        <v>539</v>
      </c>
      <c r="D509" s="587"/>
      <c r="E509" s="587"/>
      <c r="F509" s="587"/>
      <c r="G509" s="587"/>
      <c r="H509" s="587"/>
      <c r="I509" s="587"/>
      <c r="J509" s="587"/>
      <c r="K509" s="587"/>
      <c r="L509" s="587"/>
      <c r="M509" s="587"/>
    </row>
    <row r="510" spans="2:13" ht="11.25" customHeight="1" x14ac:dyDescent="0.15">
      <c r="B510" s="313" t="s">
        <v>87</v>
      </c>
      <c r="C510" s="418" t="s">
        <v>540</v>
      </c>
      <c r="D510" s="284"/>
      <c r="E510" s="284"/>
      <c r="F510" s="284"/>
      <c r="G510" s="284"/>
      <c r="H510" s="284"/>
      <c r="I510" s="284"/>
      <c r="J510" s="284"/>
      <c r="K510" s="284"/>
      <c r="L510" s="284"/>
    </row>
    <row r="511" spans="2:13" ht="12" x14ac:dyDescent="0.15">
      <c r="B511" s="313" t="s">
        <v>88</v>
      </c>
      <c r="C511" s="419" t="s">
        <v>541</v>
      </c>
      <c r="D511" s="250"/>
      <c r="E511" s="250"/>
      <c r="F511" s="250"/>
      <c r="G511" s="250"/>
      <c r="H511" s="250"/>
      <c r="I511" s="250"/>
      <c r="J511" s="250"/>
      <c r="K511" s="250"/>
      <c r="L511" s="250"/>
    </row>
    <row r="512" spans="2:13" ht="12" x14ac:dyDescent="0.15">
      <c r="B512" s="313" t="s">
        <v>89</v>
      </c>
      <c r="C512" s="419" t="s">
        <v>542</v>
      </c>
      <c r="D512" s="250"/>
      <c r="E512" s="250"/>
      <c r="F512" s="250"/>
      <c r="G512" s="250"/>
      <c r="H512" s="250"/>
      <c r="I512" s="250"/>
      <c r="J512" s="250"/>
      <c r="K512" s="250"/>
      <c r="L512" s="250"/>
    </row>
    <row r="513" spans="2:16" ht="12" x14ac:dyDescent="0.15">
      <c r="B513" s="313" t="s">
        <v>90</v>
      </c>
      <c r="C513" s="419" t="s">
        <v>543</v>
      </c>
      <c r="D513" s="250"/>
      <c r="E513" s="250"/>
      <c r="F513" s="250"/>
      <c r="G513" s="250"/>
      <c r="H513" s="250"/>
      <c r="I513" s="250"/>
      <c r="J513" s="250"/>
      <c r="K513" s="250"/>
      <c r="L513" s="250"/>
    </row>
    <row r="514" spans="2:16" ht="12" x14ac:dyDescent="0.2">
      <c r="B514" s="420" t="s">
        <v>91</v>
      </c>
      <c r="C514" s="419" t="s">
        <v>544</v>
      </c>
      <c r="D514" s="250"/>
      <c r="E514" s="250"/>
      <c r="F514" s="250"/>
      <c r="G514" s="250"/>
      <c r="H514" s="250"/>
      <c r="I514" s="250"/>
      <c r="J514" s="250"/>
      <c r="K514" s="250"/>
      <c r="L514" s="250"/>
    </row>
    <row r="515" spans="2:16" ht="21.75" customHeight="1" x14ac:dyDescent="0.15">
      <c r="B515" s="248"/>
      <c r="C515" s="252"/>
      <c r="D515" s="252"/>
      <c r="E515" s="252"/>
      <c r="F515" s="252"/>
      <c r="G515" s="252"/>
      <c r="H515" s="252"/>
      <c r="I515" s="252"/>
      <c r="J515" s="252"/>
      <c r="K515" s="252"/>
      <c r="L515" s="252"/>
    </row>
    <row r="516" spans="2:16" x14ac:dyDescent="0.15">
      <c r="B516" s="317">
        <v>1</v>
      </c>
      <c r="C516" s="318"/>
      <c r="D516" s="258">
        <v>2</v>
      </c>
      <c r="E516" s="317">
        <v>3</v>
      </c>
      <c r="F516" s="258">
        <v>4</v>
      </c>
      <c r="G516" s="333">
        <v>5</v>
      </c>
      <c r="H516" s="258">
        <v>6</v>
      </c>
      <c r="I516" s="258">
        <v>7</v>
      </c>
      <c r="J516" s="258">
        <v>8</v>
      </c>
      <c r="K516" s="258">
        <v>9</v>
      </c>
    </row>
    <row r="517" spans="2:16" ht="42" x14ac:dyDescent="0.15">
      <c r="B517" s="547" t="s">
        <v>215</v>
      </c>
      <c r="C517" s="559"/>
      <c r="D517" s="260" t="s">
        <v>126</v>
      </c>
      <c r="E517" s="289" t="s">
        <v>216</v>
      </c>
      <c r="F517" s="421" t="s">
        <v>325</v>
      </c>
      <c r="G517" s="319" t="s">
        <v>204</v>
      </c>
      <c r="H517" s="260" t="s">
        <v>112</v>
      </c>
      <c r="I517" s="260" t="s">
        <v>108</v>
      </c>
      <c r="J517" s="260" t="s">
        <v>119</v>
      </c>
      <c r="K517" s="260" t="s">
        <v>96</v>
      </c>
    </row>
    <row r="518" spans="2:16" ht="24.95" customHeight="1" x14ac:dyDescent="0.15">
      <c r="B518" s="565"/>
      <c r="C518" s="566"/>
      <c r="D518" s="422"/>
      <c r="E518" s="423"/>
      <c r="F518" s="396"/>
      <c r="G518" s="396"/>
      <c r="H518" s="263"/>
      <c r="I518" s="340"/>
      <c r="J518" s="266">
        <f>H518*I518</f>
        <v>0</v>
      </c>
      <c r="K518" s="266">
        <f>J518/12</f>
        <v>0</v>
      </c>
      <c r="N518" s="172" t="s">
        <v>207</v>
      </c>
      <c r="O518" s="172" t="s">
        <v>213</v>
      </c>
      <c r="P518" s="172" t="s">
        <v>208</v>
      </c>
    </row>
    <row r="519" spans="2:16" ht="24.95" customHeight="1" x14ac:dyDescent="0.15">
      <c r="B519" s="565"/>
      <c r="C519" s="566"/>
      <c r="D519" s="422"/>
      <c r="E519" s="423"/>
      <c r="F519" s="396"/>
      <c r="G519" s="396"/>
      <c r="H519" s="263"/>
      <c r="I519" s="340"/>
      <c r="J519" s="266">
        <f>H519*I519</f>
        <v>0</v>
      </c>
      <c r="K519" s="266">
        <f t="shared" ref="K519:K525" si="59">J519/12</f>
        <v>0</v>
      </c>
      <c r="N519" s="172" t="s">
        <v>212</v>
      </c>
      <c r="O519" s="172" t="s">
        <v>214</v>
      </c>
      <c r="P519" s="172" t="s">
        <v>209</v>
      </c>
    </row>
    <row r="520" spans="2:16" ht="24.95" customHeight="1" x14ac:dyDescent="0.15">
      <c r="B520" s="565"/>
      <c r="C520" s="566"/>
      <c r="D520" s="422"/>
      <c r="E520" s="423"/>
      <c r="F520" s="396"/>
      <c r="G520" s="396"/>
      <c r="H520" s="263"/>
      <c r="I520" s="340"/>
      <c r="J520" s="266">
        <f t="shared" ref="J520:J525" si="60">H520*I520</f>
        <v>0</v>
      </c>
      <c r="K520" s="266">
        <f t="shared" si="59"/>
        <v>0</v>
      </c>
      <c r="P520" s="172" t="s">
        <v>210</v>
      </c>
    </row>
    <row r="521" spans="2:16" ht="24.95" customHeight="1" x14ac:dyDescent="0.15">
      <c r="B521" s="565"/>
      <c r="C521" s="566"/>
      <c r="D521" s="422"/>
      <c r="E521" s="423"/>
      <c r="F521" s="396"/>
      <c r="G521" s="396"/>
      <c r="H521" s="263"/>
      <c r="I521" s="340"/>
      <c r="J521" s="266">
        <f t="shared" si="60"/>
        <v>0</v>
      </c>
      <c r="K521" s="266">
        <f t="shared" si="59"/>
        <v>0</v>
      </c>
      <c r="P521" s="172" t="s">
        <v>211</v>
      </c>
    </row>
    <row r="522" spans="2:16" ht="24.95" customHeight="1" x14ac:dyDescent="0.15">
      <c r="B522" s="565"/>
      <c r="C522" s="566"/>
      <c r="D522" s="422"/>
      <c r="E522" s="423"/>
      <c r="F522" s="396"/>
      <c r="G522" s="396"/>
      <c r="H522" s="263"/>
      <c r="I522" s="340"/>
      <c r="J522" s="266">
        <f t="shared" si="60"/>
        <v>0</v>
      </c>
      <c r="K522" s="266">
        <f t="shared" si="59"/>
        <v>0</v>
      </c>
    </row>
    <row r="523" spans="2:16" ht="24.95" customHeight="1" x14ac:dyDescent="0.15">
      <c r="B523" s="565"/>
      <c r="C523" s="566"/>
      <c r="D523" s="422"/>
      <c r="E523" s="423"/>
      <c r="F523" s="396"/>
      <c r="G523" s="396"/>
      <c r="H523" s="263"/>
      <c r="I523" s="340"/>
      <c r="J523" s="266">
        <f t="shared" si="60"/>
        <v>0</v>
      </c>
      <c r="K523" s="266">
        <f t="shared" si="59"/>
        <v>0</v>
      </c>
    </row>
    <row r="524" spans="2:16" ht="24.95" customHeight="1" x14ac:dyDescent="0.15">
      <c r="B524" s="565"/>
      <c r="C524" s="566"/>
      <c r="D524" s="422"/>
      <c r="E524" s="423"/>
      <c r="F524" s="396"/>
      <c r="G524" s="396"/>
      <c r="H524" s="263"/>
      <c r="I524" s="340"/>
      <c r="J524" s="266">
        <f t="shared" si="60"/>
        <v>0</v>
      </c>
      <c r="K524" s="266">
        <f t="shared" si="59"/>
        <v>0</v>
      </c>
    </row>
    <row r="525" spans="2:16" ht="24.95" customHeight="1" x14ac:dyDescent="0.15">
      <c r="B525" s="565"/>
      <c r="C525" s="566"/>
      <c r="D525" s="422"/>
      <c r="E525" s="423"/>
      <c r="F525" s="396"/>
      <c r="G525" s="396"/>
      <c r="H525" s="263"/>
      <c r="I525" s="340"/>
      <c r="J525" s="266">
        <f t="shared" si="60"/>
        <v>0</v>
      </c>
      <c r="K525" s="266">
        <f t="shared" si="59"/>
        <v>0</v>
      </c>
    </row>
    <row r="526" spans="2:16" ht="11.25" customHeight="1" x14ac:dyDescent="0.2">
      <c r="B526" s="325"/>
      <c r="C526" s="326"/>
      <c r="E526" s="203"/>
      <c r="H526" s="203"/>
      <c r="I526" s="398" t="s">
        <v>163</v>
      </c>
      <c r="J526" s="327">
        <f>SUM(J518:J525)</f>
        <v>0</v>
      </c>
      <c r="K526" s="279">
        <f>SUM(K518:K525)</f>
        <v>0</v>
      </c>
    </row>
    <row r="527" spans="2:16" ht="11.25" customHeight="1" x14ac:dyDescent="0.2">
      <c r="B527" s="341"/>
      <c r="C527" s="250"/>
      <c r="E527" s="162"/>
      <c r="H527" s="162"/>
      <c r="I527" s="424"/>
      <c r="J527" s="344"/>
      <c r="K527" s="281"/>
    </row>
    <row r="528" spans="2:16" ht="11.25" customHeight="1" x14ac:dyDescent="0.2">
      <c r="B528" s="282" t="s">
        <v>352</v>
      </c>
      <c r="C528" s="250"/>
      <c r="E528" s="162"/>
      <c r="H528" s="162"/>
      <c r="I528" s="424"/>
      <c r="J528" s="344"/>
      <c r="K528" s="281"/>
    </row>
    <row r="529" spans="2:12" ht="11.25" customHeight="1" x14ac:dyDescent="0.2">
      <c r="B529" s="329" t="s">
        <v>353</v>
      </c>
      <c r="C529" s="331" t="s">
        <v>408</v>
      </c>
      <c r="E529" s="162"/>
      <c r="F529" s="162"/>
      <c r="G529" s="424"/>
      <c r="H529" s="344"/>
      <c r="I529" s="281"/>
    </row>
    <row r="530" spans="2:12" ht="11.25" customHeight="1" x14ac:dyDescent="0.2">
      <c r="B530" s="331"/>
      <c r="C530" s="250"/>
      <c r="E530" s="162"/>
      <c r="F530" s="162"/>
      <c r="G530" s="415"/>
      <c r="H530" s="344"/>
      <c r="I530" s="281"/>
    </row>
    <row r="532" spans="2:12" ht="12" x14ac:dyDescent="0.2">
      <c r="B532" s="246" t="s">
        <v>409</v>
      </c>
    </row>
    <row r="534" spans="2:12" ht="12" x14ac:dyDescent="0.2">
      <c r="B534" s="312" t="s">
        <v>82</v>
      </c>
      <c r="C534" s="283"/>
    </row>
    <row r="535" spans="2:12" ht="12" x14ac:dyDescent="0.15">
      <c r="B535" s="313" t="s">
        <v>83</v>
      </c>
      <c r="C535" s="314" t="s">
        <v>545</v>
      </c>
      <c r="D535" s="284"/>
      <c r="E535" s="284"/>
      <c r="F535" s="284"/>
      <c r="G535" s="284"/>
      <c r="H535" s="284"/>
      <c r="I535" s="284"/>
      <c r="J535" s="284"/>
      <c r="K535" s="284"/>
      <c r="L535" s="284"/>
    </row>
    <row r="536" spans="2:12" ht="12" x14ac:dyDescent="0.15">
      <c r="B536" s="313" t="s">
        <v>84</v>
      </c>
      <c r="C536" s="316" t="s">
        <v>546</v>
      </c>
      <c r="D536" s="250"/>
      <c r="E536" s="250"/>
      <c r="F536" s="250"/>
      <c r="G536" s="250"/>
      <c r="H536" s="250"/>
      <c r="I536" s="250"/>
      <c r="J536" s="250"/>
      <c r="K536" s="250"/>
      <c r="L536" s="250"/>
    </row>
    <row r="537" spans="2:12" ht="12" x14ac:dyDescent="0.15">
      <c r="B537" s="313" t="s">
        <v>85</v>
      </c>
      <c r="C537" s="316" t="s">
        <v>494</v>
      </c>
      <c r="D537" s="251"/>
      <c r="E537" s="251"/>
      <c r="F537" s="251"/>
      <c r="G537" s="251"/>
      <c r="H537" s="251"/>
      <c r="I537" s="251"/>
      <c r="J537" s="251"/>
      <c r="K537" s="251"/>
      <c r="L537" s="251"/>
    </row>
    <row r="538" spans="2:12" ht="12" x14ac:dyDescent="0.15">
      <c r="B538" s="313" t="s">
        <v>86</v>
      </c>
      <c r="C538" s="316" t="s">
        <v>547</v>
      </c>
      <c r="D538" s="250"/>
      <c r="E538" s="250"/>
      <c r="F538" s="250"/>
      <c r="G538" s="250"/>
      <c r="H538" s="250"/>
      <c r="I538" s="250"/>
      <c r="J538" s="250"/>
      <c r="K538" s="250"/>
      <c r="L538" s="250"/>
    </row>
    <row r="539" spans="2:12" ht="12" x14ac:dyDescent="0.15">
      <c r="B539" s="313" t="s">
        <v>87</v>
      </c>
      <c r="C539" s="316" t="s">
        <v>530</v>
      </c>
      <c r="D539" s="250"/>
      <c r="E539" s="250"/>
      <c r="F539" s="250"/>
      <c r="G539" s="250"/>
      <c r="H539" s="250"/>
      <c r="I539" s="250"/>
      <c r="J539" s="250"/>
      <c r="K539" s="250"/>
      <c r="L539" s="250"/>
    </row>
    <row r="540" spans="2:12" x14ac:dyDescent="0.15">
      <c r="B540" s="248"/>
      <c r="C540" s="252"/>
      <c r="D540" s="252"/>
      <c r="E540" s="252"/>
      <c r="F540" s="252"/>
      <c r="G540" s="252"/>
      <c r="H540" s="252"/>
      <c r="I540" s="252"/>
      <c r="J540" s="252"/>
      <c r="K540" s="252"/>
      <c r="L540" s="252"/>
    </row>
    <row r="541" spans="2:12" x14ac:dyDescent="0.15">
      <c r="C541" s="317">
        <v>1</v>
      </c>
      <c r="D541" s="318"/>
      <c r="E541" s="317">
        <v>2</v>
      </c>
      <c r="F541" s="175"/>
      <c r="G541" s="317">
        <v>3</v>
      </c>
      <c r="H541" s="317">
        <v>4</v>
      </c>
      <c r="I541" s="258">
        <v>5</v>
      </c>
      <c r="J541" s="255"/>
    </row>
    <row r="542" spans="2:12" ht="33.75" customHeight="1" x14ac:dyDescent="0.15">
      <c r="C542" s="559" t="s">
        <v>121</v>
      </c>
      <c r="D542" s="569"/>
      <c r="E542" s="559" t="s">
        <v>112</v>
      </c>
      <c r="F542" s="569"/>
      <c r="G542" s="392" t="s">
        <v>108</v>
      </c>
      <c r="H542" s="289" t="s">
        <v>119</v>
      </c>
      <c r="I542" s="260" t="s">
        <v>96</v>
      </c>
      <c r="J542" s="425"/>
    </row>
    <row r="543" spans="2:12" ht="24.95" customHeight="1" x14ac:dyDescent="0.15">
      <c r="C543" s="616" t="s">
        <v>410</v>
      </c>
      <c r="D543" s="617"/>
      <c r="E543" s="665"/>
      <c r="F543" s="666"/>
      <c r="G543" s="426"/>
      <c r="H543" s="427">
        <f>'Indirect Cost Pool'!J37</f>
        <v>0</v>
      </c>
      <c r="I543" s="428">
        <f>H543/12</f>
        <v>0</v>
      </c>
      <c r="J543" s="429"/>
    </row>
    <row r="544" spans="2:12" ht="24.95" customHeight="1" x14ac:dyDescent="0.15">
      <c r="C544" s="337" t="s">
        <v>164</v>
      </c>
      <c r="D544" s="338"/>
      <c r="E544" s="618"/>
      <c r="F544" s="619"/>
      <c r="G544" s="430"/>
      <c r="H544" s="431">
        <f t="shared" ref="H544:H548" si="61">E544*G544</f>
        <v>0</v>
      </c>
      <c r="I544" s="432">
        <f t="shared" ref="I544:I548" si="62">H544/12</f>
        <v>0</v>
      </c>
      <c r="J544" s="433"/>
    </row>
    <row r="545" spans="2:13" ht="24.95" customHeight="1" x14ac:dyDescent="0.15">
      <c r="C545" s="337" t="s">
        <v>165</v>
      </c>
      <c r="D545" s="338"/>
      <c r="E545" s="618"/>
      <c r="F545" s="619"/>
      <c r="G545" s="430"/>
      <c r="H545" s="431">
        <f t="shared" si="61"/>
        <v>0</v>
      </c>
      <c r="I545" s="432">
        <f t="shared" si="62"/>
        <v>0</v>
      </c>
      <c r="J545" s="433"/>
    </row>
    <row r="546" spans="2:13" ht="35.25" customHeight="1" x14ac:dyDescent="0.2">
      <c r="C546" s="582" t="s">
        <v>433</v>
      </c>
      <c r="D546" s="623"/>
      <c r="E546" s="618"/>
      <c r="F546" s="623"/>
      <c r="G546" s="430"/>
      <c r="H546" s="431">
        <f t="shared" si="61"/>
        <v>0</v>
      </c>
      <c r="I546" s="432">
        <f t="shared" si="62"/>
        <v>0</v>
      </c>
      <c r="J546" s="433"/>
    </row>
    <row r="547" spans="2:13" ht="35.25" customHeight="1" x14ac:dyDescent="0.15">
      <c r="C547" s="582" t="s">
        <v>434</v>
      </c>
      <c r="D547" s="583"/>
      <c r="E547" s="618"/>
      <c r="F547" s="619"/>
      <c r="G547" s="430"/>
      <c r="H547" s="431">
        <f t="shared" si="61"/>
        <v>0</v>
      </c>
      <c r="I547" s="432">
        <f t="shared" si="62"/>
        <v>0</v>
      </c>
      <c r="J547" s="433"/>
    </row>
    <row r="548" spans="2:13" ht="24.95" customHeight="1" x14ac:dyDescent="0.15">
      <c r="C548" s="565"/>
      <c r="D548" s="566"/>
      <c r="E548" s="618"/>
      <c r="F548" s="619"/>
      <c r="G548" s="430"/>
      <c r="H548" s="431">
        <f t="shared" si="61"/>
        <v>0</v>
      </c>
      <c r="I548" s="432">
        <f t="shared" si="62"/>
        <v>0</v>
      </c>
      <c r="J548" s="433"/>
    </row>
    <row r="549" spans="2:13" ht="12" x14ac:dyDescent="0.2">
      <c r="D549" s="345"/>
      <c r="E549" s="345"/>
      <c r="G549" s="398" t="s">
        <v>423</v>
      </c>
      <c r="H549" s="434">
        <f>SUM(H544:H548)</f>
        <v>0</v>
      </c>
      <c r="I549" s="435">
        <f>SUM(I544:I548)</f>
        <v>0</v>
      </c>
      <c r="J549" s="196"/>
    </row>
    <row r="552" spans="2:13" x14ac:dyDescent="0.15">
      <c r="H552" s="173"/>
      <c r="I552" s="405"/>
      <c r="K552" s="185"/>
      <c r="L552" s="405"/>
    </row>
    <row r="553" spans="2:13" x14ac:dyDescent="0.15">
      <c r="G553" s="173"/>
      <c r="I553" s="185"/>
      <c r="J553" s="185"/>
    </row>
    <row r="554" spans="2:13" ht="12.75" x14ac:dyDescent="0.2">
      <c r="B554" s="351" t="s">
        <v>166</v>
      </c>
      <c r="G554" s="625">
        <f>I328+F354+H383+I414+F442+G472+H497+J526+H549+'Building Cost Pool'!H31+H543</f>
        <v>0</v>
      </c>
      <c r="H554" s="664"/>
      <c r="I554" s="351" t="s">
        <v>50</v>
      </c>
    </row>
    <row r="556" spans="2:13" ht="12.75" x14ac:dyDescent="0.2">
      <c r="B556" s="626" t="s">
        <v>169</v>
      </c>
      <c r="C556" s="626"/>
      <c r="D556" s="626"/>
      <c r="E556" s="626"/>
      <c r="F556" s="626"/>
      <c r="G556" s="626"/>
      <c r="H556" s="626"/>
      <c r="I556" s="626"/>
      <c r="J556" s="626"/>
      <c r="K556" s="626"/>
      <c r="L556" s="626"/>
      <c r="M556" s="626"/>
    </row>
    <row r="557" spans="2:13" ht="6.6" customHeight="1" x14ac:dyDescent="0.15"/>
    <row r="558" spans="2:13" ht="12" x14ac:dyDescent="0.2">
      <c r="B558" s="246" t="s">
        <v>193</v>
      </c>
      <c r="C558" s="283"/>
      <c r="D558" s="283"/>
      <c r="E558" s="283"/>
      <c r="F558" s="283"/>
      <c r="G558" s="283"/>
      <c r="H558" s="283"/>
      <c r="I558" s="283"/>
      <c r="J558" s="283"/>
      <c r="K558" s="283"/>
      <c r="L558" s="283"/>
      <c r="M558" s="283"/>
    </row>
    <row r="559" spans="2:13" ht="10.15" customHeight="1" x14ac:dyDescent="0.2">
      <c r="B559" s="283"/>
      <c r="C559" s="283"/>
      <c r="D559" s="283"/>
      <c r="E559" s="283"/>
      <c r="F559" s="283"/>
      <c r="G559" s="283"/>
      <c r="H559" s="283"/>
      <c r="I559" s="283"/>
      <c r="J559" s="283"/>
      <c r="K559" s="283"/>
      <c r="L559" s="283"/>
      <c r="M559" s="283"/>
    </row>
    <row r="560" spans="2:13" ht="12" x14ac:dyDescent="0.2">
      <c r="B560" s="436" t="s">
        <v>548</v>
      </c>
      <c r="C560" s="283"/>
      <c r="D560" s="283"/>
      <c r="E560" s="283"/>
      <c r="F560" s="283"/>
      <c r="G560" s="283"/>
      <c r="H560" s="283"/>
      <c r="I560" s="283"/>
      <c r="J560" s="283"/>
      <c r="K560" s="283"/>
      <c r="L560" s="283"/>
      <c r="M560" s="283"/>
    </row>
    <row r="561" spans="2:13" ht="7.15" customHeight="1" x14ac:dyDescent="0.2">
      <c r="B561" s="313"/>
      <c r="C561" s="389"/>
      <c r="D561" s="389"/>
      <c r="E561" s="389"/>
      <c r="F561" s="389"/>
      <c r="G561" s="389"/>
      <c r="H561" s="389"/>
      <c r="I561" s="389"/>
      <c r="J561" s="389"/>
      <c r="K561" s="389"/>
      <c r="L561" s="389"/>
      <c r="M561" s="283"/>
    </row>
    <row r="562" spans="2:13" ht="43.9" customHeight="1" x14ac:dyDescent="0.15">
      <c r="B562" s="622" t="s">
        <v>549</v>
      </c>
      <c r="C562" s="622"/>
      <c r="D562" s="622"/>
      <c r="E562" s="622"/>
      <c r="F562" s="622"/>
      <c r="G562" s="622"/>
      <c r="H562" s="622"/>
      <c r="I562" s="622"/>
      <c r="J562" s="622"/>
      <c r="K562" s="622"/>
      <c r="L562" s="622"/>
      <c r="M562" s="622"/>
    </row>
    <row r="563" spans="2:13" ht="6.75" customHeight="1" x14ac:dyDescent="0.15">
      <c r="B563" s="622"/>
      <c r="C563" s="622"/>
      <c r="D563" s="622"/>
      <c r="E563" s="622"/>
      <c r="F563" s="622"/>
      <c r="G563" s="622"/>
      <c r="H563" s="622"/>
      <c r="I563" s="622"/>
      <c r="J563" s="622"/>
      <c r="K563" s="622"/>
      <c r="L563" s="622"/>
      <c r="M563" s="622"/>
    </row>
    <row r="564" spans="2:13" ht="7.9" customHeight="1" x14ac:dyDescent="0.15"/>
    <row r="565" spans="2:13" ht="6.75" customHeight="1" x14ac:dyDescent="0.15">
      <c r="B565" s="248"/>
      <c r="C565" s="252"/>
      <c r="D565" s="252"/>
      <c r="E565" s="252"/>
      <c r="F565" s="252"/>
      <c r="G565" s="252"/>
      <c r="H565" s="252"/>
      <c r="I565" s="252"/>
      <c r="J565" s="252"/>
      <c r="K565" s="252"/>
      <c r="L565" s="252"/>
    </row>
    <row r="566" spans="2:13" ht="9.6" customHeight="1" x14ac:dyDescent="0.15">
      <c r="B566" s="317"/>
      <c r="C566" s="318"/>
      <c r="D566" s="258"/>
      <c r="E566" s="318"/>
      <c r="F566" s="588" t="s">
        <v>346</v>
      </c>
      <c r="G566" s="620"/>
      <c r="H566" s="620"/>
      <c r="I566" s="589"/>
      <c r="J566" s="588" t="s">
        <v>341</v>
      </c>
      <c r="K566" s="589"/>
      <c r="L566" s="437"/>
      <c r="M566" s="437"/>
    </row>
    <row r="567" spans="2:13" ht="13.15" customHeight="1" x14ac:dyDescent="0.15">
      <c r="B567" s="255"/>
      <c r="C567" s="257"/>
      <c r="D567" s="259"/>
      <c r="E567" s="257"/>
      <c r="F567" s="438" t="s">
        <v>368</v>
      </c>
      <c r="G567" s="570" t="s">
        <v>342</v>
      </c>
      <c r="H567" s="571"/>
      <c r="I567" s="621"/>
      <c r="J567" s="561" t="s">
        <v>335</v>
      </c>
      <c r="K567" s="562"/>
      <c r="L567" s="439"/>
      <c r="M567" s="439"/>
    </row>
    <row r="568" spans="2:13" ht="53.45" customHeight="1" x14ac:dyDescent="0.15">
      <c r="B568" s="559" t="s">
        <v>344</v>
      </c>
      <c r="C568" s="569"/>
      <c r="D568" s="260" t="s">
        <v>345</v>
      </c>
      <c r="E568" s="289" t="s">
        <v>44</v>
      </c>
      <c r="F568" s="440" t="s">
        <v>347</v>
      </c>
      <c r="G568" s="441" t="s">
        <v>343</v>
      </c>
      <c r="H568" s="442" t="s">
        <v>348</v>
      </c>
      <c r="I568" s="440" t="s">
        <v>349</v>
      </c>
      <c r="J568" s="260" t="s">
        <v>46</v>
      </c>
      <c r="K568" s="260" t="s">
        <v>168</v>
      </c>
      <c r="L568" s="260" t="s">
        <v>350</v>
      </c>
      <c r="M568" s="260" t="s">
        <v>119</v>
      </c>
    </row>
    <row r="569" spans="2:13" ht="15" customHeight="1" x14ac:dyDescent="0.15">
      <c r="B569" s="563"/>
      <c r="C569" s="564"/>
      <c r="D569" s="443"/>
      <c r="E569" s="444"/>
      <c r="F569" s="409">
        <f>E569*D589</f>
        <v>0</v>
      </c>
      <c r="G569" s="263"/>
      <c r="H569" s="339"/>
      <c r="I569" s="339"/>
      <c r="J569" s="445"/>
      <c r="K569" s="445"/>
      <c r="L569" s="263"/>
      <c r="M569" s="266">
        <f>SUM(F569:L569)</f>
        <v>0</v>
      </c>
    </row>
    <row r="570" spans="2:13" ht="15" customHeight="1" x14ac:dyDescent="0.15">
      <c r="B570" s="629"/>
      <c r="C570" s="630"/>
      <c r="D570" s="443"/>
      <c r="E570" s="444"/>
      <c r="F570" s="409">
        <f>E570*D589</f>
        <v>0</v>
      </c>
      <c r="G570" s="263"/>
      <c r="H570" s="339"/>
      <c r="I570" s="339"/>
      <c r="J570" s="445"/>
      <c r="K570" s="445"/>
      <c r="L570" s="263"/>
      <c r="M570" s="266">
        <f t="shared" ref="M570:M586" si="63">SUM(F570:L570)</f>
        <v>0</v>
      </c>
    </row>
    <row r="571" spans="2:13" ht="15" customHeight="1" x14ac:dyDescent="0.15">
      <c r="B571" s="563"/>
      <c r="C571" s="564"/>
      <c r="D571" s="443"/>
      <c r="E571" s="444"/>
      <c r="F571" s="409">
        <f>E571*D589</f>
        <v>0</v>
      </c>
      <c r="G571" s="263"/>
      <c r="H571" s="339"/>
      <c r="I571" s="339"/>
      <c r="J571" s="445"/>
      <c r="K571" s="445"/>
      <c r="L571" s="263"/>
      <c r="M571" s="266">
        <f t="shared" si="63"/>
        <v>0</v>
      </c>
    </row>
    <row r="572" spans="2:13" ht="15" customHeight="1" x14ac:dyDescent="0.15">
      <c r="B572" s="563"/>
      <c r="C572" s="564"/>
      <c r="D572" s="443"/>
      <c r="E572" s="444"/>
      <c r="F572" s="409">
        <f>E572*D589</f>
        <v>0</v>
      </c>
      <c r="G572" s="263"/>
      <c r="H572" s="339"/>
      <c r="I572" s="339"/>
      <c r="J572" s="445"/>
      <c r="K572" s="445"/>
      <c r="L572" s="263"/>
      <c r="M572" s="266">
        <f t="shared" si="63"/>
        <v>0</v>
      </c>
    </row>
    <row r="573" spans="2:13" ht="15" customHeight="1" x14ac:dyDescent="0.15">
      <c r="B573" s="563"/>
      <c r="C573" s="564"/>
      <c r="D573" s="443"/>
      <c r="E573" s="444"/>
      <c r="F573" s="409">
        <f>E573*D589</f>
        <v>0</v>
      </c>
      <c r="G573" s="263"/>
      <c r="H573" s="339"/>
      <c r="I573" s="339"/>
      <c r="J573" s="445"/>
      <c r="K573" s="445"/>
      <c r="L573" s="263"/>
      <c r="M573" s="266">
        <f t="shared" si="63"/>
        <v>0</v>
      </c>
    </row>
    <row r="574" spans="2:13" ht="15" customHeight="1" x14ac:dyDescent="0.15">
      <c r="B574" s="563"/>
      <c r="C574" s="564"/>
      <c r="D574" s="443"/>
      <c r="E574" s="444"/>
      <c r="F574" s="409">
        <f>E574*D589</f>
        <v>0</v>
      </c>
      <c r="G574" s="263"/>
      <c r="H574" s="339"/>
      <c r="I574" s="339"/>
      <c r="J574" s="445"/>
      <c r="K574" s="445"/>
      <c r="L574" s="263"/>
      <c r="M574" s="266">
        <f t="shared" si="63"/>
        <v>0</v>
      </c>
    </row>
    <row r="575" spans="2:13" ht="15" customHeight="1" x14ac:dyDescent="0.15">
      <c r="B575" s="563"/>
      <c r="C575" s="564"/>
      <c r="D575" s="443"/>
      <c r="E575" s="444"/>
      <c r="F575" s="409">
        <f>E575*D589</f>
        <v>0</v>
      </c>
      <c r="G575" s="263"/>
      <c r="H575" s="339"/>
      <c r="I575" s="339"/>
      <c r="J575" s="445"/>
      <c r="K575" s="445"/>
      <c r="L575" s="263"/>
      <c r="M575" s="266">
        <f t="shared" ref="M575:M576" si="64">SUM(F575:L575)</f>
        <v>0</v>
      </c>
    </row>
    <row r="576" spans="2:13" ht="15" customHeight="1" x14ac:dyDescent="0.15">
      <c r="B576" s="563"/>
      <c r="C576" s="564"/>
      <c r="D576" s="443"/>
      <c r="E576" s="444"/>
      <c r="F576" s="409">
        <f>E576*D589</f>
        <v>0</v>
      </c>
      <c r="G576" s="263"/>
      <c r="H576" s="339"/>
      <c r="I576" s="339"/>
      <c r="J576" s="445"/>
      <c r="K576" s="445"/>
      <c r="L576" s="263"/>
      <c r="M576" s="266">
        <f t="shared" si="64"/>
        <v>0</v>
      </c>
    </row>
    <row r="577" spans="2:13" ht="15" customHeight="1" x14ac:dyDescent="0.15">
      <c r="B577" s="563"/>
      <c r="C577" s="564"/>
      <c r="D577" s="443"/>
      <c r="E577" s="444"/>
      <c r="F577" s="409">
        <f>E577*D589</f>
        <v>0</v>
      </c>
      <c r="G577" s="263"/>
      <c r="H577" s="339"/>
      <c r="I577" s="339"/>
      <c r="J577" s="445"/>
      <c r="K577" s="445"/>
      <c r="L577" s="263"/>
      <c r="M577" s="266">
        <f t="shared" si="63"/>
        <v>0</v>
      </c>
    </row>
    <row r="578" spans="2:13" ht="15" customHeight="1" x14ac:dyDescent="0.15">
      <c r="B578" s="563"/>
      <c r="C578" s="564"/>
      <c r="D578" s="443"/>
      <c r="E578" s="444"/>
      <c r="F578" s="409">
        <f>E578*D589</f>
        <v>0</v>
      </c>
      <c r="G578" s="263"/>
      <c r="H578" s="339"/>
      <c r="I578" s="339"/>
      <c r="J578" s="445"/>
      <c r="K578" s="445"/>
      <c r="L578" s="263"/>
      <c r="M578" s="266">
        <f t="shared" si="63"/>
        <v>0</v>
      </c>
    </row>
    <row r="579" spans="2:13" ht="15" customHeight="1" x14ac:dyDescent="0.15">
      <c r="B579" s="563"/>
      <c r="C579" s="564"/>
      <c r="D579" s="443"/>
      <c r="E579" s="444"/>
      <c r="F579" s="409">
        <f>E579*D589</f>
        <v>0</v>
      </c>
      <c r="G579" s="263"/>
      <c r="H579" s="339"/>
      <c r="I579" s="339"/>
      <c r="J579" s="445"/>
      <c r="K579" s="445"/>
      <c r="L579" s="263"/>
      <c r="M579" s="266">
        <f t="shared" si="63"/>
        <v>0</v>
      </c>
    </row>
    <row r="580" spans="2:13" ht="15" customHeight="1" x14ac:dyDescent="0.15">
      <c r="B580" s="563"/>
      <c r="C580" s="564"/>
      <c r="D580" s="443"/>
      <c r="E580" s="444"/>
      <c r="F580" s="409">
        <f>E580*D589</f>
        <v>0</v>
      </c>
      <c r="G580" s="263"/>
      <c r="H580" s="339"/>
      <c r="I580" s="339"/>
      <c r="J580" s="445"/>
      <c r="K580" s="445"/>
      <c r="L580" s="263"/>
      <c r="M580" s="266">
        <f t="shared" si="63"/>
        <v>0</v>
      </c>
    </row>
    <row r="581" spans="2:13" ht="15" customHeight="1" x14ac:dyDescent="0.15">
      <c r="B581" s="563"/>
      <c r="C581" s="564"/>
      <c r="D581" s="443"/>
      <c r="E581" s="444"/>
      <c r="F581" s="409">
        <f>E581*D589</f>
        <v>0</v>
      </c>
      <c r="G581" s="263"/>
      <c r="H581" s="339"/>
      <c r="I581" s="339"/>
      <c r="J581" s="445"/>
      <c r="K581" s="445"/>
      <c r="L581" s="263"/>
      <c r="M581" s="266">
        <f t="shared" si="63"/>
        <v>0</v>
      </c>
    </row>
    <row r="582" spans="2:13" ht="15" customHeight="1" x14ac:dyDescent="0.15">
      <c r="B582" s="613"/>
      <c r="C582" s="614"/>
      <c r="D582" s="446"/>
      <c r="E582" s="447"/>
      <c r="F582" s="409">
        <f>E582*D589</f>
        <v>0</v>
      </c>
      <c r="G582" s="263"/>
      <c r="H582" s="339"/>
      <c r="I582" s="339"/>
      <c r="J582" s="339"/>
      <c r="K582" s="339"/>
      <c r="L582" s="263"/>
      <c r="M582" s="266">
        <f t="shared" si="63"/>
        <v>0</v>
      </c>
    </row>
    <row r="583" spans="2:13" ht="15" customHeight="1" x14ac:dyDescent="0.15">
      <c r="B583" s="613"/>
      <c r="C583" s="614"/>
      <c r="D583" s="446"/>
      <c r="E583" s="447"/>
      <c r="F583" s="409">
        <f>E583*D589</f>
        <v>0</v>
      </c>
      <c r="G583" s="263"/>
      <c r="H583" s="339"/>
      <c r="I583" s="339"/>
      <c r="J583" s="339"/>
      <c r="K583" s="339"/>
      <c r="L583" s="263"/>
      <c r="M583" s="266">
        <f t="shared" si="63"/>
        <v>0</v>
      </c>
    </row>
    <row r="584" spans="2:13" ht="15" customHeight="1" x14ac:dyDescent="0.15">
      <c r="B584" s="613"/>
      <c r="C584" s="614"/>
      <c r="D584" s="446"/>
      <c r="E584" s="447"/>
      <c r="F584" s="409">
        <f>E584*D589</f>
        <v>0</v>
      </c>
      <c r="G584" s="263"/>
      <c r="H584" s="339"/>
      <c r="I584" s="339"/>
      <c r="J584" s="339"/>
      <c r="K584" s="339"/>
      <c r="L584" s="263"/>
      <c r="M584" s="266">
        <f t="shared" si="63"/>
        <v>0</v>
      </c>
    </row>
    <row r="585" spans="2:13" ht="15" customHeight="1" x14ac:dyDescent="0.15">
      <c r="B585" s="613"/>
      <c r="C585" s="614"/>
      <c r="D585" s="446"/>
      <c r="E585" s="447"/>
      <c r="F585" s="409">
        <f>E585*D589</f>
        <v>0</v>
      </c>
      <c r="G585" s="263"/>
      <c r="H585" s="339"/>
      <c r="I585" s="339"/>
      <c r="J585" s="339"/>
      <c r="K585" s="339"/>
      <c r="L585" s="263"/>
      <c r="M585" s="266">
        <f t="shared" si="63"/>
        <v>0</v>
      </c>
    </row>
    <row r="586" spans="2:13" ht="15" customHeight="1" x14ac:dyDescent="0.15">
      <c r="B586" s="613"/>
      <c r="C586" s="614"/>
      <c r="D586" s="446"/>
      <c r="E586" s="447"/>
      <c r="F586" s="409">
        <f>E586*D589</f>
        <v>0</v>
      </c>
      <c r="G586" s="263"/>
      <c r="H586" s="339"/>
      <c r="I586" s="339"/>
      <c r="J586" s="339"/>
      <c r="K586" s="339"/>
      <c r="L586" s="263"/>
      <c r="M586" s="266">
        <f t="shared" si="63"/>
        <v>0</v>
      </c>
    </row>
    <row r="587" spans="2:13" ht="15" customHeight="1" x14ac:dyDescent="0.2">
      <c r="B587" s="341"/>
      <c r="C587" s="250"/>
      <c r="G587" s="342"/>
      <c r="H587" s="342"/>
      <c r="K587" s="343" t="s">
        <v>336</v>
      </c>
      <c r="L587" s="448"/>
      <c r="M587" s="279">
        <f>SUM(M569:M586)</f>
        <v>0</v>
      </c>
    </row>
    <row r="588" spans="2:13" ht="6" customHeight="1" thickBot="1" x14ac:dyDescent="0.2"/>
    <row r="589" spans="2:13" ht="15.75" thickBot="1" x14ac:dyDescent="0.25">
      <c r="B589" s="257" t="s">
        <v>48</v>
      </c>
      <c r="C589" s="257"/>
      <c r="D589" s="449"/>
      <c r="E589" s="450" t="s">
        <v>550</v>
      </c>
      <c r="F589" s="451"/>
      <c r="L589" s="452" t="s">
        <v>351</v>
      </c>
    </row>
    <row r="590" spans="2:13" ht="14.45" customHeight="1" x14ac:dyDescent="0.15">
      <c r="C590" s="249"/>
      <c r="D590" s="250"/>
      <c r="E590" s="453"/>
      <c r="F590" s="249"/>
      <c r="G590" s="453"/>
      <c r="H590" s="419"/>
      <c r="I590" s="250"/>
      <c r="J590" s="250"/>
      <c r="K590" s="548"/>
      <c r="L590" s="549"/>
      <c r="M590" s="550"/>
    </row>
    <row r="591" spans="2:13" ht="13.15" customHeight="1" x14ac:dyDescent="0.2">
      <c r="B591" s="282" t="s">
        <v>352</v>
      </c>
      <c r="K591" s="551"/>
      <c r="L591" s="552"/>
      <c r="M591" s="553"/>
    </row>
    <row r="592" spans="2:13" ht="15.75" thickBot="1" x14ac:dyDescent="0.25">
      <c r="B592" s="454" t="s">
        <v>353</v>
      </c>
      <c r="C592" s="455" t="s">
        <v>411</v>
      </c>
      <c r="D592" s="456"/>
      <c r="E592" s="450"/>
      <c r="F592" s="451"/>
      <c r="K592" s="554"/>
      <c r="L592" s="555"/>
      <c r="M592" s="556"/>
    </row>
    <row r="593" spans="1:138" ht="4.5" customHeight="1" x14ac:dyDescent="0.15"/>
    <row r="594" spans="1:138" ht="12" x14ac:dyDescent="0.2">
      <c r="B594" s="246" t="s">
        <v>167</v>
      </c>
      <c r="C594" s="283"/>
      <c r="D594" s="283"/>
      <c r="E594" s="283"/>
      <c r="F594" s="283"/>
      <c r="G594" s="283"/>
      <c r="H594" s="283"/>
      <c r="I594" s="283"/>
      <c r="J594" s="283"/>
      <c r="K594" s="283"/>
      <c r="L594" s="283"/>
      <c r="M594" s="283"/>
    </row>
    <row r="595" spans="1:138" ht="8.25" customHeight="1" x14ac:dyDescent="0.2">
      <c r="B595" s="283"/>
      <c r="C595" s="283"/>
      <c r="D595" s="283"/>
      <c r="E595" s="283"/>
      <c r="F595" s="283"/>
      <c r="G595" s="283"/>
      <c r="H595" s="283"/>
      <c r="I595" s="283"/>
      <c r="J595" s="283"/>
      <c r="K595" s="283"/>
      <c r="L595" s="283"/>
      <c r="M595" s="283"/>
    </row>
    <row r="596" spans="1:138" ht="12" customHeight="1" x14ac:dyDescent="0.15">
      <c r="B596" s="580" t="s">
        <v>551</v>
      </c>
      <c r="C596" s="580"/>
      <c r="D596" s="580"/>
      <c r="E596" s="580"/>
      <c r="F596" s="580"/>
      <c r="G596" s="580"/>
      <c r="H596" s="580"/>
      <c r="I596" s="580"/>
      <c r="J596" s="580"/>
      <c r="K596" s="580"/>
      <c r="L596" s="580"/>
      <c r="M596" s="580"/>
    </row>
    <row r="597" spans="1:138" ht="12" customHeight="1" x14ac:dyDescent="0.15">
      <c r="B597" s="580"/>
      <c r="C597" s="580"/>
      <c r="D597" s="580"/>
      <c r="E597" s="580"/>
      <c r="F597" s="580"/>
      <c r="G597" s="580"/>
      <c r="H597" s="580"/>
      <c r="I597" s="580"/>
      <c r="J597" s="580"/>
      <c r="K597" s="580"/>
      <c r="L597" s="580"/>
      <c r="M597" s="580"/>
    </row>
    <row r="598" spans="1:138" ht="57" customHeight="1" x14ac:dyDescent="0.2">
      <c r="B598" s="608" t="s">
        <v>552</v>
      </c>
      <c r="C598" s="608"/>
      <c r="D598" s="608"/>
      <c r="E598" s="608"/>
      <c r="F598" s="608"/>
      <c r="G598" s="608"/>
      <c r="H598" s="608"/>
      <c r="I598" s="608"/>
      <c r="J598" s="608"/>
      <c r="K598" s="608"/>
      <c r="L598" s="608"/>
      <c r="M598" s="608"/>
    </row>
    <row r="599" spans="1:138" ht="8.25" customHeight="1" x14ac:dyDescent="0.15">
      <c r="B599" s="248"/>
      <c r="C599" s="251"/>
      <c r="D599" s="251"/>
      <c r="E599" s="251"/>
      <c r="F599" s="251"/>
      <c r="G599" s="251"/>
      <c r="H599" s="251"/>
      <c r="I599" s="251"/>
      <c r="J599" s="251"/>
      <c r="K599" s="251"/>
      <c r="L599" s="251"/>
    </row>
    <row r="600" spans="1:138" ht="9.6" customHeight="1" x14ac:dyDescent="0.15">
      <c r="B600" s="557" t="s">
        <v>413</v>
      </c>
      <c r="C600" s="567"/>
      <c r="D600" s="557" t="s">
        <v>414</v>
      </c>
      <c r="E600" s="560" t="s">
        <v>187</v>
      </c>
      <c r="F600" s="572" t="s">
        <v>346</v>
      </c>
      <c r="G600" s="573"/>
      <c r="H600" s="574"/>
      <c r="I600" s="572" t="s">
        <v>341</v>
      </c>
      <c r="J600" s="574"/>
      <c r="K600" s="437"/>
      <c r="L600" s="437"/>
      <c r="M600" s="437"/>
    </row>
    <row r="601" spans="1:138" ht="13.15" customHeight="1" x14ac:dyDescent="0.15">
      <c r="B601" s="558"/>
      <c r="C601" s="568"/>
      <c r="D601" s="558"/>
      <c r="E601" s="546"/>
      <c r="F601" s="570" t="s">
        <v>368</v>
      </c>
      <c r="G601" s="571"/>
      <c r="H601" s="438" t="s">
        <v>340</v>
      </c>
      <c r="I601" s="561" t="s">
        <v>335</v>
      </c>
      <c r="J601" s="562"/>
      <c r="K601" s="546" t="s">
        <v>191</v>
      </c>
      <c r="L601" s="546" t="s">
        <v>190</v>
      </c>
      <c r="M601" s="546" t="s">
        <v>334</v>
      </c>
    </row>
    <row r="602" spans="1:138" ht="25.5" customHeight="1" x14ac:dyDescent="0.15">
      <c r="B602" s="559"/>
      <c r="C602" s="569"/>
      <c r="D602" s="559"/>
      <c r="E602" s="547"/>
      <c r="F602" s="457" t="s">
        <v>44</v>
      </c>
      <c r="G602" s="260" t="s">
        <v>45</v>
      </c>
      <c r="H602" s="440" t="s">
        <v>333</v>
      </c>
      <c r="I602" s="260" t="s">
        <v>46</v>
      </c>
      <c r="J602" s="260" t="s">
        <v>168</v>
      </c>
      <c r="K602" s="547"/>
      <c r="L602" s="547"/>
      <c r="M602" s="547"/>
    </row>
    <row r="603" spans="1:138" s="352" customFormat="1" ht="15" customHeight="1" x14ac:dyDescent="0.15">
      <c r="A603" s="497"/>
      <c r="B603" s="565"/>
      <c r="C603" s="566"/>
      <c r="D603" s="458"/>
      <c r="E603" s="393"/>
      <c r="F603" s="459"/>
      <c r="G603" s="409">
        <f>F603*D626</f>
        <v>0</v>
      </c>
      <c r="H603" s="460"/>
      <c r="I603" s="339"/>
      <c r="J603" s="339"/>
      <c r="K603" s="461"/>
      <c r="L603" s="339"/>
      <c r="M603" s="266">
        <f>G603+H603+I603+J603+L603</f>
        <v>0</v>
      </c>
      <c r="Q603" s="497"/>
      <c r="R603" s="497"/>
      <c r="S603" s="497"/>
      <c r="T603" s="497"/>
      <c r="U603" s="497"/>
      <c r="V603" s="497"/>
      <c r="W603" s="497"/>
      <c r="X603" s="497"/>
      <c r="Y603" s="497"/>
      <c r="Z603" s="497"/>
      <c r="AA603" s="497"/>
      <c r="AB603" s="497"/>
      <c r="AC603" s="497"/>
      <c r="AD603" s="497"/>
      <c r="AE603" s="497"/>
      <c r="AF603" s="497"/>
      <c r="AG603" s="497"/>
      <c r="AH603" s="497"/>
      <c r="AI603" s="497"/>
      <c r="AJ603" s="497"/>
      <c r="AK603" s="497"/>
      <c r="AL603" s="497"/>
      <c r="AM603" s="497"/>
      <c r="AN603" s="497"/>
      <c r="AO603" s="497"/>
      <c r="AP603" s="497"/>
      <c r="AQ603" s="497"/>
      <c r="AR603" s="497"/>
      <c r="AS603" s="497"/>
      <c r="AT603" s="497"/>
      <c r="AU603" s="497"/>
      <c r="AV603" s="497"/>
      <c r="AW603" s="497"/>
      <c r="AX603" s="497"/>
      <c r="AY603" s="497"/>
      <c r="AZ603" s="497"/>
      <c r="BA603" s="497"/>
      <c r="BB603" s="497"/>
      <c r="BC603" s="497"/>
      <c r="BD603" s="497"/>
      <c r="BE603" s="497"/>
      <c r="BF603" s="497"/>
      <c r="BG603" s="497"/>
      <c r="BH603" s="497"/>
      <c r="BI603" s="497"/>
      <c r="BJ603" s="497"/>
      <c r="BK603" s="497"/>
      <c r="BL603" s="497"/>
      <c r="BM603" s="497"/>
      <c r="BN603" s="497"/>
      <c r="BO603" s="497"/>
      <c r="BP603" s="497"/>
      <c r="BQ603" s="497"/>
      <c r="BR603" s="497"/>
      <c r="BS603" s="497"/>
      <c r="BT603" s="497"/>
      <c r="BU603" s="497"/>
      <c r="BV603" s="497"/>
      <c r="BW603" s="497"/>
      <c r="BX603" s="497"/>
      <c r="BY603" s="497"/>
      <c r="BZ603" s="497"/>
      <c r="CA603" s="497"/>
      <c r="CB603" s="497"/>
      <c r="CC603" s="497"/>
      <c r="CD603" s="497"/>
      <c r="CE603" s="497"/>
      <c r="CF603" s="497"/>
      <c r="CG603" s="497"/>
      <c r="CH603" s="497"/>
      <c r="CI603" s="497"/>
      <c r="CJ603" s="497"/>
      <c r="CK603" s="497"/>
      <c r="CL603" s="497"/>
      <c r="CM603" s="497"/>
      <c r="CN603" s="497"/>
      <c r="CO603" s="497"/>
      <c r="CP603" s="497"/>
      <c r="CQ603" s="497"/>
      <c r="CR603" s="497"/>
      <c r="CS603" s="497"/>
      <c r="CT603" s="497"/>
      <c r="CU603" s="497"/>
      <c r="CV603" s="497"/>
      <c r="CW603" s="497"/>
      <c r="CX603" s="497"/>
      <c r="CY603" s="497"/>
      <c r="CZ603" s="497"/>
      <c r="DA603" s="497"/>
      <c r="DB603" s="497"/>
      <c r="DC603" s="497"/>
      <c r="DD603" s="497"/>
      <c r="DE603" s="497"/>
      <c r="DF603" s="497"/>
      <c r="DG603" s="497"/>
      <c r="DH603" s="497"/>
      <c r="DI603" s="497"/>
      <c r="DJ603" s="497"/>
      <c r="DK603" s="497"/>
      <c r="DL603" s="497"/>
      <c r="DM603" s="497"/>
      <c r="DN603" s="497"/>
      <c r="DO603" s="497"/>
      <c r="DP603" s="497"/>
      <c r="DQ603" s="497"/>
      <c r="DR603" s="497"/>
      <c r="DS603" s="497"/>
      <c r="DT603" s="497"/>
      <c r="DU603" s="497"/>
      <c r="DV603" s="497"/>
      <c r="DW603" s="497"/>
      <c r="DX603" s="497"/>
      <c r="DY603" s="497"/>
      <c r="DZ603" s="497"/>
      <c r="EA603" s="497"/>
      <c r="EB603" s="497"/>
      <c r="EC603" s="497"/>
      <c r="ED603" s="497"/>
      <c r="EE603" s="497"/>
      <c r="EF603" s="497"/>
      <c r="EG603" s="497"/>
      <c r="EH603" s="497"/>
    </row>
    <row r="604" spans="1:138" s="352" customFormat="1" ht="15" customHeight="1" x14ac:dyDescent="0.15">
      <c r="A604" s="497"/>
      <c r="B604" s="565"/>
      <c r="C604" s="566"/>
      <c r="D604" s="458"/>
      <c r="E604" s="393"/>
      <c r="F604" s="459"/>
      <c r="G604" s="409">
        <f>F604*D626</f>
        <v>0</v>
      </c>
      <c r="H604" s="460"/>
      <c r="I604" s="339"/>
      <c r="J604" s="339"/>
      <c r="K604" s="461"/>
      <c r="L604" s="339"/>
      <c r="M604" s="266">
        <f t="shared" ref="M604:M623" si="65">G604+H604+I604+J604+L604</f>
        <v>0</v>
      </c>
      <c r="Q604" s="497"/>
      <c r="R604" s="497"/>
      <c r="S604" s="497"/>
      <c r="T604" s="497"/>
      <c r="U604" s="497"/>
      <c r="V604" s="497"/>
      <c r="W604" s="497"/>
      <c r="X604" s="497"/>
      <c r="Y604" s="497"/>
      <c r="Z604" s="497"/>
      <c r="AA604" s="497"/>
      <c r="AB604" s="497"/>
      <c r="AC604" s="497"/>
      <c r="AD604" s="497"/>
      <c r="AE604" s="497"/>
      <c r="AF604" s="497"/>
      <c r="AG604" s="497"/>
      <c r="AH604" s="497"/>
      <c r="AI604" s="497"/>
      <c r="AJ604" s="497"/>
      <c r="AK604" s="497"/>
      <c r="AL604" s="497"/>
      <c r="AM604" s="497"/>
      <c r="AN604" s="497"/>
      <c r="AO604" s="497"/>
      <c r="AP604" s="497"/>
      <c r="AQ604" s="497"/>
      <c r="AR604" s="497"/>
      <c r="AS604" s="497"/>
      <c r="AT604" s="497"/>
      <c r="AU604" s="497"/>
      <c r="AV604" s="497"/>
      <c r="AW604" s="497"/>
      <c r="AX604" s="497"/>
      <c r="AY604" s="497"/>
      <c r="AZ604" s="497"/>
      <c r="BA604" s="497"/>
      <c r="BB604" s="497"/>
      <c r="BC604" s="497"/>
      <c r="BD604" s="497"/>
      <c r="BE604" s="497"/>
      <c r="BF604" s="497"/>
      <c r="BG604" s="497"/>
      <c r="BH604" s="497"/>
      <c r="BI604" s="497"/>
      <c r="BJ604" s="497"/>
      <c r="BK604" s="497"/>
      <c r="BL604" s="497"/>
      <c r="BM604" s="497"/>
      <c r="BN604" s="497"/>
      <c r="BO604" s="497"/>
      <c r="BP604" s="497"/>
      <c r="BQ604" s="497"/>
      <c r="BR604" s="497"/>
      <c r="BS604" s="497"/>
      <c r="BT604" s="497"/>
      <c r="BU604" s="497"/>
      <c r="BV604" s="497"/>
      <c r="BW604" s="497"/>
      <c r="BX604" s="497"/>
      <c r="BY604" s="497"/>
      <c r="BZ604" s="497"/>
      <c r="CA604" s="497"/>
      <c r="CB604" s="497"/>
      <c r="CC604" s="497"/>
      <c r="CD604" s="497"/>
      <c r="CE604" s="497"/>
      <c r="CF604" s="497"/>
      <c r="CG604" s="497"/>
      <c r="CH604" s="497"/>
      <c r="CI604" s="497"/>
      <c r="CJ604" s="497"/>
      <c r="CK604" s="497"/>
      <c r="CL604" s="497"/>
      <c r="CM604" s="497"/>
      <c r="CN604" s="497"/>
      <c r="CO604" s="497"/>
      <c r="CP604" s="497"/>
      <c r="CQ604" s="497"/>
      <c r="CR604" s="497"/>
      <c r="CS604" s="497"/>
      <c r="CT604" s="497"/>
      <c r="CU604" s="497"/>
      <c r="CV604" s="497"/>
      <c r="CW604" s="497"/>
      <c r="CX604" s="497"/>
      <c r="CY604" s="497"/>
      <c r="CZ604" s="497"/>
      <c r="DA604" s="497"/>
      <c r="DB604" s="497"/>
      <c r="DC604" s="497"/>
      <c r="DD604" s="497"/>
      <c r="DE604" s="497"/>
      <c r="DF604" s="497"/>
      <c r="DG604" s="497"/>
      <c r="DH604" s="497"/>
      <c r="DI604" s="497"/>
      <c r="DJ604" s="497"/>
      <c r="DK604" s="497"/>
      <c r="DL604" s="497"/>
      <c r="DM604" s="497"/>
      <c r="DN604" s="497"/>
      <c r="DO604" s="497"/>
      <c r="DP604" s="497"/>
      <c r="DQ604" s="497"/>
      <c r="DR604" s="497"/>
      <c r="DS604" s="497"/>
      <c r="DT604" s="497"/>
      <c r="DU604" s="497"/>
      <c r="DV604" s="497"/>
      <c r="DW604" s="497"/>
      <c r="DX604" s="497"/>
      <c r="DY604" s="497"/>
      <c r="DZ604" s="497"/>
      <c r="EA604" s="497"/>
      <c r="EB604" s="497"/>
      <c r="EC604" s="497"/>
      <c r="ED604" s="497"/>
      <c r="EE604" s="497"/>
      <c r="EF604" s="497"/>
      <c r="EG604" s="497"/>
      <c r="EH604" s="497"/>
    </row>
    <row r="605" spans="1:138" s="352" customFormat="1" ht="15" customHeight="1" x14ac:dyDescent="0.15">
      <c r="A605" s="497"/>
      <c r="B605" s="565"/>
      <c r="C605" s="566"/>
      <c r="D605" s="458"/>
      <c r="E605" s="393"/>
      <c r="F605" s="459"/>
      <c r="G605" s="409">
        <f>F605*D626</f>
        <v>0</v>
      </c>
      <c r="H605" s="460"/>
      <c r="I605" s="339"/>
      <c r="J605" s="339"/>
      <c r="K605" s="461"/>
      <c r="L605" s="339"/>
      <c r="M605" s="266">
        <f t="shared" si="65"/>
        <v>0</v>
      </c>
      <c r="Q605" s="497"/>
      <c r="R605" s="497"/>
      <c r="S605" s="497"/>
      <c r="T605" s="497"/>
      <c r="U605" s="497"/>
      <c r="V605" s="497"/>
      <c r="W605" s="497"/>
      <c r="X605" s="497"/>
      <c r="Y605" s="497"/>
      <c r="Z605" s="497"/>
      <c r="AA605" s="497"/>
      <c r="AB605" s="497"/>
      <c r="AC605" s="497"/>
      <c r="AD605" s="497"/>
      <c r="AE605" s="497"/>
      <c r="AF605" s="497"/>
      <c r="AG605" s="497"/>
      <c r="AH605" s="497"/>
      <c r="AI605" s="497"/>
      <c r="AJ605" s="497"/>
      <c r="AK605" s="497"/>
      <c r="AL605" s="497"/>
      <c r="AM605" s="497"/>
      <c r="AN605" s="497"/>
      <c r="AO605" s="497"/>
      <c r="AP605" s="497"/>
      <c r="AQ605" s="497"/>
      <c r="AR605" s="497"/>
      <c r="AS605" s="497"/>
      <c r="AT605" s="497"/>
      <c r="AU605" s="497"/>
      <c r="AV605" s="497"/>
      <c r="AW605" s="497"/>
      <c r="AX605" s="497"/>
      <c r="AY605" s="497"/>
      <c r="AZ605" s="497"/>
      <c r="BA605" s="497"/>
      <c r="BB605" s="497"/>
      <c r="BC605" s="497"/>
      <c r="BD605" s="497"/>
      <c r="BE605" s="497"/>
      <c r="BF605" s="497"/>
      <c r="BG605" s="497"/>
      <c r="BH605" s="497"/>
      <c r="BI605" s="497"/>
      <c r="BJ605" s="497"/>
      <c r="BK605" s="497"/>
      <c r="BL605" s="497"/>
      <c r="BM605" s="497"/>
      <c r="BN605" s="497"/>
      <c r="BO605" s="497"/>
      <c r="BP605" s="497"/>
      <c r="BQ605" s="497"/>
      <c r="BR605" s="497"/>
      <c r="BS605" s="497"/>
      <c r="BT605" s="497"/>
      <c r="BU605" s="497"/>
      <c r="BV605" s="497"/>
      <c r="BW605" s="497"/>
      <c r="BX605" s="497"/>
      <c r="BY605" s="497"/>
      <c r="BZ605" s="497"/>
      <c r="CA605" s="497"/>
      <c r="CB605" s="497"/>
      <c r="CC605" s="497"/>
      <c r="CD605" s="497"/>
      <c r="CE605" s="497"/>
      <c r="CF605" s="497"/>
      <c r="CG605" s="497"/>
      <c r="CH605" s="497"/>
      <c r="CI605" s="497"/>
      <c r="CJ605" s="497"/>
      <c r="CK605" s="497"/>
      <c r="CL605" s="497"/>
      <c r="CM605" s="497"/>
      <c r="CN605" s="497"/>
      <c r="CO605" s="497"/>
      <c r="CP605" s="497"/>
      <c r="CQ605" s="497"/>
      <c r="CR605" s="497"/>
      <c r="CS605" s="497"/>
      <c r="CT605" s="497"/>
      <c r="CU605" s="497"/>
      <c r="CV605" s="497"/>
      <c r="CW605" s="497"/>
      <c r="CX605" s="497"/>
      <c r="CY605" s="497"/>
      <c r="CZ605" s="497"/>
      <c r="DA605" s="497"/>
      <c r="DB605" s="497"/>
      <c r="DC605" s="497"/>
      <c r="DD605" s="497"/>
      <c r="DE605" s="497"/>
      <c r="DF605" s="497"/>
      <c r="DG605" s="497"/>
      <c r="DH605" s="497"/>
      <c r="DI605" s="497"/>
      <c r="DJ605" s="497"/>
      <c r="DK605" s="497"/>
      <c r="DL605" s="497"/>
      <c r="DM605" s="497"/>
      <c r="DN605" s="497"/>
      <c r="DO605" s="497"/>
      <c r="DP605" s="497"/>
      <c r="DQ605" s="497"/>
      <c r="DR605" s="497"/>
      <c r="DS605" s="497"/>
      <c r="DT605" s="497"/>
      <c r="DU605" s="497"/>
      <c r="DV605" s="497"/>
      <c r="DW605" s="497"/>
      <c r="DX605" s="497"/>
      <c r="DY605" s="497"/>
      <c r="DZ605" s="497"/>
      <c r="EA605" s="497"/>
      <c r="EB605" s="497"/>
      <c r="EC605" s="497"/>
      <c r="ED605" s="497"/>
      <c r="EE605" s="497"/>
      <c r="EF605" s="497"/>
      <c r="EG605" s="497"/>
      <c r="EH605" s="497"/>
    </row>
    <row r="606" spans="1:138" s="352" customFormat="1" ht="15" customHeight="1" x14ac:dyDescent="0.15">
      <c r="A606" s="497"/>
      <c r="B606" s="565"/>
      <c r="C606" s="566"/>
      <c r="D606" s="458"/>
      <c r="E606" s="393"/>
      <c r="F606" s="459"/>
      <c r="G606" s="409">
        <f>F606*D626</f>
        <v>0</v>
      </c>
      <c r="H606" s="460"/>
      <c r="I606" s="339"/>
      <c r="J606" s="339"/>
      <c r="K606" s="461"/>
      <c r="L606" s="339"/>
      <c r="M606" s="266">
        <f t="shared" si="65"/>
        <v>0</v>
      </c>
      <c r="Q606" s="497"/>
      <c r="R606" s="497"/>
      <c r="S606" s="497"/>
      <c r="T606" s="497"/>
      <c r="U606" s="497"/>
      <c r="V606" s="497"/>
      <c r="W606" s="497"/>
      <c r="X606" s="497"/>
      <c r="Y606" s="497"/>
      <c r="Z606" s="497"/>
      <c r="AA606" s="497"/>
      <c r="AB606" s="497"/>
      <c r="AC606" s="497"/>
      <c r="AD606" s="497"/>
      <c r="AE606" s="497"/>
      <c r="AF606" s="497"/>
      <c r="AG606" s="497"/>
      <c r="AH606" s="497"/>
      <c r="AI606" s="497"/>
      <c r="AJ606" s="497"/>
      <c r="AK606" s="497"/>
      <c r="AL606" s="497"/>
      <c r="AM606" s="497"/>
      <c r="AN606" s="497"/>
      <c r="AO606" s="497"/>
      <c r="AP606" s="497"/>
      <c r="AQ606" s="497"/>
      <c r="AR606" s="497"/>
      <c r="AS606" s="497"/>
      <c r="AT606" s="497"/>
      <c r="AU606" s="497"/>
      <c r="AV606" s="497"/>
      <c r="AW606" s="497"/>
      <c r="AX606" s="497"/>
      <c r="AY606" s="497"/>
      <c r="AZ606" s="497"/>
      <c r="BA606" s="497"/>
      <c r="BB606" s="497"/>
      <c r="BC606" s="497"/>
      <c r="BD606" s="497"/>
      <c r="BE606" s="497"/>
      <c r="BF606" s="497"/>
      <c r="BG606" s="497"/>
      <c r="BH606" s="497"/>
      <c r="BI606" s="497"/>
      <c r="BJ606" s="497"/>
      <c r="BK606" s="497"/>
      <c r="BL606" s="497"/>
      <c r="BM606" s="497"/>
      <c r="BN606" s="497"/>
      <c r="BO606" s="497"/>
      <c r="BP606" s="497"/>
      <c r="BQ606" s="497"/>
      <c r="BR606" s="497"/>
      <c r="BS606" s="497"/>
      <c r="BT606" s="497"/>
      <c r="BU606" s="497"/>
      <c r="BV606" s="497"/>
      <c r="BW606" s="497"/>
      <c r="BX606" s="497"/>
      <c r="BY606" s="497"/>
      <c r="BZ606" s="497"/>
      <c r="CA606" s="497"/>
      <c r="CB606" s="497"/>
      <c r="CC606" s="497"/>
      <c r="CD606" s="497"/>
      <c r="CE606" s="497"/>
      <c r="CF606" s="497"/>
      <c r="CG606" s="497"/>
      <c r="CH606" s="497"/>
      <c r="CI606" s="497"/>
      <c r="CJ606" s="497"/>
      <c r="CK606" s="497"/>
      <c r="CL606" s="497"/>
      <c r="CM606" s="497"/>
      <c r="CN606" s="497"/>
      <c r="CO606" s="497"/>
      <c r="CP606" s="497"/>
      <c r="CQ606" s="497"/>
      <c r="CR606" s="497"/>
      <c r="CS606" s="497"/>
      <c r="CT606" s="497"/>
      <c r="CU606" s="497"/>
      <c r="CV606" s="497"/>
      <c r="CW606" s="497"/>
      <c r="CX606" s="497"/>
      <c r="CY606" s="497"/>
      <c r="CZ606" s="497"/>
      <c r="DA606" s="497"/>
      <c r="DB606" s="497"/>
      <c r="DC606" s="497"/>
      <c r="DD606" s="497"/>
      <c r="DE606" s="497"/>
      <c r="DF606" s="497"/>
      <c r="DG606" s="497"/>
      <c r="DH606" s="497"/>
      <c r="DI606" s="497"/>
      <c r="DJ606" s="497"/>
      <c r="DK606" s="497"/>
      <c r="DL606" s="497"/>
      <c r="DM606" s="497"/>
      <c r="DN606" s="497"/>
      <c r="DO606" s="497"/>
      <c r="DP606" s="497"/>
      <c r="DQ606" s="497"/>
      <c r="DR606" s="497"/>
      <c r="DS606" s="497"/>
      <c r="DT606" s="497"/>
      <c r="DU606" s="497"/>
      <c r="DV606" s="497"/>
      <c r="DW606" s="497"/>
      <c r="DX606" s="497"/>
      <c r="DY606" s="497"/>
      <c r="DZ606" s="497"/>
      <c r="EA606" s="497"/>
      <c r="EB606" s="497"/>
      <c r="EC606" s="497"/>
      <c r="ED606" s="497"/>
      <c r="EE606" s="497"/>
      <c r="EF606" s="497"/>
      <c r="EG606" s="497"/>
      <c r="EH606" s="497"/>
    </row>
    <row r="607" spans="1:138" s="352" customFormat="1" ht="15" customHeight="1" x14ac:dyDescent="0.15">
      <c r="A607" s="497"/>
      <c r="B607" s="565"/>
      <c r="C607" s="566"/>
      <c r="D607" s="458"/>
      <c r="E607" s="393"/>
      <c r="F607" s="459"/>
      <c r="G607" s="409">
        <f>F607*D626</f>
        <v>0</v>
      </c>
      <c r="H607" s="460"/>
      <c r="I607" s="339"/>
      <c r="J607" s="339"/>
      <c r="K607" s="461"/>
      <c r="L607" s="339"/>
      <c r="M607" s="266">
        <f t="shared" si="65"/>
        <v>0</v>
      </c>
      <c r="Q607" s="497"/>
      <c r="R607" s="497"/>
      <c r="S607" s="497"/>
      <c r="T607" s="497"/>
      <c r="U607" s="497"/>
      <c r="V607" s="497"/>
      <c r="W607" s="497"/>
      <c r="X607" s="497"/>
      <c r="Y607" s="497"/>
      <c r="Z607" s="497"/>
      <c r="AA607" s="497"/>
      <c r="AB607" s="497"/>
      <c r="AC607" s="497"/>
      <c r="AD607" s="497"/>
      <c r="AE607" s="497"/>
      <c r="AF607" s="497"/>
      <c r="AG607" s="497"/>
      <c r="AH607" s="497"/>
      <c r="AI607" s="497"/>
      <c r="AJ607" s="497"/>
      <c r="AK607" s="497"/>
      <c r="AL607" s="497"/>
      <c r="AM607" s="497"/>
      <c r="AN607" s="497"/>
      <c r="AO607" s="497"/>
      <c r="AP607" s="497"/>
      <c r="AQ607" s="497"/>
      <c r="AR607" s="497"/>
      <c r="AS607" s="497"/>
      <c r="AT607" s="497"/>
      <c r="AU607" s="497"/>
      <c r="AV607" s="497"/>
      <c r="AW607" s="497"/>
      <c r="AX607" s="497"/>
      <c r="AY607" s="497"/>
      <c r="AZ607" s="497"/>
      <c r="BA607" s="497"/>
      <c r="BB607" s="497"/>
      <c r="BC607" s="497"/>
      <c r="BD607" s="497"/>
      <c r="BE607" s="497"/>
      <c r="BF607" s="497"/>
      <c r="BG607" s="497"/>
      <c r="BH607" s="497"/>
      <c r="BI607" s="497"/>
      <c r="BJ607" s="497"/>
      <c r="BK607" s="497"/>
      <c r="BL607" s="497"/>
      <c r="BM607" s="497"/>
      <c r="BN607" s="497"/>
      <c r="BO607" s="497"/>
      <c r="BP607" s="497"/>
      <c r="BQ607" s="497"/>
      <c r="BR607" s="497"/>
      <c r="BS607" s="497"/>
      <c r="BT607" s="497"/>
      <c r="BU607" s="497"/>
      <c r="BV607" s="497"/>
      <c r="BW607" s="497"/>
      <c r="BX607" s="497"/>
      <c r="BY607" s="497"/>
      <c r="BZ607" s="497"/>
      <c r="CA607" s="497"/>
      <c r="CB607" s="497"/>
      <c r="CC607" s="497"/>
      <c r="CD607" s="497"/>
      <c r="CE607" s="497"/>
      <c r="CF607" s="497"/>
      <c r="CG607" s="497"/>
      <c r="CH607" s="497"/>
      <c r="CI607" s="497"/>
      <c r="CJ607" s="497"/>
      <c r="CK607" s="497"/>
      <c r="CL607" s="497"/>
      <c r="CM607" s="497"/>
      <c r="CN607" s="497"/>
      <c r="CO607" s="497"/>
      <c r="CP607" s="497"/>
      <c r="CQ607" s="497"/>
      <c r="CR607" s="497"/>
      <c r="CS607" s="497"/>
      <c r="CT607" s="497"/>
      <c r="CU607" s="497"/>
      <c r="CV607" s="497"/>
      <c r="CW607" s="497"/>
      <c r="CX607" s="497"/>
      <c r="CY607" s="497"/>
      <c r="CZ607" s="497"/>
      <c r="DA607" s="497"/>
      <c r="DB607" s="497"/>
      <c r="DC607" s="497"/>
      <c r="DD607" s="497"/>
      <c r="DE607" s="497"/>
      <c r="DF607" s="497"/>
      <c r="DG607" s="497"/>
      <c r="DH607" s="497"/>
      <c r="DI607" s="497"/>
      <c r="DJ607" s="497"/>
      <c r="DK607" s="497"/>
      <c r="DL607" s="497"/>
      <c r="DM607" s="497"/>
      <c r="DN607" s="497"/>
      <c r="DO607" s="497"/>
      <c r="DP607" s="497"/>
      <c r="DQ607" s="497"/>
      <c r="DR607" s="497"/>
      <c r="DS607" s="497"/>
      <c r="DT607" s="497"/>
      <c r="DU607" s="497"/>
      <c r="DV607" s="497"/>
      <c r="DW607" s="497"/>
      <c r="DX607" s="497"/>
      <c r="DY607" s="497"/>
      <c r="DZ607" s="497"/>
      <c r="EA607" s="497"/>
      <c r="EB607" s="497"/>
      <c r="EC607" s="497"/>
      <c r="ED607" s="497"/>
      <c r="EE607" s="497"/>
      <c r="EF607" s="497"/>
      <c r="EG607" s="497"/>
      <c r="EH607" s="497"/>
    </row>
    <row r="608" spans="1:138" s="352" customFormat="1" ht="15" customHeight="1" x14ac:dyDescent="0.15">
      <c r="A608" s="497"/>
      <c r="B608" s="565"/>
      <c r="C608" s="566"/>
      <c r="D608" s="458"/>
      <c r="E608" s="393"/>
      <c r="F608" s="459"/>
      <c r="G608" s="409">
        <f>F608*D626</f>
        <v>0</v>
      </c>
      <c r="H608" s="460"/>
      <c r="I608" s="339"/>
      <c r="J608" s="339"/>
      <c r="K608" s="461"/>
      <c r="L608" s="339"/>
      <c r="M608" s="266">
        <f t="shared" si="65"/>
        <v>0</v>
      </c>
      <c r="Q608" s="497"/>
      <c r="R608" s="497"/>
      <c r="S608" s="497"/>
      <c r="T608" s="497"/>
      <c r="U608" s="497"/>
      <c r="V608" s="497"/>
      <c r="W608" s="497"/>
      <c r="X608" s="497"/>
      <c r="Y608" s="497"/>
      <c r="Z608" s="497"/>
      <c r="AA608" s="497"/>
      <c r="AB608" s="497"/>
      <c r="AC608" s="497"/>
      <c r="AD608" s="497"/>
      <c r="AE608" s="497"/>
      <c r="AF608" s="497"/>
      <c r="AG608" s="497"/>
      <c r="AH608" s="497"/>
      <c r="AI608" s="497"/>
      <c r="AJ608" s="497"/>
      <c r="AK608" s="497"/>
      <c r="AL608" s="497"/>
      <c r="AM608" s="497"/>
      <c r="AN608" s="497"/>
      <c r="AO608" s="497"/>
      <c r="AP608" s="497"/>
      <c r="AQ608" s="497"/>
      <c r="AR608" s="497"/>
      <c r="AS608" s="497"/>
      <c r="AT608" s="497"/>
      <c r="AU608" s="497"/>
      <c r="AV608" s="497"/>
      <c r="AW608" s="497"/>
      <c r="AX608" s="497"/>
      <c r="AY608" s="497"/>
      <c r="AZ608" s="497"/>
      <c r="BA608" s="497"/>
      <c r="BB608" s="497"/>
      <c r="BC608" s="497"/>
      <c r="BD608" s="497"/>
      <c r="BE608" s="497"/>
      <c r="BF608" s="497"/>
      <c r="BG608" s="497"/>
      <c r="BH608" s="497"/>
      <c r="BI608" s="497"/>
      <c r="BJ608" s="497"/>
      <c r="BK608" s="497"/>
      <c r="BL608" s="497"/>
      <c r="BM608" s="497"/>
      <c r="BN608" s="497"/>
      <c r="BO608" s="497"/>
      <c r="BP608" s="497"/>
      <c r="BQ608" s="497"/>
      <c r="BR608" s="497"/>
      <c r="BS608" s="497"/>
      <c r="BT608" s="497"/>
      <c r="BU608" s="497"/>
      <c r="BV608" s="497"/>
      <c r="BW608" s="497"/>
      <c r="BX608" s="497"/>
      <c r="BY608" s="497"/>
      <c r="BZ608" s="497"/>
      <c r="CA608" s="497"/>
      <c r="CB608" s="497"/>
      <c r="CC608" s="497"/>
      <c r="CD608" s="497"/>
      <c r="CE608" s="497"/>
      <c r="CF608" s="497"/>
      <c r="CG608" s="497"/>
      <c r="CH608" s="497"/>
      <c r="CI608" s="497"/>
      <c r="CJ608" s="497"/>
      <c r="CK608" s="497"/>
      <c r="CL608" s="497"/>
      <c r="CM608" s="497"/>
      <c r="CN608" s="497"/>
      <c r="CO608" s="497"/>
      <c r="CP608" s="497"/>
      <c r="CQ608" s="497"/>
      <c r="CR608" s="497"/>
      <c r="CS608" s="497"/>
      <c r="CT608" s="497"/>
      <c r="CU608" s="497"/>
      <c r="CV608" s="497"/>
      <c r="CW608" s="497"/>
      <c r="CX608" s="497"/>
      <c r="CY608" s="497"/>
      <c r="CZ608" s="497"/>
      <c r="DA608" s="497"/>
      <c r="DB608" s="497"/>
      <c r="DC608" s="497"/>
      <c r="DD608" s="497"/>
      <c r="DE608" s="497"/>
      <c r="DF608" s="497"/>
      <c r="DG608" s="497"/>
      <c r="DH608" s="497"/>
      <c r="DI608" s="497"/>
      <c r="DJ608" s="497"/>
      <c r="DK608" s="497"/>
      <c r="DL608" s="497"/>
      <c r="DM608" s="497"/>
      <c r="DN608" s="497"/>
      <c r="DO608" s="497"/>
      <c r="DP608" s="497"/>
      <c r="DQ608" s="497"/>
      <c r="DR608" s="497"/>
      <c r="DS608" s="497"/>
      <c r="DT608" s="497"/>
      <c r="DU608" s="497"/>
      <c r="DV608" s="497"/>
      <c r="DW608" s="497"/>
      <c r="DX608" s="497"/>
      <c r="DY608" s="497"/>
      <c r="DZ608" s="497"/>
      <c r="EA608" s="497"/>
      <c r="EB608" s="497"/>
      <c r="EC608" s="497"/>
      <c r="ED608" s="497"/>
      <c r="EE608" s="497"/>
      <c r="EF608" s="497"/>
      <c r="EG608" s="497"/>
      <c r="EH608" s="497"/>
    </row>
    <row r="609" spans="1:138" s="352" customFormat="1" ht="15" customHeight="1" x14ac:dyDescent="0.15">
      <c r="A609" s="497"/>
      <c r="B609" s="565"/>
      <c r="C609" s="566"/>
      <c r="D609" s="458"/>
      <c r="E609" s="393"/>
      <c r="F609" s="459"/>
      <c r="G609" s="409">
        <f>F609*D626</f>
        <v>0</v>
      </c>
      <c r="H609" s="460"/>
      <c r="I609" s="339"/>
      <c r="J609" s="339"/>
      <c r="K609" s="461"/>
      <c r="L609" s="339"/>
      <c r="M609" s="266">
        <f t="shared" si="65"/>
        <v>0</v>
      </c>
      <c r="Q609" s="497"/>
      <c r="R609" s="497"/>
      <c r="S609" s="497"/>
      <c r="T609" s="497"/>
      <c r="U609" s="497"/>
      <c r="V609" s="497"/>
      <c r="W609" s="497"/>
      <c r="X609" s="497"/>
      <c r="Y609" s="497"/>
      <c r="Z609" s="497"/>
      <c r="AA609" s="497"/>
      <c r="AB609" s="497"/>
      <c r="AC609" s="497"/>
      <c r="AD609" s="497"/>
      <c r="AE609" s="497"/>
      <c r="AF609" s="497"/>
      <c r="AG609" s="497"/>
      <c r="AH609" s="497"/>
      <c r="AI609" s="497"/>
      <c r="AJ609" s="497"/>
      <c r="AK609" s="497"/>
      <c r="AL609" s="497"/>
      <c r="AM609" s="497"/>
      <c r="AN609" s="497"/>
      <c r="AO609" s="497"/>
      <c r="AP609" s="497"/>
      <c r="AQ609" s="497"/>
      <c r="AR609" s="497"/>
      <c r="AS609" s="497"/>
      <c r="AT609" s="497"/>
      <c r="AU609" s="497"/>
      <c r="AV609" s="497"/>
      <c r="AW609" s="497"/>
      <c r="AX609" s="497"/>
      <c r="AY609" s="497"/>
      <c r="AZ609" s="497"/>
      <c r="BA609" s="497"/>
      <c r="BB609" s="497"/>
      <c r="BC609" s="497"/>
      <c r="BD609" s="497"/>
      <c r="BE609" s="497"/>
      <c r="BF609" s="497"/>
      <c r="BG609" s="497"/>
      <c r="BH609" s="497"/>
      <c r="BI609" s="497"/>
      <c r="BJ609" s="497"/>
      <c r="BK609" s="497"/>
      <c r="BL609" s="497"/>
      <c r="BM609" s="497"/>
      <c r="BN609" s="497"/>
      <c r="BO609" s="497"/>
      <c r="BP609" s="497"/>
      <c r="BQ609" s="497"/>
      <c r="BR609" s="497"/>
      <c r="BS609" s="497"/>
      <c r="BT609" s="497"/>
      <c r="BU609" s="497"/>
      <c r="BV609" s="497"/>
      <c r="BW609" s="497"/>
      <c r="BX609" s="497"/>
      <c r="BY609" s="497"/>
      <c r="BZ609" s="497"/>
      <c r="CA609" s="497"/>
      <c r="CB609" s="497"/>
      <c r="CC609" s="497"/>
      <c r="CD609" s="497"/>
      <c r="CE609" s="497"/>
      <c r="CF609" s="497"/>
      <c r="CG609" s="497"/>
      <c r="CH609" s="497"/>
      <c r="CI609" s="497"/>
      <c r="CJ609" s="497"/>
      <c r="CK609" s="497"/>
      <c r="CL609" s="497"/>
      <c r="CM609" s="497"/>
      <c r="CN609" s="497"/>
      <c r="CO609" s="497"/>
      <c r="CP609" s="497"/>
      <c r="CQ609" s="497"/>
      <c r="CR609" s="497"/>
      <c r="CS609" s="497"/>
      <c r="CT609" s="497"/>
      <c r="CU609" s="497"/>
      <c r="CV609" s="497"/>
      <c r="CW609" s="497"/>
      <c r="CX609" s="497"/>
      <c r="CY609" s="497"/>
      <c r="CZ609" s="497"/>
      <c r="DA609" s="497"/>
      <c r="DB609" s="497"/>
      <c r="DC609" s="497"/>
      <c r="DD609" s="497"/>
      <c r="DE609" s="497"/>
      <c r="DF609" s="497"/>
      <c r="DG609" s="497"/>
      <c r="DH609" s="497"/>
      <c r="DI609" s="497"/>
      <c r="DJ609" s="497"/>
      <c r="DK609" s="497"/>
      <c r="DL609" s="497"/>
      <c r="DM609" s="497"/>
      <c r="DN609" s="497"/>
      <c r="DO609" s="497"/>
      <c r="DP609" s="497"/>
      <c r="DQ609" s="497"/>
      <c r="DR609" s="497"/>
      <c r="DS609" s="497"/>
      <c r="DT609" s="497"/>
      <c r="DU609" s="497"/>
      <c r="DV609" s="497"/>
      <c r="DW609" s="497"/>
      <c r="DX609" s="497"/>
      <c r="DY609" s="497"/>
      <c r="DZ609" s="497"/>
      <c r="EA609" s="497"/>
      <c r="EB609" s="497"/>
      <c r="EC609" s="497"/>
      <c r="ED609" s="497"/>
      <c r="EE609" s="497"/>
      <c r="EF609" s="497"/>
      <c r="EG609" s="497"/>
      <c r="EH609" s="497"/>
    </row>
    <row r="610" spans="1:138" s="352" customFormat="1" ht="15" customHeight="1" x14ac:dyDescent="0.15">
      <c r="A610" s="497"/>
      <c r="B610" s="565"/>
      <c r="C610" s="566"/>
      <c r="D610" s="458"/>
      <c r="E610" s="393"/>
      <c r="F610" s="459"/>
      <c r="G610" s="409">
        <f>F610*D626</f>
        <v>0</v>
      </c>
      <c r="H610" s="460"/>
      <c r="I610" s="339"/>
      <c r="J610" s="339"/>
      <c r="K610" s="461"/>
      <c r="L610" s="339"/>
      <c r="M610" s="266">
        <f t="shared" si="65"/>
        <v>0</v>
      </c>
      <c r="Q610" s="497"/>
      <c r="R610" s="497"/>
      <c r="S610" s="497"/>
      <c r="T610" s="497"/>
      <c r="U610" s="497"/>
      <c r="V610" s="497"/>
      <c r="W610" s="497"/>
      <c r="X610" s="497"/>
      <c r="Y610" s="497"/>
      <c r="Z610" s="497"/>
      <c r="AA610" s="497"/>
      <c r="AB610" s="497"/>
      <c r="AC610" s="497"/>
      <c r="AD610" s="497"/>
      <c r="AE610" s="497"/>
      <c r="AF610" s="497"/>
      <c r="AG610" s="497"/>
      <c r="AH610" s="497"/>
      <c r="AI610" s="497"/>
      <c r="AJ610" s="497"/>
      <c r="AK610" s="497"/>
      <c r="AL610" s="497"/>
      <c r="AM610" s="497"/>
      <c r="AN610" s="497"/>
      <c r="AO610" s="497"/>
      <c r="AP610" s="497"/>
      <c r="AQ610" s="497"/>
      <c r="AR610" s="497"/>
      <c r="AS610" s="497"/>
      <c r="AT610" s="497"/>
      <c r="AU610" s="497"/>
      <c r="AV610" s="497"/>
      <c r="AW610" s="497"/>
      <c r="AX610" s="497"/>
      <c r="AY610" s="497"/>
      <c r="AZ610" s="497"/>
      <c r="BA610" s="497"/>
      <c r="BB610" s="497"/>
      <c r="BC610" s="497"/>
      <c r="BD610" s="497"/>
      <c r="BE610" s="497"/>
      <c r="BF610" s="497"/>
      <c r="BG610" s="497"/>
      <c r="BH610" s="497"/>
      <c r="BI610" s="497"/>
      <c r="BJ610" s="497"/>
      <c r="BK610" s="497"/>
      <c r="BL610" s="497"/>
      <c r="BM610" s="497"/>
      <c r="BN610" s="497"/>
      <c r="BO610" s="497"/>
      <c r="BP610" s="497"/>
      <c r="BQ610" s="497"/>
      <c r="BR610" s="497"/>
      <c r="BS610" s="497"/>
      <c r="BT610" s="497"/>
      <c r="BU610" s="497"/>
      <c r="BV610" s="497"/>
      <c r="BW610" s="497"/>
      <c r="BX610" s="497"/>
      <c r="BY610" s="497"/>
      <c r="BZ610" s="497"/>
      <c r="CA610" s="497"/>
      <c r="CB610" s="497"/>
      <c r="CC610" s="497"/>
      <c r="CD610" s="497"/>
      <c r="CE610" s="497"/>
      <c r="CF610" s="497"/>
      <c r="CG610" s="497"/>
      <c r="CH610" s="497"/>
      <c r="CI610" s="497"/>
      <c r="CJ610" s="497"/>
      <c r="CK610" s="497"/>
      <c r="CL610" s="497"/>
      <c r="CM610" s="497"/>
      <c r="CN610" s="497"/>
      <c r="CO610" s="497"/>
      <c r="CP610" s="497"/>
      <c r="CQ610" s="497"/>
      <c r="CR610" s="497"/>
      <c r="CS610" s="497"/>
      <c r="CT610" s="497"/>
      <c r="CU610" s="497"/>
      <c r="CV610" s="497"/>
      <c r="CW610" s="497"/>
      <c r="CX610" s="497"/>
      <c r="CY610" s="497"/>
      <c r="CZ610" s="497"/>
      <c r="DA610" s="497"/>
      <c r="DB610" s="497"/>
      <c r="DC610" s="497"/>
      <c r="DD610" s="497"/>
      <c r="DE610" s="497"/>
      <c r="DF610" s="497"/>
      <c r="DG610" s="497"/>
      <c r="DH610" s="497"/>
      <c r="DI610" s="497"/>
      <c r="DJ610" s="497"/>
      <c r="DK610" s="497"/>
      <c r="DL610" s="497"/>
      <c r="DM610" s="497"/>
      <c r="DN610" s="497"/>
      <c r="DO610" s="497"/>
      <c r="DP610" s="497"/>
      <c r="DQ610" s="497"/>
      <c r="DR610" s="497"/>
      <c r="DS610" s="497"/>
      <c r="DT610" s="497"/>
      <c r="DU610" s="497"/>
      <c r="DV610" s="497"/>
      <c r="DW610" s="497"/>
      <c r="DX610" s="497"/>
      <c r="DY610" s="497"/>
      <c r="DZ610" s="497"/>
      <c r="EA610" s="497"/>
      <c r="EB610" s="497"/>
      <c r="EC610" s="497"/>
      <c r="ED610" s="497"/>
      <c r="EE610" s="497"/>
      <c r="EF610" s="497"/>
      <c r="EG610" s="497"/>
      <c r="EH610" s="497"/>
    </row>
    <row r="611" spans="1:138" s="352" customFormat="1" ht="15" customHeight="1" x14ac:dyDescent="0.15">
      <c r="A611" s="497"/>
      <c r="B611" s="565"/>
      <c r="C611" s="566"/>
      <c r="D611" s="458"/>
      <c r="E611" s="393"/>
      <c r="F611" s="459"/>
      <c r="G611" s="409">
        <f>F611*D626</f>
        <v>0</v>
      </c>
      <c r="H611" s="460"/>
      <c r="I611" s="339"/>
      <c r="J611" s="339"/>
      <c r="K611" s="461"/>
      <c r="L611" s="339"/>
      <c r="M611" s="266">
        <f t="shared" si="65"/>
        <v>0</v>
      </c>
      <c r="Q611" s="497"/>
      <c r="R611" s="497"/>
      <c r="S611" s="497"/>
      <c r="T611" s="497"/>
      <c r="U611" s="497"/>
      <c r="V611" s="497"/>
      <c r="W611" s="497"/>
      <c r="X611" s="497"/>
      <c r="Y611" s="497"/>
      <c r="Z611" s="497"/>
      <c r="AA611" s="497"/>
      <c r="AB611" s="497"/>
      <c r="AC611" s="497"/>
      <c r="AD611" s="497"/>
      <c r="AE611" s="497"/>
      <c r="AF611" s="497"/>
      <c r="AG611" s="497"/>
      <c r="AH611" s="497"/>
      <c r="AI611" s="497"/>
      <c r="AJ611" s="497"/>
      <c r="AK611" s="497"/>
      <c r="AL611" s="497"/>
      <c r="AM611" s="497"/>
      <c r="AN611" s="497"/>
      <c r="AO611" s="497"/>
      <c r="AP611" s="497"/>
      <c r="AQ611" s="497"/>
      <c r="AR611" s="497"/>
      <c r="AS611" s="497"/>
      <c r="AT611" s="497"/>
      <c r="AU611" s="497"/>
      <c r="AV611" s="497"/>
      <c r="AW611" s="497"/>
      <c r="AX611" s="497"/>
      <c r="AY611" s="497"/>
      <c r="AZ611" s="497"/>
      <c r="BA611" s="497"/>
      <c r="BB611" s="497"/>
      <c r="BC611" s="497"/>
      <c r="BD611" s="497"/>
      <c r="BE611" s="497"/>
      <c r="BF611" s="497"/>
      <c r="BG611" s="497"/>
      <c r="BH611" s="497"/>
      <c r="BI611" s="497"/>
      <c r="BJ611" s="497"/>
      <c r="BK611" s="497"/>
      <c r="BL611" s="497"/>
      <c r="BM611" s="497"/>
      <c r="BN611" s="497"/>
      <c r="BO611" s="497"/>
      <c r="BP611" s="497"/>
      <c r="BQ611" s="497"/>
      <c r="BR611" s="497"/>
      <c r="BS611" s="497"/>
      <c r="BT611" s="497"/>
      <c r="BU611" s="497"/>
      <c r="BV611" s="497"/>
      <c r="BW611" s="497"/>
      <c r="BX611" s="497"/>
      <c r="BY611" s="497"/>
      <c r="BZ611" s="497"/>
      <c r="CA611" s="497"/>
      <c r="CB611" s="497"/>
      <c r="CC611" s="497"/>
      <c r="CD611" s="497"/>
      <c r="CE611" s="497"/>
      <c r="CF611" s="497"/>
      <c r="CG611" s="497"/>
      <c r="CH611" s="497"/>
      <c r="CI611" s="497"/>
      <c r="CJ611" s="497"/>
      <c r="CK611" s="497"/>
      <c r="CL611" s="497"/>
      <c r="CM611" s="497"/>
      <c r="CN611" s="497"/>
      <c r="CO611" s="497"/>
      <c r="CP611" s="497"/>
      <c r="CQ611" s="497"/>
      <c r="CR611" s="497"/>
      <c r="CS611" s="497"/>
      <c r="CT611" s="497"/>
      <c r="CU611" s="497"/>
      <c r="CV611" s="497"/>
      <c r="CW611" s="497"/>
      <c r="CX611" s="497"/>
      <c r="CY611" s="497"/>
      <c r="CZ611" s="497"/>
      <c r="DA611" s="497"/>
      <c r="DB611" s="497"/>
      <c r="DC611" s="497"/>
      <c r="DD611" s="497"/>
      <c r="DE611" s="497"/>
      <c r="DF611" s="497"/>
      <c r="DG611" s="497"/>
      <c r="DH611" s="497"/>
      <c r="DI611" s="497"/>
      <c r="DJ611" s="497"/>
      <c r="DK611" s="497"/>
      <c r="DL611" s="497"/>
      <c r="DM611" s="497"/>
      <c r="DN611" s="497"/>
      <c r="DO611" s="497"/>
      <c r="DP611" s="497"/>
      <c r="DQ611" s="497"/>
      <c r="DR611" s="497"/>
      <c r="DS611" s="497"/>
      <c r="DT611" s="497"/>
      <c r="DU611" s="497"/>
      <c r="DV611" s="497"/>
      <c r="DW611" s="497"/>
      <c r="DX611" s="497"/>
      <c r="DY611" s="497"/>
      <c r="DZ611" s="497"/>
      <c r="EA611" s="497"/>
      <c r="EB611" s="497"/>
      <c r="EC611" s="497"/>
      <c r="ED611" s="497"/>
      <c r="EE611" s="497"/>
      <c r="EF611" s="497"/>
      <c r="EG611" s="497"/>
      <c r="EH611" s="497"/>
    </row>
    <row r="612" spans="1:138" s="352" customFormat="1" ht="15" customHeight="1" x14ac:dyDescent="0.15">
      <c r="A612" s="497"/>
      <c r="B612" s="565"/>
      <c r="C612" s="566"/>
      <c r="D612" s="458"/>
      <c r="E612" s="393"/>
      <c r="F612" s="459"/>
      <c r="G612" s="409">
        <f>F612*D626</f>
        <v>0</v>
      </c>
      <c r="H612" s="460"/>
      <c r="I612" s="339"/>
      <c r="J612" s="339"/>
      <c r="K612" s="461"/>
      <c r="L612" s="339"/>
      <c r="M612" s="266">
        <f t="shared" si="65"/>
        <v>0</v>
      </c>
      <c r="Q612" s="497"/>
      <c r="R612" s="497"/>
      <c r="S612" s="497"/>
      <c r="T612" s="497"/>
      <c r="U612" s="497"/>
      <c r="V612" s="497"/>
      <c r="W612" s="497"/>
      <c r="X612" s="497"/>
      <c r="Y612" s="497"/>
      <c r="Z612" s="497"/>
      <c r="AA612" s="497"/>
      <c r="AB612" s="497"/>
      <c r="AC612" s="497"/>
      <c r="AD612" s="497"/>
      <c r="AE612" s="497"/>
      <c r="AF612" s="497"/>
      <c r="AG612" s="497"/>
      <c r="AH612" s="497"/>
      <c r="AI612" s="497"/>
      <c r="AJ612" s="497"/>
      <c r="AK612" s="497"/>
      <c r="AL612" s="497"/>
      <c r="AM612" s="497"/>
      <c r="AN612" s="497"/>
      <c r="AO612" s="497"/>
      <c r="AP612" s="497"/>
      <c r="AQ612" s="497"/>
      <c r="AR612" s="497"/>
      <c r="AS612" s="497"/>
      <c r="AT612" s="497"/>
      <c r="AU612" s="497"/>
      <c r="AV612" s="497"/>
      <c r="AW612" s="497"/>
      <c r="AX612" s="497"/>
      <c r="AY612" s="497"/>
      <c r="AZ612" s="497"/>
      <c r="BA612" s="497"/>
      <c r="BB612" s="497"/>
      <c r="BC612" s="497"/>
      <c r="BD612" s="497"/>
      <c r="BE612" s="497"/>
      <c r="BF612" s="497"/>
      <c r="BG612" s="497"/>
      <c r="BH612" s="497"/>
      <c r="BI612" s="497"/>
      <c r="BJ612" s="497"/>
      <c r="BK612" s="497"/>
      <c r="BL612" s="497"/>
      <c r="BM612" s="497"/>
      <c r="BN612" s="497"/>
      <c r="BO612" s="497"/>
      <c r="BP612" s="497"/>
      <c r="BQ612" s="497"/>
      <c r="BR612" s="497"/>
      <c r="BS612" s="497"/>
      <c r="BT612" s="497"/>
      <c r="BU612" s="497"/>
      <c r="BV612" s="497"/>
      <c r="BW612" s="497"/>
      <c r="BX612" s="497"/>
      <c r="BY612" s="497"/>
      <c r="BZ612" s="497"/>
      <c r="CA612" s="497"/>
      <c r="CB612" s="497"/>
      <c r="CC612" s="497"/>
      <c r="CD612" s="497"/>
      <c r="CE612" s="497"/>
      <c r="CF612" s="497"/>
      <c r="CG612" s="497"/>
      <c r="CH612" s="497"/>
      <c r="CI612" s="497"/>
      <c r="CJ612" s="497"/>
      <c r="CK612" s="497"/>
      <c r="CL612" s="497"/>
      <c r="CM612" s="497"/>
      <c r="CN612" s="497"/>
      <c r="CO612" s="497"/>
      <c r="CP612" s="497"/>
      <c r="CQ612" s="497"/>
      <c r="CR612" s="497"/>
      <c r="CS612" s="497"/>
      <c r="CT612" s="497"/>
      <c r="CU612" s="497"/>
      <c r="CV612" s="497"/>
      <c r="CW612" s="497"/>
      <c r="CX612" s="497"/>
      <c r="CY612" s="497"/>
      <c r="CZ612" s="497"/>
      <c r="DA612" s="497"/>
      <c r="DB612" s="497"/>
      <c r="DC612" s="497"/>
      <c r="DD612" s="497"/>
      <c r="DE612" s="497"/>
      <c r="DF612" s="497"/>
      <c r="DG612" s="497"/>
      <c r="DH612" s="497"/>
      <c r="DI612" s="497"/>
      <c r="DJ612" s="497"/>
      <c r="DK612" s="497"/>
      <c r="DL612" s="497"/>
      <c r="DM612" s="497"/>
      <c r="DN612" s="497"/>
      <c r="DO612" s="497"/>
      <c r="DP612" s="497"/>
      <c r="DQ612" s="497"/>
      <c r="DR612" s="497"/>
      <c r="DS612" s="497"/>
      <c r="DT612" s="497"/>
      <c r="DU612" s="497"/>
      <c r="DV612" s="497"/>
      <c r="DW612" s="497"/>
      <c r="DX612" s="497"/>
      <c r="DY612" s="497"/>
      <c r="DZ612" s="497"/>
      <c r="EA612" s="497"/>
      <c r="EB612" s="497"/>
      <c r="EC612" s="497"/>
      <c r="ED612" s="497"/>
      <c r="EE612" s="497"/>
      <c r="EF612" s="497"/>
      <c r="EG612" s="497"/>
      <c r="EH612" s="497"/>
    </row>
    <row r="613" spans="1:138" s="352" customFormat="1" ht="15" customHeight="1" x14ac:dyDescent="0.15">
      <c r="A613" s="497"/>
      <c r="B613" s="565"/>
      <c r="C613" s="566"/>
      <c r="D613" s="458"/>
      <c r="E613" s="393"/>
      <c r="F613" s="459"/>
      <c r="G613" s="409">
        <f>F613*D626</f>
        <v>0</v>
      </c>
      <c r="H613" s="460"/>
      <c r="I613" s="339"/>
      <c r="J613" s="339"/>
      <c r="K613" s="461"/>
      <c r="L613" s="339"/>
      <c r="M613" s="266">
        <f t="shared" si="65"/>
        <v>0</v>
      </c>
      <c r="Q613" s="497"/>
      <c r="R613" s="497"/>
      <c r="S613" s="497"/>
      <c r="T613" s="497"/>
      <c r="U613" s="497"/>
      <c r="V613" s="497"/>
      <c r="W613" s="497"/>
      <c r="X613" s="497"/>
      <c r="Y613" s="497"/>
      <c r="Z613" s="497"/>
      <c r="AA613" s="497"/>
      <c r="AB613" s="497"/>
      <c r="AC613" s="497"/>
      <c r="AD613" s="497"/>
      <c r="AE613" s="497"/>
      <c r="AF613" s="497"/>
      <c r="AG613" s="497"/>
      <c r="AH613" s="497"/>
      <c r="AI613" s="497"/>
      <c r="AJ613" s="497"/>
      <c r="AK613" s="497"/>
      <c r="AL613" s="497"/>
      <c r="AM613" s="497"/>
      <c r="AN613" s="497"/>
      <c r="AO613" s="497"/>
      <c r="AP613" s="497"/>
      <c r="AQ613" s="497"/>
      <c r="AR613" s="497"/>
      <c r="AS613" s="497"/>
      <c r="AT613" s="497"/>
      <c r="AU613" s="497"/>
      <c r="AV613" s="497"/>
      <c r="AW613" s="497"/>
      <c r="AX613" s="497"/>
      <c r="AY613" s="497"/>
      <c r="AZ613" s="497"/>
      <c r="BA613" s="497"/>
      <c r="BB613" s="497"/>
      <c r="BC613" s="497"/>
      <c r="BD613" s="497"/>
      <c r="BE613" s="497"/>
      <c r="BF613" s="497"/>
      <c r="BG613" s="497"/>
      <c r="BH613" s="497"/>
      <c r="BI613" s="497"/>
      <c r="BJ613" s="497"/>
      <c r="BK613" s="497"/>
      <c r="BL613" s="497"/>
      <c r="BM613" s="497"/>
      <c r="BN613" s="497"/>
      <c r="BO613" s="497"/>
      <c r="BP613" s="497"/>
      <c r="BQ613" s="497"/>
      <c r="BR613" s="497"/>
      <c r="BS613" s="497"/>
      <c r="BT613" s="497"/>
      <c r="BU613" s="497"/>
      <c r="BV613" s="497"/>
      <c r="BW613" s="497"/>
      <c r="BX613" s="497"/>
      <c r="BY613" s="497"/>
      <c r="BZ613" s="497"/>
      <c r="CA613" s="497"/>
      <c r="CB613" s="497"/>
      <c r="CC613" s="497"/>
      <c r="CD613" s="497"/>
      <c r="CE613" s="497"/>
      <c r="CF613" s="497"/>
      <c r="CG613" s="497"/>
      <c r="CH613" s="497"/>
      <c r="CI613" s="497"/>
      <c r="CJ613" s="497"/>
      <c r="CK613" s="497"/>
      <c r="CL613" s="497"/>
      <c r="CM613" s="497"/>
      <c r="CN613" s="497"/>
      <c r="CO613" s="497"/>
      <c r="CP613" s="497"/>
      <c r="CQ613" s="497"/>
      <c r="CR613" s="497"/>
      <c r="CS613" s="497"/>
      <c r="CT613" s="497"/>
      <c r="CU613" s="497"/>
      <c r="CV613" s="497"/>
      <c r="CW613" s="497"/>
      <c r="CX613" s="497"/>
      <c r="CY613" s="497"/>
      <c r="CZ613" s="497"/>
      <c r="DA613" s="497"/>
      <c r="DB613" s="497"/>
      <c r="DC613" s="497"/>
      <c r="DD613" s="497"/>
      <c r="DE613" s="497"/>
      <c r="DF613" s="497"/>
      <c r="DG613" s="497"/>
      <c r="DH613" s="497"/>
      <c r="DI613" s="497"/>
      <c r="DJ613" s="497"/>
      <c r="DK613" s="497"/>
      <c r="DL613" s="497"/>
      <c r="DM613" s="497"/>
      <c r="DN613" s="497"/>
      <c r="DO613" s="497"/>
      <c r="DP613" s="497"/>
      <c r="DQ613" s="497"/>
      <c r="DR613" s="497"/>
      <c r="DS613" s="497"/>
      <c r="DT613" s="497"/>
      <c r="DU613" s="497"/>
      <c r="DV613" s="497"/>
      <c r="DW613" s="497"/>
      <c r="DX613" s="497"/>
      <c r="DY613" s="497"/>
      <c r="DZ613" s="497"/>
      <c r="EA613" s="497"/>
      <c r="EB613" s="497"/>
      <c r="EC613" s="497"/>
      <c r="ED613" s="497"/>
      <c r="EE613" s="497"/>
      <c r="EF613" s="497"/>
      <c r="EG613" s="497"/>
      <c r="EH613" s="497"/>
    </row>
    <row r="614" spans="1:138" s="352" customFormat="1" ht="15" customHeight="1" x14ac:dyDescent="0.15">
      <c r="A614" s="497"/>
      <c r="B614" s="565"/>
      <c r="C614" s="566"/>
      <c r="D614" s="458"/>
      <c r="E614" s="393"/>
      <c r="F614" s="459"/>
      <c r="G614" s="409">
        <f>F614*D626</f>
        <v>0</v>
      </c>
      <c r="H614" s="460"/>
      <c r="I614" s="339"/>
      <c r="J614" s="339"/>
      <c r="K614" s="461"/>
      <c r="L614" s="339"/>
      <c r="M614" s="266">
        <f t="shared" si="65"/>
        <v>0</v>
      </c>
      <c r="Q614" s="497"/>
      <c r="R614" s="497"/>
      <c r="S614" s="497"/>
      <c r="T614" s="497"/>
      <c r="U614" s="497"/>
      <c r="V614" s="497"/>
      <c r="W614" s="497"/>
      <c r="X614" s="497"/>
      <c r="Y614" s="497"/>
      <c r="Z614" s="497"/>
      <c r="AA614" s="497"/>
      <c r="AB614" s="497"/>
      <c r="AC614" s="497"/>
      <c r="AD614" s="497"/>
      <c r="AE614" s="497"/>
      <c r="AF614" s="497"/>
      <c r="AG614" s="497"/>
      <c r="AH614" s="497"/>
      <c r="AI614" s="497"/>
      <c r="AJ614" s="497"/>
      <c r="AK614" s="497"/>
      <c r="AL614" s="497"/>
      <c r="AM614" s="497"/>
      <c r="AN614" s="497"/>
      <c r="AO614" s="497"/>
      <c r="AP614" s="497"/>
      <c r="AQ614" s="497"/>
      <c r="AR614" s="497"/>
      <c r="AS614" s="497"/>
      <c r="AT614" s="497"/>
      <c r="AU614" s="497"/>
      <c r="AV614" s="497"/>
      <c r="AW614" s="497"/>
      <c r="AX614" s="497"/>
      <c r="AY614" s="497"/>
      <c r="AZ614" s="497"/>
      <c r="BA614" s="497"/>
      <c r="BB614" s="497"/>
      <c r="BC614" s="497"/>
      <c r="BD614" s="497"/>
      <c r="BE614" s="497"/>
      <c r="BF614" s="497"/>
      <c r="BG614" s="497"/>
      <c r="BH614" s="497"/>
      <c r="BI614" s="497"/>
      <c r="BJ614" s="497"/>
      <c r="BK614" s="497"/>
      <c r="BL614" s="497"/>
      <c r="BM614" s="497"/>
      <c r="BN614" s="497"/>
      <c r="BO614" s="497"/>
      <c r="BP614" s="497"/>
      <c r="BQ614" s="497"/>
      <c r="BR614" s="497"/>
      <c r="BS614" s="497"/>
      <c r="BT614" s="497"/>
      <c r="BU614" s="497"/>
      <c r="BV614" s="497"/>
      <c r="BW614" s="497"/>
      <c r="BX614" s="497"/>
      <c r="BY614" s="497"/>
      <c r="BZ614" s="497"/>
      <c r="CA614" s="497"/>
      <c r="CB614" s="497"/>
      <c r="CC614" s="497"/>
      <c r="CD614" s="497"/>
      <c r="CE614" s="497"/>
      <c r="CF614" s="497"/>
      <c r="CG614" s="497"/>
      <c r="CH614" s="497"/>
      <c r="CI614" s="497"/>
      <c r="CJ614" s="497"/>
      <c r="CK614" s="497"/>
      <c r="CL614" s="497"/>
      <c r="CM614" s="497"/>
      <c r="CN614" s="497"/>
      <c r="CO614" s="497"/>
      <c r="CP614" s="497"/>
      <c r="CQ614" s="497"/>
      <c r="CR614" s="497"/>
      <c r="CS614" s="497"/>
      <c r="CT614" s="497"/>
      <c r="CU614" s="497"/>
      <c r="CV614" s="497"/>
      <c r="CW614" s="497"/>
      <c r="CX614" s="497"/>
      <c r="CY614" s="497"/>
      <c r="CZ614" s="497"/>
      <c r="DA614" s="497"/>
      <c r="DB614" s="497"/>
      <c r="DC614" s="497"/>
      <c r="DD614" s="497"/>
      <c r="DE614" s="497"/>
      <c r="DF614" s="497"/>
      <c r="DG614" s="497"/>
      <c r="DH614" s="497"/>
      <c r="DI614" s="497"/>
      <c r="DJ614" s="497"/>
      <c r="DK614" s="497"/>
      <c r="DL614" s="497"/>
      <c r="DM614" s="497"/>
      <c r="DN614" s="497"/>
      <c r="DO614" s="497"/>
      <c r="DP614" s="497"/>
      <c r="DQ614" s="497"/>
      <c r="DR614" s="497"/>
      <c r="DS614" s="497"/>
      <c r="DT614" s="497"/>
      <c r="DU614" s="497"/>
      <c r="DV614" s="497"/>
      <c r="DW614" s="497"/>
      <c r="DX614" s="497"/>
      <c r="DY614" s="497"/>
      <c r="DZ614" s="497"/>
      <c r="EA614" s="497"/>
      <c r="EB614" s="497"/>
      <c r="EC614" s="497"/>
      <c r="ED614" s="497"/>
      <c r="EE614" s="497"/>
      <c r="EF614" s="497"/>
      <c r="EG614" s="497"/>
      <c r="EH614" s="497"/>
    </row>
    <row r="615" spans="1:138" s="352" customFormat="1" ht="15" customHeight="1" x14ac:dyDescent="0.15">
      <c r="A615" s="497"/>
      <c r="B615" s="565"/>
      <c r="C615" s="566"/>
      <c r="D615" s="458"/>
      <c r="E615" s="393"/>
      <c r="F615" s="459"/>
      <c r="G615" s="409">
        <f>F615*D626</f>
        <v>0</v>
      </c>
      <c r="H615" s="460"/>
      <c r="I615" s="339"/>
      <c r="J615" s="339"/>
      <c r="K615" s="461"/>
      <c r="L615" s="339"/>
      <c r="M615" s="266">
        <f t="shared" si="65"/>
        <v>0</v>
      </c>
      <c r="Q615" s="497"/>
      <c r="R615" s="497"/>
      <c r="S615" s="497"/>
      <c r="T615" s="497"/>
      <c r="U615" s="497"/>
      <c r="V615" s="497"/>
      <c r="W615" s="497"/>
      <c r="X615" s="497"/>
      <c r="Y615" s="497"/>
      <c r="Z615" s="497"/>
      <c r="AA615" s="497"/>
      <c r="AB615" s="497"/>
      <c r="AC615" s="497"/>
      <c r="AD615" s="497"/>
      <c r="AE615" s="497"/>
      <c r="AF615" s="497"/>
      <c r="AG615" s="497"/>
      <c r="AH615" s="497"/>
      <c r="AI615" s="497"/>
      <c r="AJ615" s="497"/>
      <c r="AK615" s="497"/>
      <c r="AL615" s="497"/>
      <c r="AM615" s="497"/>
      <c r="AN615" s="497"/>
      <c r="AO615" s="497"/>
      <c r="AP615" s="497"/>
      <c r="AQ615" s="497"/>
      <c r="AR615" s="497"/>
      <c r="AS615" s="497"/>
      <c r="AT615" s="497"/>
      <c r="AU615" s="497"/>
      <c r="AV615" s="497"/>
      <c r="AW615" s="497"/>
      <c r="AX615" s="497"/>
      <c r="AY615" s="497"/>
      <c r="AZ615" s="497"/>
      <c r="BA615" s="497"/>
      <c r="BB615" s="497"/>
      <c r="BC615" s="497"/>
      <c r="BD615" s="497"/>
      <c r="BE615" s="497"/>
      <c r="BF615" s="497"/>
      <c r="BG615" s="497"/>
      <c r="BH615" s="497"/>
      <c r="BI615" s="497"/>
      <c r="BJ615" s="497"/>
      <c r="BK615" s="497"/>
      <c r="BL615" s="497"/>
      <c r="BM615" s="497"/>
      <c r="BN615" s="497"/>
      <c r="BO615" s="497"/>
      <c r="BP615" s="497"/>
      <c r="BQ615" s="497"/>
      <c r="BR615" s="497"/>
      <c r="BS615" s="497"/>
      <c r="BT615" s="497"/>
      <c r="BU615" s="497"/>
      <c r="BV615" s="497"/>
      <c r="BW615" s="497"/>
      <c r="BX615" s="497"/>
      <c r="BY615" s="497"/>
      <c r="BZ615" s="497"/>
      <c r="CA615" s="497"/>
      <c r="CB615" s="497"/>
      <c r="CC615" s="497"/>
      <c r="CD615" s="497"/>
      <c r="CE615" s="497"/>
      <c r="CF615" s="497"/>
      <c r="CG615" s="497"/>
      <c r="CH615" s="497"/>
      <c r="CI615" s="497"/>
      <c r="CJ615" s="497"/>
      <c r="CK615" s="497"/>
      <c r="CL615" s="497"/>
      <c r="CM615" s="497"/>
      <c r="CN615" s="497"/>
      <c r="CO615" s="497"/>
      <c r="CP615" s="497"/>
      <c r="CQ615" s="497"/>
      <c r="CR615" s="497"/>
      <c r="CS615" s="497"/>
      <c r="CT615" s="497"/>
      <c r="CU615" s="497"/>
      <c r="CV615" s="497"/>
      <c r="CW615" s="497"/>
      <c r="CX615" s="497"/>
      <c r="CY615" s="497"/>
      <c r="CZ615" s="497"/>
      <c r="DA615" s="497"/>
      <c r="DB615" s="497"/>
      <c r="DC615" s="497"/>
      <c r="DD615" s="497"/>
      <c r="DE615" s="497"/>
      <c r="DF615" s="497"/>
      <c r="DG615" s="497"/>
      <c r="DH615" s="497"/>
      <c r="DI615" s="497"/>
      <c r="DJ615" s="497"/>
      <c r="DK615" s="497"/>
      <c r="DL615" s="497"/>
      <c r="DM615" s="497"/>
      <c r="DN615" s="497"/>
      <c r="DO615" s="497"/>
      <c r="DP615" s="497"/>
      <c r="DQ615" s="497"/>
      <c r="DR615" s="497"/>
      <c r="DS615" s="497"/>
      <c r="DT615" s="497"/>
      <c r="DU615" s="497"/>
      <c r="DV615" s="497"/>
      <c r="DW615" s="497"/>
      <c r="DX615" s="497"/>
      <c r="DY615" s="497"/>
      <c r="DZ615" s="497"/>
      <c r="EA615" s="497"/>
      <c r="EB615" s="497"/>
      <c r="EC615" s="497"/>
      <c r="ED615" s="497"/>
      <c r="EE615" s="497"/>
      <c r="EF615" s="497"/>
      <c r="EG615" s="497"/>
      <c r="EH615" s="497"/>
    </row>
    <row r="616" spans="1:138" s="352" customFormat="1" ht="15" customHeight="1" x14ac:dyDescent="0.15">
      <c r="A616" s="497"/>
      <c r="B616" s="565"/>
      <c r="C616" s="566"/>
      <c r="D616" s="458"/>
      <c r="E616" s="393"/>
      <c r="F616" s="459"/>
      <c r="G616" s="409">
        <f>F616*D626</f>
        <v>0</v>
      </c>
      <c r="H616" s="460"/>
      <c r="I616" s="339"/>
      <c r="J616" s="339"/>
      <c r="K616" s="461"/>
      <c r="L616" s="339"/>
      <c r="M616" s="266">
        <f t="shared" si="65"/>
        <v>0</v>
      </c>
      <c r="Q616" s="497"/>
      <c r="R616" s="497"/>
      <c r="S616" s="497"/>
      <c r="T616" s="497"/>
      <c r="U616" s="497"/>
      <c r="V616" s="497"/>
      <c r="W616" s="497"/>
      <c r="X616" s="497"/>
      <c r="Y616" s="497"/>
      <c r="Z616" s="497"/>
      <c r="AA616" s="497"/>
      <c r="AB616" s="497"/>
      <c r="AC616" s="497"/>
      <c r="AD616" s="497"/>
      <c r="AE616" s="497"/>
      <c r="AF616" s="497"/>
      <c r="AG616" s="497"/>
      <c r="AH616" s="497"/>
      <c r="AI616" s="497"/>
      <c r="AJ616" s="497"/>
      <c r="AK616" s="497"/>
      <c r="AL616" s="497"/>
      <c r="AM616" s="497"/>
      <c r="AN616" s="497"/>
      <c r="AO616" s="497"/>
      <c r="AP616" s="497"/>
      <c r="AQ616" s="497"/>
      <c r="AR616" s="497"/>
      <c r="AS616" s="497"/>
      <c r="AT616" s="497"/>
      <c r="AU616" s="497"/>
      <c r="AV616" s="497"/>
      <c r="AW616" s="497"/>
      <c r="AX616" s="497"/>
      <c r="AY616" s="497"/>
      <c r="AZ616" s="497"/>
      <c r="BA616" s="497"/>
      <c r="BB616" s="497"/>
      <c r="BC616" s="497"/>
      <c r="BD616" s="497"/>
      <c r="BE616" s="497"/>
      <c r="BF616" s="497"/>
      <c r="BG616" s="497"/>
      <c r="BH616" s="497"/>
      <c r="BI616" s="497"/>
      <c r="BJ616" s="497"/>
      <c r="BK616" s="497"/>
      <c r="BL616" s="497"/>
      <c r="BM616" s="497"/>
      <c r="BN616" s="497"/>
      <c r="BO616" s="497"/>
      <c r="BP616" s="497"/>
      <c r="BQ616" s="497"/>
      <c r="BR616" s="497"/>
      <c r="BS616" s="497"/>
      <c r="BT616" s="497"/>
      <c r="BU616" s="497"/>
      <c r="BV616" s="497"/>
      <c r="BW616" s="497"/>
      <c r="BX616" s="497"/>
      <c r="BY616" s="497"/>
      <c r="BZ616" s="497"/>
      <c r="CA616" s="497"/>
      <c r="CB616" s="497"/>
      <c r="CC616" s="497"/>
      <c r="CD616" s="497"/>
      <c r="CE616" s="497"/>
      <c r="CF616" s="497"/>
      <c r="CG616" s="497"/>
      <c r="CH616" s="497"/>
      <c r="CI616" s="497"/>
      <c r="CJ616" s="497"/>
      <c r="CK616" s="497"/>
      <c r="CL616" s="497"/>
      <c r="CM616" s="497"/>
      <c r="CN616" s="497"/>
      <c r="CO616" s="497"/>
      <c r="CP616" s="497"/>
      <c r="CQ616" s="497"/>
      <c r="CR616" s="497"/>
      <c r="CS616" s="497"/>
      <c r="CT616" s="497"/>
      <c r="CU616" s="497"/>
      <c r="CV616" s="497"/>
      <c r="CW616" s="497"/>
      <c r="CX616" s="497"/>
      <c r="CY616" s="497"/>
      <c r="CZ616" s="497"/>
      <c r="DA616" s="497"/>
      <c r="DB616" s="497"/>
      <c r="DC616" s="497"/>
      <c r="DD616" s="497"/>
      <c r="DE616" s="497"/>
      <c r="DF616" s="497"/>
      <c r="DG616" s="497"/>
      <c r="DH616" s="497"/>
      <c r="DI616" s="497"/>
      <c r="DJ616" s="497"/>
      <c r="DK616" s="497"/>
      <c r="DL616" s="497"/>
      <c r="DM616" s="497"/>
      <c r="DN616" s="497"/>
      <c r="DO616" s="497"/>
      <c r="DP616" s="497"/>
      <c r="DQ616" s="497"/>
      <c r="DR616" s="497"/>
      <c r="DS616" s="497"/>
      <c r="DT616" s="497"/>
      <c r="DU616" s="497"/>
      <c r="DV616" s="497"/>
      <c r="DW616" s="497"/>
      <c r="DX616" s="497"/>
      <c r="DY616" s="497"/>
      <c r="DZ616" s="497"/>
      <c r="EA616" s="497"/>
      <c r="EB616" s="497"/>
      <c r="EC616" s="497"/>
      <c r="ED616" s="497"/>
      <c r="EE616" s="497"/>
      <c r="EF616" s="497"/>
      <c r="EG616" s="497"/>
      <c r="EH616" s="497"/>
    </row>
    <row r="617" spans="1:138" s="352" customFormat="1" ht="15" customHeight="1" x14ac:dyDescent="0.15">
      <c r="A617" s="497"/>
      <c r="B617" s="565"/>
      <c r="C617" s="566"/>
      <c r="D617" s="458"/>
      <c r="E617" s="393"/>
      <c r="F617" s="459"/>
      <c r="G617" s="409">
        <f>F617*D626</f>
        <v>0</v>
      </c>
      <c r="H617" s="460"/>
      <c r="I617" s="339"/>
      <c r="J617" s="339"/>
      <c r="K617" s="461"/>
      <c r="L617" s="339"/>
      <c r="M617" s="266">
        <f t="shared" si="65"/>
        <v>0</v>
      </c>
      <c r="Q617" s="497"/>
      <c r="R617" s="497"/>
      <c r="S617" s="497"/>
      <c r="T617" s="497"/>
      <c r="U617" s="497"/>
      <c r="V617" s="497"/>
      <c r="W617" s="497"/>
      <c r="X617" s="497"/>
      <c r="Y617" s="497"/>
      <c r="Z617" s="497"/>
      <c r="AA617" s="497"/>
      <c r="AB617" s="497"/>
      <c r="AC617" s="497"/>
      <c r="AD617" s="497"/>
      <c r="AE617" s="497"/>
      <c r="AF617" s="497"/>
      <c r="AG617" s="497"/>
      <c r="AH617" s="497"/>
      <c r="AI617" s="497"/>
      <c r="AJ617" s="497"/>
      <c r="AK617" s="497"/>
      <c r="AL617" s="497"/>
      <c r="AM617" s="497"/>
      <c r="AN617" s="497"/>
      <c r="AO617" s="497"/>
      <c r="AP617" s="497"/>
      <c r="AQ617" s="497"/>
      <c r="AR617" s="497"/>
      <c r="AS617" s="497"/>
      <c r="AT617" s="497"/>
      <c r="AU617" s="497"/>
      <c r="AV617" s="497"/>
      <c r="AW617" s="497"/>
      <c r="AX617" s="497"/>
      <c r="AY617" s="497"/>
      <c r="AZ617" s="497"/>
      <c r="BA617" s="497"/>
      <c r="BB617" s="497"/>
      <c r="BC617" s="497"/>
      <c r="BD617" s="497"/>
      <c r="BE617" s="497"/>
      <c r="BF617" s="497"/>
      <c r="BG617" s="497"/>
      <c r="BH617" s="497"/>
      <c r="BI617" s="497"/>
      <c r="BJ617" s="497"/>
      <c r="BK617" s="497"/>
      <c r="BL617" s="497"/>
      <c r="BM617" s="497"/>
      <c r="BN617" s="497"/>
      <c r="BO617" s="497"/>
      <c r="BP617" s="497"/>
      <c r="BQ617" s="497"/>
      <c r="BR617" s="497"/>
      <c r="BS617" s="497"/>
      <c r="BT617" s="497"/>
      <c r="BU617" s="497"/>
      <c r="BV617" s="497"/>
      <c r="BW617" s="497"/>
      <c r="BX617" s="497"/>
      <c r="BY617" s="497"/>
      <c r="BZ617" s="497"/>
      <c r="CA617" s="497"/>
      <c r="CB617" s="497"/>
      <c r="CC617" s="497"/>
      <c r="CD617" s="497"/>
      <c r="CE617" s="497"/>
      <c r="CF617" s="497"/>
      <c r="CG617" s="497"/>
      <c r="CH617" s="497"/>
      <c r="CI617" s="497"/>
      <c r="CJ617" s="497"/>
      <c r="CK617" s="497"/>
      <c r="CL617" s="497"/>
      <c r="CM617" s="497"/>
      <c r="CN617" s="497"/>
      <c r="CO617" s="497"/>
      <c r="CP617" s="497"/>
      <c r="CQ617" s="497"/>
      <c r="CR617" s="497"/>
      <c r="CS617" s="497"/>
      <c r="CT617" s="497"/>
      <c r="CU617" s="497"/>
      <c r="CV617" s="497"/>
      <c r="CW617" s="497"/>
      <c r="CX617" s="497"/>
      <c r="CY617" s="497"/>
      <c r="CZ617" s="497"/>
      <c r="DA617" s="497"/>
      <c r="DB617" s="497"/>
      <c r="DC617" s="497"/>
      <c r="DD617" s="497"/>
      <c r="DE617" s="497"/>
      <c r="DF617" s="497"/>
      <c r="DG617" s="497"/>
      <c r="DH617" s="497"/>
      <c r="DI617" s="497"/>
      <c r="DJ617" s="497"/>
      <c r="DK617" s="497"/>
      <c r="DL617" s="497"/>
      <c r="DM617" s="497"/>
      <c r="DN617" s="497"/>
      <c r="DO617" s="497"/>
      <c r="DP617" s="497"/>
      <c r="DQ617" s="497"/>
      <c r="DR617" s="497"/>
      <c r="DS617" s="497"/>
      <c r="DT617" s="497"/>
      <c r="DU617" s="497"/>
      <c r="DV617" s="497"/>
      <c r="DW617" s="497"/>
      <c r="DX617" s="497"/>
      <c r="DY617" s="497"/>
      <c r="DZ617" s="497"/>
      <c r="EA617" s="497"/>
      <c r="EB617" s="497"/>
      <c r="EC617" s="497"/>
      <c r="ED617" s="497"/>
      <c r="EE617" s="497"/>
      <c r="EF617" s="497"/>
      <c r="EG617" s="497"/>
      <c r="EH617" s="497"/>
    </row>
    <row r="618" spans="1:138" s="352" customFormat="1" ht="15" customHeight="1" x14ac:dyDescent="0.15">
      <c r="A618" s="497"/>
      <c r="B618" s="565"/>
      <c r="C618" s="566"/>
      <c r="D618" s="458"/>
      <c r="E618" s="393"/>
      <c r="F618" s="459"/>
      <c r="G618" s="409">
        <f>F618*D626</f>
        <v>0</v>
      </c>
      <c r="H618" s="460"/>
      <c r="I618" s="339"/>
      <c r="J618" s="339"/>
      <c r="K618" s="461"/>
      <c r="L618" s="339"/>
      <c r="M618" s="266">
        <f t="shared" si="65"/>
        <v>0</v>
      </c>
      <c r="Q618" s="497"/>
      <c r="R618" s="497"/>
      <c r="S618" s="497"/>
      <c r="T618" s="497"/>
      <c r="U618" s="497"/>
      <c r="V618" s="497"/>
      <c r="W618" s="497"/>
      <c r="X618" s="497"/>
      <c r="Y618" s="497"/>
      <c r="Z618" s="497"/>
      <c r="AA618" s="497"/>
      <c r="AB618" s="497"/>
      <c r="AC618" s="497"/>
      <c r="AD618" s="497"/>
      <c r="AE618" s="497"/>
      <c r="AF618" s="497"/>
      <c r="AG618" s="497"/>
      <c r="AH618" s="497"/>
      <c r="AI618" s="497"/>
      <c r="AJ618" s="497"/>
      <c r="AK618" s="497"/>
      <c r="AL618" s="497"/>
      <c r="AM618" s="497"/>
      <c r="AN618" s="497"/>
      <c r="AO618" s="497"/>
      <c r="AP618" s="497"/>
      <c r="AQ618" s="497"/>
      <c r="AR618" s="497"/>
      <c r="AS618" s="497"/>
      <c r="AT618" s="497"/>
      <c r="AU618" s="497"/>
      <c r="AV618" s="497"/>
      <c r="AW618" s="497"/>
      <c r="AX618" s="497"/>
      <c r="AY618" s="497"/>
      <c r="AZ618" s="497"/>
      <c r="BA618" s="497"/>
      <c r="BB618" s="497"/>
      <c r="BC618" s="497"/>
      <c r="BD618" s="497"/>
      <c r="BE618" s="497"/>
      <c r="BF618" s="497"/>
      <c r="BG618" s="497"/>
      <c r="BH618" s="497"/>
      <c r="BI618" s="497"/>
      <c r="BJ618" s="497"/>
      <c r="BK618" s="497"/>
      <c r="BL618" s="497"/>
      <c r="BM618" s="497"/>
      <c r="BN618" s="497"/>
      <c r="BO618" s="497"/>
      <c r="BP618" s="497"/>
      <c r="BQ618" s="497"/>
      <c r="BR618" s="497"/>
      <c r="BS618" s="497"/>
      <c r="BT618" s="497"/>
      <c r="BU618" s="497"/>
      <c r="BV618" s="497"/>
      <c r="BW618" s="497"/>
      <c r="BX618" s="497"/>
      <c r="BY618" s="497"/>
      <c r="BZ618" s="497"/>
      <c r="CA618" s="497"/>
      <c r="CB618" s="497"/>
      <c r="CC618" s="497"/>
      <c r="CD618" s="497"/>
      <c r="CE618" s="497"/>
      <c r="CF618" s="497"/>
      <c r="CG618" s="497"/>
      <c r="CH618" s="497"/>
      <c r="CI618" s="497"/>
      <c r="CJ618" s="497"/>
      <c r="CK618" s="497"/>
      <c r="CL618" s="497"/>
      <c r="CM618" s="497"/>
      <c r="CN618" s="497"/>
      <c r="CO618" s="497"/>
      <c r="CP618" s="497"/>
      <c r="CQ618" s="497"/>
      <c r="CR618" s="497"/>
      <c r="CS618" s="497"/>
      <c r="CT618" s="497"/>
      <c r="CU618" s="497"/>
      <c r="CV618" s="497"/>
      <c r="CW618" s="497"/>
      <c r="CX618" s="497"/>
      <c r="CY618" s="497"/>
      <c r="CZ618" s="497"/>
      <c r="DA618" s="497"/>
      <c r="DB618" s="497"/>
      <c r="DC618" s="497"/>
      <c r="DD618" s="497"/>
      <c r="DE618" s="497"/>
      <c r="DF618" s="497"/>
      <c r="DG618" s="497"/>
      <c r="DH618" s="497"/>
      <c r="DI618" s="497"/>
      <c r="DJ618" s="497"/>
      <c r="DK618" s="497"/>
      <c r="DL618" s="497"/>
      <c r="DM618" s="497"/>
      <c r="DN618" s="497"/>
      <c r="DO618" s="497"/>
      <c r="DP618" s="497"/>
      <c r="DQ618" s="497"/>
      <c r="DR618" s="497"/>
      <c r="DS618" s="497"/>
      <c r="DT618" s="497"/>
      <c r="DU618" s="497"/>
      <c r="DV618" s="497"/>
      <c r="DW618" s="497"/>
      <c r="DX618" s="497"/>
      <c r="DY618" s="497"/>
      <c r="DZ618" s="497"/>
      <c r="EA618" s="497"/>
      <c r="EB618" s="497"/>
      <c r="EC618" s="497"/>
      <c r="ED618" s="497"/>
      <c r="EE618" s="497"/>
      <c r="EF618" s="497"/>
      <c r="EG618" s="497"/>
      <c r="EH618" s="497"/>
    </row>
    <row r="619" spans="1:138" ht="15" customHeight="1" x14ac:dyDescent="0.15">
      <c r="B619" s="565"/>
      <c r="C619" s="566"/>
      <c r="D619" s="458"/>
      <c r="E619" s="393"/>
      <c r="F619" s="459"/>
      <c r="G619" s="409">
        <f>F619*D626</f>
        <v>0</v>
      </c>
      <c r="H619" s="263"/>
      <c r="I619" s="339"/>
      <c r="J619" s="339"/>
      <c r="K619" s="462"/>
      <c r="L619" s="263"/>
      <c r="M619" s="266">
        <f t="shared" si="65"/>
        <v>0</v>
      </c>
    </row>
    <row r="620" spans="1:138" ht="15" customHeight="1" x14ac:dyDescent="0.15">
      <c r="B620" s="565"/>
      <c r="C620" s="566"/>
      <c r="D620" s="458"/>
      <c r="E620" s="393"/>
      <c r="F620" s="459"/>
      <c r="G620" s="409">
        <f>F620*D626</f>
        <v>0</v>
      </c>
      <c r="H620" s="263"/>
      <c r="I620" s="339"/>
      <c r="J620" s="339"/>
      <c r="K620" s="462"/>
      <c r="L620" s="263"/>
      <c r="M620" s="266">
        <f t="shared" si="65"/>
        <v>0</v>
      </c>
    </row>
    <row r="621" spans="1:138" ht="15" customHeight="1" x14ac:dyDescent="0.15">
      <c r="B621" s="565"/>
      <c r="C621" s="566"/>
      <c r="D621" s="458"/>
      <c r="E621" s="393"/>
      <c r="F621" s="459"/>
      <c r="G621" s="409">
        <f>F621*D626</f>
        <v>0</v>
      </c>
      <c r="H621" s="263"/>
      <c r="I621" s="339"/>
      <c r="J621" s="339"/>
      <c r="K621" s="462"/>
      <c r="L621" s="263"/>
      <c r="M621" s="266">
        <f t="shared" si="65"/>
        <v>0</v>
      </c>
    </row>
    <row r="622" spans="1:138" ht="15" customHeight="1" x14ac:dyDescent="0.15">
      <c r="B622" s="565"/>
      <c r="C622" s="566"/>
      <c r="D622" s="458"/>
      <c r="E622" s="393"/>
      <c r="F622" s="459"/>
      <c r="G622" s="409">
        <f>F622*D626</f>
        <v>0</v>
      </c>
      <c r="H622" s="263"/>
      <c r="I622" s="339"/>
      <c r="J622" s="339"/>
      <c r="K622" s="462"/>
      <c r="L622" s="263"/>
      <c r="M622" s="266">
        <f t="shared" si="65"/>
        <v>0</v>
      </c>
    </row>
    <row r="623" spans="1:138" ht="15" customHeight="1" x14ac:dyDescent="0.15">
      <c r="B623" s="565"/>
      <c r="C623" s="566"/>
      <c r="D623" s="458"/>
      <c r="E623" s="393"/>
      <c r="F623" s="459"/>
      <c r="G623" s="409">
        <f>F623*D626</f>
        <v>0</v>
      </c>
      <c r="H623" s="263"/>
      <c r="I623" s="339"/>
      <c r="J623" s="339"/>
      <c r="K623" s="462"/>
      <c r="L623" s="263"/>
      <c r="M623" s="266">
        <f t="shared" si="65"/>
        <v>0</v>
      </c>
    </row>
    <row r="624" spans="1:138" ht="15" customHeight="1" x14ac:dyDescent="0.15">
      <c r="B624" s="565"/>
      <c r="C624" s="566"/>
      <c r="D624" s="458"/>
      <c r="E624" s="393"/>
      <c r="F624" s="459"/>
      <c r="G624" s="409">
        <f>F624*D626</f>
        <v>0</v>
      </c>
      <c r="H624" s="263"/>
      <c r="I624" s="339"/>
      <c r="J624" s="339"/>
      <c r="K624" s="462"/>
      <c r="L624" s="263"/>
      <c r="M624" s="266">
        <f>G624+H624+I624+J624+L624</f>
        <v>0</v>
      </c>
    </row>
    <row r="625" spans="2:13" ht="15" customHeight="1" thickBot="1" x14ac:dyDescent="0.25">
      <c r="G625" s="413"/>
      <c r="H625" s="413"/>
      <c r="I625" s="413"/>
      <c r="L625" s="424" t="s">
        <v>337</v>
      </c>
      <c r="M625" s="279">
        <f>SUM(M603:M624)</f>
        <v>0</v>
      </c>
    </row>
    <row r="626" spans="2:13" ht="15.75" thickBot="1" x14ac:dyDescent="0.25">
      <c r="B626" s="257" t="s">
        <v>48</v>
      </c>
      <c r="C626" s="257"/>
      <c r="D626" s="449"/>
      <c r="E626" s="450" t="s">
        <v>550</v>
      </c>
    </row>
    <row r="627" spans="2:13" ht="6.75" customHeight="1" x14ac:dyDescent="0.15">
      <c r="I627" s="316"/>
    </row>
    <row r="628" spans="2:13" ht="15.6" customHeight="1" x14ac:dyDescent="0.2">
      <c r="B628" s="282" t="s">
        <v>352</v>
      </c>
    </row>
    <row r="629" spans="2:13" ht="11.25" customHeight="1" x14ac:dyDescent="0.15">
      <c r="B629" s="454" t="s">
        <v>353</v>
      </c>
      <c r="C629" s="331" t="s">
        <v>412</v>
      </c>
      <c r="D629" s="250"/>
      <c r="E629" s="453"/>
      <c r="F629" s="463"/>
      <c r="H629" s="464"/>
    </row>
    <row r="630" spans="2:13" ht="9" hidden="1" customHeight="1" x14ac:dyDescent="0.15"/>
    <row r="631" spans="2:13" ht="15" customHeight="1" x14ac:dyDescent="0.2">
      <c r="B631" s="246" t="s">
        <v>170</v>
      </c>
      <c r="C631" s="283"/>
      <c r="D631" s="283"/>
      <c r="E631" s="283"/>
      <c r="F631" s="283"/>
      <c r="G631" s="283"/>
      <c r="H631" s="283"/>
      <c r="I631" s="283"/>
      <c r="J631" s="283"/>
      <c r="K631" s="283"/>
      <c r="L631" s="283"/>
      <c r="M631" s="283"/>
    </row>
    <row r="632" spans="2:13" ht="7.5" customHeight="1" x14ac:dyDescent="0.2">
      <c r="B632" s="283"/>
      <c r="C632" s="283"/>
      <c r="D632" s="283"/>
      <c r="E632" s="283"/>
      <c r="F632" s="283"/>
      <c r="G632" s="283"/>
      <c r="H632" s="283"/>
      <c r="I632" s="283"/>
      <c r="J632" s="283"/>
      <c r="K632" s="283"/>
      <c r="L632" s="283"/>
      <c r="M632" s="283"/>
    </row>
    <row r="633" spans="2:13" ht="12" x14ac:dyDescent="0.2">
      <c r="B633" s="314" t="s">
        <v>553</v>
      </c>
      <c r="C633" s="389"/>
      <c r="D633" s="389"/>
      <c r="E633" s="389"/>
      <c r="F633" s="389"/>
      <c r="G633" s="389"/>
      <c r="H633" s="389"/>
      <c r="I633" s="389"/>
      <c r="J633" s="389"/>
      <c r="K633" s="389"/>
      <c r="L633" s="389"/>
      <c r="M633" s="283"/>
    </row>
    <row r="634" spans="2:13" ht="8.25" customHeight="1" x14ac:dyDescent="0.2">
      <c r="B634" s="314"/>
      <c r="C634" s="389"/>
      <c r="D634" s="389"/>
      <c r="E634" s="389"/>
      <c r="F634" s="389"/>
      <c r="G634" s="389"/>
      <c r="H634" s="389"/>
      <c r="I634" s="389"/>
      <c r="J634" s="389"/>
      <c r="K634" s="389"/>
      <c r="L634" s="389"/>
      <c r="M634" s="283"/>
    </row>
    <row r="635" spans="2:13" ht="45" customHeight="1" x14ac:dyDescent="0.15">
      <c r="B635" s="615" t="s">
        <v>554</v>
      </c>
      <c r="C635" s="615"/>
      <c r="D635" s="615"/>
      <c r="E635" s="615"/>
      <c r="F635" s="615"/>
      <c r="G635" s="615"/>
      <c r="H635" s="615"/>
      <c r="I635" s="615"/>
      <c r="J635" s="615"/>
      <c r="K635" s="615"/>
      <c r="L635" s="615"/>
      <c r="M635" s="615"/>
    </row>
    <row r="636" spans="2:13" ht="4.9000000000000004" customHeight="1" x14ac:dyDescent="0.15">
      <c r="B636" s="615"/>
      <c r="C636" s="615"/>
      <c r="D636" s="615"/>
      <c r="E636" s="615"/>
      <c r="F636" s="615"/>
      <c r="G636" s="615"/>
      <c r="H636" s="615"/>
      <c r="I636" s="615"/>
      <c r="J636" s="615"/>
      <c r="K636" s="615"/>
      <c r="L636" s="615"/>
      <c r="M636" s="615"/>
    </row>
    <row r="637" spans="2:13" ht="6" customHeight="1" x14ac:dyDescent="0.15">
      <c r="B637" s="252"/>
      <c r="C637" s="252"/>
      <c r="D637" s="252"/>
      <c r="E637" s="252"/>
      <c r="F637" s="252"/>
      <c r="G637" s="252"/>
      <c r="H637" s="252"/>
      <c r="I637" s="252"/>
      <c r="J637" s="252"/>
      <c r="K637" s="252"/>
      <c r="L637" s="252"/>
      <c r="M637" s="252"/>
    </row>
    <row r="638" spans="2:13" ht="9.6" customHeight="1" x14ac:dyDescent="0.15">
      <c r="B638" s="557" t="s">
        <v>415</v>
      </c>
      <c r="C638" s="567"/>
      <c r="D638" s="557" t="s">
        <v>416</v>
      </c>
      <c r="E638" s="560" t="s">
        <v>187</v>
      </c>
      <c r="F638" s="572" t="s">
        <v>346</v>
      </c>
      <c r="G638" s="573"/>
      <c r="H638" s="574"/>
      <c r="I638" s="572" t="s">
        <v>341</v>
      </c>
      <c r="J638" s="574"/>
      <c r="K638" s="437"/>
      <c r="L638" s="437"/>
      <c r="M638" s="437"/>
    </row>
    <row r="639" spans="2:13" ht="13.15" customHeight="1" x14ac:dyDescent="0.15">
      <c r="B639" s="558"/>
      <c r="C639" s="568"/>
      <c r="D639" s="558"/>
      <c r="E639" s="546"/>
      <c r="F639" s="465" t="s">
        <v>368</v>
      </c>
      <c r="G639" s="466" t="s">
        <v>340</v>
      </c>
      <c r="H639" s="439"/>
      <c r="I639" s="561" t="s">
        <v>335</v>
      </c>
      <c r="J639" s="562"/>
      <c r="K639" s="546" t="s">
        <v>191</v>
      </c>
      <c r="L639" s="546" t="s">
        <v>555</v>
      </c>
      <c r="M639" s="546" t="s">
        <v>334</v>
      </c>
    </row>
    <row r="640" spans="2:13" ht="20.45" customHeight="1" x14ac:dyDescent="0.15">
      <c r="B640" s="559"/>
      <c r="C640" s="569"/>
      <c r="D640" s="559"/>
      <c r="E640" s="547"/>
      <c r="F640" s="260" t="s">
        <v>45</v>
      </c>
      <c r="G640" s="440" t="s">
        <v>333</v>
      </c>
      <c r="H640" s="260" t="s">
        <v>338</v>
      </c>
      <c r="I640" s="260" t="s">
        <v>46</v>
      </c>
      <c r="J640" s="260" t="s">
        <v>168</v>
      </c>
      <c r="K640" s="547"/>
      <c r="L640" s="547"/>
      <c r="M640" s="547"/>
    </row>
    <row r="641" spans="1:138" s="352" customFormat="1" ht="15" customHeight="1" x14ac:dyDescent="0.15">
      <c r="A641" s="497"/>
      <c r="B641" s="565"/>
      <c r="C641" s="566"/>
      <c r="D641" s="337"/>
      <c r="E641" s="467"/>
      <c r="F641" s="339"/>
      <c r="G641" s="339"/>
      <c r="H641" s="339"/>
      <c r="I641" s="339"/>
      <c r="J641" s="339"/>
      <c r="K641" s="339"/>
      <c r="L641" s="468"/>
      <c r="M641" s="266">
        <f>F641+G641+H641+I641+J641+L641</f>
        <v>0</v>
      </c>
      <c r="Q641" s="497"/>
      <c r="R641" s="497"/>
      <c r="S641" s="497"/>
      <c r="T641" s="497"/>
      <c r="U641" s="497"/>
      <c r="V641" s="497"/>
      <c r="W641" s="497"/>
      <c r="X641" s="497"/>
      <c r="Y641" s="497"/>
      <c r="Z641" s="497"/>
      <c r="AA641" s="497"/>
      <c r="AB641" s="497"/>
      <c r="AC641" s="497"/>
      <c r="AD641" s="497"/>
      <c r="AE641" s="497"/>
      <c r="AF641" s="497"/>
      <c r="AG641" s="497"/>
      <c r="AH641" s="497"/>
      <c r="AI641" s="497"/>
      <c r="AJ641" s="497"/>
      <c r="AK641" s="497"/>
      <c r="AL641" s="497"/>
      <c r="AM641" s="497"/>
      <c r="AN641" s="497"/>
      <c r="AO641" s="497"/>
      <c r="AP641" s="497"/>
      <c r="AQ641" s="497"/>
      <c r="AR641" s="497"/>
      <c r="AS641" s="497"/>
      <c r="AT641" s="497"/>
      <c r="AU641" s="497"/>
      <c r="AV641" s="497"/>
      <c r="AW641" s="497"/>
      <c r="AX641" s="497"/>
      <c r="AY641" s="497"/>
      <c r="AZ641" s="497"/>
      <c r="BA641" s="497"/>
      <c r="BB641" s="497"/>
      <c r="BC641" s="497"/>
      <c r="BD641" s="497"/>
      <c r="BE641" s="497"/>
      <c r="BF641" s="497"/>
      <c r="BG641" s="497"/>
      <c r="BH641" s="497"/>
      <c r="BI641" s="497"/>
      <c r="BJ641" s="497"/>
      <c r="BK641" s="497"/>
      <c r="BL641" s="497"/>
      <c r="BM641" s="497"/>
      <c r="BN641" s="497"/>
      <c r="BO641" s="497"/>
      <c r="BP641" s="497"/>
      <c r="BQ641" s="497"/>
      <c r="BR641" s="497"/>
      <c r="BS641" s="497"/>
      <c r="BT641" s="497"/>
      <c r="BU641" s="497"/>
      <c r="BV641" s="497"/>
      <c r="BW641" s="497"/>
      <c r="BX641" s="497"/>
      <c r="BY641" s="497"/>
      <c r="BZ641" s="497"/>
      <c r="CA641" s="497"/>
      <c r="CB641" s="497"/>
      <c r="CC641" s="497"/>
      <c r="CD641" s="497"/>
      <c r="CE641" s="497"/>
      <c r="CF641" s="497"/>
      <c r="CG641" s="497"/>
      <c r="CH641" s="497"/>
      <c r="CI641" s="497"/>
      <c r="CJ641" s="497"/>
      <c r="CK641" s="497"/>
      <c r="CL641" s="497"/>
      <c r="CM641" s="497"/>
      <c r="CN641" s="497"/>
      <c r="CO641" s="497"/>
      <c r="CP641" s="497"/>
      <c r="CQ641" s="497"/>
      <c r="CR641" s="497"/>
      <c r="CS641" s="497"/>
      <c r="CT641" s="497"/>
      <c r="CU641" s="497"/>
      <c r="CV641" s="497"/>
      <c r="CW641" s="497"/>
      <c r="CX641" s="497"/>
      <c r="CY641" s="497"/>
      <c r="CZ641" s="497"/>
      <c r="DA641" s="497"/>
      <c r="DB641" s="497"/>
      <c r="DC641" s="497"/>
      <c r="DD641" s="497"/>
      <c r="DE641" s="497"/>
      <c r="DF641" s="497"/>
      <c r="DG641" s="497"/>
      <c r="DH641" s="497"/>
      <c r="DI641" s="497"/>
      <c r="DJ641" s="497"/>
      <c r="DK641" s="497"/>
      <c r="DL641" s="497"/>
      <c r="DM641" s="497"/>
      <c r="DN641" s="497"/>
      <c r="DO641" s="497"/>
      <c r="DP641" s="497"/>
      <c r="DQ641" s="497"/>
      <c r="DR641" s="497"/>
      <c r="DS641" s="497"/>
      <c r="DT641" s="497"/>
      <c r="DU641" s="497"/>
      <c r="DV641" s="497"/>
      <c r="DW641" s="497"/>
      <c r="DX641" s="497"/>
      <c r="DY641" s="497"/>
      <c r="DZ641" s="497"/>
      <c r="EA641" s="497"/>
      <c r="EB641" s="497"/>
      <c r="EC641" s="497"/>
      <c r="ED641" s="497"/>
      <c r="EE641" s="497"/>
      <c r="EF641" s="497"/>
      <c r="EG641" s="497"/>
      <c r="EH641" s="497"/>
    </row>
    <row r="642" spans="1:138" s="352" customFormat="1" ht="15" customHeight="1" x14ac:dyDescent="0.15">
      <c r="A642" s="497"/>
      <c r="B642" s="565"/>
      <c r="C642" s="566"/>
      <c r="D642" s="337"/>
      <c r="E642" s="467"/>
      <c r="F642" s="339"/>
      <c r="G642" s="339"/>
      <c r="H642" s="339"/>
      <c r="I642" s="339"/>
      <c r="J642" s="339"/>
      <c r="K642" s="339"/>
      <c r="L642" s="468"/>
      <c r="M642" s="266">
        <f t="shared" ref="M642:M663" si="66">F642+G642+H642+I642+J642+L642</f>
        <v>0</v>
      </c>
      <c r="Q642" s="497"/>
      <c r="R642" s="497"/>
      <c r="S642" s="497"/>
      <c r="T642" s="497"/>
      <c r="U642" s="497"/>
      <c r="V642" s="497"/>
      <c r="W642" s="497"/>
      <c r="X642" s="497"/>
      <c r="Y642" s="497"/>
      <c r="Z642" s="497"/>
      <c r="AA642" s="497"/>
      <c r="AB642" s="497"/>
      <c r="AC642" s="497"/>
      <c r="AD642" s="497"/>
      <c r="AE642" s="497"/>
      <c r="AF642" s="497"/>
      <c r="AG642" s="497"/>
      <c r="AH642" s="497"/>
      <c r="AI642" s="497"/>
      <c r="AJ642" s="497"/>
      <c r="AK642" s="497"/>
      <c r="AL642" s="497"/>
      <c r="AM642" s="497"/>
      <c r="AN642" s="497"/>
      <c r="AO642" s="497"/>
      <c r="AP642" s="497"/>
      <c r="AQ642" s="497"/>
      <c r="AR642" s="497"/>
      <c r="AS642" s="497"/>
      <c r="AT642" s="497"/>
      <c r="AU642" s="497"/>
      <c r="AV642" s="497"/>
      <c r="AW642" s="497"/>
      <c r="AX642" s="497"/>
      <c r="AY642" s="497"/>
      <c r="AZ642" s="497"/>
      <c r="BA642" s="497"/>
      <c r="BB642" s="497"/>
      <c r="BC642" s="497"/>
      <c r="BD642" s="497"/>
      <c r="BE642" s="497"/>
      <c r="BF642" s="497"/>
      <c r="BG642" s="497"/>
      <c r="BH642" s="497"/>
      <c r="BI642" s="497"/>
      <c r="BJ642" s="497"/>
      <c r="BK642" s="497"/>
      <c r="BL642" s="497"/>
      <c r="BM642" s="497"/>
      <c r="BN642" s="497"/>
      <c r="BO642" s="497"/>
      <c r="BP642" s="497"/>
      <c r="BQ642" s="497"/>
      <c r="BR642" s="497"/>
      <c r="BS642" s="497"/>
      <c r="BT642" s="497"/>
      <c r="BU642" s="497"/>
      <c r="BV642" s="497"/>
      <c r="BW642" s="497"/>
      <c r="BX642" s="497"/>
      <c r="BY642" s="497"/>
      <c r="BZ642" s="497"/>
      <c r="CA642" s="497"/>
      <c r="CB642" s="497"/>
      <c r="CC642" s="497"/>
      <c r="CD642" s="497"/>
      <c r="CE642" s="497"/>
      <c r="CF642" s="497"/>
      <c r="CG642" s="497"/>
      <c r="CH642" s="497"/>
      <c r="CI642" s="497"/>
      <c r="CJ642" s="497"/>
      <c r="CK642" s="497"/>
      <c r="CL642" s="497"/>
      <c r="CM642" s="497"/>
      <c r="CN642" s="497"/>
      <c r="CO642" s="497"/>
      <c r="CP642" s="497"/>
      <c r="CQ642" s="497"/>
      <c r="CR642" s="497"/>
      <c r="CS642" s="497"/>
      <c r="CT642" s="497"/>
      <c r="CU642" s="497"/>
      <c r="CV642" s="497"/>
      <c r="CW642" s="497"/>
      <c r="CX642" s="497"/>
      <c r="CY642" s="497"/>
      <c r="CZ642" s="497"/>
      <c r="DA642" s="497"/>
      <c r="DB642" s="497"/>
      <c r="DC642" s="497"/>
      <c r="DD642" s="497"/>
      <c r="DE642" s="497"/>
      <c r="DF642" s="497"/>
      <c r="DG642" s="497"/>
      <c r="DH642" s="497"/>
      <c r="DI642" s="497"/>
      <c r="DJ642" s="497"/>
      <c r="DK642" s="497"/>
      <c r="DL642" s="497"/>
      <c r="DM642" s="497"/>
      <c r="DN642" s="497"/>
      <c r="DO642" s="497"/>
      <c r="DP642" s="497"/>
      <c r="DQ642" s="497"/>
      <c r="DR642" s="497"/>
      <c r="DS642" s="497"/>
      <c r="DT642" s="497"/>
      <c r="DU642" s="497"/>
      <c r="DV642" s="497"/>
      <c r="DW642" s="497"/>
      <c r="DX642" s="497"/>
      <c r="DY642" s="497"/>
      <c r="DZ642" s="497"/>
      <c r="EA642" s="497"/>
      <c r="EB642" s="497"/>
      <c r="EC642" s="497"/>
      <c r="ED642" s="497"/>
      <c r="EE642" s="497"/>
      <c r="EF642" s="497"/>
      <c r="EG642" s="497"/>
      <c r="EH642" s="497"/>
    </row>
    <row r="643" spans="1:138" s="352" customFormat="1" ht="15" customHeight="1" x14ac:dyDescent="0.15">
      <c r="A643" s="497"/>
      <c r="B643" s="565"/>
      <c r="C643" s="566"/>
      <c r="D643" s="337"/>
      <c r="E643" s="467"/>
      <c r="F643" s="339"/>
      <c r="G643" s="339"/>
      <c r="H643" s="339"/>
      <c r="I643" s="339"/>
      <c r="J643" s="339"/>
      <c r="K643" s="339"/>
      <c r="L643" s="468"/>
      <c r="M643" s="266">
        <f t="shared" si="66"/>
        <v>0</v>
      </c>
      <c r="Q643" s="497"/>
      <c r="R643" s="497"/>
      <c r="S643" s="497"/>
      <c r="T643" s="497"/>
      <c r="U643" s="497"/>
      <c r="V643" s="497"/>
      <c r="W643" s="497"/>
      <c r="X643" s="497"/>
      <c r="Y643" s="497"/>
      <c r="Z643" s="497"/>
      <c r="AA643" s="497"/>
      <c r="AB643" s="497"/>
      <c r="AC643" s="497"/>
      <c r="AD643" s="497"/>
      <c r="AE643" s="497"/>
      <c r="AF643" s="497"/>
      <c r="AG643" s="497"/>
      <c r="AH643" s="497"/>
      <c r="AI643" s="497"/>
      <c r="AJ643" s="497"/>
      <c r="AK643" s="497"/>
      <c r="AL643" s="497"/>
      <c r="AM643" s="497"/>
      <c r="AN643" s="497"/>
      <c r="AO643" s="497"/>
      <c r="AP643" s="497"/>
      <c r="AQ643" s="497"/>
      <c r="AR643" s="497"/>
      <c r="AS643" s="497"/>
      <c r="AT643" s="497"/>
      <c r="AU643" s="497"/>
      <c r="AV643" s="497"/>
      <c r="AW643" s="497"/>
      <c r="AX643" s="497"/>
      <c r="AY643" s="497"/>
      <c r="AZ643" s="497"/>
      <c r="BA643" s="497"/>
      <c r="BB643" s="497"/>
      <c r="BC643" s="497"/>
      <c r="BD643" s="497"/>
      <c r="BE643" s="497"/>
      <c r="BF643" s="497"/>
      <c r="BG643" s="497"/>
      <c r="BH643" s="497"/>
      <c r="BI643" s="497"/>
      <c r="BJ643" s="497"/>
      <c r="BK643" s="497"/>
      <c r="BL643" s="497"/>
      <c r="BM643" s="497"/>
      <c r="BN643" s="497"/>
      <c r="BO643" s="497"/>
      <c r="BP643" s="497"/>
      <c r="BQ643" s="497"/>
      <c r="BR643" s="497"/>
      <c r="BS643" s="497"/>
      <c r="BT643" s="497"/>
      <c r="BU643" s="497"/>
      <c r="BV643" s="497"/>
      <c r="BW643" s="497"/>
      <c r="BX643" s="497"/>
      <c r="BY643" s="497"/>
      <c r="BZ643" s="497"/>
      <c r="CA643" s="497"/>
      <c r="CB643" s="497"/>
      <c r="CC643" s="497"/>
      <c r="CD643" s="497"/>
      <c r="CE643" s="497"/>
      <c r="CF643" s="497"/>
      <c r="CG643" s="497"/>
      <c r="CH643" s="497"/>
      <c r="CI643" s="497"/>
      <c r="CJ643" s="497"/>
      <c r="CK643" s="497"/>
      <c r="CL643" s="497"/>
      <c r="CM643" s="497"/>
      <c r="CN643" s="497"/>
      <c r="CO643" s="497"/>
      <c r="CP643" s="497"/>
      <c r="CQ643" s="497"/>
      <c r="CR643" s="497"/>
      <c r="CS643" s="497"/>
      <c r="CT643" s="497"/>
      <c r="CU643" s="497"/>
      <c r="CV643" s="497"/>
      <c r="CW643" s="497"/>
      <c r="CX643" s="497"/>
      <c r="CY643" s="497"/>
      <c r="CZ643" s="497"/>
      <c r="DA643" s="497"/>
      <c r="DB643" s="497"/>
      <c r="DC643" s="497"/>
      <c r="DD643" s="497"/>
      <c r="DE643" s="497"/>
      <c r="DF643" s="497"/>
      <c r="DG643" s="497"/>
      <c r="DH643" s="497"/>
      <c r="DI643" s="497"/>
      <c r="DJ643" s="497"/>
      <c r="DK643" s="497"/>
      <c r="DL643" s="497"/>
      <c r="DM643" s="497"/>
      <c r="DN643" s="497"/>
      <c r="DO643" s="497"/>
      <c r="DP643" s="497"/>
      <c r="DQ643" s="497"/>
      <c r="DR643" s="497"/>
      <c r="DS643" s="497"/>
      <c r="DT643" s="497"/>
      <c r="DU643" s="497"/>
      <c r="DV643" s="497"/>
      <c r="DW643" s="497"/>
      <c r="DX643" s="497"/>
      <c r="DY643" s="497"/>
      <c r="DZ643" s="497"/>
      <c r="EA643" s="497"/>
      <c r="EB643" s="497"/>
      <c r="EC643" s="497"/>
      <c r="ED643" s="497"/>
      <c r="EE643" s="497"/>
      <c r="EF643" s="497"/>
      <c r="EG643" s="497"/>
      <c r="EH643" s="497"/>
    </row>
    <row r="644" spans="1:138" ht="15" customHeight="1" x14ac:dyDescent="0.15">
      <c r="B644" s="565"/>
      <c r="C644" s="566"/>
      <c r="D644" s="337"/>
      <c r="E644" s="467"/>
      <c r="F644" s="339"/>
      <c r="G644" s="339"/>
      <c r="H644" s="339"/>
      <c r="I644" s="339"/>
      <c r="J644" s="339"/>
      <c r="K644" s="339"/>
      <c r="L644" s="468"/>
      <c r="M644" s="266">
        <f t="shared" si="66"/>
        <v>0</v>
      </c>
    </row>
    <row r="645" spans="1:138" s="352" customFormat="1" ht="15" customHeight="1" x14ac:dyDescent="0.15">
      <c r="A645" s="497"/>
      <c r="B645" s="565"/>
      <c r="C645" s="566"/>
      <c r="D645" s="337"/>
      <c r="E645" s="467"/>
      <c r="F645" s="339"/>
      <c r="G645" s="339"/>
      <c r="H645" s="339"/>
      <c r="I645" s="339"/>
      <c r="J645" s="339"/>
      <c r="K645" s="339"/>
      <c r="L645" s="468"/>
      <c r="M645" s="266">
        <f t="shared" ref="M645:M649" si="67">F645+G645+H645+I645+J645+L645</f>
        <v>0</v>
      </c>
      <c r="Q645" s="497"/>
      <c r="R645" s="497"/>
      <c r="S645" s="497"/>
      <c r="T645" s="497"/>
      <c r="U645" s="497"/>
      <c r="V645" s="497"/>
      <c r="W645" s="497"/>
      <c r="X645" s="497"/>
      <c r="Y645" s="497"/>
      <c r="Z645" s="497"/>
      <c r="AA645" s="497"/>
      <c r="AB645" s="497"/>
      <c r="AC645" s="497"/>
      <c r="AD645" s="497"/>
      <c r="AE645" s="497"/>
      <c r="AF645" s="497"/>
      <c r="AG645" s="497"/>
      <c r="AH645" s="497"/>
      <c r="AI645" s="497"/>
      <c r="AJ645" s="497"/>
      <c r="AK645" s="497"/>
      <c r="AL645" s="497"/>
      <c r="AM645" s="497"/>
      <c r="AN645" s="497"/>
      <c r="AO645" s="497"/>
      <c r="AP645" s="497"/>
      <c r="AQ645" s="497"/>
      <c r="AR645" s="497"/>
      <c r="AS645" s="497"/>
      <c r="AT645" s="497"/>
      <c r="AU645" s="497"/>
      <c r="AV645" s="497"/>
      <c r="AW645" s="497"/>
      <c r="AX645" s="497"/>
      <c r="AY645" s="497"/>
      <c r="AZ645" s="497"/>
      <c r="BA645" s="497"/>
      <c r="BB645" s="497"/>
      <c r="BC645" s="497"/>
      <c r="BD645" s="497"/>
      <c r="BE645" s="497"/>
      <c r="BF645" s="497"/>
      <c r="BG645" s="497"/>
      <c r="BH645" s="497"/>
      <c r="BI645" s="497"/>
      <c r="BJ645" s="497"/>
      <c r="BK645" s="497"/>
      <c r="BL645" s="497"/>
      <c r="BM645" s="497"/>
      <c r="BN645" s="497"/>
      <c r="BO645" s="497"/>
      <c r="BP645" s="497"/>
      <c r="BQ645" s="497"/>
      <c r="BR645" s="497"/>
      <c r="BS645" s="497"/>
      <c r="BT645" s="497"/>
      <c r="BU645" s="497"/>
      <c r="BV645" s="497"/>
      <c r="BW645" s="497"/>
      <c r="BX645" s="497"/>
      <c r="BY645" s="497"/>
      <c r="BZ645" s="497"/>
      <c r="CA645" s="497"/>
      <c r="CB645" s="497"/>
      <c r="CC645" s="497"/>
      <c r="CD645" s="497"/>
      <c r="CE645" s="497"/>
      <c r="CF645" s="497"/>
      <c r="CG645" s="497"/>
      <c r="CH645" s="497"/>
      <c r="CI645" s="497"/>
      <c r="CJ645" s="497"/>
      <c r="CK645" s="497"/>
      <c r="CL645" s="497"/>
      <c r="CM645" s="497"/>
      <c r="CN645" s="497"/>
      <c r="CO645" s="497"/>
      <c r="CP645" s="497"/>
      <c r="CQ645" s="497"/>
      <c r="CR645" s="497"/>
      <c r="CS645" s="497"/>
      <c r="CT645" s="497"/>
      <c r="CU645" s="497"/>
      <c r="CV645" s="497"/>
      <c r="CW645" s="497"/>
      <c r="CX645" s="497"/>
      <c r="CY645" s="497"/>
      <c r="CZ645" s="497"/>
      <c r="DA645" s="497"/>
      <c r="DB645" s="497"/>
      <c r="DC645" s="497"/>
      <c r="DD645" s="497"/>
      <c r="DE645" s="497"/>
      <c r="DF645" s="497"/>
      <c r="DG645" s="497"/>
      <c r="DH645" s="497"/>
      <c r="DI645" s="497"/>
      <c r="DJ645" s="497"/>
      <c r="DK645" s="497"/>
      <c r="DL645" s="497"/>
      <c r="DM645" s="497"/>
      <c r="DN645" s="497"/>
      <c r="DO645" s="497"/>
      <c r="DP645" s="497"/>
      <c r="DQ645" s="497"/>
      <c r="DR645" s="497"/>
      <c r="DS645" s="497"/>
      <c r="DT645" s="497"/>
      <c r="DU645" s="497"/>
      <c r="DV645" s="497"/>
      <c r="DW645" s="497"/>
      <c r="DX645" s="497"/>
      <c r="DY645" s="497"/>
      <c r="DZ645" s="497"/>
      <c r="EA645" s="497"/>
      <c r="EB645" s="497"/>
      <c r="EC645" s="497"/>
      <c r="ED645" s="497"/>
      <c r="EE645" s="497"/>
      <c r="EF645" s="497"/>
      <c r="EG645" s="497"/>
      <c r="EH645" s="497"/>
    </row>
    <row r="646" spans="1:138" s="352" customFormat="1" ht="15" customHeight="1" x14ac:dyDescent="0.15">
      <c r="A646" s="497"/>
      <c r="B646" s="565"/>
      <c r="C646" s="566"/>
      <c r="D646" s="337"/>
      <c r="E646" s="467"/>
      <c r="F646" s="339"/>
      <c r="G646" s="339"/>
      <c r="H646" s="339"/>
      <c r="I646" s="339"/>
      <c r="J646" s="339"/>
      <c r="K646" s="339"/>
      <c r="L646" s="468"/>
      <c r="M646" s="266">
        <f t="shared" si="67"/>
        <v>0</v>
      </c>
      <c r="Q646" s="497"/>
      <c r="R646" s="497"/>
      <c r="S646" s="497"/>
      <c r="T646" s="497"/>
      <c r="U646" s="497"/>
      <c r="V646" s="497"/>
      <c r="W646" s="497"/>
      <c r="X646" s="497"/>
      <c r="Y646" s="497"/>
      <c r="Z646" s="497"/>
      <c r="AA646" s="497"/>
      <c r="AB646" s="497"/>
      <c r="AC646" s="497"/>
      <c r="AD646" s="497"/>
      <c r="AE646" s="497"/>
      <c r="AF646" s="497"/>
      <c r="AG646" s="497"/>
      <c r="AH646" s="497"/>
      <c r="AI646" s="497"/>
      <c r="AJ646" s="497"/>
      <c r="AK646" s="497"/>
      <c r="AL646" s="497"/>
      <c r="AM646" s="497"/>
      <c r="AN646" s="497"/>
      <c r="AO646" s="497"/>
      <c r="AP646" s="497"/>
      <c r="AQ646" s="497"/>
      <c r="AR646" s="497"/>
      <c r="AS646" s="497"/>
      <c r="AT646" s="497"/>
      <c r="AU646" s="497"/>
      <c r="AV646" s="497"/>
      <c r="AW646" s="497"/>
      <c r="AX646" s="497"/>
      <c r="AY646" s="497"/>
      <c r="AZ646" s="497"/>
      <c r="BA646" s="497"/>
      <c r="BB646" s="497"/>
      <c r="BC646" s="497"/>
      <c r="BD646" s="497"/>
      <c r="BE646" s="497"/>
      <c r="BF646" s="497"/>
      <c r="BG646" s="497"/>
      <c r="BH646" s="497"/>
      <c r="BI646" s="497"/>
      <c r="BJ646" s="497"/>
      <c r="BK646" s="497"/>
      <c r="BL646" s="497"/>
      <c r="BM646" s="497"/>
      <c r="BN646" s="497"/>
      <c r="BO646" s="497"/>
      <c r="BP646" s="497"/>
      <c r="BQ646" s="497"/>
      <c r="BR646" s="497"/>
      <c r="BS646" s="497"/>
      <c r="BT646" s="497"/>
      <c r="BU646" s="497"/>
      <c r="BV646" s="497"/>
      <c r="BW646" s="497"/>
      <c r="BX646" s="497"/>
      <c r="BY646" s="497"/>
      <c r="BZ646" s="497"/>
      <c r="CA646" s="497"/>
      <c r="CB646" s="497"/>
      <c r="CC646" s="497"/>
      <c r="CD646" s="497"/>
      <c r="CE646" s="497"/>
      <c r="CF646" s="497"/>
      <c r="CG646" s="497"/>
      <c r="CH646" s="497"/>
      <c r="CI646" s="497"/>
      <c r="CJ646" s="497"/>
      <c r="CK646" s="497"/>
      <c r="CL646" s="497"/>
      <c r="CM646" s="497"/>
      <c r="CN646" s="497"/>
      <c r="CO646" s="497"/>
      <c r="CP646" s="497"/>
      <c r="CQ646" s="497"/>
      <c r="CR646" s="497"/>
      <c r="CS646" s="497"/>
      <c r="CT646" s="497"/>
      <c r="CU646" s="497"/>
      <c r="CV646" s="497"/>
      <c r="CW646" s="497"/>
      <c r="CX646" s="497"/>
      <c r="CY646" s="497"/>
      <c r="CZ646" s="497"/>
      <c r="DA646" s="497"/>
      <c r="DB646" s="497"/>
      <c r="DC646" s="497"/>
      <c r="DD646" s="497"/>
      <c r="DE646" s="497"/>
      <c r="DF646" s="497"/>
      <c r="DG646" s="497"/>
      <c r="DH646" s="497"/>
      <c r="DI646" s="497"/>
      <c r="DJ646" s="497"/>
      <c r="DK646" s="497"/>
      <c r="DL646" s="497"/>
      <c r="DM646" s="497"/>
      <c r="DN646" s="497"/>
      <c r="DO646" s="497"/>
      <c r="DP646" s="497"/>
      <c r="DQ646" s="497"/>
      <c r="DR646" s="497"/>
      <c r="DS646" s="497"/>
      <c r="DT646" s="497"/>
      <c r="DU646" s="497"/>
      <c r="DV646" s="497"/>
      <c r="DW646" s="497"/>
      <c r="DX646" s="497"/>
      <c r="DY646" s="497"/>
      <c r="DZ646" s="497"/>
      <c r="EA646" s="497"/>
      <c r="EB646" s="497"/>
      <c r="EC646" s="497"/>
      <c r="ED646" s="497"/>
      <c r="EE646" s="497"/>
      <c r="EF646" s="497"/>
      <c r="EG646" s="497"/>
      <c r="EH646" s="497"/>
    </row>
    <row r="647" spans="1:138" s="352" customFormat="1" ht="15" customHeight="1" x14ac:dyDescent="0.15">
      <c r="A647" s="497"/>
      <c r="B647" s="565"/>
      <c r="C647" s="566"/>
      <c r="D647" s="337"/>
      <c r="E647" s="467"/>
      <c r="F647" s="339"/>
      <c r="G647" s="339"/>
      <c r="H647" s="339"/>
      <c r="I647" s="339"/>
      <c r="J647" s="339"/>
      <c r="K647" s="339"/>
      <c r="L647" s="468"/>
      <c r="M647" s="266">
        <f t="shared" si="67"/>
        <v>0</v>
      </c>
      <c r="Q647" s="497"/>
      <c r="R647" s="497"/>
      <c r="S647" s="497"/>
      <c r="T647" s="497"/>
      <c r="U647" s="497"/>
      <c r="V647" s="497"/>
      <c r="W647" s="497"/>
      <c r="X647" s="497"/>
      <c r="Y647" s="497"/>
      <c r="Z647" s="497"/>
      <c r="AA647" s="497"/>
      <c r="AB647" s="497"/>
      <c r="AC647" s="497"/>
      <c r="AD647" s="497"/>
      <c r="AE647" s="497"/>
      <c r="AF647" s="497"/>
      <c r="AG647" s="497"/>
      <c r="AH647" s="497"/>
      <c r="AI647" s="497"/>
      <c r="AJ647" s="497"/>
      <c r="AK647" s="497"/>
      <c r="AL647" s="497"/>
      <c r="AM647" s="497"/>
      <c r="AN647" s="497"/>
      <c r="AO647" s="497"/>
      <c r="AP647" s="497"/>
      <c r="AQ647" s="497"/>
      <c r="AR647" s="497"/>
      <c r="AS647" s="497"/>
      <c r="AT647" s="497"/>
      <c r="AU647" s="497"/>
      <c r="AV647" s="497"/>
      <c r="AW647" s="497"/>
      <c r="AX647" s="497"/>
      <c r="AY647" s="497"/>
      <c r="AZ647" s="497"/>
      <c r="BA647" s="497"/>
      <c r="BB647" s="497"/>
      <c r="BC647" s="497"/>
      <c r="BD647" s="497"/>
      <c r="BE647" s="497"/>
      <c r="BF647" s="497"/>
      <c r="BG647" s="497"/>
      <c r="BH647" s="497"/>
      <c r="BI647" s="497"/>
      <c r="BJ647" s="497"/>
      <c r="BK647" s="497"/>
      <c r="BL647" s="497"/>
      <c r="BM647" s="497"/>
      <c r="BN647" s="497"/>
      <c r="BO647" s="497"/>
      <c r="BP647" s="497"/>
      <c r="BQ647" s="497"/>
      <c r="BR647" s="497"/>
      <c r="BS647" s="497"/>
      <c r="BT647" s="497"/>
      <c r="BU647" s="497"/>
      <c r="BV647" s="497"/>
      <c r="BW647" s="497"/>
      <c r="BX647" s="497"/>
      <c r="BY647" s="497"/>
      <c r="BZ647" s="497"/>
      <c r="CA647" s="497"/>
      <c r="CB647" s="497"/>
      <c r="CC647" s="497"/>
      <c r="CD647" s="497"/>
      <c r="CE647" s="497"/>
      <c r="CF647" s="497"/>
      <c r="CG647" s="497"/>
      <c r="CH647" s="497"/>
      <c r="CI647" s="497"/>
      <c r="CJ647" s="497"/>
      <c r="CK647" s="497"/>
      <c r="CL647" s="497"/>
      <c r="CM647" s="497"/>
      <c r="CN647" s="497"/>
      <c r="CO647" s="497"/>
      <c r="CP647" s="497"/>
      <c r="CQ647" s="497"/>
      <c r="CR647" s="497"/>
      <c r="CS647" s="497"/>
      <c r="CT647" s="497"/>
      <c r="CU647" s="497"/>
      <c r="CV647" s="497"/>
      <c r="CW647" s="497"/>
      <c r="CX647" s="497"/>
      <c r="CY647" s="497"/>
      <c r="CZ647" s="497"/>
      <c r="DA647" s="497"/>
      <c r="DB647" s="497"/>
      <c r="DC647" s="497"/>
      <c r="DD647" s="497"/>
      <c r="DE647" s="497"/>
      <c r="DF647" s="497"/>
      <c r="DG647" s="497"/>
      <c r="DH647" s="497"/>
      <c r="DI647" s="497"/>
      <c r="DJ647" s="497"/>
      <c r="DK647" s="497"/>
      <c r="DL647" s="497"/>
      <c r="DM647" s="497"/>
      <c r="DN647" s="497"/>
      <c r="DO647" s="497"/>
      <c r="DP647" s="497"/>
      <c r="DQ647" s="497"/>
      <c r="DR647" s="497"/>
      <c r="DS647" s="497"/>
      <c r="DT647" s="497"/>
      <c r="DU647" s="497"/>
      <c r="DV647" s="497"/>
      <c r="DW647" s="497"/>
      <c r="DX647" s="497"/>
      <c r="DY647" s="497"/>
      <c r="DZ647" s="497"/>
      <c r="EA647" s="497"/>
      <c r="EB647" s="497"/>
      <c r="EC647" s="497"/>
      <c r="ED647" s="497"/>
      <c r="EE647" s="497"/>
      <c r="EF647" s="497"/>
      <c r="EG647" s="497"/>
      <c r="EH647" s="497"/>
    </row>
    <row r="648" spans="1:138" s="352" customFormat="1" ht="15" customHeight="1" x14ac:dyDescent="0.15">
      <c r="A648" s="497"/>
      <c r="B648" s="565"/>
      <c r="C648" s="566"/>
      <c r="D648" s="337"/>
      <c r="E648" s="467"/>
      <c r="F648" s="339"/>
      <c r="G648" s="339"/>
      <c r="H648" s="339"/>
      <c r="I648" s="339"/>
      <c r="J648" s="339"/>
      <c r="K648" s="339"/>
      <c r="L648" s="468"/>
      <c r="M648" s="266">
        <f t="shared" si="67"/>
        <v>0</v>
      </c>
      <c r="Q648" s="497"/>
      <c r="R648" s="497"/>
      <c r="S648" s="497"/>
      <c r="T648" s="497"/>
      <c r="U648" s="497"/>
      <c r="V648" s="497"/>
      <c r="W648" s="497"/>
      <c r="X648" s="497"/>
      <c r="Y648" s="497"/>
      <c r="Z648" s="497"/>
      <c r="AA648" s="497"/>
      <c r="AB648" s="497"/>
      <c r="AC648" s="497"/>
      <c r="AD648" s="497"/>
      <c r="AE648" s="497"/>
      <c r="AF648" s="497"/>
      <c r="AG648" s="497"/>
      <c r="AH648" s="497"/>
      <c r="AI648" s="497"/>
      <c r="AJ648" s="497"/>
      <c r="AK648" s="497"/>
      <c r="AL648" s="497"/>
      <c r="AM648" s="497"/>
      <c r="AN648" s="497"/>
      <c r="AO648" s="497"/>
      <c r="AP648" s="497"/>
      <c r="AQ648" s="497"/>
      <c r="AR648" s="497"/>
      <c r="AS648" s="497"/>
      <c r="AT648" s="497"/>
      <c r="AU648" s="497"/>
      <c r="AV648" s="497"/>
      <c r="AW648" s="497"/>
      <c r="AX648" s="497"/>
      <c r="AY648" s="497"/>
      <c r="AZ648" s="497"/>
      <c r="BA648" s="497"/>
      <c r="BB648" s="497"/>
      <c r="BC648" s="497"/>
      <c r="BD648" s="497"/>
      <c r="BE648" s="497"/>
      <c r="BF648" s="497"/>
      <c r="BG648" s="497"/>
      <c r="BH648" s="497"/>
      <c r="BI648" s="497"/>
      <c r="BJ648" s="497"/>
      <c r="BK648" s="497"/>
      <c r="BL648" s="497"/>
      <c r="BM648" s="497"/>
      <c r="BN648" s="497"/>
      <c r="BO648" s="497"/>
      <c r="BP648" s="497"/>
      <c r="BQ648" s="497"/>
      <c r="BR648" s="497"/>
      <c r="BS648" s="497"/>
      <c r="BT648" s="497"/>
      <c r="BU648" s="497"/>
      <c r="BV648" s="497"/>
      <c r="BW648" s="497"/>
      <c r="BX648" s="497"/>
      <c r="BY648" s="497"/>
      <c r="BZ648" s="497"/>
      <c r="CA648" s="497"/>
      <c r="CB648" s="497"/>
      <c r="CC648" s="497"/>
      <c r="CD648" s="497"/>
      <c r="CE648" s="497"/>
      <c r="CF648" s="497"/>
      <c r="CG648" s="497"/>
      <c r="CH648" s="497"/>
      <c r="CI648" s="497"/>
      <c r="CJ648" s="497"/>
      <c r="CK648" s="497"/>
      <c r="CL648" s="497"/>
      <c r="CM648" s="497"/>
      <c r="CN648" s="497"/>
      <c r="CO648" s="497"/>
      <c r="CP648" s="497"/>
      <c r="CQ648" s="497"/>
      <c r="CR648" s="497"/>
      <c r="CS648" s="497"/>
      <c r="CT648" s="497"/>
      <c r="CU648" s="497"/>
      <c r="CV648" s="497"/>
      <c r="CW648" s="497"/>
      <c r="CX648" s="497"/>
      <c r="CY648" s="497"/>
      <c r="CZ648" s="497"/>
      <c r="DA648" s="497"/>
      <c r="DB648" s="497"/>
      <c r="DC648" s="497"/>
      <c r="DD648" s="497"/>
      <c r="DE648" s="497"/>
      <c r="DF648" s="497"/>
      <c r="DG648" s="497"/>
      <c r="DH648" s="497"/>
      <c r="DI648" s="497"/>
      <c r="DJ648" s="497"/>
      <c r="DK648" s="497"/>
      <c r="DL648" s="497"/>
      <c r="DM648" s="497"/>
      <c r="DN648" s="497"/>
      <c r="DO648" s="497"/>
      <c r="DP648" s="497"/>
      <c r="DQ648" s="497"/>
      <c r="DR648" s="497"/>
      <c r="DS648" s="497"/>
      <c r="DT648" s="497"/>
      <c r="DU648" s="497"/>
      <c r="DV648" s="497"/>
      <c r="DW648" s="497"/>
      <c r="DX648" s="497"/>
      <c r="DY648" s="497"/>
      <c r="DZ648" s="497"/>
      <c r="EA648" s="497"/>
      <c r="EB648" s="497"/>
      <c r="EC648" s="497"/>
      <c r="ED648" s="497"/>
      <c r="EE648" s="497"/>
      <c r="EF648" s="497"/>
      <c r="EG648" s="497"/>
      <c r="EH648" s="497"/>
    </row>
    <row r="649" spans="1:138" s="352" customFormat="1" ht="15" customHeight="1" x14ac:dyDescent="0.15">
      <c r="A649" s="497"/>
      <c r="B649" s="565"/>
      <c r="C649" s="566"/>
      <c r="D649" s="337"/>
      <c r="E649" s="467"/>
      <c r="F649" s="339"/>
      <c r="G649" s="339"/>
      <c r="H649" s="339"/>
      <c r="I649" s="339"/>
      <c r="J649" s="339"/>
      <c r="K649" s="339"/>
      <c r="L649" s="468"/>
      <c r="M649" s="266">
        <f t="shared" si="67"/>
        <v>0</v>
      </c>
      <c r="Q649" s="497"/>
      <c r="R649" s="497"/>
      <c r="S649" s="497"/>
      <c r="T649" s="497"/>
      <c r="U649" s="497"/>
      <c r="V649" s="497"/>
      <c r="W649" s="497"/>
      <c r="X649" s="497"/>
      <c r="Y649" s="497"/>
      <c r="Z649" s="497"/>
      <c r="AA649" s="497"/>
      <c r="AB649" s="497"/>
      <c r="AC649" s="497"/>
      <c r="AD649" s="497"/>
      <c r="AE649" s="497"/>
      <c r="AF649" s="497"/>
      <c r="AG649" s="497"/>
      <c r="AH649" s="497"/>
      <c r="AI649" s="497"/>
      <c r="AJ649" s="497"/>
      <c r="AK649" s="497"/>
      <c r="AL649" s="497"/>
      <c r="AM649" s="497"/>
      <c r="AN649" s="497"/>
      <c r="AO649" s="497"/>
      <c r="AP649" s="497"/>
      <c r="AQ649" s="497"/>
      <c r="AR649" s="497"/>
      <c r="AS649" s="497"/>
      <c r="AT649" s="497"/>
      <c r="AU649" s="497"/>
      <c r="AV649" s="497"/>
      <c r="AW649" s="497"/>
      <c r="AX649" s="497"/>
      <c r="AY649" s="497"/>
      <c r="AZ649" s="497"/>
      <c r="BA649" s="497"/>
      <c r="BB649" s="497"/>
      <c r="BC649" s="497"/>
      <c r="BD649" s="497"/>
      <c r="BE649" s="497"/>
      <c r="BF649" s="497"/>
      <c r="BG649" s="497"/>
      <c r="BH649" s="497"/>
      <c r="BI649" s="497"/>
      <c r="BJ649" s="497"/>
      <c r="BK649" s="497"/>
      <c r="BL649" s="497"/>
      <c r="BM649" s="497"/>
      <c r="BN649" s="497"/>
      <c r="BO649" s="497"/>
      <c r="BP649" s="497"/>
      <c r="BQ649" s="497"/>
      <c r="BR649" s="497"/>
      <c r="BS649" s="497"/>
      <c r="BT649" s="497"/>
      <c r="BU649" s="497"/>
      <c r="BV649" s="497"/>
      <c r="BW649" s="497"/>
      <c r="BX649" s="497"/>
      <c r="BY649" s="497"/>
      <c r="BZ649" s="497"/>
      <c r="CA649" s="497"/>
      <c r="CB649" s="497"/>
      <c r="CC649" s="497"/>
      <c r="CD649" s="497"/>
      <c r="CE649" s="497"/>
      <c r="CF649" s="497"/>
      <c r="CG649" s="497"/>
      <c r="CH649" s="497"/>
      <c r="CI649" s="497"/>
      <c r="CJ649" s="497"/>
      <c r="CK649" s="497"/>
      <c r="CL649" s="497"/>
      <c r="CM649" s="497"/>
      <c r="CN649" s="497"/>
      <c r="CO649" s="497"/>
      <c r="CP649" s="497"/>
      <c r="CQ649" s="497"/>
      <c r="CR649" s="497"/>
      <c r="CS649" s="497"/>
      <c r="CT649" s="497"/>
      <c r="CU649" s="497"/>
      <c r="CV649" s="497"/>
      <c r="CW649" s="497"/>
      <c r="CX649" s="497"/>
      <c r="CY649" s="497"/>
      <c r="CZ649" s="497"/>
      <c r="DA649" s="497"/>
      <c r="DB649" s="497"/>
      <c r="DC649" s="497"/>
      <c r="DD649" s="497"/>
      <c r="DE649" s="497"/>
      <c r="DF649" s="497"/>
      <c r="DG649" s="497"/>
      <c r="DH649" s="497"/>
      <c r="DI649" s="497"/>
      <c r="DJ649" s="497"/>
      <c r="DK649" s="497"/>
      <c r="DL649" s="497"/>
      <c r="DM649" s="497"/>
      <c r="DN649" s="497"/>
      <c r="DO649" s="497"/>
      <c r="DP649" s="497"/>
      <c r="DQ649" s="497"/>
      <c r="DR649" s="497"/>
      <c r="DS649" s="497"/>
      <c r="DT649" s="497"/>
      <c r="DU649" s="497"/>
      <c r="DV649" s="497"/>
      <c r="DW649" s="497"/>
      <c r="DX649" s="497"/>
      <c r="DY649" s="497"/>
      <c r="DZ649" s="497"/>
      <c r="EA649" s="497"/>
      <c r="EB649" s="497"/>
      <c r="EC649" s="497"/>
      <c r="ED649" s="497"/>
      <c r="EE649" s="497"/>
      <c r="EF649" s="497"/>
      <c r="EG649" s="497"/>
      <c r="EH649" s="497"/>
    </row>
    <row r="650" spans="1:138" s="352" customFormat="1" ht="15" customHeight="1" x14ac:dyDescent="0.15">
      <c r="A650" s="497"/>
      <c r="B650" s="565"/>
      <c r="C650" s="566"/>
      <c r="D650" s="337"/>
      <c r="E650" s="467"/>
      <c r="F650" s="339"/>
      <c r="G650" s="339"/>
      <c r="H650" s="339"/>
      <c r="I650" s="339"/>
      <c r="J650" s="339"/>
      <c r="K650" s="339"/>
      <c r="L650" s="468"/>
      <c r="M650" s="266">
        <f t="shared" si="66"/>
        <v>0</v>
      </c>
      <c r="Q650" s="497"/>
      <c r="R650" s="497"/>
      <c r="S650" s="497"/>
      <c r="T650" s="497"/>
      <c r="U650" s="497"/>
      <c r="V650" s="497"/>
      <c r="W650" s="497"/>
      <c r="X650" s="497"/>
      <c r="Y650" s="497"/>
      <c r="Z650" s="497"/>
      <c r="AA650" s="497"/>
      <c r="AB650" s="497"/>
      <c r="AC650" s="497"/>
      <c r="AD650" s="497"/>
      <c r="AE650" s="497"/>
      <c r="AF650" s="497"/>
      <c r="AG650" s="497"/>
      <c r="AH650" s="497"/>
      <c r="AI650" s="497"/>
      <c r="AJ650" s="497"/>
      <c r="AK650" s="497"/>
      <c r="AL650" s="497"/>
      <c r="AM650" s="497"/>
      <c r="AN650" s="497"/>
      <c r="AO650" s="497"/>
      <c r="AP650" s="497"/>
      <c r="AQ650" s="497"/>
      <c r="AR650" s="497"/>
      <c r="AS650" s="497"/>
      <c r="AT650" s="497"/>
      <c r="AU650" s="497"/>
      <c r="AV650" s="497"/>
      <c r="AW650" s="497"/>
      <c r="AX650" s="497"/>
      <c r="AY650" s="497"/>
      <c r="AZ650" s="497"/>
      <c r="BA650" s="497"/>
      <c r="BB650" s="497"/>
      <c r="BC650" s="497"/>
      <c r="BD650" s="497"/>
      <c r="BE650" s="497"/>
      <c r="BF650" s="497"/>
      <c r="BG650" s="497"/>
      <c r="BH650" s="497"/>
      <c r="BI650" s="497"/>
      <c r="BJ650" s="497"/>
      <c r="BK650" s="497"/>
      <c r="BL650" s="497"/>
      <c r="BM650" s="497"/>
      <c r="BN650" s="497"/>
      <c r="BO650" s="497"/>
      <c r="BP650" s="497"/>
      <c r="BQ650" s="497"/>
      <c r="BR650" s="497"/>
      <c r="BS650" s="497"/>
      <c r="BT650" s="497"/>
      <c r="BU650" s="497"/>
      <c r="BV650" s="497"/>
      <c r="BW650" s="497"/>
      <c r="BX650" s="497"/>
      <c r="BY650" s="497"/>
      <c r="BZ650" s="497"/>
      <c r="CA650" s="497"/>
      <c r="CB650" s="497"/>
      <c r="CC650" s="497"/>
      <c r="CD650" s="497"/>
      <c r="CE650" s="497"/>
      <c r="CF650" s="497"/>
      <c r="CG650" s="497"/>
      <c r="CH650" s="497"/>
      <c r="CI650" s="497"/>
      <c r="CJ650" s="497"/>
      <c r="CK650" s="497"/>
      <c r="CL650" s="497"/>
      <c r="CM650" s="497"/>
      <c r="CN650" s="497"/>
      <c r="CO650" s="497"/>
      <c r="CP650" s="497"/>
      <c r="CQ650" s="497"/>
      <c r="CR650" s="497"/>
      <c r="CS650" s="497"/>
      <c r="CT650" s="497"/>
      <c r="CU650" s="497"/>
      <c r="CV650" s="497"/>
      <c r="CW650" s="497"/>
      <c r="CX650" s="497"/>
      <c r="CY650" s="497"/>
      <c r="CZ650" s="497"/>
      <c r="DA650" s="497"/>
      <c r="DB650" s="497"/>
      <c r="DC650" s="497"/>
      <c r="DD650" s="497"/>
      <c r="DE650" s="497"/>
      <c r="DF650" s="497"/>
      <c r="DG650" s="497"/>
      <c r="DH650" s="497"/>
      <c r="DI650" s="497"/>
      <c r="DJ650" s="497"/>
      <c r="DK650" s="497"/>
      <c r="DL650" s="497"/>
      <c r="DM650" s="497"/>
      <c r="DN650" s="497"/>
      <c r="DO650" s="497"/>
      <c r="DP650" s="497"/>
      <c r="DQ650" s="497"/>
      <c r="DR650" s="497"/>
      <c r="DS650" s="497"/>
      <c r="DT650" s="497"/>
      <c r="DU650" s="497"/>
      <c r="DV650" s="497"/>
      <c r="DW650" s="497"/>
      <c r="DX650" s="497"/>
      <c r="DY650" s="497"/>
      <c r="DZ650" s="497"/>
      <c r="EA650" s="497"/>
      <c r="EB650" s="497"/>
      <c r="EC650" s="497"/>
      <c r="ED650" s="497"/>
      <c r="EE650" s="497"/>
      <c r="EF650" s="497"/>
      <c r="EG650" s="497"/>
      <c r="EH650" s="497"/>
    </row>
    <row r="651" spans="1:138" s="352" customFormat="1" ht="15" customHeight="1" x14ac:dyDescent="0.15">
      <c r="A651" s="497"/>
      <c r="B651" s="565"/>
      <c r="C651" s="566"/>
      <c r="D651" s="337"/>
      <c r="E651" s="467"/>
      <c r="F651" s="339"/>
      <c r="G651" s="339"/>
      <c r="H651" s="339"/>
      <c r="I651" s="339"/>
      <c r="J651" s="339"/>
      <c r="K651" s="339"/>
      <c r="L651" s="468"/>
      <c r="M651" s="266">
        <f t="shared" ref="M651" si="68">F651+G651+H651+I651+J651+L651</f>
        <v>0</v>
      </c>
      <c r="Q651" s="497"/>
      <c r="R651" s="497"/>
      <c r="S651" s="497"/>
      <c r="T651" s="497"/>
      <c r="U651" s="497"/>
      <c r="V651" s="497"/>
      <c r="W651" s="497"/>
      <c r="X651" s="497"/>
      <c r="Y651" s="497"/>
      <c r="Z651" s="497"/>
      <c r="AA651" s="497"/>
      <c r="AB651" s="497"/>
      <c r="AC651" s="497"/>
      <c r="AD651" s="497"/>
      <c r="AE651" s="497"/>
      <c r="AF651" s="497"/>
      <c r="AG651" s="497"/>
      <c r="AH651" s="497"/>
      <c r="AI651" s="497"/>
      <c r="AJ651" s="497"/>
      <c r="AK651" s="497"/>
      <c r="AL651" s="497"/>
      <c r="AM651" s="497"/>
      <c r="AN651" s="497"/>
      <c r="AO651" s="497"/>
      <c r="AP651" s="497"/>
      <c r="AQ651" s="497"/>
      <c r="AR651" s="497"/>
      <c r="AS651" s="497"/>
      <c r="AT651" s="497"/>
      <c r="AU651" s="497"/>
      <c r="AV651" s="497"/>
      <c r="AW651" s="497"/>
      <c r="AX651" s="497"/>
      <c r="AY651" s="497"/>
      <c r="AZ651" s="497"/>
      <c r="BA651" s="497"/>
      <c r="BB651" s="497"/>
      <c r="BC651" s="497"/>
      <c r="BD651" s="497"/>
      <c r="BE651" s="497"/>
      <c r="BF651" s="497"/>
      <c r="BG651" s="497"/>
      <c r="BH651" s="497"/>
      <c r="BI651" s="497"/>
      <c r="BJ651" s="497"/>
      <c r="BK651" s="497"/>
      <c r="BL651" s="497"/>
      <c r="BM651" s="497"/>
      <c r="BN651" s="497"/>
      <c r="BO651" s="497"/>
      <c r="BP651" s="497"/>
      <c r="BQ651" s="497"/>
      <c r="BR651" s="497"/>
      <c r="BS651" s="497"/>
      <c r="BT651" s="497"/>
      <c r="BU651" s="497"/>
      <c r="BV651" s="497"/>
      <c r="BW651" s="497"/>
      <c r="BX651" s="497"/>
      <c r="BY651" s="497"/>
      <c r="BZ651" s="497"/>
      <c r="CA651" s="497"/>
      <c r="CB651" s="497"/>
      <c r="CC651" s="497"/>
      <c r="CD651" s="497"/>
      <c r="CE651" s="497"/>
      <c r="CF651" s="497"/>
      <c r="CG651" s="497"/>
      <c r="CH651" s="497"/>
      <c r="CI651" s="497"/>
      <c r="CJ651" s="497"/>
      <c r="CK651" s="497"/>
      <c r="CL651" s="497"/>
      <c r="CM651" s="497"/>
      <c r="CN651" s="497"/>
      <c r="CO651" s="497"/>
      <c r="CP651" s="497"/>
      <c r="CQ651" s="497"/>
      <c r="CR651" s="497"/>
      <c r="CS651" s="497"/>
      <c r="CT651" s="497"/>
      <c r="CU651" s="497"/>
      <c r="CV651" s="497"/>
      <c r="CW651" s="497"/>
      <c r="CX651" s="497"/>
      <c r="CY651" s="497"/>
      <c r="CZ651" s="497"/>
      <c r="DA651" s="497"/>
      <c r="DB651" s="497"/>
      <c r="DC651" s="497"/>
      <c r="DD651" s="497"/>
      <c r="DE651" s="497"/>
      <c r="DF651" s="497"/>
      <c r="DG651" s="497"/>
      <c r="DH651" s="497"/>
      <c r="DI651" s="497"/>
      <c r="DJ651" s="497"/>
      <c r="DK651" s="497"/>
      <c r="DL651" s="497"/>
      <c r="DM651" s="497"/>
      <c r="DN651" s="497"/>
      <c r="DO651" s="497"/>
      <c r="DP651" s="497"/>
      <c r="DQ651" s="497"/>
      <c r="DR651" s="497"/>
      <c r="DS651" s="497"/>
      <c r="DT651" s="497"/>
      <c r="DU651" s="497"/>
      <c r="DV651" s="497"/>
      <c r="DW651" s="497"/>
      <c r="DX651" s="497"/>
      <c r="DY651" s="497"/>
      <c r="DZ651" s="497"/>
      <c r="EA651" s="497"/>
      <c r="EB651" s="497"/>
      <c r="EC651" s="497"/>
      <c r="ED651" s="497"/>
      <c r="EE651" s="497"/>
      <c r="EF651" s="497"/>
      <c r="EG651" s="497"/>
      <c r="EH651" s="497"/>
    </row>
    <row r="652" spans="1:138" s="352" customFormat="1" ht="15" customHeight="1" x14ac:dyDescent="0.15">
      <c r="A652" s="497"/>
      <c r="B652" s="565"/>
      <c r="C652" s="566"/>
      <c r="D652" s="337"/>
      <c r="E652" s="467"/>
      <c r="F652" s="339"/>
      <c r="G652" s="339"/>
      <c r="H652" s="339"/>
      <c r="I652" s="339"/>
      <c r="J652" s="339"/>
      <c r="K652" s="339"/>
      <c r="L652" s="468"/>
      <c r="M652" s="266">
        <f t="shared" si="66"/>
        <v>0</v>
      </c>
      <c r="Q652" s="497"/>
      <c r="R652" s="497"/>
      <c r="S652" s="497"/>
      <c r="T652" s="497"/>
      <c r="U652" s="497"/>
      <c r="V652" s="497"/>
      <c r="W652" s="497"/>
      <c r="X652" s="497"/>
      <c r="Y652" s="497"/>
      <c r="Z652" s="497"/>
      <c r="AA652" s="497"/>
      <c r="AB652" s="497"/>
      <c r="AC652" s="497"/>
      <c r="AD652" s="497"/>
      <c r="AE652" s="497"/>
      <c r="AF652" s="497"/>
      <c r="AG652" s="497"/>
      <c r="AH652" s="497"/>
      <c r="AI652" s="497"/>
      <c r="AJ652" s="497"/>
      <c r="AK652" s="497"/>
      <c r="AL652" s="497"/>
      <c r="AM652" s="497"/>
      <c r="AN652" s="497"/>
      <c r="AO652" s="497"/>
      <c r="AP652" s="497"/>
      <c r="AQ652" s="497"/>
      <c r="AR652" s="497"/>
      <c r="AS652" s="497"/>
      <c r="AT652" s="497"/>
      <c r="AU652" s="497"/>
      <c r="AV652" s="497"/>
      <c r="AW652" s="497"/>
      <c r="AX652" s="497"/>
      <c r="AY652" s="497"/>
      <c r="AZ652" s="497"/>
      <c r="BA652" s="497"/>
      <c r="BB652" s="497"/>
      <c r="BC652" s="497"/>
      <c r="BD652" s="497"/>
      <c r="BE652" s="497"/>
      <c r="BF652" s="497"/>
      <c r="BG652" s="497"/>
      <c r="BH652" s="497"/>
      <c r="BI652" s="497"/>
      <c r="BJ652" s="497"/>
      <c r="BK652" s="497"/>
      <c r="BL652" s="497"/>
      <c r="BM652" s="497"/>
      <c r="BN652" s="497"/>
      <c r="BO652" s="497"/>
      <c r="BP652" s="497"/>
      <c r="BQ652" s="497"/>
      <c r="BR652" s="497"/>
      <c r="BS652" s="497"/>
      <c r="BT652" s="497"/>
      <c r="BU652" s="497"/>
      <c r="BV652" s="497"/>
      <c r="BW652" s="497"/>
      <c r="BX652" s="497"/>
      <c r="BY652" s="497"/>
      <c r="BZ652" s="497"/>
      <c r="CA652" s="497"/>
      <c r="CB652" s="497"/>
      <c r="CC652" s="497"/>
      <c r="CD652" s="497"/>
      <c r="CE652" s="497"/>
      <c r="CF652" s="497"/>
      <c r="CG652" s="497"/>
      <c r="CH652" s="497"/>
      <c r="CI652" s="497"/>
      <c r="CJ652" s="497"/>
      <c r="CK652" s="497"/>
      <c r="CL652" s="497"/>
      <c r="CM652" s="497"/>
      <c r="CN652" s="497"/>
      <c r="CO652" s="497"/>
      <c r="CP652" s="497"/>
      <c r="CQ652" s="497"/>
      <c r="CR652" s="497"/>
      <c r="CS652" s="497"/>
      <c r="CT652" s="497"/>
      <c r="CU652" s="497"/>
      <c r="CV652" s="497"/>
      <c r="CW652" s="497"/>
      <c r="CX652" s="497"/>
      <c r="CY652" s="497"/>
      <c r="CZ652" s="497"/>
      <c r="DA652" s="497"/>
      <c r="DB652" s="497"/>
      <c r="DC652" s="497"/>
      <c r="DD652" s="497"/>
      <c r="DE652" s="497"/>
      <c r="DF652" s="497"/>
      <c r="DG652" s="497"/>
      <c r="DH652" s="497"/>
      <c r="DI652" s="497"/>
      <c r="DJ652" s="497"/>
      <c r="DK652" s="497"/>
      <c r="DL652" s="497"/>
      <c r="DM652" s="497"/>
      <c r="DN652" s="497"/>
      <c r="DO652" s="497"/>
      <c r="DP652" s="497"/>
      <c r="DQ652" s="497"/>
      <c r="DR652" s="497"/>
      <c r="DS652" s="497"/>
      <c r="DT652" s="497"/>
      <c r="DU652" s="497"/>
      <c r="DV652" s="497"/>
      <c r="DW652" s="497"/>
      <c r="DX652" s="497"/>
      <c r="DY652" s="497"/>
      <c r="DZ652" s="497"/>
      <c r="EA652" s="497"/>
      <c r="EB652" s="497"/>
      <c r="EC652" s="497"/>
      <c r="ED652" s="497"/>
      <c r="EE652" s="497"/>
      <c r="EF652" s="497"/>
      <c r="EG652" s="497"/>
      <c r="EH652" s="497"/>
    </row>
    <row r="653" spans="1:138" s="352" customFormat="1" ht="15" customHeight="1" x14ac:dyDescent="0.15">
      <c r="A653" s="497"/>
      <c r="B653" s="565"/>
      <c r="C653" s="566"/>
      <c r="D653" s="337"/>
      <c r="E653" s="467"/>
      <c r="F653" s="339"/>
      <c r="G653" s="339"/>
      <c r="H653" s="339"/>
      <c r="I653" s="339"/>
      <c r="J653" s="339"/>
      <c r="K653" s="339"/>
      <c r="L653" s="468"/>
      <c r="M653" s="266">
        <f t="shared" si="66"/>
        <v>0</v>
      </c>
      <c r="Q653" s="497"/>
      <c r="R653" s="497"/>
      <c r="S653" s="497"/>
      <c r="T653" s="497"/>
      <c r="U653" s="497"/>
      <c r="V653" s="497"/>
      <c r="W653" s="497"/>
      <c r="X653" s="497"/>
      <c r="Y653" s="497"/>
      <c r="Z653" s="497"/>
      <c r="AA653" s="497"/>
      <c r="AB653" s="497"/>
      <c r="AC653" s="497"/>
      <c r="AD653" s="497"/>
      <c r="AE653" s="497"/>
      <c r="AF653" s="497"/>
      <c r="AG653" s="497"/>
      <c r="AH653" s="497"/>
      <c r="AI653" s="497"/>
      <c r="AJ653" s="497"/>
      <c r="AK653" s="497"/>
      <c r="AL653" s="497"/>
      <c r="AM653" s="497"/>
      <c r="AN653" s="497"/>
      <c r="AO653" s="497"/>
      <c r="AP653" s="497"/>
      <c r="AQ653" s="497"/>
      <c r="AR653" s="497"/>
      <c r="AS653" s="497"/>
      <c r="AT653" s="497"/>
      <c r="AU653" s="497"/>
      <c r="AV653" s="497"/>
      <c r="AW653" s="497"/>
      <c r="AX653" s="497"/>
      <c r="AY653" s="497"/>
      <c r="AZ653" s="497"/>
      <c r="BA653" s="497"/>
      <c r="BB653" s="497"/>
      <c r="BC653" s="497"/>
      <c r="BD653" s="497"/>
      <c r="BE653" s="497"/>
      <c r="BF653" s="497"/>
      <c r="BG653" s="497"/>
      <c r="BH653" s="497"/>
      <c r="BI653" s="497"/>
      <c r="BJ653" s="497"/>
      <c r="BK653" s="497"/>
      <c r="BL653" s="497"/>
      <c r="BM653" s="497"/>
      <c r="BN653" s="497"/>
      <c r="BO653" s="497"/>
      <c r="BP653" s="497"/>
      <c r="BQ653" s="497"/>
      <c r="BR653" s="497"/>
      <c r="BS653" s="497"/>
      <c r="BT653" s="497"/>
      <c r="BU653" s="497"/>
      <c r="BV653" s="497"/>
      <c r="BW653" s="497"/>
      <c r="BX653" s="497"/>
      <c r="BY653" s="497"/>
      <c r="BZ653" s="497"/>
      <c r="CA653" s="497"/>
      <c r="CB653" s="497"/>
      <c r="CC653" s="497"/>
      <c r="CD653" s="497"/>
      <c r="CE653" s="497"/>
      <c r="CF653" s="497"/>
      <c r="CG653" s="497"/>
      <c r="CH653" s="497"/>
      <c r="CI653" s="497"/>
      <c r="CJ653" s="497"/>
      <c r="CK653" s="497"/>
      <c r="CL653" s="497"/>
      <c r="CM653" s="497"/>
      <c r="CN653" s="497"/>
      <c r="CO653" s="497"/>
      <c r="CP653" s="497"/>
      <c r="CQ653" s="497"/>
      <c r="CR653" s="497"/>
      <c r="CS653" s="497"/>
      <c r="CT653" s="497"/>
      <c r="CU653" s="497"/>
      <c r="CV653" s="497"/>
      <c r="CW653" s="497"/>
      <c r="CX653" s="497"/>
      <c r="CY653" s="497"/>
      <c r="CZ653" s="497"/>
      <c r="DA653" s="497"/>
      <c r="DB653" s="497"/>
      <c r="DC653" s="497"/>
      <c r="DD653" s="497"/>
      <c r="DE653" s="497"/>
      <c r="DF653" s="497"/>
      <c r="DG653" s="497"/>
      <c r="DH653" s="497"/>
      <c r="DI653" s="497"/>
      <c r="DJ653" s="497"/>
      <c r="DK653" s="497"/>
      <c r="DL653" s="497"/>
      <c r="DM653" s="497"/>
      <c r="DN653" s="497"/>
      <c r="DO653" s="497"/>
      <c r="DP653" s="497"/>
      <c r="DQ653" s="497"/>
      <c r="DR653" s="497"/>
      <c r="DS653" s="497"/>
      <c r="DT653" s="497"/>
      <c r="DU653" s="497"/>
      <c r="DV653" s="497"/>
      <c r="DW653" s="497"/>
      <c r="DX653" s="497"/>
      <c r="DY653" s="497"/>
      <c r="DZ653" s="497"/>
      <c r="EA653" s="497"/>
      <c r="EB653" s="497"/>
      <c r="EC653" s="497"/>
      <c r="ED653" s="497"/>
      <c r="EE653" s="497"/>
      <c r="EF653" s="497"/>
      <c r="EG653" s="497"/>
      <c r="EH653" s="497"/>
    </row>
    <row r="654" spans="1:138" s="352" customFormat="1" ht="15" customHeight="1" x14ac:dyDescent="0.15">
      <c r="A654" s="497"/>
      <c r="B654" s="565"/>
      <c r="C654" s="566"/>
      <c r="D654" s="337"/>
      <c r="E654" s="467"/>
      <c r="F654" s="339"/>
      <c r="G654" s="339"/>
      <c r="H654" s="339"/>
      <c r="I654" s="339"/>
      <c r="J654" s="339"/>
      <c r="K654" s="339"/>
      <c r="L654" s="468"/>
      <c r="M654" s="266">
        <f t="shared" si="66"/>
        <v>0</v>
      </c>
      <c r="Q654" s="497"/>
      <c r="R654" s="497"/>
      <c r="S654" s="497"/>
      <c r="T654" s="497"/>
      <c r="U654" s="497"/>
      <c r="V654" s="497"/>
      <c r="W654" s="497"/>
      <c r="X654" s="497"/>
      <c r="Y654" s="497"/>
      <c r="Z654" s="497"/>
      <c r="AA654" s="497"/>
      <c r="AB654" s="497"/>
      <c r="AC654" s="497"/>
      <c r="AD654" s="497"/>
      <c r="AE654" s="497"/>
      <c r="AF654" s="497"/>
      <c r="AG654" s="497"/>
      <c r="AH654" s="497"/>
      <c r="AI654" s="497"/>
      <c r="AJ654" s="497"/>
      <c r="AK654" s="497"/>
      <c r="AL654" s="497"/>
      <c r="AM654" s="497"/>
      <c r="AN654" s="497"/>
      <c r="AO654" s="497"/>
      <c r="AP654" s="497"/>
      <c r="AQ654" s="497"/>
      <c r="AR654" s="497"/>
      <c r="AS654" s="497"/>
      <c r="AT654" s="497"/>
      <c r="AU654" s="497"/>
      <c r="AV654" s="497"/>
      <c r="AW654" s="497"/>
      <c r="AX654" s="497"/>
      <c r="AY654" s="497"/>
      <c r="AZ654" s="497"/>
      <c r="BA654" s="497"/>
      <c r="BB654" s="497"/>
      <c r="BC654" s="497"/>
      <c r="BD654" s="497"/>
      <c r="BE654" s="497"/>
      <c r="BF654" s="497"/>
      <c r="BG654" s="497"/>
      <c r="BH654" s="497"/>
      <c r="BI654" s="497"/>
      <c r="BJ654" s="497"/>
      <c r="BK654" s="497"/>
      <c r="BL654" s="497"/>
      <c r="BM654" s="497"/>
      <c r="BN654" s="497"/>
      <c r="BO654" s="497"/>
      <c r="BP654" s="497"/>
      <c r="BQ654" s="497"/>
      <c r="BR654" s="497"/>
      <c r="BS654" s="497"/>
      <c r="BT654" s="497"/>
      <c r="BU654" s="497"/>
      <c r="BV654" s="497"/>
      <c r="BW654" s="497"/>
      <c r="BX654" s="497"/>
      <c r="BY654" s="497"/>
      <c r="BZ654" s="497"/>
      <c r="CA654" s="497"/>
      <c r="CB654" s="497"/>
      <c r="CC654" s="497"/>
      <c r="CD654" s="497"/>
      <c r="CE654" s="497"/>
      <c r="CF654" s="497"/>
      <c r="CG654" s="497"/>
      <c r="CH654" s="497"/>
      <c r="CI654" s="497"/>
      <c r="CJ654" s="497"/>
      <c r="CK654" s="497"/>
      <c r="CL654" s="497"/>
      <c r="CM654" s="497"/>
      <c r="CN654" s="497"/>
      <c r="CO654" s="497"/>
      <c r="CP654" s="497"/>
      <c r="CQ654" s="497"/>
      <c r="CR654" s="497"/>
      <c r="CS654" s="497"/>
      <c r="CT654" s="497"/>
      <c r="CU654" s="497"/>
      <c r="CV654" s="497"/>
      <c r="CW654" s="497"/>
      <c r="CX654" s="497"/>
      <c r="CY654" s="497"/>
      <c r="CZ654" s="497"/>
      <c r="DA654" s="497"/>
      <c r="DB654" s="497"/>
      <c r="DC654" s="497"/>
      <c r="DD654" s="497"/>
      <c r="DE654" s="497"/>
      <c r="DF654" s="497"/>
      <c r="DG654" s="497"/>
      <c r="DH654" s="497"/>
      <c r="DI654" s="497"/>
      <c r="DJ654" s="497"/>
      <c r="DK654" s="497"/>
      <c r="DL654" s="497"/>
      <c r="DM654" s="497"/>
      <c r="DN654" s="497"/>
      <c r="DO654" s="497"/>
      <c r="DP654" s="497"/>
      <c r="DQ654" s="497"/>
      <c r="DR654" s="497"/>
      <c r="DS654" s="497"/>
      <c r="DT654" s="497"/>
      <c r="DU654" s="497"/>
      <c r="DV654" s="497"/>
      <c r="DW654" s="497"/>
      <c r="DX654" s="497"/>
      <c r="DY654" s="497"/>
      <c r="DZ654" s="497"/>
      <c r="EA654" s="497"/>
      <c r="EB654" s="497"/>
      <c r="EC654" s="497"/>
      <c r="ED654" s="497"/>
      <c r="EE654" s="497"/>
      <c r="EF654" s="497"/>
      <c r="EG654" s="497"/>
      <c r="EH654" s="497"/>
    </row>
    <row r="655" spans="1:138" s="352" customFormat="1" ht="15" customHeight="1" x14ac:dyDescent="0.15">
      <c r="A655" s="497"/>
      <c r="B655" s="565"/>
      <c r="C655" s="566"/>
      <c r="D655" s="337"/>
      <c r="E655" s="467"/>
      <c r="F655" s="339"/>
      <c r="G655" s="339"/>
      <c r="H655" s="339"/>
      <c r="I655" s="339"/>
      <c r="J655" s="339"/>
      <c r="K655" s="339"/>
      <c r="L655" s="468"/>
      <c r="M655" s="266">
        <f t="shared" si="66"/>
        <v>0</v>
      </c>
      <c r="Q655" s="497"/>
      <c r="R655" s="497"/>
      <c r="S655" s="497"/>
      <c r="T655" s="497"/>
      <c r="U655" s="497"/>
      <c r="V655" s="497"/>
      <c r="W655" s="497"/>
      <c r="X655" s="497"/>
      <c r="Y655" s="497"/>
      <c r="Z655" s="497"/>
      <c r="AA655" s="497"/>
      <c r="AB655" s="497"/>
      <c r="AC655" s="497"/>
      <c r="AD655" s="497"/>
      <c r="AE655" s="497"/>
      <c r="AF655" s="497"/>
      <c r="AG655" s="497"/>
      <c r="AH655" s="497"/>
      <c r="AI655" s="497"/>
      <c r="AJ655" s="497"/>
      <c r="AK655" s="497"/>
      <c r="AL655" s="497"/>
      <c r="AM655" s="497"/>
      <c r="AN655" s="497"/>
      <c r="AO655" s="497"/>
      <c r="AP655" s="497"/>
      <c r="AQ655" s="497"/>
      <c r="AR655" s="497"/>
      <c r="AS655" s="497"/>
      <c r="AT655" s="497"/>
      <c r="AU655" s="497"/>
      <c r="AV655" s="497"/>
      <c r="AW655" s="497"/>
      <c r="AX655" s="497"/>
      <c r="AY655" s="497"/>
      <c r="AZ655" s="497"/>
      <c r="BA655" s="497"/>
      <c r="BB655" s="497"/>
      <c r="BC655" s="497"/>
      <c r="BD655" s="497"/>
      <c r="BE655" s="497"/>
      <c r="BF655" s="497"/>
      <c r="BG655" s="497"/>
      <c r="BH655" s="497"/>
      <c r="BI655" s="497"/>
      <c r="BJ655" s="497"/>
      <c r="BK655" s="497"/>
      <c r="BL655" s="497"/>
      <c r="BM655" s="497"/>
      <c r="BN655" s="497"/>
      <c r="BO655" s="497"/>
      <c r="BP655" s="497"/>
      <c r="BQ655" s="497"/>
      <c r="BR655" s="497"/>
      <c r="BS655" s="497"/>
      <c r="BT655" s="497"/>
      <c r="BU655" s="497"/>
      <c r="BV655" s="497"/>
      <c r="BW655" s="497"/>
      <c r="BX655" s="497"/>
      <c r="BY655" s="497"/>
      <c r="BZ655" s="497"/>
      <c r="CA655" s="497"/>
      <c r="CB655" s="497"/>
      <c r="CC655" s="497"/>
      <c r="CD655" s="497"/>
      <c r="CE655" s="497"/>
      <c r="CF655" s="497"/>
      <c r="CG655" s="497"/>
      <c r="CH655" s="497"/>
      <c r="CI655" s="497"/>
      <c r="CJ655" s="497"/>
      <c r="CK655" s="497"/>
      <c r="CL655" s="497"/>
      <c r="CM655" s="497"/>
      <c r="CN655" s="497"/>
      <c r="CO655" s="497"/>
      <c r="CP655" s="497"/>
      <c r="CQ655" s="497"/>
      <c r="CR655" s="497"/>
      <c r="CS655" s="497"/>
      <c r="CT655" s="497"/>
      <c r="CU655" s="497"/>
      <c r="CV655" s="497"/>
      <c r="CW655" s="497"/>
      <c r="CX655" s="497"/>
      <c r="CY655" s="497"/>
      <c r="CZ655" s="497"/>
      <c r="DA655" s="497"/>
      <c r="DB655" s="497"/>
      <c r="DC655" s="497"/>
      <c r="DD655" s="497"/>
      <c r="DE655" s="497"/>
      <c r="DF655" s="497"/>
      <c r="DG655" s="497"/>
      <c r="DH655" s="497"/>
      <c r="DI655" s="497"/>
      <c r="DJ655" s="497"/>
      <c r="DK655" s="497"/>
      <c r="DL655" s="497"/>
      <c r="DM655" s="497"/>
      <c r="DN655" s="497"/>
      <c r="DO655" s="497"/>
      <c r="DP655" s="497"/>
      <c r="DQ655" s="497"/>
      <c r="DR655" s="497"/>
      <c r="DS655" s="497"/>
      <c r="DT655" s="497"/>
      <c r="DU655" s="497"/>
      <c r="DV655" s="497"/>
      <c r="DW655" s="497"/>
      <c r="DX655" s="497"/>
      <c r="DY655" s="497"/>
      <c r="DZ655" s="497"/>
      <c r="EA655" s="497"/>
      <c r="EB655" s="497"/>
      <c r="EC655" s="497"/>
      <c r="ED655" s="497"/>
      <c r="EE655" s="497"/>
      <c r="EF655" s="497"/>
      <c r="EG655" s="497"/>
      <c r="EH655" s="497"/>
    </row>
    <row r="656" spans="1:138" ht="15" customHeight="1" x14ac:dyDescent="0.15">
      <c r="B656" s="565"/>
      <c r="C656" s="566"/>
      <c r="D656" s="337"/>
      <c r="E656" s="467"/>
      <c r="F656" s="339"/>
      <c r="G656" s="339"/>
      <c r="H656" s="339"/>
      <c r="I656" s="339"/>
      <c r="J656" s="339"/>
      <c r="K656" s="339"/>
      <c r="L656" s="468"/>
      <c r="M656" s="266">
        <f t="shared" si="66"/>
        <v>0</v>
      </c>
    </row>
    <row r="657" spans="2:13" ht="15" customHeight="1" x14ac:dyDescent="0.15">
      <c r="B657" s="565"/>
      <c r="C657" s="566"/>
      <c r="D657" s="337"/>
      <c r="E657" s="467"/>
      <c r="F657" s="339"/>
      <c r="G657" s="339"/>
      <c r="H657" s="339"/>
      <c r="I657" s="339"/>
      <c r="J657" s="339"/>
      <c r="K657" s="339"/>
      <c r="L657" s="468"/>
      <c r="M657" s="266">
        <f t="shared" si="66"/>
        <v>0</v>
      </c>
    </row>
    <row r="658" spans="2:13" ht="15" customHeight="1" x14ac:dyDescent="0.15">
      <c r="B658" s="565"/>
      <c r="C658" s="566"/>
      <c r="D658" s="337"/>
      <c r="E658" s="467"/>
      <c r="F658" s="339"/>
      <c r="G658" s="339"/>
      <c r="H658" s="339"/>
      <c r="I658" s="339"/>
      <c r="J658" s="339"/>
      <c r="K658" s="339"/>
      <c r="L658" s="468"/>
      <c r="M658" s="266">
        <f t="shared" si="66"/>
        <v>0</v>
      </c>
    </row>
    <row r="659" spans="2:13" ht="15" customHeight="1" x14ac:dyDescent="0.15">
      <c r="B659" s="565"/>
      <c r="C659" s="566"/>
      <c r="D659" s="337"/>
      <c r="E659" s="467"/>
      <c r="F659" s="339"/>
      <c r="G659" s="339"/>
      <c r="H659" s="339"/>
      <c r="I659" s="339"/>
      <c r="J659" s="339"/>
      <c r="K659" s="339"/>
      <c r="L659" s="468"/>
      <c r="M659" s="266">
        <f t="shared" si="66"/>
        <v>0</v>
      </c>
    </row>
    <row r="660" spans="2:13" ht="15" customHeight="1" x14ac:dyDescent="0.15">
      <c r="B660" s="565"/>
      <c r="C660" s="566"/>
      <c r="D660" s="337"/>
      <c r="E660" s="467"/>
      <c r="F660" s="339"/>
      <c r="G660" s="339"/>
      <c r="H660" s="339"/>
      <c r="I660" s="339"/>
      <c r="J660" s="339"/>
      <c r="K660" s="339"/>
      <c r="L660" s="468"/>
      <c r="M660" s="266">
        <f t="shared" si="66"/>
        <v>0</v>
      </c>
    </row>
    <row r="661" spans="2:13" ht="15" customHeight="1" x14ac:dyDescent="0.15">
      <c r="B661" s="565"/>
      <c r="C661" s="566"/>
      <c r="D661" s="337"/>
      <c r="E661" s="467"/>
      <c r="F661" s="339"/>
      <c r="G661" s="339"/>
      <c r="H661" s="339"/>
      <c r="I661" s="339"/>
      <c r="J661" s="339"/>
      <c r="K661" s="339"/>
      <c r="L661" s="468"/>
      <c r="M661" s="266">
        <f t="shared" si="66"/>
        <v>0</v>
      </c>
    </row>
    <row r="662" spans="2:13" ht="15" customHeight="1" x14ac:dyDescent="0.15">
      <c r="B662" s="565"/>
      <c r="C662" s="566"/>
      <c r="D662" s="337"/>
      <c r="E662" s="467"/>
      <c r="F662" s="339"/>
      <c r="G662" s="339"/>
      <c r="H662" s="339"/>
      <c r="I662" s="339"/>
      <c r="J662" s="339"/>
      <c r="K662" s="339"/>
      <c r="L662" s="468"/>
      <c r="M662" s="266">
        <f t="shared" si="66"/>
        <v>0</v>
      </c>
    </row>
    <row r="663" spans="2:13" ht="15" customHeight="1" x14ac:dyDescent="0.15">
      <c r="B663" s="565"/>
      <c r="C663" s="566"/>
      <c r="D663" s="337"/>
      <c r="E663" s="467"/>
      <c r="F663" s="339"/>
      <c r="G663" s="339"/>
      <c r="H663" s="339"/>
      <c r="I663" s="339"/>
      <c r="J663" s="339"/>
      <c r="K663" s="339"/>
      <c r="L663" s="468"/>
      <c r="M663" s="266">
        <f t="shared" si="66"/>
        <v>0</v>
      </c>
    </row>
    <row r="664" spans="2:13" ht="12" x14ac:dyDescent="0.2">
      <c r="B664" s="325"/>
      <c r="C664" s="326"/>
      <c r="G664" s="347"/>
      <c r="H664" s="347"/>
      <c r="I664" s="347"/>
      <c r="J664" s="347"/>
      <c r="L664" s="398" t="s">
        <v>339</v>
      </c>
      <c r="M664" s="279">
        <f>SUM(M641:M663)</f>
        <v>0</v>
      </c>
    </row>
    <row r="665" spans="2:13" ht="6.75" customHeight="1" x14ac:dyDescent="0.15"/>
    <row r="666" spans="2:13" ht="12.75" thickBot="1" x14ac:dyDescent="0.25">
      <c r="B666" s="282" t="s">
        <v>352</v>
      </c>
      <c r="C666" s="249"/>
      <c r="D666" s="250"/>
      <c r="E666" s="453"/>
      <c r="F666" s="469"/>
      <c r="J666" s="185" t="s">
        <v>5</v>
      </c>
      <c r="K666" s="470" t="s">
        <v>192</v>
      </c>
    </row>
    <row r="667" spans="2:13" ht="12" x14ac:dyDescent="0.2">
      <c r="B667" s="454" t="s">
        <v>353</v>
      </c>
      <c r="C667" s="455" t="s">
        <v>412</v>
      </c>
      <c r="K667" s="548"/>
      <c r="L667" s="549"/>
      <c r="M667" s="550"/>
    </row>
    <row r="668" spans="2:13" x14ac:dyDescent="0.15">
      <c r="K668" s="551"/>
      <c r="L668" s="552"/>
      <c r="M668" s="553"/>
    </row>
    <row r="669" spans="2:13" ht="13.5" thickBot="1" x14ac:dyDescent="0.25">
      <c r="B669" s="351" t="s">
        <v>171</v>
      </c>
      <c r="G669" s="627">
        <f>M587+M625+M664</f>
        <v>0</v>
      </c>
      <c r="H669" s="627"/>
      <c r="I669" s="351" t="s">
        <v>50</v>
      </c>
      <c r="K669" s="554"/>
      <c r="L669" s="555"/>
      <c r="M669" s="556"/>
    </row>
    <row r="670" spans="2:13" ht="8.25" customHeight="1" x14ac:dyDescent="0.2">
      <c r="B670" s="471" t="s">
        <v>51</v>
      </c>
      <c r="H670" s="472"/>
      <c r="I670" s="472"/>
      <c r="J670" s="351"/>
    </row>
    <row r="672" spans="2:13" ht="12.75" x14ac:dyDescent="0.2">
      <c r="B672" s="626" t="s">
        <v>173</v>
      </c>
      <c r="C672" s="626"/>
      <c r="D672" s="626"/>
      <c r="E672" s="626"/>
      <c r="F672" s="626"/>
      <c r="G672" s="626"/>
      <c r="H672" s="626"/>
      <c r="I672" s="626"/>
      <c r="J672" s="626"/>
      <c r="K672" s="626"/>
      <c r="L672" s="626"/>
      <c r="M672" s="626"/>
    </row>
    <row r="674" spans="2:13" ht="12" x14ac:dyDescent="0.2">
      <c r="B674" s="246" t="s">
        <v>172</v>
      </c>
      <c r="C674" s="283"/>
      <c r="D674" s="283"/>
      <c r="E674" s="283"/>
      <c r="F674" s="283"/>
      <c r="G674" s="283"/>
      <c r="H674" s="283"/>
      <c r="I674" s="283"/>
      <c r="J674" s="283"/>
      <c r="K674" s="283"/>
      <c r="L674" s="283"/>
      <c r="M674" s="283"/>
    </row>
    <row r="675" spans="2:13" ht="12" x14ac:dyDescent="0.2">
      <c r="B675" s="283"/>
      <c r="C675" s="283"/>
      <c r="D675" s="283"/>
      <c r="E675" s="283"/>
      <c r="F675" s="283"/>
      <c r="G675" s="283"/>
      <c r="H675" s="283"/>
      <c r="I675" s="283"/>
      <c r="J675" s="283"/>
      <c r="K675" s="283"/>
      <c r="L675" s="283"/>
      <c r="M675" s="283"/>
    </row>
    <row r="676" spans="2:13" ht="42.75" customHeight="1" x14ac:dyDescent="0.15">
      <c r="B676" s="580" t="s">
        <v>556</v>
      </c>
      <c r="C676" s="580"/>
      <c r="D676" s="580"/>
      <c r="E676" s="580"/>
      <c r="F676" s="580"/>
      <c r="G676" s="580"/>
      <c r="H676" s="580"/>
      <c r="I676" s="580"/>
      <c r="J676" s="580"/>
      <c r="K676" s="580"/>
      <c r="L676" s="580"/>
      <c r="M676" s="580"/>
    </row>
    <row r="677" spans="2:13" x14ac:dyDescent="0.15">
      <c r="B677" s="284"/>
      <c r="C677" s="251"/>
      <c r="D677" s="251"/>
      <c r="E677" s="251"/>
      <c r="F677" s="251"/>
      <c r="G677" s="251"/>
      <c r="H677" s="251"/>
      <c r="I677" s="251"/>
      <c r="J677" s="251"/>
      <c r="K677" s="251"/>
      <c r="L677" s="251"/>
    </row>
    <row r="678" spans="2:13" x14ac:dyDescent="0.15">
      <c r="B678" s="248"/>
      <c r="C678" s="252"/>
      <c r="D678" s="252"/>
      <c r="E678" s="252"/>
      <c r="F678" s="252"/>
      <c r="G678" s="252"/>
      <c r="H678" s="252"/>
      <c r="I678" s="252"/>
      <c r="J678" s="252"/>
      <c r="K678" s="252"/>
      <c r="L678" s="252"/>
    </row>
    <row r="679" spans="2:13" x14ac:dyDescent="0.15">
      <c r="B679" s="317"/>
      <c r="C679" s="318"/>
      <c r="D679" s="258"/>
      <c r="E679" s="317"/>
      <c r="F679" s="437"/>
      <c r="G679" s="437"/>
    </row>
    <row r="680" spans="2:13" ht="33.75" customHeight="1" x14ac:dyDescent="0.15">
      <c r="B680" s="547" t="s">
        <v>121</v>
      </c>
      <c r="C680" s="559"/>
      <c r="D680" s="260" t="s">
        <v>362</v>
      </c>
      <c r="E680" s="289" t="s">
        <v>4</v>
      </c>
      <c r="F680" s="260" t="s">
        <v>179</v>
      </c>
      <c r="G680" s="319" t="s">
        <v>43</v>
      </c>
    </row>
    <row r="681" spans="2:13" x14ac:dyDescent="0.15">
      <c r="B681" s="337" t="s">
        <v>174</v>
      </c>
      <c r="C681" s="385"/>
      <c r="D681" s="473"/>
      <c r="E681" s="474"/>
      <c r="F681" s="266">
        <f>G681/E705</f>
        <v>0</v>
      </c>
      <c r="G681" s="266">
        <f>D681*E681</f>
        <v>0</v>
      </c>
    </row>
    <row r="682" spans="2:13" x14ac:dyDescent="0.15">
      <c r="B682" s="337" t="s">
        <v>175</v>
      </c>
      <c r="C682" s="385"/>
      <c r="D682" s="473"/>
      <c r="E682" s="474"/>
      <c r="F682" s="266">
        <f>G682/E705</f>
        <v>0</v>
      </c>
      <c r="G682" s="266">
        <f t="shared" ref="G682:G702" si="69">D682*E682</f>
        <v>0</v>
      </c>
    </row>
    <row r="683" spans="2:13" x14ac:dyDescent="0.15">
      <c r="B683" s="337" t="s">
        <v>176</v>
      </c>
      <c r="C683" s="385"/>
      <c r="D683" s="473"/>
      <c r="E683" s="474"/>
      <c r="F683" s="266">
        <f>G683/E705</f>
        <v>0</v>
      </c>
      <c r="G683" s="266">
        <f t="shared" si="69"/>
        <v>0</v>
      </c>
    </row>
    <row r="684" spans="2:13" x14ac:dyDescent="0.15">
      <c r="B684" s="384"/>
      <c r="C684" s="385"/>
      <c r="D684" s="473"/>
      <c r="E684" s="474"/>
      <c r="F684" s="266">
        <f>G684/E705</f>
        <v>0</v>
      </c>
      <c r="G684" s="266">
        <f t="shared" si="69"/>
        <v>0</v>
      </c>
    </row>
    <row r="685" spans="2:13" x14ac:dyDescent="0.15">
      <c r="B685" s="384"/>
      <c r="C685" s="385"/>
      <c r="D685" s="473"/>
      <c r="E685" s="474"/>
      <c r="F685" s="266">
        <f>G685/E705</f>
        <v>0</v>
      </c>
      <c r="G685" s="266">
        <f t="shared" si="69"/>
        <v>0</v>
      </c>
    </row>
    <row r="686" spans="2:13" x14ac:dyDescent="0.15">
      <c r="B686" s="384"/>
      <c r="C686" s="385"/>
      <c r="D686" s="473"/>
      <c r="E686" s="474"/>
      <c r="F686" s="266">
        <f>G686/E705</f>
        <v>0</v>
      </c>
      <c r="G686" s="266">
        <f t="shared" si="69"/>
        <v>0</v>
      </c>
    </row>
    <row r="687" spans="2:13" x14ac:dyDescent="0.15">
      <c r="B687" s="384"/>
      <c r="C687" s="385"/>
      <c r="D687" s="473"/>
      <c r="E687" s="474"/>
      <c r="F687" s="266">
        <f>G687/E705</f>
        <v>0</v>
      </c>
      <c r="G687" s="266">
        <f t="shared" si="69"/>
        <v>0</v>
      </c>
    </row>
    <row r="688" spans="2:13" x14ac:dyDescent="0.15">
      <c r="B688" s="384"/>
      <c r="C688" s="385"/>
      <c r="D688" s="473"/>
      <c r="E688" s="474"/>
      <c r="F688" s="266">
        <f>G688/E705</f>
        <v>0</v>
      </c>
      <c r="G688" s="266">
        <f t="shared" si="69"/>
        <v>0</v>
      </c>
    </row>
    <row r="689" spans="2:7" x14ac:dyDescent="0.15">
      <c r="B689" s="384"/>
      <c r="C689" s="385"/>
      <c r="D689" s="473"/>
      <c r="E689" s="474"/>
      <c r="F689" s="266">
        <f>G689/E705</f>
        <v>0</v>
      </c>
      <c r="G689" s="266">
        <f t="shared" si="69"/>
        <v>0</v>
      </c>
    </row>
    <row r="690" spans="2:7" x14ac:dyDescent="0.15">
      <c r="B690" s="384"/>
      <c r="C690" s="385"/>
      <c r="D690" s="473"/>
      <c r="E690" s="474"/>
      <c r="F690" s="266">
        <f>G690/E705</f>
        <v>0</v>
      </c>
      <c r="G690" s="266">
        <f t="shared" si="69"/>
        <v>0</v>
      </c>
    </row>
    <row r="691" spans="2:7" x14ac:dyDescent="0.15">
      <c r="B691" s="384"/>
      <c r="C691" s="385"/>
      <c r="D691" s="473"/>
      <c r="E691" s="474"/>
      <c r="F691" s="266">
        <f>G691/E705</f>
        <v>0</v>
      </c>
      <c r="G691" s="266">
        <f t="shared" si="69"/>
        <v>0</v>
      </c>
    </row>
    <row r="692" spans="2:7" x14ac:dyDescent="0.15">
      <c r="B692" s="384"/>
      <c r="C692" s="385"/>
      <c r="D692" s="473"/>
      <c r="E692" s="474"/>
      <c r="F692" s="266">
        <f>G692/E705</f>
        <v>0</v>
      </c>
      <c r="G692" s="266">
        <f t="shared" si="69"/>
        <v>0</v>
      </c>
    </row>
    <row r="693" spans="2:7" x14ac:dyDescent="0.15">
      <c r="B693" s="337" t="s">
        <v>118</v>
      </c>
      <c r="C693" s="385"/>
      <c r="D693" s="473"/>
      <c r="E693" s="474"/>
      <c r="F693" s="266">
        <f>G693/E705</f>
        <v>0</v>
      </c>
      <c r="G693" s="266">
        <f t="shared" si="69"/>
        <v>0</v>
      </c>
    </row>
    <row r="694" spans="2:7" x14ac:dyDescent="0.15">
      <c r="B694" s="384"/>
      <c r="C694" s="385"/>
      <c r="D694" s="473"/>
      <c r="E694" s="474"/>
      <c r="F694" s="266">
        <f>G694/E705</f>
        <v>0</v>
      </c>
      <c r="G694" s="266">
        <f t="shared" si="69"/>
        <v>0</v>
      </c>
    </row>
    <row r="695" spans="2:7" x14ac:dyDescent="0.15">
      <c r="B695" s="384"/>
      <c r="C695" s="385"/>
      <c r="D695" s="473"/>
      <c r="E695" s="474"/>
      <c r="F695" s="266">
        <f>G695/E705</f>
        <v>0</v>
      </c>
      <c r="G695" s="266">
        <f t="shared" si="69"/>
        <v>0</v>
      </c>
    </row>
    <row r="696" spans="2:7" x14ac:dyDescent="0.15">
      <c r="B696" s="384"/>
      <c r="C696" s="385"/>
      <c r="D696" s="473"/>
      <c r="E696" s="474"/>
      <c r="F696" s="266">
        <f>G696/E705</f>
        <v>0</v>
      </c>
      <c r="G696" s="266">
        <f t="shared" si="69"/>
        <v>0</v>
      </c>
    </row>
    <row r="697" spans="2:7" x14ac:dyDescent="0.15">
      <c r="B697" s="384"/>
      <c r="C697" s="385"/>
      <c r="D697" s="473"/>
      <c r="E697" s="474"/>
      <c r="F697" s="266">
        <f>G697/E705</f>
        <v>0</v>
      </c>
      <c r="G697" s="266">
        <f t="shared" si="69"/>
        <v>0</v>
      </c>
    </row>
    <row r="698" spans="2:7" x14ac:dyDescent="0.15">
      <c r="B698" s="384"/>
      <c r="C698" s="385"/>
      <c r="D698" s="473"/>
      <c r="E698" s="474"/>
      <c r="F698" s="266">
        <f>G698/E705</f>
        <v>0</v>
      </c>
      <c r="G698" s="266">
        <f t="shared" si="69"/>
        <v>0</v>
      </c>
    </row>
    <row r="699" spans="2:7" x14ac:dyDescent="0.15">
      <c r="B699" s="384"/>
      <c r="C699" s="385"/>
      <c r="D699" s="473"/>
      <c r="E699" s="474"/>
      <c r="F699" s="266">
        <f>G699/E705</f>
        <v>0</v>
      </c>
      <c r="G699" s="266">
        <f t="shared" si="69"/>
        <v>0</v>
      </c>
    </row>
    <row r="700" spans="2:7" x14ac:dyDescent="0.15">
      <c r="B700" s="384"/>
      <c r="C700" s="385"/>
      <c r="D700" s="473"/>
      <c r="E700" s="474"/>
      <c r="F700" s="266">
        <f>G700/E705</f>
        <v>0</v>
      </c>
      <c r="G700" s="266">
        <f t="shared" si="69"/>
        <v>0</v>
      </c>
    </row>
    <row r="701" spans="2:7" x14ac:dyDescent="0.15">
      <c r="B701" s="384"/>
      <c r="C701" s="385"/>
      <c r="D701" s="473"/>
      <c r="E701" s="474"/>
      <c r="F701" s="266">
        <f>G701/E705</f>
        <v>0</v>
      </c>
      <c r="G701" s="266">
        <f t="shared" si="69"/>
        <v>0</v>
      </c>
    </row>
    <row r="702" spans="2:7" x14ac:dyDescent="0.15">
      <c r="B702" s="386"/>
      <c r="C702" s="387"/>
      <c r="D702" s="473"/>
      <c r="E702" s="474"/>
      <c r="F702" s="266">
        <f>G702/E705</f>
        <v>0</v>
      </c>
      <c r="G702" s="266">
        <f t="shared" si="69"/>
        <v>0</v>
      </c>
    </row>
    <row r="703" spans="2:7" ht="11.25" customHeight="1" x14ac:dyDescent="0.2">
      <c r="B703" s="325"/>
      <c r="C703" s="326"/>
      <c r="F703" s="334" t="s">
        <v>177</v>
      </c>
      <c r="G703" s="279">
        <f>SUM(G681:G702)</f>
        <v>0</v>
      </c>
    </row>
    <row r="705" spans="2:13" ht="12.75" x14ac:dyDescent="0.2">
      <c r="D705" s="245" t="s">
        <v>178</v>
      </c>
      <c r="E705" s="475">
        <v>1</v>
      </c>
    </row>
    <row r="706" spans="2:13" ht="12.75" x14ac:dyDescent="0.2">
      <c r="D706" s="245"/>
      <c r="E706" s="476"/>
    </row>
    <row r="707" spans="2:13" ht="12.75" x14ac:dyDescent="0.2">
      <c r="B707" s="282" t="s">
        <v>352</v>
      </c>
      <c r="D707" s="245"/>
      <c r="E707" s="476"/>
    </row>
    <row r="708" spans="2:13" ht="12.75" x14ac:dyDescent="0.2">
      <c r="B708" s="310" t="s">
        <v>353</v>
      </c>
      <c r="C708" s="283" t="s">
        <v>417</v>
      </c>
      <c r="D708" s="245"/>
      <c r="E708" s="476"/>
    </row>
    <row r="709" spans="2:13" ht="12.75" x14ac:dyDescent="0.2">
      <c r="B709" s="310"/>
      <c r="C709" s="283"/>
      <c r="D709" s="245"/>
      <c r="E709" s="476"/>
    </row>
    <row r="710" spans="2:13" ht="12.75" x14ac:dyDescent="0.2">
      <c r="D710" s="245"/>
      <c r="E710" s="476"/>
    </row>
    <row r="711" spans="2:13" x14ac:dyDescent="0.15">
      <c r="C711" s="257"/>
    </row>
    <row r="712" spans="2:13" ht="12" x14ac:dyDescent="0.2">
      <c r="B712" s="246" t="s">
        <v>180</v>
      </c>
      <c r="C712" s="283"/>
      <c r="D712" s="283"/>
      <c r="E712" s="283"/>
      <c r="F712" s="283"/>
      <c r="G712" s="283"/>
      <c r="H712" s="283"/>
      <c r="I712" s="283"/>
      <c r="J712" s="283"/>
      <c r="K712" s="283"/>
      <c r="L712" s="283"/>
      <c r="M712" s="283"/>
    </row>
    <row r="713" spans="2:13" ht="12" x14ac:dyDescent="0.2">
      <c r="B713" s="283"/>
      <c r="C713" s="283"/>
      <c r="D713" s="283"/>
      <c r="E713" s="283"/>
      <c r="F713" s="283"/>
      <c r="G713" s="283"/>
      <c r="H713" s="283"/>
      <c r="I713" s="283"/>
      <c r="J713" s="283"/>
      <c r="K713" s="283"/>
      <c r="L713" s="283"/>
      <c r="M713" s="283"/>
    </row>
    <row r="714" spans="2:13" ht="33.6" customHeight="1" x14ac:dyDescent="0.15">
      <c r="B714" s="580" t="s">
        <v>557</v>
      </c>
      <c r="C714" s="580"/>
      <c r="D714" s="580"/>
      <c r="E714" s="580"/>
      <c r="F714" s="580"/>
      <c r="G714" s="580"/>
      <c r="H714" s="580"/>
      <c r="I714" s="580"/>
      <c r="J714" s="580"/>
      <c r="K714" s="580"/>
      <c r="L714" s="580"/>
      <c r="M714" s="580"/>
    </row>
    <row r="715" spans="2:13" x14ac:dyDescent="0.15">
      <c r="B715" s="248"/>
      <c r="C715" s="251"/>
      <c r="D715" s="251"/>
      <c r="E715" s="251"/>
      <c r="F715" s="251"/>
      <c r="G715" s="251"/>
      <c r="H715" s="251"/>
      <c r="I715" s="251"/>
      <c r="J715" s="251"/>
      <c r="K715" s="251"/>
      <c r="L715" s="251"/>
    </row>
    <row r="716" spans="2:13" x14ac:dyDescent="0.15">
      <c r="B716" s="248"/>
      <c r="C716" s="252"/>
      <c r="D716" s="252"/>
      <c r="E716" s="252"/>
      <c r="F716" s="252"/>
      <c r="G716" s="252"/>
      <c r="H716" s="252"/>
      <c r="I716" s="252"/>
      <c r="J716" s="252"/>
      <c r="K716" s="252"/>
      <c r="L716" s="252"/>
    </row>
    <row r="717" spans="2:13" x14ac:dyDescent="0.15">
      <c r="B717" s="317"/>
      <c r="C717" s="318"/>
      <c r="D717" s="258"/>
      <c r="E717" s="317"/>
      <c r="F717" s="437"/>
      <c r="G717" s="437"/>
    </row>
    <row r="718" spans="2:13" ht="42" x14ac:dyDescent="0.15">
      <c r="B718" s="547" t="s">
        <v>121</v>
      </c>
      <c r="C718" s="559"/>
      <c r="D718" s="260" t="s">
        <v>362</v>
      </c>
      <c r="E718" s="289" t="s">
        <v>108</v>
      </c>
      <c r="F718" s="260" t="s">
        <v>179</v>
      </c>
      <c r="G718" s="319" t="s">
        <v>43</v>
      </c>
    </row>
    <row r="719" spans="2:13" x14ac:dyDescent="0.15">
      <c r="B719" s="337" t="s">
        <v>174</v>
      </c>
      <c r="C719" s="385"/>
      <c r="D719" s="473"/>
      <c r="E719" s="474"/>
      <c r="F719" s="266">
        <f>G719/F742</f>
        <v>0</v>
      </c>
      <c r="G719" s="266">
        <f>D719*E719</f>
        <v>0</v>
      </c>
    </row>
    <row r="720" spans="2:13" x14ac:dyDescent="0.15">
      <c r="B720" s="337" t="s">
        <v>176</v>
      </c>
      <c r="C720" s="385"/>
      <c r="D720" s="473"/>
      <c r="E720" s="474"/>
      <c r="F720" s="266">
        <f>G720/F742</f>
        <v>0</v>
      </c>
      <c r="G720" s="266">
        <f>D720*E720</f>
        <v>0</v>
      </c>
    </row>
    <row r="721" spans="2:7" x14ac:dyDescent="0.15">
      <c r="B721" s="384"/>
      <c r="C721" s="385"/>
      <c r="D721" s="473"/>
      <c r="E721" s="474"/>
      <c r="F721" s="266">
        <f>G721/F742</f>
        <v>0</v>
      </c>
      <c r="G721" s="266">
        <f>D721*E721</f>
        <v>0</v>
      </c>
    </row>
    <row r="722" spans="2:7" x14ac:dyDescent="0.15">
      <c r="B722" s="384"/>
      <c r="C722" s="385"/>
      <c r="D722" s="473"/>
      <c r="E722" s="474"/>
      <c r="F722" s="266">
        <f>G722/F742</f>
        <v>0</v>
      </c>
      <c r="G722" s="266">
        <f t="shared" ref="G722:G739" si="70">D722*E722</f>
        <v>0</v>
      </c>
    </row>
    <row r="723" spans="2:7" x14ac:dyDescent="0.15">
      <c r="B723" s="384"/>
      <c r="C723" s="385"/>
      <c r="D723" s="473"/>
      <c r="E723" s="474"/>
      <c r="F723" s="266">
        <f>G723/F742</f>
        <v>0</v>
      </c>
      <c r="G723" s="266">
        <f t="shared" si="70"/>
        <v>0</v>
      </c>
    </row>
    <row r="724" spans="2:7" x14ac:dyDescent="0.15">
      <c r="B724" s="384"/>
      <c r="C724" s="385"/>
      <c r="D724" s="473"/>
      <c r="E724" s="474"/>
      <c r="F724" s="266">
        <f>G724/F742</f>
        <v>0</v>
      </c>
      <c r="G724" s="266">
        <f t="shared" si="70"/>
        <v>0</v>
      </c>
    </row>
    <row r="725" spans="2:7" x14ac:dyDescent="0.15">
      <c r="B725" s="477"/>
      <c r="C725" s="385"/>
      <c r="D725" s="473"/>
      <c r="E725" s="474"/>
      <c r="F725" s="266">
        <f>G725/F742</f>
        <v>0</v>
      </c>
      <c r="G725" s="266">
        <f t="shared" si="70"/>
        <v>0</v>
      </c>
    </row>
    <row r="726" spans="2:7" x14ac:dyDescent="0.15">
      <c r="B726" s="384"/>
      <c r="C726" s="385"/>
      <c r="D726" s="473"/>
      <c r="E726" s="474"/>
      <c r="F726" s="266">
        <f>G726/F742</f>
        <v>0</v>
      </c>
      <c r="G726" s="266">
        <f t="shared" si="70"/>
        <v>0</v>
      </c>
    </row>
    <row r="727" spans="2:7" x14ac:dyDescent="0.15">
      <c r="B727" s="384"/>
      <c r="C727" s="385"/>
      <c r="D727" s="473"/>
      <c r="E727" s="474"/>
      <c r="F727" s="266">
        <f>G727/F742</f>
        <v>0</v>
      </c>
      <c r="G727" s="266">
        <f t="shared" si="70"/>
        <v>0</v>
      </c>
    </row>
    <row r="728" spans="2:7" x14ac:dyDescent="0.15">
      <c r="B728" s="384"/>
      <c r="C728" s="385"/>
      <c r="D728" s="473"/>
      <c r="E728" s="474"/>
      <c r="F728" s="266">
        <f>G728/F742</f>
        <v>0</v>
      </c>
      <c r="G728" s="266">
        <f t="shared" si="70"/>
        <v>0</v>
      </c>
    </row>
    <row r="729" spans="2:7" x14ac:dyDescent="0.15">
      <c r="B729" s="337" t="s">
        <v>181</v>
      </c>
      <c r="C729" s="385"/>
      <c r="D729" s="473"/>
      <c r="E729" s="474"/>
      <c r="F729" s="266">
        <f>G729/F742</f>
        <v>0</v>
      </c>
      <c r="G729" s="266">
        <f t="shared" si="70"/>
        <v>0</v>
      </c>
    </row>
    <row r="730" spans="2:7" x14ac:dyDescent="0.15">
      <c r="B730" s="337" t="s">
        <v>182</v>
      </c>
      <c r="C730" s="385"/>
      <c r="D730" s="473"/>
      <c r="E730" s="474"/>
      <c r="F730" s="266">
        <f>G730/F742</f>
        <v>0</v>
      </c>
      <c r="G730" s="266">
        <f t="shared" si="70"/>
        <v>0</v>
      </c>
    </row>
    <row r="731" spans="2:7" x14ac:dyDescent="0.15">
      <c r="B731" s="337" t="s">
        <v>118</v>
      </c>
      <c r="C731" s="385"/>
      <c r="D731" s="473"/>
      <c r="E731" s="474"/>
      <c r="F731" s="266">
        <f>G731/F742</f>
        <v>0</v>
      </c>
      <c r="G731" s="266">
        <f t="shared" si="70"/>
        <v>0</v>
      </c>
    </row>
    <row r="732" spans="2:7" x14ac:dyDescent="0.15">
      <c r="B732" s="384"/>
      <c r="C732" s="385"/>
      <c r="D732" s="473"/>
      <c r="E732" s="474"/>
      <c r="F732" s="266">
        <f>G732/F742</f>
        <v>0</v>
      </c>
      <c r="G732" s="266">
        <f t="shared" si="70"/>
        <v>0</v>
      </c>
    </row>
    <row r="733" spans="2:7" x14ac:dyDescent="0.15">
      <c r="B733" s="384"/>
      <c r="C733" s="385"/>
      <c r="D733" s="473"/>
      <c r="E733" s="474"/>
      <c r="F733" s="266">
        <f>G733/F742</f>
        <v>0</v>
      </c>
      <c r="G733" s="266">
        <f t="shared" si="70"/>
        <v>0</v>
      </c>
    </row>
    <row r="734" spans="2:7" x14ac:dyDescent="0.15">
      <c r="B734" s="384"/>
      <c r="C734" s="385"/>
      <c r="D734" s="473"/>
      <c r="E734" s="474"/>
      <c r="F734" s="266">
        <f>G734/F742</f>
        <v>0</v>
      </c>
      <c r="G734" s="266">
        <f t="shared" si="70"/>
        <v>0</v>
      </c>
    </row>
    <row r="735" spans="2:7" x14ac:dyDescent="0.15">
      <c r="B735" s="384"/>
      <c r="C735" s="385"/>
      <c r="D735" s="473"/>
      <c r="E735" s="474"/>
      <c r="F735" s="266">
        <f>G735/F742</f>
        <v>0</v>
      </c>
      <c r="G735" s="266">
        <f t="shared" si="70"/>
        <v>0</v>
      </c>
    </row>
    <row r="736" spans="2:7" x14ac:dyDescent="0.15">
      <c r="B736" s="384"/>
      <c r="C736" s="385"/>
      <c r="D736" s="473"/>
      <c r="E736" s="474"/>
      <c r="F736" s="266">
        <f>G736/F742</f>
        <v>0</v>
      </c>
      <c r="G736" s="266">
        <f t="shared" si="70"/>
        <v>0</v>
      </c>
    </row>
    <row r="737" spans="2:11" x14ac:dyDescent="0.15">
      <c r="B737" s="384"/>
      <c r="C737" s="385"/>
      <c r="D737" s="473"/>
      <c r="E737" s="474"/>
      <c r="F737" s="266">
        <f>G737/F742</f>
        <v>0</v>
      </c>
      <c r="G737" s="266">
        <f t="shared" si="70"/>
        <v>0</v>
      </c>
    </row>
    <row r="738" spans="2:11" x14ac:dyDescent="0.15">
      <c r="B738" s="384"/>
      <c r="C738" s="385"/>
      <c r="D738" s="473"/>
      <c r="E738" s="474"/>
      <c r="F738" s="266">
        <f>G738/F742</f>
        <v>0</v>
      </c>
      <c r="G738" s="266">
        <f t="shared" si="70"/>
        <v>0</v>
      </c>
    </row>
    <row r="739" spans="2:11" x14ac:dyDescent="0.15">
      <c r="B739" s="386"/>
      <c r="C739" s="387"/>
      <c r="D739" s="473"/>
      <c r="E739" s="474"/>
      <c r="F739" s="266">
        <f>G739/F742</f>
        <v>0</v>
      </c>
      <c r="G739" s="266">
        <f t="shared" si="70"/>
        <v>0</v>
      </c>
    </row>
    <row r="740" spans="2:11" ht="12.75" x14ac:dyDescent="0.2">
      <c r="B740" s="325"/>
      <c r="C740" s="326"/>
      <c r="F740" s="334" t="s">
        <v>183</v>
      </c>
      <c r="G740" s="279">
        <f>SUM(G719:G739)</f>
        <v>0</v>
      </c>
    </row>
    <row r="742" spans="2:11" ht="12" x14ac:dyDescent="0.2">
      <c r="E742" s="478" t="s">
        <v>184</v>
      </c>
      <c r="F742" s="479">
        <v>1</v>
      </c>
    </row>
    <row r="743" spans="2:11" x14ac:dyDescent="0.15">
      <c r="D743" s="185"/>
      <c r="E743" s="480"/>
    </row>
    <row r="744" spans="2:11" ht="12" x14ac:dyDescent="0.2">
      <c r="B744" s="282" t="s">
        <v>352</v>
      </c>
      <c r="D744" s="185"/>
      <c r="E744" s="480"/>
    </row>
    <row r="745" spans="2:11" ht="12" x14ac:dyDescent="0.2">
      <c r="B745" s="310" t="s">
        <v>353</v>
      </c>
      <c r="C745" s="283" t="s">
        <v>417</v>
      </c>
      <c r="D745" s="185"/>
      <c r="E745" s="480"/>
    </row>
    <row r="746" spans="2:11" ht="12" x14ac:dyDescent="0.2">
      <c r="B746" s="283"/>
      <c r="D746" s="185"/>
      <c r="E746" s="480"/>
    </row>
    <row r="747" spans="2:11" x14ac:dyDescent="0.15">
      <c r="D747" s="185"/>
      <c r="E747" s="480"/>
    </row>
    <row r="748" spans="2:11" ht="12.75" x14ac:dyDescent="0.2">
      <c r="B748" s="351" t="s">
        <v>185</v>
      </c>
      <c r="D748" s="185"/>
      <c r="E748" s="480"/>
      <c r="G748" s="625">
        <f>G703+G740</f>
        <v>0</v>
      </c>
      <c r="H748" s="625"/>
      <c r="I748" s="351" t="s">
        <v>50</v>
      </c>
    </row>
    <row r="749" spans="2:11" ht="12.75" x14ac:dyDescent="0.2">
      <c r="B749" s="351"/>
      <c r="D749" s="185"/>
      <c r="E749" s="480"/>
      <c r="G749" s="481"/>
      <c r="H749" s="481"/>
      <c r="I749" s="351"/>
    </row>
    <row r="750" spans="2:11" ht="12.75" x14ac:dyDescent="0.2">
      <c r="B750" s="351"/>
      <c r="D750" s="185"/>
      <c r="E750" s="480"/>
      <c r="G750" s="481"/>
      <c r="H750" s="481"/>
      <c r="I750" s="351"/>
    </row>
    <row r="752" spans="2:11" ht="15.75" thickBot="1" x14ac:dyDescent="0.25">
      <c r="B752" s="482" t="s">
        <v>186</v>
      </c>
      <c r="F752" s="483"/>
      <c r="G752" s="483"/>
      <c r="J752" s="624">
        <f>L115+G290+G554+G669+G748</f>
        <v>0</v>
      </c>
      <c r="K752" s="624"/>
    </row>
    <row r="753" spans="2:12" ht="13.5" thickTop="1" x14ac:dyDescent="0.2">
      <c r="B753" s="351"/>
      <c r="F753" s="484"/>
      <c r="G753" s="484"/>
    </row>
    <row r="754" spans="2:12" ht="12.75" x14ac:dyDescent="0.2">
      <c r="B754" s="351"/>
      <c r="L754" s="485"/>
    </row>
    <row r="755" spans="2:12" s="193" customFormat="1" ht="12.75" x14ac:dyDescent="0.2">
      <c r="B755" s="498"/>
      <c r="J755" s="499"/>
    </row>
    <row r="756" spans="2:12" s="193" customFormat="1" x14ac:dyDescent="0.15"/>
    <row r="757" spans="2:12" s="193" customFormat="1" x14ac:dyDescent="0.15"/>
    <row r="758" spans="2:12" s="193" customFormat="1" x14ac:dyDescent="0.15"/>
    <row r="759" spans="2:12" s="193" customFormat="1" x14ac:dyDescent="0.15"/>
    <row r="760" spans="2:12" s="193" customFormat="1" x14ac:dyDescent="0.15"/>
    <row r="761" spans="2:12" s="193" customFormat="1" x14ac:dyDescent="0.15"/>
    <row r="762" spans="2:12" s="193" customFormat="1" x14ac:dyDescent="0.15"/>
    <row r="763" spans="2:12" s="193" customFormat="1" x14ac:dyDescent="0.15"/>
    <row r="764" spans="2:12" s="193" customFormat="1" x14ac:dyDescent="0.15"/>
    <row r="765" spans="2:12" s="193" customFormat="1" x14ac:dyDescent="0.15"/>
    <row r="766" spans="2:12" s="193" customFormat="1" x14ac:dyDescent="0.15"/>
    <row r="767" spans="2:12" s="193" customFormat="1" x14ac:dyDescent="0.15"/>
    <row r="768" spans="2:12" s="193" customFormat="1" x14ac:dyDescent="0.15"/>
    <row r="769" s="193" customFormat="1" x14ac:dyDescent="0.15"/>
    <row r="770" s="193" customFormat="1" x14ac:dyDescent="0.15"/>
    <row r="771" s="193" customFormat="1" x14ac:dyDescent="0.15"/>
    <row r="772" s="193" customFormat="1" x14ac:dyDescent="0.15"/>
    <row r="773" s="193" customFormat="1" x14ac:dyDescent="0.15"/>
    <row r="774" s="193" customFormat="1" x14ac:dyDescent="0.15"/>
    <row r="775" s="193" customFormat="1" x14ac:dyDescent="0.15"/>
    <row r="776" s="193" customFormat="1" x14ac:dyDescent="0.15"/>
    <row r="777" s="193" customFormat="1" x14ac:dyDescent="0.15"/>
    <row r="778" s="193" customFormat="1" x14ac:dyDescent="0.15"/>
    <row r="779" s="193" customFormat="1" x14ac:dyDescent="0.15"/>
    <row r="780" s="193" customFormat="1" x14ac:dyDescent="0.15"/>
    <row r="781" s="193" customFormat="1" x14ac:dyDescent="0.15"/>
    <row r="782" s="193" customFormat="1" x14ac:dyDescent="0.15"/>
    <row r="783" s="193" customFormat="1" x14ac:dyDescent="0.15"/>
    <row r="784" s="193" customFormat="1" x14ac:dyDescent="0.15"/>
    <row r="785" s="193" customFormat="1" x14ac:dyDescent="0.15"/>
    <row r="786" s="193" customFormat="1" x14ac:dyDescent="0.15"/>
    <row r="787" s="193" customFormat="1" x14ac:dyDescent="0.15"/>
    <row r="788" s="193" customFormat="1" x14ac:dyDescent="0.15"/>
    <row r="789" s="193" customFormat="1" x14ac:dyDescent="0.15"/>
    <row r="790" s="193" customFormat="1" x14ac:dyDescent="0.15"/>
    <row r="791" s="193" customFormat="1" x14ac:dyDescent="0.15"/>
    <row r="792" s="193" customFormat="1" x14ac:dyDescent="0.15"/>
    <row r="793" s="193" customFormat="1" x14ac:dyDescent="0.15"/>
    <row r="794" s="193" customFormat="1" x14ac:dyDescent="0.15"/>
    <row r="795" s="193" customFormat="1" x14ac:dyDescent="0.15"/>
    <row r="796" s="193" customFormat="1" x14ac:dyDescent="0.15"/>
    <row r="797" s="193" customFormat="1" x14ac:dyDescent="0.15"/>
    <row r="798" s="193" customFormat="1" x14ac:dyDescent="0.15"/>
    <row r="799" s="193" customFormat="1" x14ac:dyDescent="0.15"/>
    <row r="800" s="193" customFormat="1" x14ac:dyDescent="0.15"/>
    <row r="801" s="193" customFormat="1" x14ac:dyDescent="0.15"/>
    <row r="802" s="193" customFormat="1" x14ac:dyDescent="0.15"/>
    <row r="803" s="193" customFormat="1" x14ac:dyDescent="0.15"/>
    <row r="804" s="193" customFormat="1" x14ac:dyDescent="0.15"/>
    <row r="805" s="193" customFormat="1" x14ac:dyDescent="0.15"/>
    <row r="806" s="193" customFormat="1" x14ac:dyDescent="0.15"/>
    <row r="807" s="193" customFormat="1" x14ac:dyDescent="0.15"/>
    <row r="808" s="193" customFormat="1" x14ac:dyDescent="0.15"/>
    <row r="809" s="193" customFormat="1" x14ac:dyDescent="0.15"/>
    <row r="810" s="193" customFormat="1" x14ac:dyDescent="0.15"/>
    <row r="811" s="193" customFormat="1" x14ac:dyDescent="0.15"/>
    <row r="812" s="193" customFormat="1" x14ac:dyDescent="0.15"/>
    <row r="813" s="193" customFormat="1" x14ac:dyDescent="0.15"/>
    <row r="814" s="193" customFormat="1" x14ac:dyDescent="0.15"/>
    <row r="815" s="193" customFormat="1" x14ac:dyDescent="0.15"/>
    <row r="816" s="193" customFormat="1" x14ac:dyDescent="0.15"/>
    <row r="817" s="193" customFormat="1" x14ac:dyDescent="0.15"/>
    <row r="818" s="193" customFormat="1" x14ac:dyDescent="0.15"/>
    <row r="819" s="193" customFormat="1" x14ac:dyDescent="0.15"/>
    <row r="820" s="193" customFormat="1" x14ac:dyDescent="0.15"/>
    <row r="821" s="193" customFormat="1" x14ac:dyDescent="0.15"/>
    <row r="822" s="193" customFormat="1" x14ac:dyDescent="0.15"/>
    <row r="823" s="193" customFormat="1" x14ac:dyDescent="0.15"/>
    <row r="824" s="193" customFormat="1" x14ac:dyDescent="0.15"/>
    <row r="825" s="193" customFormat="1" x14ac:dyDescent="0.15"/>
    <row r="826" s="193" customFormat="1" x14ac:dyDescent="0.15"/>
    <row r="827" s="193" customFormat="1" x14ac:dyDescent="0.15"/>
    <row r="828" s="193" customFormat="1" x14ac:dyDescent="0.15"/>
    <row r="829" s="193" customFormat="1" x14ac:dyDescent="0.15"/>
    <row r="830" s="193" customFormat="1" x14ac:dyDescent="0.15"/>
    <row r="831" s="193" customFormat="1" x14ac:dyDescent="0.15"/>
    <row r="832" s="193" customFormat="1" x14ac:dyDescent="0.15"/>
    <row r="833" s="193" customFormat="1" x14ac:dyDescent="0.15"/>
    <row r="834" s="193" customFormat="1" x14ac:dyDescent="0.15"/>
    <row r="835" s="193" customFormat="1" x14ac:dyDescent="0.15"/>
    <row r="836" s="193" customFormat="1" x14ac:dyDescent="0.15"/>
    <row r="837" s="193" customFormat="1" x14ac:dyDescent="0.15"/>
    <row r="838" s="193" customFormat="1" x14ac:dyDescent="0.15"/>
    <row r="839" s="193" customFormat="1" x14ac:dyDescent="0.15"/>
    <row r="840" s="193" customFormat="1" x14ac:dyDescent="0.15"/>
    <row r="841" s="193" customFormat="1" x14ac:dyDescent="0.15"/>
    <row r="842" s="193" customFormat="1" x14ac:dyDescent="0.15"/>
    <row r="843" s="193" customFormat="1" x14ac:dyDescent="0.15"/>
    <row r="844" s="193" customFormat="1" x14ac:dyDescent="0.15"/>
    <row r="845" s="193" customFormat="1" x14ac:dyDescent="0.15"/>
    <row r="846" s="193" customFormat="1" x14ac:dyDescent="0.15"/>
    <row r="847" s="193" customFormat="1" x14ac:dyDescent="0.15"/>
    <row r="848" s="193" customFormat="1" x14ac:dyDescent="0.15"/>
    <row r="849" s="193" customFormat="1" x14ac:dyDescent="0.15"/>
    <row r="850" s="193" customFormat="1" x14ac:dyDescent="0.15"/>
    <row r="851" s="193" customFormat="1" x14ac:dyDescent="0.15"/>
    <row r="852" s="193" customFormat="1" x14ac:dyDescent="0.15"/>
    <row r="853" s="193" customFormat="1" x14ac:dyDescent="0.15"/>
    <row r="854" s="193" customFormat="1" x14ac:dyDescent="0.15"/>
    <row r="855" s="193" customFormat="1" x14ac:dyDescent="0.15"/>
    <row r="856" s="193" customFormat="1" x14ac:dyDescent="0.15"/>
    <row r="857" s="193" customFormat="1" x14ac:dyDescent="0.15"/>
    <row r="858" s="193" customFormat="1" x14ac:dyDescent="0.15"/>
    <row r="859" s="193" customFormat="1" x14ac:dyDescent="0.15"/>
    <row r="860" s="193" customFormat="1" x14ac:dyDescent="0.15"/>
    <row r="861" s="193" customFormat="1" x14ac:dyDescent="0.15"/>
    <row r="862" s="193" customFormat="1" x14ac:dyDescent="0.15"/>
    <row r="863" s="193" customFormat="1" x14ac:dyDescent="0.15"/>
    <row r="864" s="193" customFormat="1" x14ac:dyDescent="0.15"/>
    <row r="865" s="193" customFormat="1" x14ac:dyDescent="0.15"/>
    <row r="866" s="193" customFormat="1" x14ac:dyDescent="0.15"/>
    <row r="867" s="193" customFormat="1" x14ac:dyDescent="0.15"/>
    <row r="868" s="193" customFormat="1" x14ac:dyDescent="0.15"/>
    <row r="869" s="193" customFormat="1" x14ac:dyDescent="0.15"/>
    <row r="870" s="193" customFormat="1" x14ac:dyDescent="0.15"/>
    <row r="871" s="193" customFormat="1" x14ac:dyDescent="0.15"/>
    <row r="872" s="193" customFormat="1" x14ac:dyDescent="0.15"/>
    <row r="873" s="193" customFormat="1" x14ac:dyDescent="0.15"/>
    <row r="874" s="193" customFormat="1" x14ac:dyDescent="0.15"/>
    <row r="875" s="193" customFormat="1" x14ac:dyDescent="0.15"/>
    <row r="876" s="193" customFormat="1" x14ac:dyDescent="0.15"/>
    <row r="877" s="193" customFormat="1" x14ac:dyDescent="0.15"/>
    <row r="878" s="193" customFormat="1" x14ac:dyDescent="0.15"/>
    <row r="879" s="193" customFormat="1" x14ac:dyDescent="0.15"/>
    <row r="880" s="193" customFormat="1" x14ac:dyDescent="0.15"/>
    <row r="881" s="193" customFormat="1" x14ac:dyDescent="0.15"/>
    <row r="882" s="193" customFormat="1" x14ac:dyDescent="0.15"/>
    <row r="883" s="193" customFormat="1" x14ac:dyDescent="0.15"/>
    <row r="884" s="193" customFormat="1" x14ac:dyDescent="0.15"/>
    <row r="885" s="193" customFormat="1" x14ac:dyDescent="0.15"/>
    <row r="886" s="193" customFormat="1" x14ac:dyDescent="0.15"/>
    <row r="887" s="193" customFormat="1" x14ac:dyDescent="0.15"/>
    <row r="888" s="193" customFormat="1" x14ac:dyDescent="0.15"/>
    <row r="889" s="193" customFormat="1" x14ac:dyDescent="0.15"/>
    <row r="890" s="193" customFormat="1" x14ac:dyDescent="0.15"/>
    <row r="891" s="193" customFormat="1" x14ac:dyDescent="0.15"/>
    <row r="892" s="193" customFormat="1" x14ac:dyDescent="0.15"/>
    <row r="893" s="193" customFormat="1" x14ac:dyDescent="0.15"/>
    <row r="894" s="193" customFormat="1" x14ac:dyDescent="0.15"/>
    <row r="895" s="193" customFormat="1" x14ac:dyDescent="0.15"/>
    <row r="896" s="193" customFormat="1" x14ac:dyDescent="0.15"/>
    <row r="897" s="193" customFormat="1" x14ac:dyDescent="0.15"/>
    <row r="898" s="193" customFormat="1" x14ac:dyDescent="0.15"/>
    <row r="899" s="193" customFormat="1" x14ac:dyDescent="0.15"/>
    <row r="900" s="193" customFormat="1" x14ac:dyDescent="0.15"/>
    <row r="901" s="193" customFormat="1" x14ac:dyDescent="0.15"/>
    <row r="902" s="193" customFormat="1" x14ac:dyDescent="0.15"/>
    <row r="903" s="193" customFormat="1" x14ac:dyDescent="0.15"/>
    <row r="904" s="193" customFormat="1" x14ac:dyDescent="0.15"/>
    <row r="905" s="193" customFormat="1" x14ac:dyDescent="0.15"/>
    <row r="906" s="193" customFormat="1" x14ac:dyDescent="0.15"/>
    <row r="907" s="193" customFormat="1" x14ac:dyDescent="0.15"/>
    <row r="908" s="193" customFormat="1" x14ac:dyDescent="0.15"/>
    <row r="909" s="193" customFormat="1" x14ac:dyDescent="0.15"/>
    <row r="910" s="193" customFormat="1" x14ac:dyDescent="0.15"/>
    <row r="911" s="193" customFormat="1" x14ac:dyDescent="0.15"/>
    <row r="912" s="193" customFormat="1" x14ac:dyDescent="0.15"/>
    <row r="913" s="193" customFormat="1" x14ac:dyDescent="0.15"/>
    <row r="914" s="193" customFormat="1" x14ac:dyDescent="0.15"/>
    <row r="915" s="193" customFormat="1" x14ac:dyDescent="0.15"/>
    <row r="916" s="193" customFormat="1" x14ac:dyDescent="0.15"/>
    <row r="917" s="193" customFormat="1" x14ac:dyDescent="0.15"/>
    <row r="918" s="193" customFormat="1" x14ac:dyDescent="0.15"/>
    <row r="919" s="193" customFormat="1" x14ac:dyDescent="0.15"/>
    <row r="920" s="193" customFormat="1" x14ac:dyDescent="0.15"/>
    <row r="921" s="193" customFormat="1" x14ac:dyDescent="0.15"/>
    <row r="922" s="193" customFormat="1" x14ac:dyDescent="0.15"/>
    <row r="923" s="193" customFormat="1" x14ac:dyDescent="0.15"/>
    <row r="924" s="193" customFormat="1" x14ac:dyDescent="0.15"/>
    <row r="925" s="193" customFormat="1" x14ac:dyDescent="0.15"/>
    <row r="926" s="193" customFormat="1" x14ac:dyDescent="0.15"/>
    <row r="927" s="193" customFormat="1" x14ac:dyDescent="0.15"/>
    <row r="928" s="193" customFormat="1" x14ac:dyDescent="0.15"/>
    <row r="929" s="193" customFormat="1" x14ac:dyDescent="0.15"/>
    <row r="930" s="193" customFormat="1" x14ac:dyDescent="0.15"/>
    <row r="931" s="193" customFormat="1" x14ac:dyDescent="0.15"/>
    <row r="932" s="193" customFormat="1" x14ac:dyDescent="0.15"/>
    <row r="933" s="193" customFormat="1" x14ac:dyDescent="0.15"/>
    <row r="934" s="193" customFormat="1" x14ac:dyDescent="0.15"/>
    <row r="935" s="193" customFormat="1" x14ac:dyDescent="0.15"/>
    <row r="936" s="193" customFormat="1" x14ac:dyDescent="0.15"/>
    <row r="937" s="193" customFormat="1" x14ac:dyDescent="0.15"/>
    <row r="938" s="193" customFormat="1" x14ac:dyDescent="0.15"/>
    <row r="939" s="193" customFormat="1" x14ac:dyDescent="0.15"/>
    <row r="940" s="193" customFormat="1" x14ac:dyDescent="0.15"/>
    <row r="941" s="193" customFormat="1" x14ac:dyDescent="0.15"/>
    <row r="942" s="193" customFormat="1" x14ac:dyDescent="0.15"/>
    <row r="943" s="193" customFormat="1" x14ac:dyDescent="0.15"/>
    <row r="944" s="193" customFormat="1" x14ac:dyDescent="0.15"/>
    <row r="945" s="193" customFormat="1" x14ac:dyDescent="0.15"/>
    <row r="946" s="193" customFormat="1" x14ac:dyDescent="0.15"/>
    <row r="947" s="193" customFormat="1" x14ac:dyDescent="0.15"/>
    <row r="948" s="193" customFormat="1" x14ac:dyDescent="0.15"/>
    <row r="949" s="193" customFormat="1" x14ac:dyDescent="0.15"/>
    <row r="950" s="193" customFormat="1" x14ac:dyDescent="0.15"/>
    <row r="951" s="193" customFormat="1" x14ac:dyDescent="0.15"/>
    <row r="952" s="193" customFormat="1" x14ac:dyDescent="0.15"/>
    <row r="953" s="193" customFormat="1" x14ac:dyDescent="0.15"/>
    <row r="954" s="193" customFormat="1" x14ac:dyDescent="0.15"/>
    <row r="955" s="193" customFormat="1" x14ac:dyDescent="0.15"/>
    <row r="956" s="193" customFormat="1" x14ac:dyDescent="0.15"/>
    <row r="957" s="193" customFormat="1" x14ac:dyDescent="0.15"/>
    <row r="958" s="193" customFormat="1" x14ac:dyDescent="0.15"/>
    <row r="959" s="193" customFormat="1" x14ac:dyDescent="0.15"/>
    <row r="960" s="193" customFormat="1" x14ac:dyDescent="0.15"/>
    <row r="961" s="193" customFormat="1" x14ac:dyDescent="0.15"/>
    <row r="962" s="193" customFormat="1" x14ac:dyDescent="0.15"/>
    <row r="963" s="193" customFormat="1" x14ac:dyDescent="0.15"/>
    <row r="964" s="193" customFormat="1" x14ac:dyDescent="0.15"/>
    <row r="965" s="193" customFormat="1" x14ac:dyDescent="0.15"/>
    <row r="966" s="193" customFormat="1" x14ac:dyDescent="0.15"/>
    <row r="967" s="193" customFormat="1" x14ac:dyDescent="0.15"/>
    <row r="968" s="193" customFormat="1" x14ac:dyDescent="0.15"/>
    <row r="969" s="193" customFormat="1" x14ac:dyDescent="0.15"/>
    <row r="970" s="193" customFormat="1" x14ac:dyDescent="0.15"/>
    <row r="971" s="193" customFormat="1" x14ac:dyDescent="0.15"/>
    <row r="972" s="193" customFormat="1" x14ac:dyDescent="0.15"/>
    <row r="973" s="193" customFormat="1" x14ac:dyDescent="0.15"/>
    <row r="974" s="193" customFormat="1" x14ac:dyDescent="0.15"/>
    <row r="975" s="193" customFormat="1" x14ac:dyDescent="0.15"/>
    <row r="976" s="193" customFormat="1" x14ac:dyDescent="0.15"/>
    <row r="977" s="193" customFormat="1" x14ac:dyDescent="0.15"/>
    <row r="978" s="193" customFormat="1" x14ac:dyDescent="0.15"/>
    <row r="979" s="193" customFormat="1" x14ac:dyDescent="0.15"/>
    <row r="980" s="193" customFormat="1" x14ac:dyDescent="0.15"/>
    <row r="981" s="193" customFormat="1" x14ac:dyDescent="0.15"/>
    <row r="982" s="193" customFormat="1" x14ac:dyDescent="0.15"/>
    <row r="983" s="193" customFormat="1" x14ac:dyDescent="0.15"/>
    <row r="984" s="193" customFormat="1" x14ac:dyDescent="0.15"/>
    <row r="985" s="193" customFormat="1" x14ac:dyDescent="0.15"/>
    <row r="986" s="193" customFormat="1" x14ac:dyDescent="0.15"/>
    <row r="987" s="193" customFormat="1" x14ac:dyDescent="0.15"/>
    <row r="988" s="193" customFormat="1" x14ac:dyDescent="0.15"/>
    <row r="989" s="193" customFormat="1" x14ac:dyDescent="0.15"/>
    <row r="990" s="193" customFormat="1" x14ac:dyDescent="0.15"/>
    <row r="991" s="193" customFormat="1" x14ac:dyDescent="0.15"/>
    <row r="992" s="193" customFormat="1" x14ac:dyDescent="0.15"/>
    <row r="993" s="193" customFormat="1" x14ac:dyDescent="0.15"/>
    <row r="994" s="193" customFormat="1" x14ac:dyDescent="0.15"/>
    <row r="995" s="193" customFormat="1" x14ac:dyDescent="0.15"/>
    <row r="996" s="193" customFormat="1" x14ac:dyDescent="0.15"/>
    <row r="997" s="193" customFormat="1" x14ac:dyDescent="0.15"/>
    <row r="998" s="193" customFormat="1" x14ac:dyDescent="0.15"/>
    <row r="999" s="193" customFormat="1" x14ac:dyDescent="0.15"/>
    <row r="1000" s="193" customFormat="1" x14ac:dyDescent="0.15"/>
    <row r="1001" s="193" customFormat="1" x14ac:dyDescent="0.15"/>
    <row r="1002" s="193" customFormat="1" x14ac:dyDescent="0.15"/>
    <row r="1003" s="193" customFormat="1" x14ac:dyDescent="0.15"/>
    <row r="1004" s="193" customFormat="1" x14ac:dyDescent="0.15"/>
    <row r="1005" s="193" customFormat="1" x14ac:dyDescent="0.15"/>
    <row r="1006" s="193" customFormat="1" x14ac:dyDescent="0.15"/>
    <row r="1007" s="193" customFormat="1" x14ac:dyDescent="0.15"/>
    <row r="1008" s="193" customFormat="1" x14ac:dyDescent="0.15"/>
    <row r="1009" s="193" customFormat="1" x14ac:dyDescent="0.15"/>
    <row r="1010" s="193" customFormat="1" x14ac:dyDescent="0.15"/>
    <row r="1011" s="193" customFormat="1" x14ac:dyDescent="0.15"/>
    <row r="1012" s="193" customFormat="1" x14ac:dyDescent="0.15"/>
    <row r="1013" s="193" customFormat="1" x14ac:dyDescent="0.15"/>
    <row r="1014" s="193" customFormat="1" x14ac:dyDescent="0.15"/>
    <row r="1015" s="193" customFormat="1" x14ac:dyDescent="0.15"/>
    <row r="1016" s="193" customFormat="1" x14ac:dyDescent="0.15"/>
    <row r="1017" s="193" customFormat="1" x14ac:dyDescent="0.15"/>
    <row r="1018" s="193" customFormat="1" x14ac:dyDescent="0.15"/>
    <row r="1019" s="193" customFormat="1" x14ac:dyDescent="0.15"/>
    <row r="1020" s="193" customFormat="1" x14ac:dyDescent="0.15"/>
    <row r="1021" s="193" customFormat="1" x14ac:dyDescent="0.15"/>
    <row r="1022" s="193" customFormat="1" x14ac:dyDescent="0.15"/>
    <row r="1023" s="193" customFormat="1" x14ac:dyDescent="0.15"/>
    <row r="1024" s="193" customFormat="1" x14ac:dyDescent="0.15"/>
    <row r="1025" s="193" customFormat="1" x14ac:dyDescent="0.15"/>
    <row r="1026" s="193" customFormat="1" x14ac:dyDescent="0.15"/>
    <row r="1027" s="193" customFormat="1" x14ac:dyDescent="0.15"/>
    <row r="1028" s="193" customFormat="1" x14ac:dyDescent="0.15"/>
    <row r="1029" s="193" customFormat="1" x14ac:dyDescent="0.15"/>
    <row r="1030" s="193" customFormat="1" x14ac:dyDescent="0.15"/>
    <row r="1031" s="193" customFormat="1" x14ac:dyDescent="0.15"/>
    <row r="1032" s="193" customFormat="1" x14ac:dyDescent="0.15"/>
    <row r="1033" s="193" customFormat="1" x14ac:dyDescent="0.15"/>
    <row r="1034" s="193" customFormat="1" x14ac:dyDescent="0.15"/>
    <row r="1035" s="193" customFormat="1" x14ac:dyDescent="0.15"/>
    <row r="1036" s="193" customFormat="1" x14ac:dyDescent="0.15"/>
    <row r="1037" s="193" customFormat="1" x14ac:dyDescent="0.15"/>
    <row r="1038" s="193" customFormat="1" x14ac:dyDescent="0.15"/>
    <row r="1039" s="193" customFormat="1" x14ac:dyDescent="0.15"/>
    <row r="1040" s="193" customFormat="1" x14ac:dyDescent="0.15"/>
    <row r="1041" s="193" customFormat="1" x14ac:dyDescent="0.15"/>
    <row r="1042" s="193" customFormat="1" x14ac:dyDescent="0.15"/>
    <row r="1043" s="193" customFormat="1" x14ac:dyDescent="0.15"/>
    <row r="1044" s="193" customFormat="1" x14ac:dyDescent="0.15"/>
    <row r="1045" s="193" customFormat="1" x14ac:dyDescent="0.15"/>
    <row r="1046" s="193" customFormat="1" x14ac:dyDescent="0.15"/>
    <row r="1047" s="193" customFormat="1" x14ac:dyDescent="0.15"/>
    <row r="1048" s="193" customFormat="1" x14ac:dyDescent="0.15"/>
    <row r="1049" s="193" customFormat="1" x14ac:dyDescent="0.15"/>
    <row r="1050" s="193" customFormat="1" x14ac:dyDescent="0.15"/>
    <row r="1051" s="193" customFormat="1" x14ac:dyDescent="0.15"/>
    <row r="1052" s="193" customFormat="1" x14ac:dyDescent="0.15"/>
    <row r="1053" s="193" customFormat="1" x14ac:dyDescent="0.15"/>
    <row r="1054" s="193" customFormat="1" x14ac:dyDescent="0.15"/>
    <row r="1055" s="193" customFormat="1" x14ac:dyDescent="0.15"/>
    <row r="1056" s="193" customFormat="1" x14ac:dyDescent="0.15"/>
    <row r="1057" s="193" customFormat="1" x14ac:dyDescent="0.15"/>
    <row r="1058" s="193" customFormat="1" x14ac:dyDescent="0.15"/>
    <row r="1059" s="193" customFormat="1" x14ac:dyDescent="0.15"/>
    <row r="1060" s="193" customFormat="1" x14ac:dyDescent="0.15"/>
    <row r="1061" s="193" customFormat="1" x14ac:dyDescent="0.15"/>
    <row r="1062" s="193" customFormat="1" x14ac:dyDescent="0.15"/>
    <row r="1063" s="193" customFormat="1" x14ac:dyDescent="0.15"/>
    <row r="1064" s="193" customFormat="1" x14ac:dyDescent="0.15"/>
    <row r="1065" s="193" customFormat="1" x14ac:dyDescent="0.15"/>
    <row r="1066" s="193" customFormat="1" x14ac:dyDescent="0.15"/>
    <row r="1067" s="193" customFormat="1" x14ac:dyDescent="0.15"/>
    <row r="1068" s="193" customFormat="1" x14ac:dyDescent="0.15"/>
    <row r="1069" s="193" customFormat="1" x14ac:dyDescent="0.15"/>
    <row r="1070" s="193" customFormat="1" x14ac:dyDescent="0.15"/>
    <row r="1071" s="193" customFormat="1" x14ac:dyDescent="0.15"/>
    <row r="1072" s="193" customFormat="1" x14ac:dyDescent="0.15"/>
    <row r="1073" s="193" customFormat="1" x14ac:dyDescent="0.15"/>
    <row r="1074" s="193" customFormat="1" x14ac:dyDescent="0.15"/>
    <row r="1075" s="193" customFormat="1" x14ac:dyDescent="0.15"/>
    <row r="1076" s="193" customFormat="1" x14ac:dyDescent="0.15"/>
    <row r="1077" s="193" customFormat="1" x14ac:dyDescent="0.15"/>
    <row r="1078" s="193" customFormat="1" x14ac:dyDescent="0.15"/>
    <row r="1079" s="193" customFormat="1" x14ac:dyDescent="0.15"/>
    <row r="1080" s="193" customFormat="1" x14ac:dyDescent="0.15"/>
    <row r="1081" s="193" customFormat="1" x14ac:dyDescent="0.15"/>
    <row r="1082" s="193" customFormat="1" x14ac:dyDescent="0.15"/>
    <row r="1083" s="193" customFormat="1" x14ac:dyDescent="0.15"/>
    <row r="1084" s="193" customFormat="1" x14ac:dyDescent="0.15"/>
    <row r="1085" s="193" customFormat="1" x14ac:dyDescent="0.15"/>
    <row r="1086" s="193" customFormat="1" x14ac:dyDescent="0.15"/>
    <row r="1087" s="193" customFormat="1" x14ac:dyDescent="0.15"/>
    <row r="1088" s="193" customFormat="1" x14ac:dyDescent="0.15"/>
    <row r="1089" s="193" customFormat="1" x14ac:dyDescent="0.15"/>
    <row r="1090" s="193" customFormat="1" x14ac:dyDescent="0.15"/>
    <row r="1091" s="193" customFormat="1" x14ac:dyDescent="0.15"/>
    <row r="1092" s="193" customFormat="1" x14ac:dyDescent="0.15"/>
    <row r="1093" s="193" customFormat="1" x14ac:dyDescent="0.15"/>
    <row r="1094" s="193" customFormat="1" x14ac:dyDescent="0.15"/>
    <row r="1095" s="193" customFormat="1" x14ac:dyDescent="0.15"/>
    <row r="1096" s="193" customFormat="1" x14ac:dyDescent="0.15"/>
    <row r="1097" s="193" customFormat="1" x14ac:dyDescent="0.15"/>
    <row r="1098" s="193" customFormat="1" x14ac:dyDescent="0.15"/>
    <row r="1099" s="193" customFormat="1" x14ac:dyDescent="0.15"/>
    <row r="1100" s="193" customFormat="1" x14ac:dyDescent="0.15"/>
    <row r="1101" s="193" customFormat="1" x14ac:dyDescent="0.15"/>
    <row r="1102" s="193" customFormat="1" x14ac:dyDescent="0.15"/>
    <row r="1103" s="193" customFormat="1" x14ac:dyDescent="0.15"/>
    <row r="1104" s="193" customFormat="1" x14ac:dyDescent="0.15"/>
    <row r="1105" s="193" customFormat="1" x14ac:dyDescent="0.15"/>
    <row r="1106" s="193" customFormat="1" x14ac:dyDescent="0.15"/>
    <row r="1107" s="193" customFormat="1" x14ac:dyDescent="0.15"/>
    <row r="1108" s="193" customFormat="1" x14ac:dyDescent="0.15"/>
    <row r="1109" s="193" customFormat="1" x14ac:dyDescent="0.15"/>
    <row r="1110" s="193" customFormat="1" x14ac:dyDescent="0.15"/>
    <row r="1111" s="193" customFormat="1" x14ac:dyDescent="0.15"/>
    <row r="1112" s="193" customFormat="1" x14ac:dyDescent="0.15"/>
    <row r="1113" s="193" customFormat="1" x14ac:dyDescent="0.15"/>
    <row r="1114" s="193" customFormat="1" x14ac:dyDescent="0.15"/>
    <row r="1115" s="193" customFormat="1" x14ac:dyDescent="0.15"/>
    <row r="1116" s="193" customFormat="1" x14ac:dyDescent="0.15"/>
    <row r="1117" s="193" customFormat="1" x14ac:dyDescent="0.15"/>
    <row r="1118" s="193" customFormat="1" x14ac:dyDescent="0.15"/>
    <row r="1119" s="193" customFormat="1" x14ac:dyDescent="0.15"/>
    <row r="1120" s="193" customFormat="1" x14ac:dyDescent="0.15"/>
    <row r="1121" s="193" customFormat="1" x14ac:dyDescent="0.15"/>
    <row r="1122" s="193" customFormat="1" x14ac:dyDescent="0.15"/>
    <row r="1123" s="193" customFormat="1" x14ac:dyDescent="0.15"/>
    <row r="1124" s="193" customFormat="1" x14ac:dyDescent="0.15"/>
    <row r="1125" s="193" customFormat="1" x14ac:dyDescent="0.15"/>
    <row r="1126" s="193" customFormat="1" x14ac:dyDescent="0.15"/>
    <row r="1127" s="193" customFormat="1" x14ac:dyDescent="0.15"/>
    <row r="1128" s="193" customFormat="1" x14ac:dyDescent="0.15"/>
    <row r="1129" s="193" customFormat="1" x14ac:dyDescent="0.15"/>
    <row r="1130" s="193" customFormat="1" x14ac:dyDescent="0.15"/>
    <row r="1131" s="193" customFormat="1" x14ac:dyDescent="0.15"/>
    <row r="1132" s="193" customFormat="1" x14ac:dyDescent="0.15"/>
    <row r="1133" s="193" customFormat="1" x14ac:dyDescent="0.15"/>
    <row r="1134" s="193" customFormat="1" x14ac:dyDescent="0.15"/>
    <row r="1135" s="193" customFormat="1" x14ac:dyDescent="0.15"/>
    <row r="1136" s="193" customFormat="1" x14ac:dyDescent="0.15"/>
    <row r="1137" s="193" customFormat="1" x14ac:dyDescent="0.15"/>
    <row r="1138" s="193" customFormat="1" x14ac:dyDescent="0.15"/>
    <row r="1139" s="193" customFormat="1" x14ac:dyDescent="0.15"/>
    <row r="1140" s="193" customFormat="1" x14ac:dyDescent="0.15"/>
    <row r="1141" s="193" customFormat="1" x14ac:dyDescent="0.15"/>
    <row r="1142" s="193" customFormat="1" x14ac:dyDescent="0.15"/>
    <row r="1143" s="193" customFormat="1" x14ac:dyDescent="0.15"/>
    <row r="1144" s="193" customFormat="1" x14ac:dyDescent="0.15"/>
    <row r="1145" s="193" customFormat="1" x14ac:dyDescent="0.15"/>
    <row r="1146" s="193" customFormat="1" x14ac:dyDescent="0.15"/>
    <row r="1147" s="193" customFormat="1" x14ac:dyDescent="0.15"/>
    <row r="1148" s="193" customFormat="1" x14ac:dyDescent="0.15"/>
    <row r="1149" s="193" customFormat="1" x14ac:dyDescent="0.15"/>
    <row r="1150" s="193" customFormat="1" x14ac:dyDescent="0.15"/>
    <row r="1151" s="193" customFormat="1" x14ac:dyDescent="0.15"/>
    <row r="1152" s="193" customFormat="1" x14ac:dyDescent="0.15"/>
    <row r="1153" s="193" customFormat="1" x14ac:dyDescent="0.15"/>
    <row r="1154" s="193" customFormat="1" x14ac:dyDescent="0.15"/>
    <row r="1155" s="193" customFormat="1" x14ac:dyDescent="0.15"/>
    <row r="1156" s="193" customFormat="1" x14ac:dyDescent="0.15"/>
    <row r="1157" s="193" customFormat="1" x14ac:dyDescent="0.15"/>
    <row r="1158" s="193" customFormat="1" x14ac:dyDescent="0.15"/>
    <row r="1159" s="193" customFormat="1" x14ac:dyDescent="0.15"/>
    <row r="1160" s="193" customFormat="1" x14ac:dyDescent="0.15"/>
    <row r="1161" s="193" customFormat="1" x14ac:dyDescent="0.15"/>
    <row r="1162" s="193" customFormat="1" x14ac:dyDescent="0.15"/>
    <row r="1163" s="193" customFormat="1" x14ac:dyDescent="0.15"/>
    <row r="1164" s="193" customFormat="1" x14ac:dyDescent="0.15"/>
    <row r="1165" s="193" customFormat="1" x14ac:dyDescent="0.15"/>
    <row r="1166" s="193" customFormat="1" x14ac:dyDescent="0.15"/>
    <row r="1167" s="193" customFormat="1" x14ac:dyDescent="0.15"/>
    <row r="1168" s="193" customFormat="1" x14ac:dyDescent="0.15"/>
    <row r="1169" s="193" customFormat="1" x14ac:dyDescent="0.15"/>
    <row r="1170" s="193" customFormat="1" x14ac:dyDescent="0.15"/>
    <row r="1171" s="193" customFormat="1" x14ac:dyDescent="0.15"/>
    <row r="1172" s="193" customFormat="1" x14ac:dyDescent="0.15"/>
    <row r="1173" s="193" customFormat="1" x14ac:dyDescent="0.15"/>
    <row r="1174" s="193" customFormat="1" x14ac:dyDescent="0.15"/>
    <row r="1175" s="193" customFormat="1" x14ac:dyDescent="0.15"/>
    <row r="1176" s="193" customFormat="1" x14ac:dyDescent="0.15"/>
    <row r="1177" s="193" customFormat="1" x14ac:dyDescent="0.15"/>
    <row r="1178" s="193" customFormat="1" x14ac:dyDescent="0.15"/>
    <row r="1179" s="193" customFormat="1" x14ac:dyDescent="0.15"/>
    <row r="1180" s="193" customFormat="1" x14ac:dyDescent="0.15"/>
    <row r="1181" s="193" customFormat="1" x14ac:dyDescent="0.15"/>
    <row r="1182" s="193" customFormat="1" x14ac:dyDescent="0.15"/>
    <row r="1183" s="193" customFormat="1" x14ac:dyDescent="0.15"/>
    <row r="1184" s="193" customFormat="1" x14ac:dyDescent="0.15"/>
    <row r="1185" s="193" customFormat="1" x14ac:dyDescent="0.15"/>
    <row r="1186" s="193" customFormat="1" x14ac:dyDescent="0.15"/>
    <row r="1187" s="193" customFormat="1" x14ac:dyDescent="0.15"/>
    <row r="1188" s="193" customFormat="1" x14ac:dyDescent="0.15"/>
    <row r="1189" s="193" customFormat="1" x14ac:dyDescent="0.15"/>
    <row r="1190" s="193" customFormat="1" x14ac:dyDescent="0.15"/>
    <row r="1191" s="193" customFormat="1" x14ac:dyDescent="0.15"/>
    <row r="1192" s="193" customFormat="1" x14ac:dyDescent="0.15"/>
    <row r="1193" s="193" customFormat="1" x14ac:dyDescent="0.15"/>
    <row r="1194" s="193" customFormat="1" x14ac:dyDescent="0.15"/>
    <row r="1195" s="193" customFormat="1" x14ac:dyDescent="0.15"/>
    <row r="1196" s="193" customFormat="1" x14ac:dyDescent="0.15"/>
    <row r="1197" s="193" customFormat="1" x14ac:dyDescent="0.15"/>
    <row r="1198" s="193" customFormat="1" x14ac:dyDescent="0.15"/>
    <row r="1199" s="193" customFormat="1" x14ac:dyDescent="0.15"/>
    <row r="1200" s="193" customFormat="1" x14ac:dyDescent="0.15"/>
    <row r="1201" s="193" customFormat="1" x14ac:dyDescent="0.15"/>
    <row r="1202" s="193" customFormat="1" x14ac:dyDescent="0.15"/>
    <row r="1203" s="193" customFormat="1" x14ac:dyDescent="0.15"/>
    <row r="1204" s="193" customFormat="1" x14ac:dyDescent="0.15"/>
    <row r="1205" s="193" customFormat="1" x14ac:dyDescent="0.15"/>
    <row r="1206" s="193" customFormat="1" x14ac:dyDescent="0.15"/>
    <row r="1207" s="193" customFormat="1" x14ac:dyDescent="0.15"/>
    <row r="1208" s="193" customFormat="1" x14ac:dyDescent="0.15"/>
    <row r="1209" s="193" customFormat="1" x14ac:dyDescent="0.15"/>
    <row r="1210" s="193" customFormat="1" x14ac:dyDescent="0.15"/>
    <row r="1211" s="193" customFormat="1" x14ac:dyDescent="0.15"/>
    <row r="1212" s="193" customFormat="1" x14ac:dyDescent="0.15"/>
    <row r="1213" s="193" customFormat="1" x14ac:dyDescent="0.15"/>
    <row r="1214" s="193" customFormat="1" x14ac:dyDescent="0.15"/>
    <row r="1215" s="193" customFormat="1" x14ac:dyDescent="0.15"/>
    <row r="1216" s="193" customFormat="1" x14ac:dyDescent="0.15"/>
    <row r="1217" s="193" customFormat="1" x14ac:dyDescent="0.15"/>
    <row r="1218" s="193" customFormat="1" x14ac:dyDescent="0.15"/>
    <row r="1219" s="193" customFormat="1" x14ac:dyDescent="0.15"/>
    <row r="1220" s="193" customFormat="1" x14ac:dyDescent="0.15"/>
    <row r="1221" s="193" customFormat="1" x14ac:dyDescent="0.15"/>
    <row r="1222" s="193" customFormat="1" x14ac:dyDescent="0.15"/>
    <row r="1223" s="193" customFormat="1" x14ac:dyDescent="0.15"/>
    <row r="1224" s="193" customFormat="1" x14ac:dyDescent="0.15"/>
    <row r="1225" s="193" customFormat="1" x14ac:dyDescent="0.15"/>
    <row r="1226" s="193" customFormat="1" x14ac:dyDescent="0.15"/>
    <row r="1227" s="193" customFormat="1" x14ac:dyDescent="0.15"/>
    <row r="1228" s="193" customFormat="1" x14ac:dyDescent="0.15"/>
    <row r="1229" s="193" customFormat="1" x14ac:dyDescent="0.15"/>
    <row r="1230" s="193" customFormat="1" x14ac:dyDescent="0.15"/>
    <row r="1231" s="193" customFormat="1" x14ac:dyDescent="0.15"/>
    <row r="1232" s="193" customFormat="1" x14ac:dyDescent="0.15"/>
    <row r="1233" s="193" customFormat="1" x14ac:dyDescent="0.15"/>
    <row r="1234" s="193" customFormat="1" x14ac:dyDescent="0.15"/>
    <row r="1235" s="193" customFormat="1" x14ac:dyDescent="0.15"/>
    <row r="1236" s="193" customFormat="1" x14ac:dyDescent="0.15"/>
    <row r="1237" s="193" customFormat="1" x14ac:dyDescent="0.15"/>
    <row r="1238" s="193" customFormat="1" x14ac:dyDescent="0.15"/>
    <row r="1239" s="193" customFormat="1" x14ac:dyDescent="0.15"/>
    <row r="1240" s="193" customFormat="1" x14ac:dyDescent="0.15"/>
    <row r="1241" s="193" customFormat="1" x14ac:dyDescent="0.15"/>
    <row r="1242" s="193" customFormat="1" x14ac:dyDescent="0.15"/>
    <row r="1243" s="193" customFormat="1" x14ac:dyDescent="0.15"/>
    <row r="1244" s="193" customFormat="1" x14ac:dyDescent="0.15"/>
  </sheetData>
  <sheetProtection algorithmName="SHA-512" hashValue="ji2xYjtvJo5kFJJaZBDE5O+HuHQlJObx0D/y/hXPc8kYTVo3ggt1es0Duzu6lVaAJILEoccYJfvJ58DpQcrqxg==" saltValue="JAg/mJvFWrulh1K7K8GoEg==" spinCount="100000" sheet="1" formatCells="0" formatColumns="0" formatRows="0" insertRows="0" deleteRows="0"/>
  <sortState xmlns:xlrd2="http://schemas.microsoft.com/office/spreadsheetml/2017/richdata2" ref="N574:N578">
    <sortCondition ref="N574"/>
  </sortState>
  <dataConsolidate/>
  <customSheetViews>
    <customSheetView guid="{8E306F50-8A8A-4DF3-8FC5-1C7797826015}" showPageBreaks="1" printArea="1" hiddenColumns="1" view="pageBreakPreview">
      <selection sqref="A1:K1"/>
      <rowBreaks count="23" manualBreakCount="23">
        <brk id="36" max="16383" man="1"/>
        <brk id="71" max="16383" man="1"/>
        <brk id="99" max="16383" man="1"/>
        <brk id="129" max="16383" man="1"/>
        <brk id="160" max="16383" man="1"/>
        <brk id="188" max="16383" man="1"/>
        <brk id="217" max="16383" man="1"/>
        <brk id="245" max="16383" man="1"/>
        <brk id="275" max="16383" man="1"/>
        <brk id="306" max="16383" man="1"/>
        <brk id="343" max="16383" man="1"/>
        <brk id="371" max="16383" man="1"/>
        <brk id="401" max="16383" man="1"/>
        <brk id="430" max="16383" man="1"/>
        <brk id="460" max="16383" man="1"/>
        <brk id="486" max="16383" man="1"/>
        <brk id="516" max="16383" man="1"/>
        <brk id="543" max="16383" man="1"/>
        <brk id="575" max="16383" man="1"/>
        <brk id="609" max="16383" man="1"/>
        <brk id="643" max="11" man="1"/>
        <brk id="677" max="16383" man="1"/>
        <brk id="707" max="16383" man="1"/>
      </rowBreaks>
      <pageMargins left="0.3" right="0.3" top="0.45" bottom="0.42" header="0.25" footer="0.25"/>
      <printOptions horizontalCentered="1"/>
      <pageSetup orientation="landscape" r:id="rId1"/>
      <headerFooter alignWithMargins="0">
        <oddHeader xml:space="preserve">&amp;C&amp;"Arial,Bold"&amp;8ATTACHMENT E: Budget for Sponsors of Family Day Care Homes </oddHeader>
        <oddFooter>&amp;C&amp;"Arial,Bold"&amp;8Upload completed form into the FFY2014 Online Application&amp;R&amp;8&amp;P</oddFooter>
      </headerFooter>
    </customSheetView>
  </customSheetViews>
  <mergeCells count="481">
    <mergeCell ref="L407:M407"/>
    <mergeCell ref="D409:E409"/>
    <mergeCell ref="L411:M411"/>
    <mergeCell ref="L412:M412"/>
    <mergeCell ref="D411:E411"/>
    <mergeCell ref="B428:C428"/>
    <mergeCell ref="B407:C407"/>
    <mergeCell ref="B412:C412"/>
    <mergeCell ref="B411:C411"/>
    <mergeCell ref="B488:C488"/>
    <mergeCell ref="I467:J467"/>
    <mergeCell ref="I466:J466"/>
    <mergeCell ref="I465:J465"/>
    <mergeCell ref="I464:J464"/>
    <mergeCell ref="B556:M556"/>
    <mergeCell ref="B487:C487"/>
    <mergeCell ref="B486:C486"/>
    <mergeCell ref="D489:E489"/>
    <mergeCell ref="D490:E490"/>
    <mergeCell ref="D491:E491"/>
    <mergeCell ref="I469:J469"/>
    <mergeCell ref="I468:J468"/>
    <mergeCell ref="G554:H554"/>
    <mergeCell ref="B525:C525"/>
    <mergeCell ref="C542:D542"/>
    <mergeCell ref="E545:F545"/>
    <mergeCell ref="E546:F546"/>
    <mergeCell ref="E547:F547"/>
    <mergeCell ref="D495:E495"/>
    <mergeCell ref="D496:E496"/>
    <mergeCell ref="E543:F543"/>
    <mergeCell ref="D485:E485"/>
    <mergeCell ref="G464:H464"/>
    <mergeCell ref="B596:M597"/>
    <mergeCell ref="B651:C651"/>
    <mergeCell ref="B644:C644"/>
    <mergeCell ref="B645:C645"/>
    <mergeCell ref="B646:C646"/>
    <mergeCell ref="B647:C647"/>
    <mergeCell ref="B648:C648"/>
    <mergeCell ref="B649:C649"/>
    <mergeCell ref="I458:J458"/>
    <mergeCell ref="C477:M477"/>
    <mergeCell ref="B496:C496"/>
    <mergeCell ref="B495:C495"/>
    <mergeCell ref="B494:C494"/>
    <mergeCell ref="B493:C493"/>
    <mergeCell ref="B492:C492"/>
    <mergeCell ref="B491:C491"/>
    <mergeCell ref="B490:C490"/>
    <mergeCell ref="B489:C489"/>
    <mergeCell ref="G465:H465"/>
    <mergeCell ref="G463:H463"/>
    <mergeCell ref="G458:H458"/>
    <mergeCell ref="B585:C585"/>
    <mergeCell ref="B584:C584"/>
    <mergeCell ref="B583:C583"/>
    <mergeCell ref="C7:M7"/>
    <mergeCell ref="B56:M56"/>
    <mergeCell ref="B42:C42"/>
    <mergeCell ref="B39:C39"/>
    <mergeCell ref="B40:C40"/>
    <mergeCell ref="B41:C41"/>
    <mergeCell ref="B26:C26"/>
    <mergeCell ref="C14:K14"/>
    <mergeCell ref="B37:C37"/>
    <mergeCell ref="G35:I35"/>
    <mergeCell ref="B38:C38"/>
    <mergeCell ref="J35:K35"/>
    <mergeCell ref="B35:D35"/>
    <mergeCell ref="D246:E246"/>
    <mergeCell ref="D247:E247"/>
    <mergeCell ref="F227:G227"/>
    <mergeCell ref="F228:G228"/>
    <mergeCell ref="F229:G229"/>
    <mergeCell ref="F221:G221"/>
    <mergeCell ref="B223:C223"/>
    <mergeCell ref="F224:G224"/>
    <mergeCell ref="B198:C198"/>
    <mergeCell ref="B229:C229"/>
    <mergeCell ref="B245:C245"/>
    <mergeCell ref="B246:C246"/>
    <mergeCell ref="B247:C247"/>
    <mergeCell ref="B216:C216"/>
    <mergeCell ref="B222:C222"/>
    <mergeCell ref="B221:C221"/>
    <mergeCell ref="B219:C219"/>
    <mergeCell ref="B218:C218"/>
    <mergeCell ref="B217:C217"/>
    <mergeCell ref="E165:F165"/>
    <mergeCell ref="B194:C194"/>
    <mergeCell ref="B163:C163"/>
    <mergeCell ref="L115:M115"/>
    <mergeCell ref="B165:C165"/>
    <mergeCell ref="B116:M116"/>
    <mergeCell ref="B139:C139"/>
    <mergeCell ref="E164:F164"/>
    <mergeCell ref="E163:F163"/>
    <mergeCell ref="C158:M158"/>
    <mergeCell ref="C151:M151"/>
    <mergeCell ref="B162:C162"/>
    <mergeCell ref="B164:C164"/>
    <mergeCell ref="F189:G189"/>
    <mergeCell ref="B136:C136"/>
    <mergeCell ref="B135:C135"/>
    <mergeCell ref="E162:F162"/>
    <mergeCell ref="B140:C140"/>
    <mergeCell ref="B134:C134"/>
    <mergeCell ref="B161:C161"/>
    <mergeCell ref="E161:F161"/>
    <mergeCell ref="B138:C138"/>
    <mergeCell ref="B137:C137"/>
    <mergeCell ref="B133:C133"/>
    <mergeCell ref="B78:C78"/>
    <mergeCell ref="B102:C102"/>
    <mergeCell ref="B103:C103"/>
    <mergeCell ref="B106:C106"/>
    <mergeCell ref="B105:C105"/>
    <mergeCell ref="B101:C101"/>
    <mergeCell ref="B100:C100"/>
    <mergeCell ref="B99:C99"/>
    <mergeCell ref="B98:C98"/>
    <mergeCell ref="B97:C97"/>
    <mergeCell ref="B104:C104"/>
    <mergeCell ref="B89:C89"/>
    <mergeCell ref="B96:C96"/>
    <mergeCell ref="B95:C95"/>
    <mergeCell ref="B82:C82"/>
    <mergeCell ref="B83:C83"/>
    <mergeCell ref="B81:C81"/>
    <mergeCell ref="B88:C88"/>
    <mergeCell ref="B87:C87"/>
    <mergeCell ref="B84:C84"/>
    <mergeCell ref="B86:C86"/>
    <mergeCell ref="B85:C85"/>
    <mergeCell ref="B118:M119"/>
    <mergeCell ref="B79:C79"/>
    <mergeCell ref="B80:C80"/>
    <mergeCell ref="B132:C132"/>
    <mergeCell ref="B107:C107"/>
    <mergeCell ref="B108:C108"/>
    <mergeCell ref="B109:C109"/>
    <mergeCell ref="I93:M93"/>
    <mergeCell ref="B1:M1"/>
    <mergeCell ref="D93:H93"/>
    <mergeCell ref="B30:C30"/>
    <mergeCell ref="B22:C22"/>
    <mergeCell ref="B20:D20"/>
    <mergeCell ref="L20:M20"/>
    <mergeCell ref="J20:K20"/>
    <mergeCell ref="G20:I20"/>
    <mergeCell ref="B77:C77"/>
    <mergeCell ref="B76:C76"/>
    <mergeCell ref="B23:C23"/>
    <mergeCell ref="B24:C24"/>
    <mergeCell ref="B29:C29"/>
    <mergeCell ref="L35:M35"/>
    <mergeCell ref="D73:H73"/>
    <mergeCell ref="I73:M73"/>
    <mergeCell ref="B253:C253"/>
    <mergeCell ref="F220:G220"/>
    <mergeCell ref="F198:G198"/>
    <mergeCell ref="F217:G217"/>
    <mergeCell ref="F190:G190"/>
    <mergeCell ref="F191:G191"/>
    <mergeCell ref="F216:G216"/>
    <mergeCell ref="F218:G218"/>
    <mergeCell ref="F193:G193"/>
    <mergeCell ref="F194:G194"/>
    <mergeCell ref="C202:M202"/>
    <mergeCell ref="B220:C220"/>
    <mergeCell ref="D245:E245"/>
    <mergeCell ref="B228:C228"/>
    <mergeCell ref="B227:C227"/>
    <mergeCell ref="B226:C226"/>
    <mergeCell ref="H247:I247"/>
    <mergeCell ref="H246:I246"/>
    <mergeCell ref="H249:I249"/>
    <mergeCell ref="F222:G222"/>
    <mergeCell ref="F223:G223"/>
    <mergeCell ref="B195:C195"/>
    <mergeCell ref="F225:G225"/>
    <mergeCell ref="F226:G226"/>
    <mergeCell ref="B62:M63"/>
    <mergeCell ref="B75:C75"/>
    <mergeCell ref="B25:C25"/>
    <mergeCell ref="B27:C27"/>
    <mergeCell ref="B28:C28"/>
    <mergeCell ref="B225:C225"/>
    <mergeCell ref="B224:C224"/>
    <mergeCell ref="B258:C258"/>
    <mergeCell ref="D258:E258"/>
    <mergeCell ref="D257:E257"/>
    <mergeCell ref="D255:E255"/>
    <mergeCell ref="D253:E253"/>
    <mergeCell ref="D254:E254"/>
    <mergeCell ref="B254:C254"/>
    <mergeCell ref="D250:E250"/>
    <mergeCell ref="D251:E251"/>
    <mergeCell ref="D252:E252"/>
    <mergeCell ref="D248:E248"/>
    <mergeCell ref="B248:C248"/>
    <mergeCell ref="B249:C249"/>
    <mergeCell ref="D256:E256"/>
    <mergeCell ref="B250:C250"/>
    <mergeCell ref="B251:C251"/>
    <mergeCell ref="D249:E249"/>
    <mergeCell ref="H248:I248"/>
    <mergeCell ref="H252:I252"/>
    <mergeCell ref="H251:I251"/>
    <mergeCell ref="H250:I250"/>
    <mergeCell ref="H253:I253"/>
    <mergeCell ref="F195:G195"/>
    <mergeCell ref="H245:I245"/>
    <mergeCell ref="F219:G219"/>
    <mergeCell ref="F192:G192"/>
    <mergeCell ref="F196:G196"/>
    <mergeCell ref="F197:G197"/>
    <mergeCell ref="B196:C196"/>
    <mergeCell ref="B170:C170"/>
    <mergeCell ref="B169:C169"/>
    <mergeCell ref="B168:C168"/>
    <mergeCell ref="B167:C167"/>
    <mergeCell ref="B166:C166"/>
    <mergeCell ref="E170:F170"/>
    <mergeCell ref="E169:F169"/>
    <mergeCell ref="E168:F168"/>
    <mergeCell ref="E167:F167"/>
    <mergeCell ref="E166:F166"/>
    <mergeCell ref="F188:G188"/>
    <mergeCell ref="C173:L173"/>
    <mergeCell ref="B256:C256"/>
    <mergeCell ref="D369:E369"/>
    <mergeCell ref="D403:E403"/>
    <mergeCell ref="C356:L356"/>
    <mergeCell ref="H254:I254"/>
    <mergeCell ref="C265:L265"/>
    <mergeCell ref="H255:I255"/>
    <mergeCell ref="B281:C281"/>
    <mergeCell ref="B280:C280"/>
    <mergeCell ref="B279:C279"/>
    <mergeCell ref="J301:M301"/>
    <mergeCell ref="B278:C278"/>
    <mergeCell ref="B277:C277"/>
    <mergeCell ref="B276:C276"/>
    <mergeCell ref="B286:C286"/>
    <mergeCell ref="H256:I256"/>
    <mergeCell ref="B274:C274"/>
    <mergeCell ref="B292:M292"/>
    <mergeCell ref="G290:H290"/>
    <mergeCell ref="H258:I258"/>
    <mergeCell ref="H257:I257"/>
    <mergeCell ref="B255:C255"/>
    <mergeCell ref="B257:C257"/>
    <mergeCell ref="C392:M392"/>
    <mergeCell ref="D305:I305"/>
    <mergeCell ref="H428:I428"/>
    <mergeCell ref="D407:E407"/>
    <mergeCell ref="D408:E408"/>
    <mergeCell ref="L408:M408"/>
    <mergeCell ref="B408:C408"/>
    <mergeCell ref="B413:C413"/>
    <mergeCell ref="L405:M405"/>
    <mergeCell ref="L406:M406"/>
    <mergeCell ref="C354:E354"/>
    <mergeCell ref="C322:E322"/>
    <mergeCell ref="J305:M305"/>
    <mergeCell ref="D308:K308"/>
    <mergeCell ref="L308:M308"/>
    <mergeCell ref="B369:C369"/>
    <mergeCell ref="L402:M402"/>
    <mergeCell ref="C320:C321"/>
    <mergeCell ref="L409:M409"/>
    <mergeCell ref="D412:E412"/>
    <mergeCell ref="D413:E413"/>
    <mergeCell ref="H427:I427"/>
    <mergeCell ref="D316:E317"/>
    <mergeCell ref="C316:C317"/>
    <mergeCell ref="I327:J327"/>
    <mergeCell ref="B582:C582"/>
    <mergeCell ref="B580:C580"/>
    <mergeCell ref="C450:M450"/>
    <mergeCell ref="D492:E492"/>
    <mergeCell ref="D493:E493"/>
    <mergeCell ref="D494:E494"/>
    <mergeCell ref="D486:E486"/>
    <mergeCell ref="D487:E487"/>
    <mergeCell ref="D488:E488"/>
    <mergeCell ref="E548:F548"/>
    <mergeCell ref="I462:J462"/>
    <mergeCell ref="I461:J461"/>
    <mergeCell ref="B575:C575"/>
    <mergeCell ref="B571:C571"/>
    <mergeCell ref="B572:C572"/>
    <mergeCell ref="B485:C485"/>
    <mergeCell ref="B570:C570"/>
    <mergeCell ref="B569:C569"/>
    <mergeCell ref="I463:J463"/>
    <mergeCell ref="B574:C574"/>
    <mergeCell ref="B521:C521"/>
    <mergeCell ref="B520:C520"/>
    <mergeCell ref="B519:C519"/>
    <mergeCell ref="B518:C518"/>
    <mergeCell ref="B718:C718"/>
    <mergeCell ref="J752:K752"/>
    <mergeCell ref="G748:H748"/>
    <mergeCell ref="B676:M676"/>
    <mergeCell ref="B680:C680"/>
    <mergeCell ref="B655:C655"/>
    <mergeCell ref="B654:C654"/>
    <mergeCell ref="B653:C653"/>
    <mergeCell ref="B652:C652"/>
    <mergeCell ref="B662:C662"/>
    <mergeCell ref="B672:M672"/>
    <mergeCell ref="B714:M714"/>
    <mergeCell ref="B659:C659"/>
    <mergeCell ref="B658:C658"/>
    <mergeCell ref="B657:C657"/>
    <mergeCell ref="B656:C656"/>
    <mergeCell ref="B663:C663"/>
    <mergeCell ref="B661:C661"/>
    <mergeCell ref="B660:C660"/>
    <mergeCell ref="K667:M669"/>
    <mergeCell ref="G669:H669"/>
    <mergeCell ref="B607:C607"/>
    <mergeCell ref="B586:C586"/>
    <mergeCell ref="B650:C650"/>
    <mergeCell ref="B643:C643"/>
    <mergeCell ref="B642:C642"/>
    <mergeCell ref="B641:C641"/>
    <mergeCell ref="B635:M636"/>
    <mergeCell ref="B638:C640"/>
    <mergeCell ref="F432:G432"/>
    <mergeCell ref="B517:C517"/>
    <mergeCell ref="B524:C524"/>
    <mergeCell ref="B523:C523"/>
    <mergeCell ref="B522:C522"/>
    <mergeCell ref="C548:D548"/>
    <mergeCell ref="C547:D547"/>
    <mergeCell ref="B573:C573"/>
    <mergeCell ref="C543:D543"/>
    <mergeCell ref="E544:F544"/>
    <mergeCell ref="E542:F542"/>
    <mergeCell ref="F566:I566"/>
    <mergeCell ref="G567:I567"/>
    <mergeCell ref="B562:M563"/>
    <mergeCell ref="C546:D546"/>
    <mergeCell ref="L639:L640"/>
    <mergeCell ref="B598:M598"/>
    <mergeCell ref="B568:C568"/>
    <mergeCell ref="C391:L391"/>
    <mergeCell ref="B402:C402"/>
    <mergeCell ref="L403:M403"/>
    <mergeCell ref="L404:M404"/>
    <mergeCell ref="L410:M410"/>
    <mergeCell ref="D410:E410"/>
    <mergeCell ref="I459:J459"/>
    <mergeCell ref="G462:H462"/>
    <mergeCell ref="G461:H461"/>
    <mergeCell ref="G460:H460"/>
    <mergeCell ref="I460:J460"/>
    <mergeCell ref="H438:I438"/>
    <mergeCell ref="F431:G431"/>
    <mergeCell ref="H433:I433"/>
    <mergeCell ref="H430:I430"/>
    <mergeCell ref="F427:G427"/>
    <mergeCell ref="C399:M399"/>
    <mergeCell ref="D402:E402"/>
    <mergeCell ref="B409:C409"/>
    <mergeCell ref="B404:C404"/>
    <mergeCell ref="B405:C405"/>
    <mergeCell ref="D406:E406"/>
    <mergeCell ref="F435:G435"/>
    <mergeCell ref="H442:I442"/>
    <mergeCell ref="F436:G436"/>
    <mergeCell ref="F441:G441"/>
    <mergeCell ref="G459:H459"/>
    <mergeCell ref="F429:G429"/>
    <mergeCell ref="G471:H471"/>
    <mergeCell ref="G470:H470"/>
    <mergeCell ref="G469:H469"/>
    <mergeCell ref="G468:H468"/>
    <mergeCell ref="G467:H467"/>
    <mergeCell ref="G466:H466"/>
    <mergeCell ref="F440:G440"/>
    <mergeCell ref="H435:I435"/>
    <mergeCell ref="H439:I439"/>
    <mergeCell ref="F433:G433"/>
    <mergeCell ref="H429:I429"/>
    <mergeCell ref="F430:G430"/>
    <mergeCell ref="I472:J472"/>
    <mergeCell ref="I471:J471"/>
    <mergeCell ref="I470:J470"/>
    <mergeCell ref="H440:I440"/>
    <mergeCell ref="F438:G438"/>
    <mergeCell ref="F439:G439"/>
    <mergeCell ref="B458:C458"/>
    <mergeCell ref="C294:M295"/>
    <mergeCell ref="D298:M298"/>
    <mergeCell ref="D315:M315"/>
    <mergeCell ref="D320:M321"/>
    <mergeCell ref="B340:C340"/>
    <mergeCell ref="I328:J328"/>
    <mergeCell ref="I326:J326"/>
    <mergeCell ref="F437:G437"/>
    <mergeCell ref="H434:I434"/>
    <mergeCell ref="H436:I436"/>
    <mergeCell ref="H437:I437"/>
    <mergeCell ref="H432:I432"/>
    <mergeCell ref="D405:E405"/>
    <mergeCell ref="D404:E404"/>
    <mergeCell ref="G472:H472"/>
    <mergeCell ref="F428:G428"/>
    <mergeCell ref="F434:G434"/>
    <mergeCell ref="J567:K567"/>
    <mergeCell ref="B410:C410"/>
    <mergeCell ref="H431:I431"/>
    <mergeCell ref="B608:C608"/>
    <mergeCell ref="C144:L144"/>
    <mergeCell ref="D141:H141"/>
    <mergeCell ref="C179:M179"/>
    <mergeCell ref="K327:M328"/>
    <mergeCell ref="B406:C406"/>
    <mergeCell ref="L413:M413"/>
    <mergeCell ref="C507:M507"/>
    <mergeCell ref="C509:M509"/>
    <mergeCell ref="J566:K566"/>
    <mergeCell ref="H441:I441"/>
    <mergeCell ref="F442:G442"/>
    <mergeCell ref="B275:C275"/>
    <mergeCell ref="B188:C188"/>
    <mergeCell ref="C235:K235"/>
    <mergeCell ref="B252:C252"/>
    <mergeCell ref="B197:C197"/>
    <mergeCell ref="B282:C282"/>
    <mergeCell ref="B285:C285"/>
    <mergeCell ref="B284:C284"/>
    <mergeCell ref="B283:C283"/>
    <mergeCell ref="B610:C610"/>
    <mergeCell ref="B612:C612"/>
    <mergeCell ref="B613:C613"/>
    <mergeCell ref="B616:C616"/>
    <mergeCell ref="B624:C624"/>
    <mergeCell ref="B623:C623"/>
    <mergeCell ref="B622:C622"/>
    <mergeCell ref="B621:C621"/>
    <mergeCell ref="B620:C620"/>
    <mergeCell ref="B619:C619"/>
    <mergeCell ref="D638:D640"/>
    <mergeCell ref="E638:E640"/>
    <mergeCell ref="I638:J638"/>
    <mergeCell ref="I639:J639"/>
    <mergeCell ref="B611:C611"/>
    <mergeCell ref="B618:C618"/>
    <mergeCell ref="B617:C617"/>
    <mergeCell ref="B614:C614"/>
    <mergeCell ref="B615:C615"/>
    <mergeCell ref="K639:K640"/>
    <mergeCell ref="K590:M592"/>
    <mergeCell ref="M601:M602"/>
    <mergeCell ref="L601:L602"/>
    <mergeCell ref="D600:D602"/>
    <mergeCell ref="E600:E602"/>
    <mergeCell ref="K601:K602"/>
    <mergeCell ref="I601:J601"/>
    <mergeCell ref="B576:C576"/>
    <mergeCell ref="B606:C606"/>
    <mergeCell ref="B603:C603"/>
    <mergeCell ref="B600:C602"/>
    <mergeCell ref="B578:C578"/>
    <mergeCell ref="F601:G601"/>
    <mergeCell ref="B604:C604"/>
    <mergeCell ref="B605:C605"/>
    <mergeCell ref="F600:H600"/>
    <mergeCell ref="I600:J600"/>
    <mergeCell ref="B581:C581"/>
    <mergeCell ref="B579:C579"/>
    <mergeCell ref="B577:C577"/>
    <mergeCell ref="M639:M640"/>
    <mergeCell ref="F638:H638"/>
    <mergeCell ref="B609:C609"/>
  </mergeCells>
  <phoneticPr fontId="4" type="noConversion"/>
  <dataValidations disablePrompts="1" count="3">
    <dataValidation type="list" allowBlank="1" showInputMessage="1" showErrorMessage="1" error="Indicate Yes or No" prompt="Indicate if the Group is a Community Organization (Yes/No).  If Yes, prior approval from USDA is required." sqref="G518:G525" xr:uid="{00000000-0002-0000-0200-000000000000}">
      <formula1>Yes</formula1>
    </dataValidation>
    <dataValidation type="list" allowBlank="1" showInputMessage="1" showErrorMessage="1" error="Indicate if membership is for a Group (G) or for an Individual (I) _x000a_person. " prompt="Indicate if Annual Cost is for a Group (G) or an Individual (I)" sqref="E518:E525" xr:uid="{00000000-0002-0000-0200-000001000000}">
      <formula1>Group</formula1>
    </dataValidation>
    <dataValidation type="list" allowBlank="1" showInputMessage="1" showErrorMessage="1" error="Must be Civic, Business, Technical or Professional" prompt="Identify the type of Group. Note: Memberships in Civic Organizations require prior approval from USDA." sqref="D518:D525" xr:uid="{00000000-0002-0000-0200-000002000000}">
      <formula1>Type</formula1>
    </dataValidation>
  </dataValidations>
  <hyperlinks>
    <hyperlink ref="C543:D543" location="'Indirect Cost Pool'!A1" display="Indirect Costs" xr:uid="{00000000-0004-0000-0200-000000000000}"/>
    <hyperlink ref="D316" location="'Building Cost Pool'!A1" display="Building Cost Pool" xr:uid="{00000000-0004-0000-0200-000001000000}"/>
  </hyperlinks>
  <printOptions horizontalCentered="1"/>
  <pageMargins left="0.3" right="0.3" top="0.45" bottom="0.42" header="0.25" footer="0.25"/>
  <pageSetup orientation="landscape" r:id="rId2"/>
  <headerFooter alignWithMargins="0">
    <oddHeader xml:space="preserve">&amp;L&amp;"Arial,Bold"&amp;8ATTACHMENT E: Budget for Sponsors of Family Day Care Homes &amp;R&amp;8Form Revision: 10/1/2022
</oddHeader>
    <oddFooter>&amp;C&amp;"Arial,Bold"&amp;8Upload Completed Form to Support Reported Budget Figures in the Online Application&amp;R&amp;8&amp;P</oddFooter>
  </headerFooter>
  <rowBreaks count="23" manualBreakCount="23">
    <brk id="32" max="16383" man="1"/>
    <brk id="60" max="16383" man="1"/>
    <brk id="89" max="16383" man="1"/>
    <brk id="115" max="16383" man="1"/>
    <brk id="146" max="16383" man="1"/>
    <brk id="175" min="1" max="12" man="1"/>
    <brk id="202" max="16383" man="1"/>
    <brk id="230" max="16383" man="1"/>
    <brk id="260" max="16383" man="1"/>
    <brk id="291" max="16383" man="1"/>
    <brk id="328" max="16383" man="1"/>
    <brk id="356" max="16383" man="1"/>
    <brk id="386" max="16383" man="1"/>
    <brk id="415" max="16383" man="1"/>
    <brk id="445" max="16383" man="1"/>
    <brk id="472" max="16383" man="1"/>
    <brk id="501" max="16383" man="1"/>
    <brk id="530" max="16383" man="1"/>
    <brk id="554" max="16383" man="1"/>
    <brk id="592" max="16383" man="1"/>
    <brk id="630" min="1" max="12" man="1"/>
    <brk id="670" max="16383" man="1"/>
    <brk id="711"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P471"/>
  <sheetViews>
    <sheetView showGridLines="0" showRowColHeaders="0" zoomScaleNormal="100" zoomScaleSheetLayoutView="100" workbookViewId="0">
      <selection activeCell="D4" sqref="D4:H4"/>
    </sheetView>
  </sheetViews>
  <sheetFormatPr defaultColWidth="9.140625" defaultRowHeight="11.25" x14ac:dyDescent="0.2"/>
  <cols>
    <col min="1" max="1" width="9.140625" style="150"/>
    <col min="2" max="2" width="9.140625" style="1"/>
    <col min="3" max="3" width="13.28515625" style="1" customWidth="1"/>
    <col min="4" max="4" width="12.85546875" style="1" customWidth="1"/>
    <col min="5" max="5" width="7.28515625" style="1" customWidth="1"/>
    <col min="6" max="6" width="12.140625" style="1" customWidth="1"/>
    <col min="7" max="7" width="9" style="1" customWidth="1"/>
    <col min="8" max="8" width="8.140625" style="1" customWidth="1"/>
    <col min="9" max="9" width="8.5703125" style="1" customWidth="1"/>
    <col min="10" max="10" width="12.28515625" style="1" customWidth="1"/>
    <col min="11" max="11" width="13.5703125" style="1" customWidth="1"/>
    <col min="12" max="12" width="13.140625" style="1" customWidth="1"/>
    <col min="13" max="13" width="14.42578125" style="1" customWidth="1"/>
    <col min="14" max="224" width="9.140625" style="150"/>
    <col min="225" max="16384" width="9.140625" style="1"/>
  </cols>
  <sheetData>
    <row r="1" spans="2:14" x14ac:dyDescent="0.2">
      <c r="B1" s="3" t="s">
        <v>188</v>
      </c>
    </row>
    <row r="2" spans="2:14" x14ac:dyDescent="0.2">
      <c r="C2" s="1" t="s">
        <v>57</v>
      </c>
    </row>
    <row r="3" spans="2:14" ht="6" customHeight="1" x14ac:dyDescent="0.2">
      <c r="B3" s="7"/>
      <c r="C3" s="8"/>
      <c r="D3" s="8"/>
      <c r="E3" s="8"/>
      <c r="F3" s="8"/>
      <c r="G3" s="8"/>
      <c r="H3" s="8"/>
      <c r="I3" s="8"/>
      <c r="J3" s="8"/>
      <c r="K3" s="8"/>
      <c r="L3" s="8"/>
    </row>
    <row r="4" spans="2:14" ht="12" x14ac:dyDescent="0.2">
      <c r="B4" s="16"/>
      <c r="C4" s="16"/>
      <c r="D4" s="683" t="str">
        <f>'CACFP Admin'!D73</f>
        <v>Health Insurance</v>
      </c>
      <c r="E4" s="684"/>
      <c r="F4" s="684"/>
      <c r="G4" s="684"/>
      <c r="H4" s="685"/>
      <c r="I4" s="683" t="str">
        <f>'CACFP Admin'!I73</f>
        <v>Dental Insurance</v>
      </c>
      <c r="J4" s="684"/>
      <c r="K4" s="684"/>
      <c r="L4" s="684"/>
      <c r="M4" s="685"/>
    </row>
    <row r="5" spans="2:14" ht="11.25" customHeight="1" x14ac:dyDescent="0.2">
      <c r="B5" s="10">
        <v>1</v>
      </c>
      <c r="C5" s="17"/>
      <c r="D5" s="18">
        <v>2</v>
      </c>
      <c r="E5" s="9">
        <v>3</v>
      </c>
      <c r="F5" s="9">
        <v>4</v>
      </c>
      <c r="G5" s="10">
        <v>5</v>
      </c>
      <c r="H5" s="19">
        <v>6</v>
      </c>
      <c r="I5" s="18">
        <v>2</v>
      </c>
      <c r="J5" s="9">
        <v>3</v>
      </c>
      <c r="K5" s="9">
        <v>4</v>
      </c>
      <c r="L5" s="10">
        <v>5</v>
      </c>
      <c r="M5" s="19">
        <v>6</v>
      </c>
      <c r="N5" s="500"/>
    </row>
    <row r="6" spans="2:14" ht="38.25" customHeight="1" x14ac:dyDescent="0.2">
      <c r="B6" s="674" t="s">
        <v>392</v>
      </c>
      <c r="C6" s="675"/>
      <c r="D6" s="20" t="s">
        <v>305</v>
      </c>
      <c r="E6" s="83" t="s">
        <v>306</v>
      </c>
      <c r="F6" s="83" t="s">
        <v>99</v>
      </c>
      <c r="G6" s="126" t="s">
        <v>37</v>
      </c>
      <c r="H6" s="21" t="s">
        <v>100</v>
      </c>
      <c r="I6" s="20" t="s">
        <v>305</v>
      </c>
      <c r="J6" s="83" t="s">
        <v>306</v>
      </c>
      <c r="K6" s="83" t="s">
        <v>99</v>
      </c>
      <c r="L6" s="126" t="s">
        <v>37</v>
      </c>
      <c r="M6" s="21" t="s">
        <v>100</v>
      </c>
    </row>
    <row r="7" spans="2:14" ht="20.25" customHeight="1" x14ac:dyDescent="0.2">
      <c r="B7" s="672">
        <f>'CACFP Admin'!B43</f>
        <v>0</v>
      </c>
      <c r="C7" s="673"/>
      <c r="D7" s="32"/>
      <c r="E7" s="28">
        <f t="shared" ref="E7:E14" si="0">D7*F7</f>
        <v>0</v>
      </c>
      <c r="F7" s="45"/>
      <c r="G7" s="51"/>
      <c r="H7" s="46"/>
      <c r="I7" s="32"/>
      <c r="J7" s="28">
        <f t="shared" ref="J7:J14" si="1">I7*K7</f>
        <v>0</v>
      </c>
      <c r="K7" s="33"/>
      <c r="L7" s="52"/>
      <c r="M7" s="34"/>
    </row>
    <row r="8" spans="2:14" ht="20.25" customHeight="1" x14ac:dyDescent="0.2">
      <c r="B8" s="672">
        <f>'CACFP Admin'!B44</f>
        <v>0</v>
      </c>
      <c r="C8" s="673"/>
      <c r="D8" s="32"/>
      <c r="E8" s="28">
        <f t="shared" si="0"/>
        <v>0</v>
      </c>
      <c r="F8" s="45"/>
      <c r="G8" s="51"/>
      <c r="H8" s="46"/>
      <c r="I8" s="32"/>
      <c r="J8" s="28">
        <f t="shared" si="1"/>
        <v>0</v>
      </c>
      <c r="K8" s="33"/>
      <c r="L8" s="52"/>
      <c r="M8" s="34"/>
    </row>
    <row r="9" spans="2:14" ht="20.25" customHeight="1" x14ac:dyDescent="0.2">
      <c r="B9" s="672">
        <f>'CACFP Admin'!B45</f>
        <v>0</v>
      </c>
      <c r="C9" s="673"/>
      <c r="D9" s="32"/>
      <c r="E9" s="28">
        <f t="shared" si="0"/>
        <v>0</v>
      </c>
      <c r="F9" s="45"/>
      <c r="G9" s="51"/>
      <c r="H9" s="46"/>
      <c r="I9" s="32"/>
      <c r="J9" s="28">
        <f t="shared" si="1"/>
        <v>0</v>
      </c>
      <c r="K9" s="33"/>
      <c r="L9" s="52"/>
      <c r="M9" s="34"/>
    </row>
    <row r="10" spans="2:14" ht="20.25" customHeight="1" x14ac:dyDescent="0.2">
      <c r="B10" s="672">
        <f>'CACFP Admin'!B46</f>
        <v>0</v>
      </c>
      <c r="C10" s="673"/>
      <c r="D10" s="32"/>
      <c r="E10" s="28">
        <f t="shared" si="0"/>
        <v>0</v>
      </c>
      <c r="F10" s="45"/>
      <c r="G10" s="51"/>
      <c r="H10" s="46"/>
      <c r="I10" s="32"/>
      <c r="J10" s="28">
        <f t="shared" si="1"/>
        <v>0</v>
      </c>
      <c r="K10" s="33"/>
      <c r="L10" s="52"/>
      <c r="M10" s="34"/>
    </row>
    <row r="11" spans="2:14" ht="20.25" customHeight="1" x14ac:dyDescent="0.2">
      <c r="B11" s="672">
        <f>'CACFP Admin'!B47</f>
        <v>0</v>
      </c>
      <c r="C11" s="673"/>
      <c r="D11" s="32"/>
      <c r="E11" s="28">
        <f t="shared" si="0"/>
        <v>0</v>
      </c>
      <c r="F11" s="45"/>
      <c r="G11" s="51"/>
      <c r="H11" s="46"/>
      <c r="I11" s="32"/>
      <c r="J11" s="28">
        <f t="shared" si="1"/>
        <v>0</v>
      </c>
      <c r="K11" s="33"/>
      <c r="L11" s="52"/>
      <c r="M11" s="34"/>
    </row>
    <row r="12" spans="2:14" ht="20.25" customHeight="1" x14ac:dyDescent="0.2">
      <c r="B12" s="672">
        <f>'CACFP Admin'!B48</f>
        <v>0</v>
      </c>
      <c r="C12" s="673"/>
      <c r="D12" s="32"/>
      <c r="E12" s="28">
        <f t="shared" si="0"/>
        <v>0</v>
      </c>
      <c r="F12" s="45"/>
      <c r="G12" s="51"/>
      <c r="H12" s="46"/>
      <c r="I12" s="32"/>
      <c r="J12" s="28">
        <f t="shared" si="1"/>
        <v>0</v>
      </c>
      <c r="K12" s="33"/>
      <c r="L12" s="52"/>
      <c r="M12" s="34"/>
    </row>
    <row r="13" spans="2:14" ht="20.25" customHeight="1" x14ac:dyDescent="0.2">
      <c r="B13" s="672">
        <f>'CACFP Admin'!B49</f>
        <v>0</v>
      </c>
      <c r="C13" s="673"/>
      <c r="D13" s="32"/>
      <c r="E13" s="28">
        <f t="shared" si="0"/>
        <v>0</v>
      </c>
      <c r="F13" s="45"/>
      <c r="G13" s="51"/>
      <c r="H13" s="46"/>
      <c r="I13" s="32"/>
      <c r="J13" s="28">
        <f t="shared" si="1"/>
        <v>0</v>
      </c>
      <c r="K13" s="33"/>
      <c r="L13" s="52"/>
      <c r="M13" s="34"/>
    </row>
    <row r="14" spans="2:14" ht="20.25" customHeight="1" x14ac:dyDescent="0.2">
      <c r="B14" s="672">
        <f>'CACFP Admin'!B50</f>
        <v>0</v>
      </c>
      <c r="C14" s="673"/>
      <c r="D14" s="32"/>
      <c r="E14" s="28">
        <f t="shared" si="0"/>
        <v>0</v>
      </c>
      <c r="F14" s="45"/>
      <c r="G14" s="51"/>
      <c r="H14" s="46"/>
      <c r="I14" s="32"/>
      <c r="J14" s="28">
        <f t="shared" si="1"/>
        <v>0</v>
      </c>
      <c r="K14" s="33"/>
      <c r="L14" s="52"/>
      <c r="M14" s="34"/>
    </row>
    <row r="15" spans="2:14" ht="25.5" customHeight="1" x14ac:dyDescent="0.2">
      <c r="B15" s="681" t="s">
        <v>308</v>
      </c>
      <c r="C15" s="682"/>
      <c r="D15" s="66"/>
      <c r="E15" s="137">
        <f>SUM(E7:E14)</f>
        <v>0</v>
      </c>
      <c r="F15" s="131"/>
      <c r="G15" s="133"/>
      <c r="H15" s="133"/>
      <c r="I15" s="135"/>
      <c r="J15" s="137">
        <f>SUM(J7:J14)</f>
        <v>0</v>
      </c>
      <c r="K15" s="132"/>
      <c r="L15" s="134"/>
      <c r="M15" s="134"/>
    </row>
    <row r="16" spans="2:14" ht="9" customHeight="1" x14ac:dyDescent="0.2">
      <c r="B16" s="139"/>
      <c r="C16" s="140"/>
      <c r="D16" s="128"/>
      <c r="E16" s="127"/>
      <c r="F16" s="129"/>
      <c r="G16" s="129"/>
      <c r="H16" s="129"/>
      <c r="I16" s="128"/>
      <c r="J16" s="127"/>
      <c r="K16" s="130"/>
      <c r="L16" s="130"/>
      <c r="M16" s="130"/>
    </row>
    <row r="17" spans="2:14" ht="12" x14ac:dyDescent="0.2">
      <c r="B17" s="16"/>
      <c r="C17" s="141"/>
      <c r="D17" s="683" t="str">
        <f>'CACFP Admin'!D93</f>
        <v>Retirement</v>
      </c>
      <c r="E17" s="684"/>
      <c r="F17" s="684"/>
      <c r="G17" s="684"/>
      <c r="H17" s="685"/>
      <c r="I17" s="683" t="str">
        <f>'CACFP Admin'!I93</f>
        <v>Long-Term Disability</v>
      </c>
      <c r="J17" s="684"/>
      <c r="K17" s="684"/>
      <c r="L17" s="684"/>
      <c r="M17" s="685"/>
    </row>
    <row r="18" spans="2:14" ht="11.25" customHeight="1" x14ac:dyDescent="0.2">
      <c r="B18" s="10">
        <v>1</v>
      </c>
      <c r="C18" s="17"/>
      <c r="D18" s="18">
        <v>2</v>
      </c>
      <c r="E18" s="9">
        <v>3</v>
      </c>
      <c r="F18" s="9">
        <v>4</v>
      </c>
      <c r="G18" s="10">
        <v>5</v>
      </c>
      <c r="H18" s="19">
        <v>6</v>
      </c>
      <c r="I18" s="18">
        <v>2</v>
      </c>
      <c r="J18" s="9">
        <v>3</v>
      </c>
      <c r="K18" s="9">
        <v>4</v>
      </c>
      <c r="L18" s="10">
        <v>5</v>
      </c>
      <c r="M18" s="19">
        <v>6</v>
      </c>
      <c r="N18" s="500"/>
    </row>
    <row r="19" spans="2:14" ht="37.5" customHeight="1" x14ac:dyDescent="0.2">
      <c r="B19" s="674" t="s">
        <v>392</v>
      </c>
      <c r="C19" s="675"/>
      <c r="D19" s="20" t="s">
        <v>305</v>
      </c>
      <c r="E19" s="83" t="s">
        <v>306</v>
      </c>
      <c r="F19" s="83" t="s">
        <v>99</v>
      </c>
      <c r="G19" s="126" t="s">
        <v>37</v>
      </c>
      <c r="H19" s="21" t="s">
        <v>100</v>
      </c>
      <c r="I19" s="20" t="s">
        <v>305</v>
      </c>
      <c r="J19" s="83" t="s">
        <v>306</v>
      </c>
      <c r="K19" s="83" t="s">
        <v>99</v>
      </c>
      <c r="L19" s="126" t="s">
        <v>37</v>
      </c>
      <c r="M19" s="21" t="s">
        <v>100</v>
      </c>
    </row>
    <row r="20" spans="2:14" ht="20.25" customHeight="1" x14ac:dyDescent="0.2">
      <c r="B20" s="563">
        <f t="shared" ref="B20:B27" si="2">B7</f>
        <v>0</v>
      </c>
      <c r="C20" s="650"/>
      <c r="D20" s="32"/>
      <c r="E20" s="28">
        <f t="shared" ref="E20:E27" si="3">D20*F20</f>
        <v>0</v>
      </c>
      <c r="F20" s="45"/>
      <c r="G20" s="51"/>
      <c r="H20" s="46"/>
      <c r="I20" s="32"/>
      <c r="J20" s="28">
        <f t="shared" ref="J20:J27" si="4">I20*K20</f>
        <v>0</v>
      </c>
      <c r="K20" s="33"/>
      <c r="L20" s="52"/>
      <c r="M20" s="34"/>
    </row>
    <row r="21" spans="2:14" ht="20.25" customHeight="1" x14ac:dyDescent="0.2">
      <c r="B21" s="563">
        <f t="shared" si="2"/>
        <v>0</v>
      </c>
      <c r="C21" s="650"/>
      <c r="D21" s="32"/>
      <c r="E21" s="28">
        <f t="shared" si="3"/>
        <v>0</v>
      </c>
      <c r="F21" s="45"/>
      <c r="G21" s="51"/>
      <c r="H21" s="46"/>
      <c r="I21" s="32"/>
      <c r="J21" s="28">
        <f t="shared" si="4"/>
        <v>0</v>
      </c>
      <c r="K21" s="33"/>
      <c r="L21" s="52"/>
      <c r="M21" s="34"/>
    </row>
    <row r="22" spans="2:14" ht="20.25" customHeight="1" x14ac:dyDescent="0.2">
      <c r="B22" s="563">
        <f t="shared" si="2"/>
        <v>0</v>
      </c>
      <c r="C22" s="650"/>
      <c r="D22" s="32"/>
      <c r="E22" s="28">
        <f t="shared" si="3"/>
        <v>0</v>
      </c>
      <c r="F22" s="45"/>
      <c r="G22" s="51"/>
      <c r="H22" s="46"/>
      <c r="I22" s="32"/>
      <c r="J22" s="28">
        <f t="shared" si="4"/>
        <v>0</v>
      </c>
      <c r="K22" s="33"/>
      <c r="L22" s="52"/>
      <c r="M22" s="34"/>
    </row>
    <row r="23" spans="2:14" ht="20.25" customHeight="1" x14ac:dyDescent="0.2">
      <c r="B23" s="563">
        <f t="shared" si="2"/>
        <v>0</v>
      </c>
      <c r="C23" s="650"/>
      <c r="D23" s="32"/>
      <c r="E23" s="28">
        <f t="shared" si="3"/>
        <v>0</v>
      </c>
      <c r="F23" s="45"/>
      <c r="G23" s="51"/>
      <c r="H23" s="46"/>
      <c r="I23" s="32"/>
      <c r="J23" s="28">
        <f t="shared" si="4"/>
        <v>0</v>
      </c>
      <c r="K23" s="33"/>
      <c r="L23" s="52"/>
      <c r="M23" s="34"/>
    </row>
    <row r="24" spans="2:14" ht="20.25" customHeight="1" x14ac:dyDescent="0.2">
      <c r="B24" s="563">
        <f t="shared" si="2"/>
        <v>0</v>
      </c>
      <c r="C24" s="650"/>
      <c r="D24" s="32"/>
      <c r="E24" s="28">
        <f t="shared" si="3"/>
        <v>0</v>
      </c>
      <c r="F24" s="45"/>
      <c r="G24" s="51"/>
      <c r="H24" s="46"/>
      <c r="I24" s="32"/>
      <c r="J24" s="28">
        <f t="shared" si="4"/>
        <v>0</v>
      </c>
      <c r="K24" s="33"/>
      <c r="L24" s="52"/>
      <c r="M24" s="34"/>
    </row>
    <row r="25" spans="2:14" ht="20.25" customHeight="1" x14ac:dyDescent="0.2">
      <c r="B25" s="672">
        <f t="shared" si="2"/>
        <v>0</v>
      </c>
      <c r="C25" s="673"/>
      <c r="D25" s="32"/>
      <c r="E25" s="28">
        <f t="shared" si="3"/>
        <v>0</v>
      </c>
      <c r="F25" s="45"/>
      <c r="G25" s="51"/>
      <c r="H25" s="46"/>
      <c r="I25" s="32"/>
      <c r="J25" s="28">
        <f t="shared" si="4"/>
        <v>0</v>
      </c>
      <c r="K25" s="33"/>
      <c r="L25" s="52"/>
      <c r="M25" s="34"/>
    </row>
    <row r="26" spans="2:14" ht="20.25" customHeight="1" x14ac:dyDescent="0.2">
      <c r="B26" s="672">
        <f t="shared" si="2"/>
        <v>0</v>
      </c>
      <c r="C26" s="673"/>
      <c r="D26" s="32"/>
      <c r="E26" s="28">
        <f t="shared" si="3"/>
        <v>0</v>
      </c>
      <c r="F26" s="45"/>
      <c r="G26" s="51"/>
      <c r="H26" s="46"/>
      <c r="I26" s="32"/>
      <c r="J26" s="28">
        <f t="shared" si="4"/>
        <v>0</v>
      </c>
      <c r="K26" s="33"/>
      <c r="L26" s="52"/>
      <c r="M26" s="34"/>
    </row>
    <row r="27" spans="2:14" ht="20.25" customHeight="1" x14ac:dyDescent="0.2">
      <c r="B27" s="672">
        <f t="shared" si="2"/>
        <v>0</v>
      </c>
      <c r="C27" s="673"/>
      <c r="D27" s="32"/>
      <c r="E27" s="28">
        <f t="shared" si="3"/>
        <v>0</v>
      </c>
      <c r="F27" s="45"/>
      <c r="G27" s="51"/>
      <c r="H27" s="46"/>
      <c r="I27" s="32"/>
      <c r="J27" s="28">
        <f t="shared" si="4"/>
        <v>0</v>
      </c>
      <c r="K27" s="33"/>
      <c r="L27" s="52"/>
      <c r="M27" s="34"/>
    </row>
    <row r="28" spans="2:14" ht="25.5" customHeight="1" x14ac:dyDescent="0.2">
      <c r="B28" s="676" t="s">
        <v>308</v>
      </c>
      <c r="C28" s="686"/>
      <c r="D28" s="24"/>
      <c r="E28" s="136">
        <f>SUM(E20:E27)</f>
        <v>0</v>
      </c>
      <c r="F28" s="44"/>
      <c r="G28" s="44"/>
      <c r="H28" s="44"/>
      <c r="I28" s="15"/>
      <c r="J28" s="68">
        <f>SUM(J20:J27)</f>
        <v>0</v>
      </c>
      <c r="K28" s="58"/>
      <c r="L28" s="39"/>
      <c r="M28" s="39"/>
    </row>
    <row r="30" spans="2:14" x14ac:dyDescent="0.2">
      <c r="B30" s="3" t="s">
        <v>189</v>
      </c>
    </row>
    <row r="31" spans="2:14" ht="12" x14ac:dyDescent="0.2">
      <c r="B31" s="16"/>
      <c r="C31" s="16"/>
      <c r="D31" s="678" t="s">
        <v>356</v>
      </c>
      <c r="E31" s="679"/>
      <c r="F31" s="679"/>
      <c r="G31" s="679"/>
      <c r="H31" s="680"/>
      <c r="I31" s="678" t="s">
        <v>356</v>
      </c>
      <c r="J31" s="679"/>
      <c r="K31" s="679"/>
      <c r="L31" s="679"/>
      <c r="M31" s="680"/>
    </row>
    <row r="32" spans="2:14" x14ac:dyDescent="0.2">
      <c r="B32" s="10">
        <v>1</v>
      </c>
      <c r="C32" s="17"/>
      <c r="D32" s="18">
        <v>2</v>
      </c>
      <c r="E32" s="9">
        <v>3</v>
      </c>
      <c r="F32" s="9">
        <v>4</v>
      </c>
      <c r="G32" s="10">
        <v>5</v>
      </c>
      <c r="H32" s="19">
        <v>6</v>
      </c>
      <c r="I32" s="18">
        <v>2</v>
      </c>
      <c r="J32" s="9">
        <v>3</v>
      </c>
      <c r="K32" s="9">
        <v>4</v>
      </c>
      <c r="L32" s="10">
        <v>5</v>
      </c>
      <c r="M32" s="19">
        <v>6</v>
      </c>
      <c r="N32" s="500"/>
    </row>
    <row r="33" spans="2:13" ht="35.25" customHeight="1" x14ac:dyDescent="0.2">
      <c r="B33" s="674" t="s">
        <v>392</v>
      </c>
      <c r="C33" s="675"/>
      <c r="D33" s="20" t="s">
        <v>305</v>
      </c>
      <c r="E33" s="83" t="s">
        <v>306</v>
      </c>
      <c r="F33" s="83" t="s">
        <v>99</v>
      </c>
      <c r="G33" s="126" t="s">
        <v>37</v>
      </c>
      <c r="H33" s="21" t="s">
        <v>100</v>
      </c>
      <c r="I33" s="20" t="s">
        <v>305</v>
      </c>
      <c r="J33" s="83" t="s">
        <v>306</v>
      </c>
      <c r="K33" s="83" t="s">
        <v>99</v>
      </c>
      <c r="L33" s="126" t="s">
        <v>37</v>
      </c>
      <c r="M33" s="21" t="s">
        <v>100</v>
      </c>
    </row>
    <row r="34" spans="2:13" ht="25.5" customHeight="1" x14ac:dyDescent="0.2">
      <c r="B34" s="672"/>
      <c r="C34" s="673"/>
      <c r="D34" s="32"/>
      <c r="E34" s="28">
        <f t="shared" ref="E34:E51" si="5">D34*F34</f>
        <v>0</v>
      </c>
      <c r="F34" s="33"/>
      <c r="G34" s="52"/>
      <c r="H34" s="34"/>
      <c r="I34" s="32"/>
      <c r="J34" s="28">
        <f t="shared" ref="J34:J51" si="6">I34*K34</f>
        <v>0</v>
      </c>
      <c r="K34" s="33"/>
      <c r="L34" s="52"/>
      <c r="M34" s="34"/>
    </row>
    <row r="35" spans="2:13" ht="25.5" customHeight="1" x14ac:dyDescent="0.2">
      <c r="B35" s="672"/>
      <c r="C35" s="673"/>
      <c r="D35" s="32"/>
      <c r="E35" s="28">
        <f t="shared" si="5"/>
        <v>0</v>
      </c>
      <c r="F35" s="33"/>
      <c r="G35" s="52"/>
      <c r="H35" s="34"/>
      <c r="I35" s="32"/>
      <c r="J35" s="28">
        <f t="shared" si="6"/>
        <v>0</v>
      </c>
      <c r="K35" s="33"/>
      <c r="L35" s="52"/>
      <c r="M35" s="34"/>
    </row>
    <row r="36" spans="2:13" ht="25.5" customHeight="1" x14ac:dyDescent="0.2">
      <c r="B36" s="672"/>
      <c r="C36" s="673"/>
      <c r="D36" s="32"/>
      <c r="E36" s="28">
        <f t="shared" si="5"/>
        <v>0</v>
      </c>
      <c r="F36" s="33"/>
      <c r="G36" s="52"/>
      <c r="H36" s="34"/>
      <c r="I36" s="32"/>
      <c r="J36" s="28">
        <f t="shared" si="6"/>
        <v>0</v>
      </c>
      <c r="K36" s="33"/>
      <c r="L36" s="52"/>
      <c r="M36" s="34"/>
    </row>
    <row r="37" spans="2:13" ht="25.5" customHeight="1" x14ac:dyDescent="0.2">
      <c r="B37" s="672"/>
      <c r="C37" s="673"/>
      <c r="D37" s="32"/>
      <c r="E37" s="28">
        <f t="shared" ref="E37:E39" si="7">D37*F37</f>
        <v>0</v>
      </c>
      <c r="F37" s="33"/>
      <c r="G37" s="52"/>
      <c r="H37" s="34"/>
      <c r="I37" s="32"/>
      <c r="J37" s="28">
        <f t="shared" ref="J37:J39" si="8">I37*K37</f>
        <v>0</v>
      </c>
      <c r="K37" s="33"/>
      <c r="L37" s="52"/>
      <c r="M37" s="34"/>
    </row>
    <row r="38" spans="2:13" ht="25.5" customHeight="1" x14ac:dyDescent="0.2">
      <c r="B38" s="672"/>
      <c r="C38" s="673"/>
      <c r="D38" s="32"/>
      <c r="E38" s="28">
        <f t="shared" si="7"/>
        <v>0</v>
      </c>
      <c r="F38" s="33"/>
      <c r="G38" s="52"/>
      <c r="H38" s="34"/>
      <c r="I38" s="32"/>
      <c r="J38" s="28">
        <f t="shared" si="8"/>
        <v>0</v>
      </c>
      <c r="K38" s="33"/>
      <c r="L38" s="52"/>
      <c r="M38" s="34"/>
    </row>
    <row r="39" spans="2:13" ht="25.5" customHeight="1" x14ac:dyDescent="0.2">
      <c r="B39" s="672"/>
      <c r="C39" s="673"/>
      <c r="D39" s="32"/>
      <c r="E39" s="28">
        <f t="shared" si="7"/>
        <v>0</v>
      </c>
      <c r="F39" s="33"/>
      <c r="G39" s="52"/>
      <c r="H39" s="34"/>
      <c r="I39" s="32"/>
      <c r="J39" s="28">
        <f t="shared" si="8"/>
        <v>0</v>
      </c>
      <c r="K39" s="33"/>
      <c r="L39" s="52"/>
      <c r="M39" s="34"/>
    </row>
    <row r="40" spans="2:13" ht="25.5" customHeight="1" x14ac:dyDescent="0.2">
      <c r="B40" s="672"/>
      <c r="C40" s="673"/>
      <c r="D40" s="32"/>
      <c r="E40" s="28">
        <f t="shared" si="5"/>
        <v>0</v>
      </c>
      <c r="F40" s="33"/>
      <c r="G40" s="52"/>
      <c r="H40" s="34"/>
      <c r="I40" s="32"/>
      <c r="J40" s="28">
        <f t="shared" si="6"/>
        <v>0</v>
      </c>
      <c r="K40" s="33"/>
      <c r="L40" s="52"/>
      <c r="M40" s="34"/>
    </row>
    <row r="41" spans="2:13" ht="25.5" customHeight="1" x14ac:dyDescent="0.2">
      <c r="B41" s="672"/>
      <c r="C41" s="673"/>
      <c r="D41" s="32"/>
      <c r="E41" s="28">
        <f t="shared" si="5"/>
        <v>0</v>
      </c>
      <c r="F41" s="33"/>
      <c r="G41" s="52"/>
      <c r="H41" s="34"/>
      <c r="I41" s="32"/>
      <c r="J41" s="28">
        <f t="shared" si="6"/>
        <v>0</v>
      </c>
      <c r="K41" s="33"/>
      <c r="L41" s="52"/>
      <c r="M41" s="34"/>
    </row>
    <row r="42" spans="2:13" ht="25.5" customHeight="1" x14ac:dyDescent="0.2">
      <c r="B42" s="672"/>
      <c r="C42" s="673"/>
      <c r="D42" s="32"/>
      <c r="E42" s="28">
        <f t="shared" si="5"/>
        <v>0</v>
      </c>
      <c r="F42" s="33"/>
      <c r="G42" s="52"/>
      <c r="H42" s="34"/>
      <c r="I42" s="32"/>
      <c r="J42" s="28">
        <f t="shared" si="6"/>
        <v>0</v>
      </c>
      <c r="K42" s="33"/>
      <c r="L42" s="52"/>
      <c r="M42" s="34"/>
    </row>
    <row r="43" spans="2:13" ht="25.5" customHeight="1" x14ac:dyDescent="0.2">
      <c r="B43" s="672"/>
      <c r="C43" s="673"/>
      <c r="D43" s="32"/>
      <c r="E43" s="28">
        <f t="shared" si="5"/>
        <v>0</v>
      </c>
      <c r="F43" s="33"/>
      <c r="G43" s="52"/>
      <c r="H43" s="34"/>
      <c r="I43" s="32"/>
      <c r="J43" s="28">
        <f t="shared" si="6"/>
        <v>0</v>
      </c>
      <c r="K43" s="33"/>
      <c r="L43" s="52"/>
      <c r="M43" s="34"/>
    </row>
    <row r="44" spans="2:13" ht="25.5" customHeight="1" x14ac:dyDescent="0.2">
      <c r="B44" s="672"/>
      <c r="C44" s="673"/>
      <c r="D44" s="32"/>
      <c r="E44" s="28">
        <f t="shared" si="5"/>
        <v>0</v>
      </c>
      <c r="F44" s="33"/>
      <c r="G44" s="52"/>
      <c r="H44" s="34"/>
      <c r="I44" s="32"/>
      <c r="J44" s="28">
        <f t="shared" si="6"/>
        <v>0</v>
      </c>
      <c r="K44" s="33"/>
      <c r="L44" s="52"/>
      <c r="M44" s="34"/>
    </row>
    <row r="45" spans="2:13" ht="25.5" customHeight="1" x14ac:dyDescent="0.2">
      <c r="B45" s="672"/>
      <c r="C45" s="673"/>
      <c r="D45" s="32"/>
      <c r="E45" s="28">
        <f t="shared" si="5"/>
        <v>0</v>
      </c>
      <c r="F45" s="33"/>
      <c r="G45" s="52"/>
      <c r="H45" s="34"/>
      <c r="I45" s="32"/>
      <c r="J45" s="28">
        <f t="shared" si="6"/>
        <v>0</v>
      </c>
      <c r="K45" s="33"/>
      <c r="L45" s="52"/>
      <c r="M45" s="34"/>
    </row>
    <row r="46" spans="2:13" ht="25.5" customHeight="1" x14ac:dyDescent="0.2">
      <c r="B46" s="672"/>
      <c r="C46" s="673"/>
      <c r="D46" s="32"/>
      <c r="E46" s="28">
        <f t="shared" si="5"/>
        <v>0</v>
      </c>
      <c r="F46" s="33"/>
      <c r="G46" s="52"/>
      <c r="H46" s="34"/>
      <c r="I46" s="32"/>
      <c r="J46" s="28">
        <f t="shared" si="6"/>
        <v>0</v>
      </c>
      <c r="K46" s="33"/>
      <c r="L46" s="52"/>
      <c r="M46" s="34"/>
    </row>
    <row r="47" spans="2:13" ht="25.5" customHeight="1" x14ac:dyDescent="0.2">
      <c r="B47" s="672"/>
      <c r="C47" s="673"/>
      <c r="D47" s="32"/>
      <c r="E47" s="28">
        <f t="shared" si="5"/>
        <v>0</v>
      </c>
      <c r="F47" s="33"/>
      <c r="G47" s="52"/>
      <c r="H47" s="34"/>
      <c r="I47" s="32"/>
      <c r="J47" s="28">
        <f t="shared" si="6"/>
        <v>0</v>
      </c>
      <c r="K47" s="33"/>
      <c r="L47" s="52"/>
      <c r="M47" s="34"/>
    </row>
    <row r="48" spans="2:13" ht="25.5" customHeight="1" x14ac:dyDescent="0.2">
      <c r="B48" s="672"/>
      <c r="C48" s="673"/>
      <c r="D48" s="32"/>
      <c r="E48" s="28">
        <f t="shared" si="5"/>
        <v>0</v>
      </c>
      <c r="F48" s="33"/>
      <c r="G48" s="52"/>
      <c r="H48" s="34"/>
      <c r="I48" s="32"/>
      <c r="J48" s="28">
        <f t="shared" si="6"/>
        <v>0</v>
      </c>
      <c r="K48" s="33"/>
      <c r="L48" s="52"/>
      <c r="M48" s="34"/>
    </row>
    <row r="49" spans="2:14" ht="25.5" customHeight="1" x14ac:dyDescent="0.2">
      <c r="B49" s="672"/>
      <c r="C49" s="673"/>
      <c r="D49" s="32"/>
      <c r="E49" s="28">
        <f t="shared" si="5"/>
        <v>0</v>
      </c>
      <c r="F49" s="33"/>
      <c r="G49" s="52"/>
      <c r="H49" s="34"/>
      <c r="I49" s="32"/>
      <c r="J49" s="28">
        <f t="shared" si="6"/>
        <v>0</v>
      </c>
      <c r="K49" s="33"/>
      <c r="L49" s="52"/>
      <c r="M49" s="34"/>
    </row>
    <row r="50" spans="2:14" ht="25.5" customHeight="1" x14ac:dyDescent="0.2">
      <c r="B50" s="672"/>
      <c r="C50" s="673"/>
      <c r="D50" s="32"/>
      <c r="E50" s="28">
        <f t="shared" si="5"/>
        <v>0</v>
      </c>
      <c r="F50" s="33"/>
      <c r="G50" s="52"/>
      <c r="H50" s="34"/>
      <c r="I50" s="32"/>
      <c r="J50" s="28">
        <f t="shared" si="6"/>
        <v>0</v>
      </c>
      <c r="K50" s="33"/>
      <c r="L50" s="52"/>
      <c r="M50" s="34"/>
    </row>
    <row r="51" spans="2:14" ht="25.5" customHeight="1" x14ac:dyDescent="0.2">
      <c r="B51" s="672"/>
      <c r="C51" s="673"/>
      <c r="D51" s="32"/>
      <c r="E51" s="28">
        <f t="shared" si="5"/>
        <v>0</v>
      </c>
      <c r="F51" s="33"/>
      <c r="G51" s="52"/>
      <c r="H51" s="34"/>
      <c r="I51" s="32"/>
      <c r="J51" s="28">
        <f t="shared" si="6"/>
        <v>0</v>
      </c>
      <c r="K51" s="33"/>
      <c r="L51" s="52"/>
      <c r="M51" s="34"/>
    </row>
    <row r="52" spans="2:14" ht="25.5" customHeight="1" x14ac:dyDescent="0.2">
      <c r="B52" s="676" t="s">
        <v>307</v>
      </c>
      <c r="C52" s="677"/>
      <c r="D52" s="24"/>
      <c r="E52" s="136">
        <f>SUM(E34:E51)</f>
        <v>0</v>
      </c>
      <c r="F52" s="13"/>
      <c r="G52" s="13"/>
      <c r="H52" s="14"/>
      <c r="I52" s="15"/>
      <c r="J52" s="68">
        <f>SUM(J34:J51)</f>
        <v>0</v>
      </c>
      <c r="K52" s="22"/>
      <c r="L52" s="23"/>
      <c r="M52" s="23"/>
    </row>
    <row r="53" spans="2:14" x14ac:dyDescent="0.2">
      <c r="E53" s="63"/>
    </row>
    <row r="54" spans="2:14" x14ac:dyDescent="0.2">
      <c r="B54" s="3" t="s">
        <v>189</v>
      </c>
    </row>
    <row r="55" spans="2:14" ht="12" x14ac:dyDescent="0.2">
      <c r="B55" s="16"/>
      <c r="C55" s="16"/>
      <c r="D55" s="678" t="s">
        <v>356</v>
      </c>
      <c r="E55" s="679"/>
      <c r="F55" s="679"/>
      <c r="G55" s="679"/>
      <c r="H55" s="680"/>
      <c r="I55" s="678" t="s">
        <v>356</v>
      </c>
      <c r="J55" s="679"/>
      <c r="K55" s="679"/>
      <c r="L55" s="679"/>
      <c r="M55" s="680"/>
    </row>
    <row r="56" spans="2:14" x14ac:dyDescent="0.2">
      <c r="B56" s="10">
        <v>1</v>
      </c>
      <c r="C56" s="17"/>
      <c r="D56" s="18">
        <v>2</v>
      </c>
      <c r="E56" s="9">
        <v>3</v>
      </c>
      <c r="F56" s="9">
        <v>4</v>
      </c>
      <c r="G56" s="10">
        <v>5</v>
      </c>
      <c r="H56" s="19">
        <v>6</v>
      </c>
      <c r="I56" s="18">
        <v>2</v>
      </c>
      <c r="J56" s="9">
        <v>3</v>
      </c>
      <c r="K56" s="9">
        <v>4</v>
      </c>
      <c r="L56" s="10">
        <v>5</v>
      </c>
      <c r="M56" s="19">
        <v>6</v>
      </c>
      <c r="N56" s="500"/>
    </row>
    <row r="57" spans="2:14" ht="38.25" customHeight="1" x14ac:dyDescent="0.2">
      <c r="B57" s="674" t="s">
        <v>392</v>
      </c>
      <c r="C57" s="675"/>
      <c r="D57" s="20" t="s">
        <v>305</v>
      </c>
      <c r="E57" s="83" t="s">
        <v>306</v>
      </c>
      <c r="F57" s="83" t="s">
        <v>99</v>
      </c>
      <c r="G57" s="126" t="s">
        <v>37</v>
      </c>
      <c r="H57" s="21" t="s">
        <v>100</v>
      </c>
      <c r="I57" s="20" t="s">
        <v>305</v>
      </c>
      <c r="J57" s="83" t="s">
        <v>306</v>
      </c>
      <c r="K57" s="83" t="s">
        <v>99</v>
      </c>
      <c r="L57" s="126" t="s">
        <v>37</v>
      </c>
      <c r="M57" s="21" t="s">
        <v>100</v>
      </c>
    </row>
    <row r="58" spans="2:14" ht="25.5" customHeight="1" x14ac:dyDescent="0.2">
      <c r="B58" s="672"/>
      <c r="C58" s="673"/>
      <c r="D58" s="32"/>
      <c r="E58" s="28">
        <f t="shared" ref="E58:E75" si="9">D58*F58</f>
        <v>0</v>
      </c>
      <c r="F58" s="33"/>
      <c r="G58" s="52"/>
      <c r="H58" s="34"/>
      <c r="I58" s="32"/>
      <c r="J58" s="28">
        <f t="shared" ref="J58:J75" si="10">I58*K58</f>
        <v>0</v>
      </c>
      <c r="K58" s="33"/>
      <c r="L58" s="52"/>
      <c r="M58" s="34"/>
    </row>
    <row r="59" spans="2:14" ht="25.5" customHeight="1" x14ac:dyDescent="0.2">
      <c r="B59" s="672"/>
      <c r="C59" s="673"/>
      <c r="D59" s="32"/>
      <c r="E59" s="28">
        <f t="shared" si="9"/>
        <v>0</v>
      </c>
      <c r="F59" s="33"/>
      <c r="G59" s="52"/>
      <c r="H59" s="34"/>
      <c r="I59" s="32"/>
      <c r="J59" s="28">
        <f t="shared" si="10"/>
        <v>0</v>
      </c>
      <c r="K59" s="33"/>
      <c r="L59" s="52"/>
      <c r="M59" s="34"/>
    </row>
    <row r="60" spans="2:14" ht="25.5" customHeight="1" x14ac:dyDescent="0.2">
      <c r="B60" s="672"/>
      <c r="C60" s="673"/>
      <c r="D60" s="32"/>
      <c r="E60" s="28">
        <f t="shared" si="9"/>
        <v>0</v>
      </c>
      <c r="F60" s="33"/>
      <c r="G60" s="52"/>
      <c r="H60" s="34"/>
      <c r="I60" s="32"/>
      <c r="J60" s="28">
        <f t="shared" si="10"/>
        <v>0</v>
      </c>
      <c r="K60" s="33"/>
      <c r="L60" s="52"/>
      <c r="M60" s="34"/>
    </row>
    <row r="61" spans="2:14" ht="25.5" customHeight="1" x14ac:dyDescent="0.2">
      <c r="B61" s="672"/>
      <c r="C61" s="673"/>
      <c r="D61" s="32"/>
      <c r="E61" s="28">
        <f t="shared" si="9"/>
        <v>0</v>
      </c>
      <c r="F61" s="33"/>
      <c r="G61" s="52"/>
      <c r="H61" s="34"/>
      <c r="I61" s="32"/>
      <c r="J61" s="28">
        <f t="shared" si="10"/>
        <v>0</v>
      </c>
      <c r="K61" s="33"/>
      <c r="L61" s="52"/>
      <c r="M61" s="34"/>
    </row>
    <row r="62" spans="2:14" ht="25.5" customHeight="1" x14ac:dyDescent="0.2">
      <c r="B62" s="672"/>
      <c r="C62" s="673"/>
      <c r="D62" s="32"/>
      <c r="E62" s="28">
        <f t="shared" si="9"/>
        <v>0</v>
      </c>
      <c r="F62" s="33"/>
      <c r="G62" s="52"/>
      <c r="H62" s="34"/>
      <c r="I62" s="32"/>
      <c r="J62" s="28">
        <f t="shared" si="10"/>
        <v>0</v>
      </c>
      <c r="K62" s="33"/>
      <c r="L62" s="52"/>
      <c r="M62" s="34"/>
    </row>
    <row r="63" spans="2:14" ht="25.5" customHeight="1" x14ac:dyDescent="0.2">
      <c r="B63" s="672"/>
      <c r="C63" s="673"/>
      <c r="D63" s="32"/>
      <c r="E63" s="28">
        <f t="shared" si="9"/>
        <v>0</v>
      </c>
      <c r="F63" s="33"/>
      <c r="G63" s="52"/>
      <c r="H63" s="34"/>
      <c r="I63" s="32"/>
      <c r="J63" s="28">
        <f t="shared" si="10"/>
        <v>0</v>
      </c>
      <c r="K63" s="33"/>
      <c r="L63" s="52"/>
      <c r="M63" s="34"/>
    </row>
    <row r="64" spans="2:14" ht="25.5" customHeight="1" x14ac:dyDescent="0.2">
      <c r="B64" s="672"/>
      <c r="C64" s="673"/>
      <c r="D64" s="32"/>
      <c r="E64" s="28">
        <f t="shared" si="9"/>
        <v>0</v>
      </c>
      <c r="F64" s="33"/>
      <c r="G64" s="52"/>
      <c r="H64" s="34"/>
      <c r="I64" s="32"/>
      <c r="J64" s="28">
        <f t="shared" si="10"/>
        <v>0</v>
      </c>
      <c r="K64" s="33"/>
      <c r="L64" s="52"/>
      <c r="M64" s="34"/>
    </row>
    <row r="65" spans="2:13" ht="25.5" customHeight="1" x14ac:dyDescent="0.2">
      <c r="B65" s="672"/>
      <c r="C65" s="673"/>
      <c r="D65" s="32"/>
      <c r="E65" s="28">
        <f t="shared" si="9"/>
        <v>0</v>
      </c>
      <c r="F65" s="33"/>
      <c r="G65" s="52"/>
      <c r="H65" s="34"/>
      <c r="I65" s="32"/>
      <c r="J65" s="28">
        <f t="shared" si="10"/>
        <v>0</v>
      </c>
      <c r="K65" s="33"/>
      <c r="L65" s="52"/>
      <c r="M65" s="34"/>
    </row>
    <row r="66" spans="2:13" ht="25.5" customHeight="1" x14ac:dyDescent="0.2">
      <c r="B66" s="672"/>
      <c r="C66" s="673"/>
      <c r="D66" s="32"/>
      <c r="E66" s="28">
        <f t="shared" si="9"/>
        <v>0</v>
      </c>
      <c r="F66" s="33"/>
      <c r="G66" s="52"/>
      <c r="H66" s="34"/>
      <c r="I66" s="32"/>
      <c r="J66" s="28">
        <f t="shared" si="10"/>
        <v>0</v>
      </c>
      <c r="K66" s="33"/>
      <c r="L66" s="52"/>
      <c r="M66" s="34"/>
    </row>
    <row r="67" spans="2:13" ht="25.5" customHeight="1" x14ac:dyDescent="0.2">
      <c r="B67" s="672"/>
      <c r="C67" s="673"/>
      <c r="D67" s="32"/>
      <c r="E67" s="28">
        <f t="shared" si="9"/>
        <v>0</v>
      </c>
      <c r="F67" s="33"/>
      <c r="G67" s="52"/>
      <c r="H67" s="34"/>
      <c r="I67" s="32"/>
      <c r="J67" s="28">
        <f t="shared" si="10"/>
        <v>0</v>
      </c>
      <c r="K67" s="33"/>
      <c r="L67" s="52"/>
      <c r="M67" s="34"/>
    </row>
    <row r="68" spans="2:13" ht="25.5" customHeight="1" x14ac:dyDescent="0.2">
      <c r="B68" s="672"/>
      <c r="C68" s="673"/>
      <c r="D68" s="32"/>
      <c r="E68" s="28">
        <f t="shared" si="9"/>
        <v>0</v>
      </c>
      <c r="F68" s="33"/>
      <c r="G68" s="52"/>
      <c r="H68" s="34"/>
      <c r="I68" s="32"/>
      <c r="J68" s="28">
        <f t="shared" si="10"/>
        <v>0</v>
      </c>
      <c r="K68" s="33"/>
      <c r="L68" s="52"/>
      <c r="M68" s="34"/>
    </row>
    <row r="69" spans="2:13" ht="25.5" customHeight="1" x14ac:dyDescent="0.2">
      <c r="B69" s="672"/>
      <c r="C69" s="673"/>
      <c r="D69" s="32"/>
      <c r="E69" s="28">
        <f t="shared" si="9"/>
        <v>0</v>
      </c>
      <c r="F69" s="33"/>
      <c r="G69" s="52"/>
      <c r="H69" s="34"/>
      <c r="I69" s="32"/>
      <c r="J69" s="28">
        <f t="shared" si="10"/>
        <v>0</v>
      </c>
      <c r="K69" s="33"/>
      <c r="L69" s="52"/>
      <c r="M69" s="34"/>
    </row>
    <row r="70" spans="2:13" ht="25.5" customHeight="1" x14ac:dyDescent="0.2">
      <c r="B70" s="672"/>
      <c r="C70" s="673"/>
      <c r="D70" s="32"/>
      <c r="E70" s="28">
        <f t="shared" si="9"/>
        <v>0</v>
      </c>
      <c r="F70" s="33"/>
      <c r="G70" s="52"/>
      <c r="H70" s="34"/>
      <c r="I70" s="32"/>
      <c r="J70" s="28">
        <f t="shared" si="10"/>
        <v>0</v>
      </c>
      <c r="K70" s="33"/>
      <c r="L70" s="52"/>
      <c r="M70" s="34"/>
    </row>
    <row r="71" spans="2:13" ht="25.5" customHeight="1" x14ac:dyDescent="0.2">
      <c r="B71" s="672"/>
      <c r="C71" s="673"/>
      <c r="D71" s="32"/>
      <c r="E71" s="28">
        <f t="shared" si="9"/>
        <v>0</v>
      </c>
      <c r="F71" s="33"/>
      <c r="G71" s="52"/>
      <c r="H71" s="34"/>
      <c r="I71" s="32"/>
      <c r="J71" s="28">
        <f t="shared" si="10"/>
        <v>0</v>
      </c>
      <c r="K71" s="33"/>
      <c r="L71" s="52"/>
      <c r="M71" s="34"/>
    </row>
    <row r="72" spans="2:13" ht="25.5" customHeight="1" x14ac:dyDescent="0.2">
      <c r="B72" s="672"/>
      <c r="C72" s="673"/>
      <c r="D72" s="32"/>
      <c r="E72" s="28">
        <f t="shared" si="9"/>
        <v>0</v>
      </c>
      <c r="F72" s="33"/>
      <c r="G72" s="52"/>
      <c r="H72" s="34"/>
      <c r="I72" s="32"/>
      <c r="J72" s="28">
        <f t="shared" si="10"/>
        <v>0</v>
      </c>
      <c r="K72" s="33"/>
      <c r="L72" s="52"/>
      <c r="M72" s="34"/>
    </row>
    <row r="73" spans="2:13" ht="25.5" customHeight="1" x14ac:dyDescent="0.2">
      <c r="B73" s="672"/>
      <c r="C73" s="673"/>
      <c r="D73" s="32"/>
      <c r="E73" s="28">
        <f t="shared" si="9"/>
        <v>0</v>
      </c>
      <c r="F73" s="33"/>
      <c r="G73" s="52"/>
      <c r="H73" s="34"/>
      <c r="I73" s="32"/>
      <c r="J73" s="28">
        <f t="shared" si="10"/>
        <v>0</v>
      </c>
      <c r="K73" s="33"/>
      <c r="L73" s="52"/>
      <c r="M73" s="34"/>
    </row>
    <row r="74" spans="2:13" ht="25.5" customHeight="1" x14ac:dyDescent="0.2">
      <c r="B74" s="672"/>
      <c r="C74" s="673"/>
      <c r="D74" s="32"/>
      <c r="E74" s="28">
        <f t="shared" si="9"/>
        <v>0</v>
      </c>
      <c r="F74" s="33"/>
      <c r="G74" s="52"/>
      <c r="H74" s="34"/>
      <c r="I74" s="32"/>
      <c r="J74" s="28">
        <f t="shared" si="10"/>
        <v>0</v>
      </c>
      <c r="K74" s="33"/>
      <c r="L74" s="52"/>
      <c r="M74" s="34"/>
    </row>
    <row r="75" spans="2:13" ht="25.5" customHeight="1" x14ac:dyDescent="0.2">
      <c r="B75" s="672"/>
      <c r="C75" s="673"/>
      <c r="D75" s="32"/>
      <c r="E75" s="28">
        <f t="shared" si="9"/>
        <v>0</v>
      </c>
      <c r="F75" s="33"/>
      <c r="G75" s="52"/>
      <c r="H75" s="34"/>
      <c r="I75" s="32"/>
      <c r="J75" s="28">
        <f t="shared" si="10"/>
        <v>0</v>
      </c>
      <c r="K75" s="33"/>
      <c r="L75" s="52"/>
      <c r="M75" s="34"/>
    </row>
    <row r="76" spans="2:13" ht="25.5" customHeight="1" x14ac:dyDescent="0.2">
      <c r="B76" s="676" t="s">
        <v>307</v>
      </c>
      <c r="C76" s="677"/>
      <c r="D76" s="24"/>
      <c r="E76" s="136">
        <f>SUM(E58:E75)</f>
        <v>0</v>
      </c>
      <c r="F76" s="13"/>
      <c r="G76" s="13"/>
      <c r="H76" s="14"/>
      <c r="I76" s="15"/>
      <c r="J76" s="68">
        <f>SUM(J58:J75)</f>
        <v>0</v>
      </c>
      <c r="K76" s="22"/>
      <c r="L76" s="23"/>
      <c r="M76" s="23"/>
    </row>
    <row r="77" spans="2:13" s="150" customFormat="1" x14ac:dyDescent="0.2"/>
    <row r="78" spans="2:13" s="150" customFormat="1" x14ac:dyDescent="0.2"/>
    <row r="79" spans="2:13" s="150" customFormat="1" x14ac:dyDescent="0.2"/>
    <row r="80" spans="2:13" s="150" customFormat="1" x14ac:dyDescent="0.2"/>
    <row r="81" s="150" customFormat="1" x14ac:dyDescent="0.2"/>
    <row r="82" s="150" customFormat="1" x14ac:dyDescent="0.2"/>
    <row r="83" s="150" customFormat="1" x14ac:dyDescent="0.2"/>
    <row r="84" s="150" customFormat="1" x14ac:dyDescent="0.2"/>
    <row r="85" s="150" customFormat="1" x14ac:dyDescent="0.2"/>
    <row r="86" s="150" customFormat="1" x14ac:dyDescent="0.2"/>
    <row r="87" s="150" customFormat="1" x14ac:dyDescent="0.2"/>
    <row r="88" s="150" customFormat="1" x14ac:dyDescent="0.2"/>
    <row r="89" s="150" customFormat="1" x14ac:dyDescent="0.2"/>
    <row r="90" s="150" customFormat="1" x14ac:dyDescent="0.2"/>
    <row r="91" s="150" customFormat="1" x14ac:dyDescent="0.2"/>
    <row r="92" s="150" customFormat="1" x14ac:dyDescent="0.2"/>
    <row r="93" s="150" customFormat="1" x14ac:dyDescent="0.2"/>
    <row r="94" s="150" customFormat="1" x14ac:dyDescent="0.2"/>
    <row r="95" s="150" customFormat="1" x14ac:dyDescent="0.2"/>
    <row r="96" s="150" customFormat="1" x14ac:dyDescent="0.2"/>
    <row r="97" s="150" customFormat="1" x14ac:dyDescent="0.2"/>
    <row r="98" s="150" customFormat="1" x14ac:dyDescent="0.2"/>
    <row r="99" s="150" customFormat="1" x14ac:dyDescent="0.2"/>
    <row r="100" s="150" customFormat="1" x14ac:dyDescent="0.2"/>
    <row r="101" s="150" customFormat="1" x14ac:dyDescent="0.2"/>
    <row r="102" s="150" customFormat="1" x14ac:dyDescent="0.2"/>
    <row r="103" s="150" customFormat="1" x14ac:dyDescent="0.2"/>
    <row r="104" s="150" customFormat="1" x14ac:dyDescent="0.2"/>
    <row r="105" s="150" customFormat="1" x14ac:dyDescent="0.2"/>
    <row r="106" s="150" customFormat="1" x14ac:dyDescent="0.2"/>
    <row r="107" s="150" customFormat="1" x14ac:dyDescent="0.2"/>
    <row r="108" s="150" customFormat="1" x14ac:dyDescent="0.2"/>
    <row r="109" s="150" customFormat="1" x14ac:dyDescent="0.2"/>
    <row r="110" s="150" customFormat="1" x14ac:dyDescent="0.2"/>
    <row r="111" s="150" customFormat="1" x14ac:dyDescent="0.2"/>
    <row r="112" s="150" customFormat="1" x14ac:dyDescent="0.2"/>
    <row r="113" s="150" customFormat="1" x14ac:dyDescent="0.2"/>
    <row r="114" s="150" customFormat="1" x14ac:dyDescent="0.2"/>
    <row r="115" s="150" customFormat="1" x14ac:dyDescent="0.2"/>
    <row r="116" s="150" customFormat="1" x14ac:dyDescent="0.2"/>
    <row r="117" s="150" customFormat="1" x14ac:dyDescent="0.2"/>
    <row r="118" s="150" customFormat="1" x14ac:dyDescent="0.2"/>
    <row r="119" s="150" customFormat="1" x14ac:dyDescent="0.2"/>
    <row r="120" s="150" customFormat="1" x14ac:dyDescent="0.2"/>
    <row r="121" s="150" customFormat="1" x14ac:dyDescent="0.2"/>
    <row r="122" s="150" customFormat="1" x14ac:dyDescent="0.2"/>
    <row r="123" s="150" customFormat="1" x14ac:dyDescent="0.2"/>
    <row r="124" s="150" customFormat="1" x14ac:dyDescent="0.2"/>
    <row r="125" s="150" customFormat="1" x14ac:dyDescent="0.2"/>
    <row r="126" s="150" customFormat="1" x14ac:dyDescent="0.2"/>
    <row r="127" s="150" customFormat="1" x14ac:dyDescent="0.2"/>
    <row r="128" s="150" customFormat="1" x14ac:dyDescent="0.2"/>
    <row r="129" s="150" customFormat="1" x14ac:dyDescent="0.2"/>
    <row r="130" s="150" customFormat="1" x14ac:dyDescent="0.2"/>
    <row r="131" s="150" customFormat="1" x14ac:dyDescent="0.2"/>
    <row r="132" s="150" customFormat="1" x14ac:dyDescent="0.2"/>
    <row r="133" s="150" customFormat="1" x14ac:dyDescent="0.2"/>
    <row r="134" s="150" customFormat="1" x14ac:dyDescent="0.2"/>
    <row r="135" s="150" customFormat="1" x14ac:dyDescent="0.2"/>
    <row r="136" s="150" customFormat="1" x14ac:dyDescent="0.2"/>
    <row r="137" s="150" customFormat="1" x14ac:dyDescent="0.2"/>
    <row r="138" s="150" customFormat="1" x14ac:dyDescent="0.2"/>
    <row r="139" s="150" customFormat="1" x14ac:dyDescent="0.2"/>
    <row r="140" s="150" customFormat="1" x14ac:dyDescent="0.2"/>
    <row r="141" s="150" customFormat="1" x14ac:dyDescent="0.2"/>
    <row r="142" s="150" customFormat="1" x14ac:dyDescent="0.2"/>
    <row r="143" s="150" customFormat="1" x14ac:dyDescent="0.2"/>
    <row r="144" s="150" customFormat="1" x14ac:dyDescent="0.2"/>
    <row r="145" s="150" customFormat="1" x14ac:dyDescent="0.2"/>
    <row r="146" s="150" customFormat="1" x14ac:dyDescent="0.2"/>
    <row r="147" s="150" customFormat="1" x14ac:dyDescent="0.2"/>
    <row r="148" s="150" customFormat="1" x14ac:dyDescent="0.2"/>
    <row r="149" s="150" customFormat="1" x14ac:dyDescent="0.2"/>
    <row r="150" s="150" customFormat="1" x14ac:dyDescent="0.2"/>
    <row r="151" s="150" customFormat="1" x14ac:dyDescent="0.2"/>
    <row r="152" s="150" customFormat="1" x14ac:dyDescent="0.2"/>
    <row r="153" s="150" customFormat="1" x14ac:dyDescent="0.2"/>
    <row r="154" s="150" customFormat="1" x14ac:dyDescent="0.2"/>
    <row r="155" s="150" customFormat="1" x14ac:dyDescent="0.2"/>
    <row r="156" s="150" customFormat="1" x14ac:dyDescent="0.2"/>
    <row r="157" s="150" customFormat="1" x14ac:dyDescent="0.2"/>
    <row r="158" s="150" customFormat="1" x14ac:dyDescent="0.2"/>
    <row r="159" s="150" customFormat="1" x14ac:dyDescent="0.2"/>
    <row r="160" s="150" customFormat="1" x14ac:dyDescent="0.2"/>
    <row r="161" s="150" customFormat="1" x14ac:dyDescent="0.2"/>
    <row r="162" s="150" customFormat="1" x14ac:dyDescent="0.2"/>
    <row r="163" s="150" customFormat="1" x14ac:dyDescent="0.2"/>
    <row r="164" s="150" customFormat="1" x14ac:dyDescent="0.2"/>
    <row r="165" s="150" customFormat="1" x14ac:dyDescent="0.2"/>
    <row r="166" s="150" customFormat="1" x14ac:dyDescent="0.2"/>
    <row r="167" s="150" customFormat="1" x14ac:dyDescent="0.2"/>
    <row r="168" s="150" customFormat="1" x14ac:dyDescent="0.2"/>
    <row r="169" s="150" customFormat="1" x14ac:dyDescent="0.2"/>
    <row r="170" s="150" customFormat="1" x14ac:dyDescent="0.2"/>
    <row r="171" s="150" customFormat="1" x14ac:dyDescent="0.2"/>
    <row r="172" s="150" customFormat="1" x14ac:dyDescent="0.2"/>
    <row r="173" s="150" customFormat="1" x14ac:dyDescent="0.2"/>
    <row r="174" s="150" customFormat="1" x14ac:dyDescent="0.2"/>
    <row r="175" s="150" customFormat="1" x14ac:dyDescent="0.2"/>
    <row r="176" s="150" customFormat="1" x14ac:dyDescent="0.2"/>
    <row r="177" s="150" customFormat="1" x14ac:dyDescent="0.2"/>
    <row r="178" s="150" customFormat="1" x14ac:dyDescent="0.2"/>
    <row r="179" s="150" customFormat="1" x14ac:dyDescent="0.2"/>
    <row r="180" s="150" customFormat="1" x14ac:dyDescent="0.2"/>
    <row r="181" s="150" customFormat="1" x14ac:dyDescent="0.2"/>
    <row r="182" s="150" customFormat="1" x14ac:dyDescent="0.2"/>
    <row r="183" s="150" customFormat="1" x14ac:dyDescent="0.2"/>
    <row r="184" s="150" customFormat="1" x14ac:dyDescent="0.2"/>
    <row r="185" s="150" customFormat="1" x14ac:dyDescent="0.2"/>
    <row r="186" s="150" customFormat="1" x14ac:dyDescent="0.2"/>
    <row r="187" s="150" customFormat="1" x14ac:dyDescent="0.2"/>
    <row r="188" s="150" customFormat="1" x14ac:dyDescent="0.2"/>
    <row r="189" s="150" customFormat="1" x14ac:dyDescent="0.2"/>
    <row r="190" s="150" customFormat="1" x14ac:dyDescent="0.2"/>
    <row r="191" s="150" customFormat="1" x14ac:dyDescent="0.2"/>
    <row r="192" s="150" customFormat="1" x14ac:dyDescent="0.2"/>
    <row r="193" s="150" customFormat="1" x14ac:dyDescent="0.2"/>
    <row r="194" s="150" customFormat="1" x14ac:dyDescent="0.2"/>
    <row r="195" s="150" customFormat="1" x14ac:dyDescent="0.2"/>
    <row r="196" s="150" customFormat="1" x14ac:dyDescent="0.2"/>
    <row r="197" s="150" customFormat="1" x14ac:dyDescent="0.2"/>
    <row r="198" s="150" customFormat="1" x14ac:dyDescent="0.2"/>
    <row r="199" s="150" customFormat="1" x14ac:dyDescent="0.2"/>
    <row r="200" s="150" customFormat="1" x14ac:dyDescent="0.2"/>
    <row r="201" s="150" customFormat="1" x14ac:dyDescent="0.2"/>
    <row r="202" s="150" customFormat="1" x14ac:dyDescent="0.2"/>
    <row r="203" s="150" customFormat="1" x14ac:dyDescent="0.2"/>
    <row r="204" s="150" customFormat="1" x14ac:dyDescent="0.2"/>
    <row r="205" s="150" customFormat="1" x14ac:dyDescent="0.2"/>
    <row r="206" s="150" customFormat="1" x14ac:dyDescent="0.2"/>
    <row r="207" s="150" customFormat="1" x14ac:dyDescent="0.2"/>
    <row r="208" s="150" customFormat="1" x14ac:dyDescent="0.2"/>
    <row r="209" s="150" customFormat="1" x14ac:dyDescent="0.2"/>
    <row r="210" s="150" customFormat="1" x14ac:dyDescent="0.2"/>
    <row r="211" s="150" customFormat="1" x14ac:dyDescent="0.2"/>
    <row r="212" s="150" customFormat="1" x14ac:dyDescent="0.2"/>
    <row r="213" s="150" customFormat="1" x14ac:dyDescent="0.2"/>
    <row r="214" s="150" customFormat="1" x14ac:dyDescent="0.2"/>
    <row r="215" s="150" customFormat="1" x14ac:dyDescent="0.2"/>
    <row r="216" s="150" customFormat="1" x14ac:dyDescent="0.2"/>
    <row r="217" s="150" customFormat="1" x14ac:dyDescent="0.2"/>
    <row r="218" s="150" customFormat="1" x14ac:dyDescent="0.2"/>
    <row r="219" s="150" customFormat="1" x14ac:dyDescent="0.2"/>
    <row r="220" s="150" customFormat="1" x14ac:dyDescent="0.2"/>
    <row r="221" s="150" customFormat="1" x14ac:dyDescent="0.2"/>
    <row r="222" s="150" customFormat="1" x14ac:dyDescent="0.2"/>
    <row r="223" s="150" customFormat="1" x14ac:dyDescent="0.2"/>
    <row r="224" s="150" customFormat="1" x14ac:dyDescent="0.2"/>
    <row r="225" s="150" customFormat="1" x14ac:dyDescent="0.2"/>
    <row r="226" s="150" customFormat="1" x14ac:dyDescent="0.2"/>
    <row r="227" s="150" customFormat="1" x14ac:dyDescent="0.2"/>
    <row r="228" s="150" customFormat="1" x14ac:dyDescent="0.2"/>
    <row r="229" s="150" customFormat="1" x14ac:dyDescent="0.2"/>
    <row r="230" s="150" customFormat="1" x14ac:dyDescent="0.2"/>
    <row r="231" s="150" customFormat="1" x14ac:dyDescent="0.2"/>
    <row r="232" s="150" customFormat="1" x14ac:dyDescent="0.2"/>
    <row r="233" s="150" customFormat="1" x14ac:dyDescent="0.2"/>
    <row r="234" s="150" customFormat="1" x14ac:dyDescent="0.2"/>
    <row r="235" s="150" customFormat="1" x14ac:dyDescent="0.2"/>
    <row r="236" s="150" customFormat="1" x14ac:dyDescent="0.2"/>
    <row r="237" s="150" customFormat="1" x14ac:dyDescent="0.2"/>
    <row r="238" s="150" customFormat="1" x14ac:dyDescent="0.2"/>
    <row r="239" s="150" customFormat="1" x14ac:dyDescent="0.2"/>
    <row r="240" s="150" customFormat="1" x14ac:dyDescent="0.2"/>
    <row r="241" s="150" customFormat="1" x14ac:dyDescent="0.2"/>
    <row r="242" s="150" customFormat="1" x14ac:dyDescent="0.2"/>
    <row r="243" s="150" customFormat="1" x14ac:dyDescent="0.2"/>
    <row r="244" s="150" customFormat="1" x14ac:dyDescent="0.2"/>
    <row r="245" s="150" customFormat="1" x14ac:dyDescent="0.2"/>
    <row r="246" s="150" customFormat="1" x14ac:dyDescent="0.2"/>
    <row r="247" s="150" customFormat="1" x14ac:dyDescent="0.2"/>
    <row r="248" s="150" customFormat="1" x14ac:dyDescent="0.2"/>
    <row r="249" s="150" customFormat="1" x14ac:dyDescent="0.2"/>
    <row r="250" s="150" customFormat="1" x14ac:dyDescent="0.2"/>
    <row r="251" s="150" customFormat="1" x14ac:dyDescent="0.2"/>
    <row r="252" s="150" customFormat="1" x14ac:dyDescent="0.2"/>
    <row r="253" s="150" customFormat="1" x14ac:dyDescent="0.2"/>
    <row r="254" s="150" customFormat="1" x14ac:dyDescent="0.2"/>
    <row r="255" s="150" customFormat="1" x14ac:dyDescent="0.2"/>
    <row r="256" s="150" customFormat="1" x14ac:dyDescent="0.2"/>
    <row r="257" s="150" customFormat="1" x14ac:dyDescent="0.2"/>
    <row r="258" s="150" customFormat="1" x14ac:dyDescent="0.2"/>
    <row r="259" s="150" customFormat="1" x14ac:dyDescent="0.2"/>
    <row r="260" s="150" customFormat="1" x14ac:dyDescent="0.2"/>
    <row r="261" s="150" customFormat="1" x14ac:dyDescent="0.2"/>
    <row r="262" s="150" customFormat="1" x14ac:dyDescent="0.2"/>
    <row r="263" s="150" customFormat="1" x14ac:dyDescent="0.2"/>
    <row r="264" s="150" customFormat="1" x14ac:dyDescent="0.2"/>
    <row r="265" s="150" customFormat="1" x14ac:dyDescent="0.2"/>
    <row r="266" s="150" customFormat="1" x14ac:dyDescent="0.2"/>
    <row r="267" s="150" customFormat="1" x14ac:dyDescent="0.2"/>
    <row r="268" s="150" customFormat="1" x14ac:dyDescent="0.2"/>
    <row r="269" s="150" customFormat="1" x14ac:dyDescent="0.2"/>
    <row r="270" s="150" customFormat="1" x14ac:dyDescent="0.2"/>
    <row r="271" s="150" customFormat="1" x14ac:dyDescent="0.2"/>
    <row r="272" s="150" customFormat="1" x14ac:dyDescent="0.2"/>
    <row r="273" s="150" customFormat="1" x14ac:dyDescent="0.2"/>
    <row r="274" s="150" customFormat="1" x14ac:dyDescent="0.2"/>
    <row r="275" s="150" customFormat="1" x14ac:dyDescent="0.2"/>
    <row r="276" s="150" customFormat="1" x14ac:dyDescent="0.2"/>
    <row r="277" s="150" customFormat="1" x14ac:dyDescent="0.2"/>
    <row r="278" s="150" customFormat="1" x14ac:dyDescent="0.2"/>
    <row r="279" s="150" customFormat="1" x14ac:dyDescent="0.2"/>
    <row r="280" s="150" customFormat="1" x14ac:dyDescent="0.2"/>
    <row r="281" s="150" customFormat="1" x14ac:dyDescent="0.2"/>
    <row r="282" s="150" customFormat="1" x14ac:dyDescent="0.2"/>
    <row r="283" s="150" customFormat="1" x14ac:dyDescent="0.2"/>
    <row r="284" s="150" customFormat="1" x14ac:dyDescent="0.2"/>
    <row r="285" s="150" customFormat="1" x14ac:dyDescent="0.2"/>
    <row r="286" s="150" customFormat="1" x14ac:dyDescent="0.2"/>
    <row r="287" s="150" customFormat="1" x14ac:dyDescent="0.2"/>
    <row r="288" s="150" customFormat="1" x14ac:dyDescent="0.2"/>
    <row r="289" s="150" customFormat="1" x14ac:dyDescent="0.2"/>
    <row r="290" s="150" customFormat="1" x14ac:dyDescent="0.2"/>
    <row r="291" s="150" customFormat="1" x14ac:dyDescent="0.2"/>
    <row r="292" s="150" customFormat="1" x14ac:dyDescent="0.2"/>
    <row r="293" s="150" customFormat="1" x14ac:dyDescent="0.2"/>
    <row r="294" s="150" customFormat="1" x14ac:dyDescent="0.2"/>
    <row r="295" s="150" customFormat="1" x14ac:dyDescent="0.2"/>
    <row r="296" s="150" customFormat="1" x14ac:dyDescent="0.2"/>
    <row r="297" s="150" customFormat="1" x14ac:dyDescent="0.2"/>
    <row r="298" s="150" customFormat="1" x14ac:dyDescent="0.2"/>
    <row r="299" s="150" customFormat="1" x14ac:dyDescent="0.2"/>
    <row r="300" s="150" customFormat="1" x14ac:dyDescent="0.2"/>
    <row r="301" s="150" customFormat="1" x14ac:dyDescent="0.2"/>
    <row r="302" s="150" customFormat="1" x14ac:dyDescent="0.2"/>
    <row r="303" s="150" customFormat="1" x14ac:dyDescent="0.2"/>
    <row r="304" s="150" customFormat="1" x14ac:dyDescent="0.2"/>
    <row r="305" s="150" customFormat="1" x14ac:dyDescent="0.2"/>
    <row r="306" s="150" customFormat="1" x14ac:dyDescent="0.2"/>
    <row r="307" s="150" customFormat="1" x14ac:dyDescent="0.2"/>
    <row r="308" s="150" customFormat="1" x14ac:dyDescent="0.2"/>
    <row r="309" s="150" customFormat="1" x14ac:dyDescent="0.2"/>
    <row r="310" s="150" customFormat="1" x14ac:dyDescent="0.2"/>
    <row r="311" s="150" customFormat="1" x14ac:dyDescent="0.2"/>
    <row r="312" s="150" customFormat="1" x14ac:dyDescent="0.2"/>
    <row r="313" s="150" customFormat="1" x14ac:dyDescent="0.2"/>
    <row r="314" s="150" customFormat="1" x14ac:dyDescent="0.2"/>
    <row r="315" s="150" customFormat="1" x14ac:dyDescent="0.2"/>
    <row r="316" s="150" customFormat="1" x14ac:dyDescent="0.2"/>
    <row r="317" s="150" customFormat="1" x14ac:dyDescent="0.2"/>
    <row r="318" s="150" customFormat="1" x14ac:dyDescent="0.2"/>
    <row r="319" s="150" customFormat="1" x14ac:dyDescent="0.2"/>
    <row r="320" s="150" customFormat="1" x14ac:dyDescent="0.2"/>
    <row r="321" s="150" customFormat="1" x14ac:dyDescent="0.2"/>
    <row r="322" s="150" customFormat="1" x14ac:dyDescent="0.2"/>
    <row r="323" s="150" customFormat="1" x14ac:dyDescent="0.2"/>
    <row r="324" s="150" customFormat="1" x14ac:dyDescent="0.2"/>
    <row r="325" s="150" customFormat="1" x14ac:dyDescent="0.2"/>
    <row r="326" s="150" customFormat="1" x14ac:dyDescent="0.2"/>
    <row r="327" s="150" customFormat="1" x14ac:dyDescent="0.2"/>
    <row r="328" s="150" customFormat="1" x14ac:dyDescent="0.2"/>
    <row r="329" s="150" customFormat="1" x14ac:dyDescent="0.2"/>
    <row r="330" s="150" customFormat="1" x14ac:dyDescent="0.2"/>
    <row r="331" s="150" customFormat="1" x14ac:dyDescent="0.2"/>
    <row r="332" s="150" customFormat="1" x14ac:dyDescent="0.2"/>
    <row r="333" s="150" customFormat="1" x14ac:dyDescent="0.2"/>
    <row r="334" s="150" customFormat="1" x14ac:dyDescent="0.2"/>
    <row r="335" s="150" customFormat="1" x14ac:dyDescent="0.2"/>
    <row r="336" s="150" customFormat="1" x14ac:dyDescent="0.2"/>
    <row r="337" s="150" customFormat="1" x14ac:dyDescent="0.2"/>
    <row r="338" s="150" customFormat="1" x14ac:dyDescent="0.2"/>
    <row r="339" s="150" customFormat="1" x14ac:dyDescent="0.2"/>
    <row r="340" s="150" customFormat="1" x14ac:dyDescent="0.2"/>
    <row r="341" s="150" customFormat="1" x14ac:dyDescent="0.2"/>
    <row r="342" s="150" customFormat="1" x14ac:dyDescent="0.2"/>
    <row r="343" s="150" customFormat="1" x14ac:dyDescent="0.2"/>
    <row r="344" s="150" customFormat="1" x14ac:dyDescent="0.2"/>
    <row r="345" s="150" customFormat="1" x14ac:dyDescent="0.2"/>
    <row r="346" s="150" customFormat="1" x14ac:dyDescent="0.2"/>
    <row r="347" s="150" customFormat="1" x14ac:dyDescent="0.2"/>
    <row r="348" s="150" customFormat="1" x14ac:dyDescent="0.2"/>
    <row r="349" s="150" customFormat="1" x14ac:dyDescent="0.2"/>
    <row r="350" s="150" customFormat="1" x14ac:dyDescent="0.2"/>
    <row r="351" s="150" customFormat="1" x14ac:dyDescent="0.2"/>
    <row r="352" s="150" customFormat="1" x14ac:dyDescent="0.2"/>
    <row r="353" s="150" customFormat="1" x14ac:dyDescent="0.2"/>
    <row r="354" s="150" customFormat="1" x14ac:dyDescent="0.2"/>
    <row r="355" s="150" customFormat="1" x14ac:dyDescent="0.2"/>
    <row r="356" s="150" customFormat="1" x14ac:dyDescent="0.2"/>
    <row r="357" s="150" customFormat="1" x14ac:dyDescent="0.2"/>
    <row r="358" s="150" customFormat="1" x14ac:dyDescent="0.2"/>
    <row r="359" s="150" customFormat="1" x14ac:dyDescent="0.2"/>
    <row r="360" s="150" customFormat="1" x14ac:dyDescent="0.2"/>
    <row r="361" s="150" customFormat="1" x14ac:dyDescent="0.2"/>
    <row r="362" s="150" customFormat="1" x14ac:dyDescent="0.2"/>
    <row r="363" s="150" customFormat="1" x14ac:dyDescent="0.2"/>
    <row r="364" s="150" customFormat="1" x14ac:dyDescent="0.2"/>
    <row r="365" s="150" customFormat="1" x14ac:dyDescent="0.2"/>
    <row r="366" s="150" customFormat="1" x14ac:dyDescent="0.2"/>
    <row r="367" s="150" customFormat="1" x14ac:dyDescent="0.2"/>
    <row r="368" s="150" customFormat="1" x14ac:dyDescent="0.2"/>
    <row r="369" s="150" customFormat="1" x14ac:dyDescent="0.2"/>
    <row r="370" s="150" customFormat="1" x14ac:dyDescent="0.2"/>
    <row r="371" s="150" customFormat="1" x14ac:dyDescent="0.2"/>
    <row r="372" s="150" customFormat="1" x14ac:dyDescent="0.2"/>
    <row r="373" s="150" customFormat="1" x14ac:dyDescent="0.2"/>
    <row r="374" s="150" customFormat="1" x14ac:dyDescent="0.2"/>
    <row r="375" s="150" customFormat="1" x14ac:dyDescent="0.2"/>
    <row r="376" s="150" customFormat="1" x14ac:dyDescent="0.2"/>
    <row r="377" s="150" customFormat="1" x14ac:dyDescent="0.2"/>
    <row r="378" s="150" customFormat="1" x14ac:dyDescent="0.2"/>
    <row r="379" s="150" customFormat="1" x14ac:dyDescent="0.2"/>
    <row r="380" s="150" customFormat="1" x14ac:dyDescent="0.2"/>
    <row r="381" s="150" customFormat="1" x14ac:dyDescent="0.2"/>
    <row r="382" s="150" customFormat="1" x14ac:dyDescent="0.2"/>
    <row r="383" s="150" customFormat="1" x14ac:dyDescent="0.2"/>
    <row r="384" s="150" customFormat="1" x14ac:dyDescent="0.2"/>
    <row r="385" s="150" customFormat="1" x14ac:dyDescent="0.2"/>
    <row r="386" s="150" customFormat="1" x14ac:dyDescent="0.2"/>
    <row r="387" s="150" customFormat="1" x14ac:dyDescent="0.2"/>
    <row r="388" s="150" customFormat="1" x14ac:dyDescent="0.2"/>
    <row r="389" s="150" customFormat="1" x14ac:dyDescent="0.2"/>
    <row r="390" s="150" customFormat="1" x14ac:dyDescent="0.2"/>
    <row r="391" s="150" customFormat="1" x14ac:dyDescent="0.2"/>
    <row r="392" s="150" customFormat="1" x14ac:dyDescent="0.2"/>
    <row r="393" s="150" customFormat="1" x14ac:dyDescent="0.2"/>
    <row r="394" s="150" customFormat="1" x14ac:dyDescent="0.2"/>
    <row r="395" s="150" customFormat="1" x14ac:dyDescent="0.2"/>
    <row r="396" s="150" customFormat="1" x14ac:dyDescent="0.2"/>
    <row r="397" s="150" customFormat="1" x14ac:dyDescent="0.2"/>
    <row r="398" s="150" customFormat="1" x14ac:dyDescent="0.2"/>
    <row r="399" s="150" customFormat="1" x14ac:dyDescent="0.2"/>
    <row r="400" s="150" customFormat="1" x14ac:dyDescent="0.2"/>
    <row r="401" s="150" customFormat="1" x14ac:dyDescent="0.2"/>
    <row r="402" s="150" customFormat="1" x14ac:dyDescent="0.2"/>
    <row r="403" s="150" customFormat="1" x14ac:dyDescent="0.2"/>
    <row r="404" s="150" customFormat="1" x14ac:dyDescent="0.2"/>
    <row r="405" s="150" customFormat="1" x14ac:dyDescent="0.2"/>
    <row r="406" s="150" customFormat="1" x14ac:dyDescent="0.2"/>
    <row r="407" s="150" customFormat="1" x14ac:dyDescent="0.2"/>
    <row r="408" s="150" customFormat="1" x14ac:dyDescent="0.2"/>
    <row r="409" s="150" customFormat="1" x14ac:dyDescent="0.2"/>
    <row r="410" s="150" customFormat="1" x14ac:dyDescent="0.2"/>
    <row r="411" s="150" customFormat="1" x14ac:dyDescent="0.2"/>
    <row r="412" s="150" customFormat="1" x14ac:dyDescent="0.2"/>
    <row r="413" s="150" customFormat="1" x14ac:dyDescent="0.2"/>
    <row r="414" s="150" customFormat="1" x14ac:dyDescent="0.2"/>
    <row r="415" s="150" customFormat="1" x14ac:dyDescent="0.2"/>
    <row r="416" s="150" customFormat="1" x14ac:dyDescent="0.2"/>
    <row r="417" s="150" customFormat="1" x14ac:dyDescent="0.2"/>
    <row r="418" s="150" customFormat="1" x14ac:dyDescent="0.2"/>
    <row r="419" s="150" customFormat="1" x14ac:dyDescent="0.2"/>
    <row r="420" s="150" customFormat="1" x14ac:dyDescent="0.2"/>
    <row r="421" s="150" customFormat="1" x14ac:dyDescent="0.2"/>
    <row r="422" s="150" customFormat="1" x14ac:dyDescent="0.2"/>
    <row r="423" s="150" customFormat="1" x14ac:dyDescent="0.2"/>
    <row r="424" s="150" customFormat="1" x14ac:dyDescent="0.2"/>
    <row r="425" s="150" customFormat="1" x14ac:dyDescent="0.2"/>
    <row r="426" s="150" customFormat="1" x14ac:dyDescent="0.2"/>
    <row r="427" s="150" customFormat="1" x14ac:dyDescent="0.2"/>
    <row r="428" s="150" customFormat="1" x14ac:dyDescent="0.2"/>
    <row r="429" s="150" customFormat="1" x14ac:dyDescent="0.2"/>
    <row r="430" s="150" customFormat="1" x14ac:dyDescent="0.2"/>
    <row r="431" s="150" customFormat="1" x14ac:dyDescent="0.2"/>
    <row r="432" s="150" customFormat="1" x14ac:dyDescent="0.2"/>
    <row r="433" s="150" customFormat="1" x14ac:dyDescent="0.2"/>
    <row r="434" s="150" customFormat="1" x14ac:dyDescent="0.2"/>
    <row r="435" s="150" customFormat="1" x14ac:dyDescent="0.2"/>
    <row r="436" s="150" customFormat="1" x14ac:dyDescent="0.2"/>
    <row r="437" s="150" customFormat="1" x14ac:dyDescent="0.2"/>
    <row r="438" s="150" customFormat="1" x14ac:dyDescent="0.2"/>
    <row r="439" s="150" customFormat="1" x14ac:dyDescent="0.2"/>
    <row r="440" s="150" customFormat="1" x14ac:dyDescent="0.2"/>
    <row r="441" s="150" customFormat="1" x14ac:dyDescent="0.2"/>
    <row r="442" s="150" customFormat="1" x14ac:dyDescent="0.2"/>
    <row r="443" s="150" customFormat="1" x14ac:dyDescent="0.2"/>
    <row r="444" s="150" customFormat="1" x14ac:dyDescent="0.2"/>
    <row r="445" s="150" customFormat="1" x14ac:dyDescent="0.2"/>
    <row r="446" s="150" customFormat="1" x14ac:dyDescent="0.2"/>
    <row r="447" s="150" customFormat="1" x14ac:dyDescent="0.2"/>
    <row r="448" s="150" customFormat="1" x14ac:dyDescent="0.2"/>
    <row r="449" s="150" customFormat="1" x14ac:dyDescent="0.2"/>
    <row r="450" s="150" customFormat="1" x14ac:dyDescent="0.2"/>
    <row r="451" s="150" customFormat="1" x14ac:dyDescent="0.2"/>
    <row r="452" s="150" customFormat="1" x14ac:dyDescent="0.2"/>
    <row r="453" s="150" customFormat="1" x14ac:dyDescent="0.2"/>
    <row r="454" s="150" customFormat="1" x14ac:dyDescent="0.2"/>
    <row r="455" s="150" customFormat="1" x14ac:dyDescent="0.2"/>
    <row r="456" s="150" customFormat="1" x14ac:dyDescent="0.2"/>
    <row r="457" s="150" customFormat="1" x14ac:dyDescent="0.2"/>
    <row r="458" s="150" customFormat="1" x14ac:dyDescent="0.2"/>
    <row r="459" s="150" customFormat="1" x14ac:dyDescent="0.2"/>
    <row r="460" s="150" customFormat="1" x14ac:dyDescent="0.2"/>
    <row r="461" s="150" customFormat="1" x14ac:dyDescent="0.2"/>
    <row r="462" s="150" customFormat="1" x14ac:dyDescent="0.2"/>
    <row r="463" s="150" customFormat="1" x14ac:dyDescent="0.2"/>
    <row r="464" s="150" customFormat="1" x14ac:dyDescent="0.2"/>
    <row r="465" s="150" customFormat="1" x14ac:dyDescent="0.2"/>
    <row r="466" s="150" customFormat="1" x14ac:dyDescent="0.2"/>
    <row r="467" s="150" customFormat="1" x14ac:dyDescent="0.2"/>
    <row r="468" s="150" customFormat="1" x14ac:dyDescent="0.2"/>
    <row r="469" s="150" customFormat="1" x14ac:dyDescent="0.2"/>
    <row r="470" s="150" customFormat="1" x14ac:dyDescent="0.2"/>
    <row r="471" s="150" customFormat="1" x14ac:dyDescent="0.2"/>
  </sheetData>
  <sheetProtection algorithmName="SHA-512" hashValue="42oE80hVw/kkOrQ4wAWJI5Tl1kZzJFxRhdseYKSW03ksahSY00ON5Lzac7Ybt/YXPtL0gA1k1FY6sflxogFpJw==" saltValue="dqxDMaW07aY3lYXppS9b8g==" spinCount="100000" sheet="1" formatCells="0" formatColumns="0" formatRows="0" insertRows="0" selectLockedCells="1"/>
  <customSheetViews>
    <customSheetView guid="{8E306F50-8A8A-4DF3-8FC5-1C7797826015}">
      <selection activeCell="A10" sqref="A10:B10"/>
      <rowBreaks count="3" manualBreakCount="3">
        <brk id="28" max="16383" man="1"/>
        <brk id="54" max="16383" man="1"/>
        <brk id="78" max="16383" man="1"/>
      </rowBreaks>
      <pageMargins left="0.3" right="0.3" top="0.45" bottom="0.42" header="0.25" footer="0.25"/>
      <printOptions horizontalCentered="1"/>
      <pageSetup scale="99" orientation="landscape" r:id="rId1"/>
      <headerFooter alignWithMargins="0">
        <oddHeader>&amp;C&amp;"Arial,Bold"&amp;8ATTACHMENT E: Budget for Sponsors of Family Day Care Homes</oddHeader>
        <oddFooter>&amp;C&amp;"Arial,Bold"&amp;8Upload completed form into the FFY2014 Online Application&amp;R&amp;8&amp;P</oddFooter>
      </headerFooter>
    </customSheetView>
  </customSheetViews>
  <mergeCells count="68">
    <mergeCell ref="B49:C49"/>
    <mergeCell ref="B7:C7"/>
    <mergeCell ref="D4:H4"/>
    <mergeCell ref="I4:M4"/>
    <mergeCell ref="B33:C33"/>
    <mergeCell ref="B8:C8"/>
    <mergeCell ref="B28:C28"/>
    <mergeCell ref="I31:M31"/>
    <mergeCell ref="D31:H31"/>
    <mergeCell ref="B9:C9"/>
    <mergeCell ref="D17:H17"/>
    <mergeCell ref="I17:M17"/>
    <mergeCell ref="B26:C26"/>
    <mergeCell ref="B27:C27"/>
    <mergeCell ref="B20:C20"/>
    <mergeCell ref="B6:C6"/>
    <mergeCell ref="B15:C15"/>
    <mergeCell ref="B14:C14"/>
    <mergeCell ref="B48:C48"/>
    <mergeCell ref="B40:C40"/>
    <mergeCell ref="B10:C10"/>
    <mergeCell ref="B36:C36"/>
    <mergeCell ref="B35:C35"/>
    <mergeCell ref="B42:C42"/>
    <mergeCell ref="B41:C41"/>
    <mergeCell ref="B34:C34"/>
    <mergeCell ref="B12:C12"/>
    <mergeCell ref="B11:C11"/>
    <mergeCell ref="B25:C25"/>
    <mergeCell ref="B22:C22"/>
    <mergeCell ref="B21:C21"/>
    <mergeCell ref="B39:C39"/>
    <mergeCell ref="B38:C38"/>
    <mergeCell ref="B37:C37"/>
    <mergeCell ref="B47:C47"/>
    <mergeCell ref="B46:C46"/>
    <mergeCell ref="B45:C45"/>
    <mergeCell ref="B44:C44"/>
    <mergeCell ref="B43:C43"/>
    <mergeCell ref="D55:H55"/>
    <mergeCell ref="I55:M55"/>
    <mergeCell ref="B57:C57"/>
    <mergeCell ref="B58:C58"/>
    <mergeCell ref="B50:C50"/>
    <mergeCell ref="B51:C51"/>
    <mergeCell ref="B52:C52"/>
    <mergeCell ref="B76:C76"/>
    <mergeCell ref="B70:C70"/>
    <mergeCell ref="B71:C71"/>
    <mergeCell ref="B72:C72"/>
    <mergeCell ref="B73:C73"/>
    <mergeCell ref="B74:C74"/>
    <mergeCell ref="B13:C13"/>
    <mergeCell ref="B23:C23"/>
    <mergeCell ref="B24:C24"/>
    <mergeCell ref="B69:C69"/>
    <mergeCell ref="B75:C75"/>
    <mergeCell ref="B64:C64"/>
    <mergeCell ref="B65:C65"/>
    <mergeCell ref="B66:C66"/>
    <mergeCell ref="B67:C67"/>
    <mergeCell ref="B68:C68"/>
    <mergeCell ref="B59:C59"/>
    <mergeCell ref="B60:C60"/>
    <mergeCell ref="B61:C61"/>
    <mergeCell ref="B62:C62"/>
    <mergeCell ref="B63:C63"/>
    <mergeCell ref="B19:C19"/>
  </mergeCells>
  <phoneticPr fontId="4" type="noConversion"/>
  <printOptions horizontalCentered="1"/>
  <pageMargins left="0.3" right="0.3" top="0.45" bottom="0.42" header="0.25" footer="0.25"/>
  <pageSetup scale="99" orientation="landscape" r:id="rId2"/>
  <headerFooter alignWithMargins="0">
    <oddHeader>&amp;L&amp;"Arial,Bold"&amp;8ATTACHMENT E: Budget for Sponsors of Family Day Care Homes&amp;R&amp;"Arial,Bold"&amp;8Form Date: 10/1/2022</oddHeader>
    <oddFooter>&amp;C&amp;"Arial,Bold"&amp;8Upload Completed Form to Support Reported Budget Figures in the Online Application&amp;R&amp;8&amp;P</oddFooter>
  </headerFooter>
  <rowBreaks count="2" manualBreakCount="2">
    <brk id="28" max="16383" man="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638"/>
  <sheetViews>
    <sheetView showGridLines="0" showRowColHeaders="0" zoomScaleNormal="100" zoomScaleSheetLayoutView="100" workbookViewId="0">
      <selection activeCell="J38" sqref="J38"/>
    </sheetView>
  </sheetViews>
  <sheetFormatPr defaultColWidth="9.140625" defaultRowHeight="11.25" x14ac:dyDescent="0.2"/>
  <cols>
    <col min="1" max="1" width="9.140625" style="150"/>
    <col min="2" max="2" width="2.85546875" style="2" customWidth="1"/>
    <col min="3" max="6" width="9.140625" style="1"/>
    <col min="7" max="7" width="10.140625" style="1" customWidth="1"/>
    <col min="8" max="12" width="9.140625" style="1"/>
    <col min="13" max="13" width="12.7109375" style="1" hidden="1" customWidth="1"/>
    <col min="14" max="14" width="11.42578125" style="1" hidden="1" customWidth="1"/>
    <col min="15" max="17" width="9.140625" style="1" hidden="1" customWidth="1"/>
    <col min="18" max="18" width="0" style="1" hidden="1" customWidth="1"/>
    <col min="19" max="39" width="9.140625" style="150"/>
    <col min="40" max="16384" width="9.140625" style="1"/>
  </cols>
  <sheetData>
    <row r="1" spans="2:12" ht="17.45" customHeight="1" x14ac:dyDescent="0.2">
      <c r="C1" s="60" t="s">
        <v>326</v>
      </c>
      <c r="D1" s="61"/>
      <c r="E1" s="61"/>
      <c r="F1" s="61"/>
      <c r="G1" s="61"/>
      <c r="H1" s="61"/>
      <c r="I1" s="61"/>
      <c r="J1" s="61"/>
      <c r="K1" s="61"/>
      <c r="L1" s="61"/>
    </row>
    <row r="2" spans="2:12" ht="11.25" customHeight="1" x14ac:dyDescent="0.2">
      <c r="C2" s="703" t="s">
        <v>428</v>
      </c>
      <c r="D2" s="703"/>
      <c r="E2" s="703"/>
      <c r="F2" s="703"/>
      <c r="G2" s="703"/>
      <c r="H2" s="703"/>
      <c r="I2" s="703"/>
      <c r="J2" s="703"/>
      <c r="K2" s="703"/>
      <c r="L2" s="703"/>
    </row>
    <row r="3" spans="2:12" ht="89.45" customHeight="1" x14ac:dyDescent="0.2">
      <c r="C3" s="703"/>
      <c r="D3" s="703"/>
      <c r="E3" s="703"/>
      <c r="F3" s="703"/>
      <c r="G3" s="703"/>
      <c r="H3" s="703"/>
      <c r="I3" s="703"/>
      <c r="J3" s="703"/>
      <c r="K3" s="703"/>
      <c r="L3" s="703"/>
    </row>
    <row r="4" spans="2:12" ht="16.899999999999999" customHeight="1" x14ac:dyDescent="0.2">
      <c r="C4" s="703"/>
      <c r="D4" s="703"/>
      <c r="E4" s="703"/>
      <c r="F4" s="703"/>
      <c r="G4" s="703"/>
      <c r="H4" s="703"/>
      <c r="I4" s="703"/>
      <c r="J4" s="703"/>
      <c r="K4" s="703"/>
      <c r="L4" s="703"/>
    </row>
    <row r="5" spans="2:12" ht="12.75" customHeight="1" x14ac:dyDescent="0.2">
      <c r="E5" s="706" t="s">
        <v>421</v>
      </c>
      <c r="F5" s="706"/>
      <c r="G5" s="706"/>
      <c r="H5" s="706"/>
      <c r="I5" s="706"/>
      <c r="J5" s="706"/>
      <c r="K5" s="706"/>
      <c r="L5" s="706"/>
    </row>
    <row r="6" spans="2:12" ht="12" thickBot="1" x14ac:dyDescent="0.25">
      <c r="B6" s="3" t="s">
        <v>223</v>
      </c>
      <c r="C6" s="3"/>
      <c r="E6" s="707"/>
      <c r="F6" s="707"/>
      <c r="G6" s="707"/>
      <c r="H6" s="707"/>
      <c r="I6" s="707"/>
      <c r="J6" s="707"/>
      <c r="K6" s="707"/>
      <c r="L6" s="707"/>
    </row>
    <row r="7" spans="2:12" x14ac:dyDescent="0.2">
      <c r="C7" s="745"/>
      <c r="E7" s="736"/>
      <c r="F7" s="737"/>
      <c r="G7" s="737"/>
      <c r="H7" s="737"/>
      <c r="I7" s="737"/>
      <c r="J7" s="737"/>
      <c r="K7" s="737"/>
      <c r="L7" s="738"/>
    </row>
    <row r="8" spans="2:12" ht="12.75" customHeight="1" x14ac:dyDescent="0.2">
      <c r="C8" s="746"/>
      <c r="E8" s="739"/>
      <c r="F8" s="740"/>
      <c r="G8" s="740"/>
      <c r="H8" s="740"/>
      <c r="I8" s="740"/>
      <c r="J8" s="740"/>
      <c r="K8" s="740"/>
      <c r="L8" s="741"/>
    </row>
    <row r="9" spans="2:12" ht="12.75" customHeight="1" thickBot="1" x14ac:dyDescent="0.25">
      <c r="C9" s="747"/>
      <c r="E9" s="739"/>
      <c r="F9" s="740"/>
      <c r="G9" s="740"/>
      <c r="H9" s="740"/>
      <c r="I9" s="740"/>
      <c r="J9" s="740"/>
      <c r="K9" s="740"/>
      <c r="L9" s="741"/>
    </row>
    <row r="10" spans="2:12" ht="12.75" customHeight="1" thickBot="1" x14ac:dyDescent="0.25">
      <c r="E10" s="742"/>
      <c r="F10" s="743"/>
      <c r="G10" s="743"/>
      <c r="H10" s="743"/>
      <c r="I10" s="743"/>
      <c r="J10" s="743"/>
      <c r="K10" s="743"/>
      <c r="L10" s="744"/>
    </row>
    <row r="12" spans="2:12" ht="12" thickBot="1" x14ac:dyDescent="0.25"/>
    <row r="13" spans="2:12" ht="12" thickTop="1" x14ac:dyDescent="0.2">
      <c r="B13" s="114"/>
      <c r="C13" s="115"/>
      <c r="D13" s="115"/>
      <c r="E13" s="115"/>
      <c r="F13" s="115"/>
      <c r="G13" s="756" t="s">
        <v>221</v>
      </c>
      <c r="H13" s="756"/>
      <c r="I13" s="115"/>
      <c r="J13" s="115"/>
      <c r="K13" s="116"/>
      <c r="L13" s="117"/>
    </row>
    <row r="15" spans="2:12" ht="11.25" customHeight="1" x14ac:dyDescent="0.2">
      <c r="B15" s="697" t="s">
        <v>67</v>
      </c>
      <c r="C15" s="697"/>
      <c r="D15" s="697"/>
      <c r="E15" s="697"/>
      <c r="F15" s="697"/>
      <c r="G15" s="696" t="s">
        <v>106</v>
      </c>
      <c r="H15" s="697"/>
      <c r="I15" s="755"/>
      <c r="J15" s="696" t="s">
        <v>422</v>
      </c>
      <c r="K15" s="697"/>
      <c r="L15" s="697"/>
    </row>
    <row r="16" spans="2:12" ht="11.25" customHeight="1" x14ac:dyDescent="0.2">
      <c r="B16" s="107" t="s">
        <v>63</v>
      </c>
      <c r="C16" s="47" t="s">
        <v>328</v>
      </c>
      <c r="D16" s="47"/>
      <c r="E16" s="47"/>
      <c r="F16" s="47"/>
      <c r="G16" s="38"/>
      <c r="H16" s="118"/>
      <c r="I16" s="119"/>
      <c r="J16" s="109"/>
      <c r="K16" s="109"/>
      <c r="L16" s="109"/>
    </row>
    <row r="17" spans="2:12" ht="11.25" customHeight="1" x14ac:dyDescent="0.2">
      <c r="B17" s="40"/>
      <c r="C17" s="88" t="s">
        <v>329</v>
      </c>
      <c r="D17" s="88"/>
      <c r="E17" s="88"/>
      <c r="F17" s="88"/>
      <c r="G17" s="698">
        <f>SUM(G52:H71)</f>
        <v>0</v>
      </c>
      <c r="H17" s="699"/>
      <c r="I17" s="700"/>
      <c r="J17" s="701"/>
      <c r="K17" s="692"/>
      <c r="L17" s="692"/>
    </row>
    <row r="18" spans="2:12" ht="11.25" customHeight="1" x14ac:dyDescent="0.2">
      <c r="B18" s="40"/>
      <c r="D18" s="49"/>
      <c r="E18" s="49"/>
      <c r="F18" s="43" t="s">
        <v>330</v>
      </c>
      <c r="G18" s="711">
        <f>SUM(G17:I17)</f>
        <v>0</v>
      </c>
      <c r="H18" s="712"/>
      <c r="I18" s="713"/>
      <c r="J18" s="714"/>
      <c r="K18" s="715"/>
      <c r="L18" s="715"/>
    </row>
    <row r="19" spans="2:12" ht="11.25" customHeight="1" x14ac:dyDescent="0.2">
      <c r="B19" s="40"/>
      <c r="C19" s="48"/>
      <c r="D19" s="48"/>
      <c r="E19" s="48"/>
      <c r="F19" s="48"/>
      <c r="G19" s="108"/>
      <c r="H19" s="86"/>
      <c r="I19" s="87"/>
      <c r="J19" s="155"/>
      <c r="K19" s="155"/>
      <c r="L19" s="155"/>
    </row>
    <row r="20" spans="2:12" ht="11.25" customHeight="1" thickBot="1" x14ac:dyDescent="0.25">
      <c r="B20" s="107" t="s">
        <v>72</v>
      </c>
      <c r="C20" s="47" t="s">
        <v>220</v>
      </c>
      <c r="D20" s="47"/>
      <c r="E20" s="47"/>
      <c r="F20" s="47"/>
      <c r="G20" s="151"/>
      <c r="H20" s="152"/>
      <c r="I20" s="153"/>
      <c r="J20" s="155"/>
      <c r="K20" s="155"/>
      <c r="L20" s="155"/>
    </row>
    <row r="21" spans="2:12" ht="11.25" customHeight="1" thickBot="1" x14ac:dyDescent="0.25">
      <c r="B21" s="40"/>
      <c r="C21" s="88" t="s">
        <v>229</v>
      </c>
      <c r="D21" s="88"/>
      <c r="E21" s="88"/>
      <c r="F21" s="88"/>
      <c r="G21" s="716"/>
      <c r="H21" s="717"/>
      <c r="I21" s="718"/>
      <c r="J21" s="692"/>
      <c r="K21" s="692"/>
      <c r="L21" s="692"/>
    </row>
    <row r="22" spans="2:12" ht="11.25" customHeight="1" thickBot="1" x14ac:dyDescent="0.25">
      <c r="B22" s="40"/>
      <c r="C22" s="88" t="s">
        <v>230</v>
      </c>
      <c r="D22" s="88"/>
      <c r="E22" s="88"/>
      <c r="F22" s="88"/>
      <c r="G22" s="693"/>
      <c r="H22" s="694"/>
      <c r="I22" s="695"/>
      <c r="J22" s="692"/>
      <c r="K22" s="692"/>
      <c r="L22" s="692"/>
    </row>
    <row r="23" spans="2:12" ht="11.25" customHeight="1" thickBot="1" x14ac:dyDescent="0.25">
      <c r="B23" s="40"/>
      <c r="C23" s="88" t="s">
        <v>231</v>
      </c>
      <c r="D23" s="88"/>
      <c r="E23" s="88"/>
      <c r="F23" s="88"/>
      <c r="G23" s="716"/>
      <c r="H23" s="717"/>
      <c r="I23" s="718"/>
      <c r="J23" s="692"/>
      <c r="K23" s="692"/>
      <c r="L23" s="692"/>
    </row>
    <row r="24" spans="2:12" ht="11.25" customHeight="1" x14ac:dyDescent="0.2">
      <c r="B24" s="40"/>
      <c r="C24" s="88"/>
      <c r="D24" s="88"/>
      <c r="E24" s="88"/>
      <c r="F24" s="43" t="s">
        <v>250</v>
      </c>
      <c r="G24" s="689">
        <f>SUM(G21:I23)</f>
        <v>0</v>
      </c>
      <c r="H24" s="690"/>
      <c r="I24" s="691"/>
      <c r="J24" s="714"/>
      <c r="K24" s="715"/>
      <c r="L24" s="715"/>
    </row>
    <row r="25" spans="2:12" ht="11.25" customHeight="1" x14ac:dyDescent="0.2">
      <c r="B25" s="40"/>
      <c r="C25" s="88"/>
      <c r="D25" s="88"/>
      <c r="E25" s="88"/>
      <c r="F25" s="43"/>
      <c r="G25" s="108"/>
      <c r="H25" s="118"/>
      <c r="I25" s="120"/>
      <c r="J25" s="156"/>
      <c r="K25" s="155"/>
      <c r="L25" s="149"/>
    </row>
    <row r="26" spans="2:12" ht="11.25" customHeight="1" thickBot="1" x14ac:dyDescent="0.25">
      <c r="B26" s="107" t="s">
        <v>73</v>
      </c>
      <c r="C26" s="47" t="s">
        <v>222</v>
      </c>
      <c r="D26" s="88"/>
      <c r="E26" s="88"/>
      <c r="F26" s="88"/>
      <c r="G26" s="151"/>
      <c r="H26" s="42"/>
      <c r="I26" s="154"/>
      <c r="J26" s="156"/>
      <c r="K26" s="155"/>
      <c r="L26" s="155"/>
    </row>
    <row r="27" spans="2:12" ht="11.25" customHeight="1" thickBot="1" x14ac:dyDescent="0.25">
      <c r="B27" s="40"/>
      <c r="C27" s="88" t="s">
        <v>202</v>
      </c>
      <c r="D27" s="88"/>
      <c r="E27" s="88"/>
      <c r="F27" s="88"/>
      <c r="G27" s="716"/>
      <c r="H27" s="717"/>
      <c r="I27" s="718"/>
      <c r="J27" s="692"/>
      <c r="K27" s="692"/>
      <c r="L27" s="692"/>
    </row>
    <row r="28" spans="2:12" ht="11.25" customHeight="1" thickBot="1" x14ac:dyDescent="0.25">
      <c r="B28" s="40"/>
      <c r="C28" s="88" t="s">
        <v>251</v>
      </c>
      <c r="D28" s="88"/>
      <c r="E28" s="88"/>
      <c r="F28" s="88"/>
      <c r="G28" s="716"/>
      <c r="H28" s="717"/>
      <c r="I28" s="718"/>
      <c r="J28" s="692"/>
      <c r="K28" s="692"/>
      <c r="L28" s="692"/>
    </row>
    <row r="29" spans="2:12" ht="11.25" customHeight="1" x14ac:dyDescent="0.2">
      <c r="B29" s="40"/>
      <c r="C29" s="88" t="s">
        <v>365</v>
      </c>
      <c r="D29" s="88"/>
      <c r="E29" s="88"/>
      <c r="F29" s="88"/>
      <c r="G29" s="750">
        <f>SUM(H78:H85)</f>
        <v>0</v>
      </c>
      <c r="H29" s="751"/>
      <c r="I29" s="752"/>
      <c r="J29" s="753"/>
      <c r="K29" s="754"/>
      <c r="L29" s="754"/>
    </row>
    <row r="30" spans="2:12" ht="11.25" customHeight="1" x14ac:dyDescent="0.2">
      <c r="B30" s="40"/>
      <c r="C30" s="88" t="s">
        <v>19</v>
      </c>
      <c r="D30" s="88"/>
      <c r="E30" s="88"/>
      <c r="F30" s="88"/>
      <c r="G30" s="698">
        <f>SUM(F91:F103)</f>
        <v>0</v>
      </c>
      <c r="H30" s="699"/>
      <c r="I30" s="700"/>
      <c r="J30" s="701"/>
      <c r="K30" s="692"/>
      <c r="L30" s="692"/>
    </row>
    <row r="31" spans="2:12" ht="11.25" customHeight="1" x14ac:dyDescent="0.2">
      <c r="B31" s="40"/>
      <c r="C31" s="88"/>
      <c r="D31" s="88"/>
      <c r="E31" s="88"/>
      <c r="F31" s="43" t="s">
        <v>367</v>
      </c>
      <c r="G31" s="711">
        <f>SUM(G27:I30)</f>
        <v>0</v>
      </c>
      <c r="H31" s="712"/>
      <c r="I31" s="713"/>
      <c r="J31" s="714"/>
      <c r="K31" s="715"/>
      <c r="L31" s="715"/>
    </row>
    <row r="32" spans="2:12" ht="11.25" customHeight="1" x14ac:dyDescent="0.2">
      <c r="B32" s="40"/>
      <c r="C32" s="17"/>
      <c r="D32" s="88"/>
      <c r="E32" s="88"/>
      <c r="F32" s="43"/>
      <c r="G32" s="108"/>
      <c r="H32" s="118"/>
      <c r="I32" s="120"/>
      <c r="J32" s="156"/>
      <c r="K32" s="155"/>
      <c r="L32" s="149"/>
    </row>
    <row r="33" spans="2:13" ht="11.25" customHeight="1" x14ac:dyDescent="0.2">
      <c r="B33" s="107" t="s">
        <v>65</v>
      </c>
      <c r="C33" s="47" t="s">
        <v>225</v>
      </c>
      <c r="D33" s="88"/>
      <c r="E33" s="88"/>
      <c r="F33" s="88"/>
      <c r="G33" s="711">
        <f>SUM(I110:I125)</f>
        <v>0</v>
      </c>
      <c r="H33" s="712"/>
      <c r="I33" s="713"/>
      <c r="J33" s="714"/>
      <c r="K33" s="715"/>
      <c r="L33" s="715"/>
    </row>
    <row r="34" spans="2:13" ht="11.25" customHeight="1" x14ac:dyDescent="0.2">
      <c r="B34" s="107"/>
      <c r="C34" s="47"/>
      <c r="D34" s="88"/>
      <c r="E34" s="88"/>
      <c r="F34" s="43"/>
      <c r="G34" s="143"/>
      <c r="H34" s="144"/>
      <c r="I34" s="145"/>
      <c r="J34" s="150"/>
      <c r="K34" s="149"/>
      <c r="L34" s="149"/>
    </row>
    <row r="35" spans="2:13" ht="11.25" customHeight="1" x14ac:dyDescent="0.2">
      <c r="B35" s="107" t="s">
        <v>79</v>
      </c>
      <c r="C35" s="47" t="s">
        <v>372</v>
      </c>
      <c r="D35" s="88"/>
      <c r="E35" s="88"/>
      <c r="F35" s="43"/>
      <c r="G35" s="711">
        <f>SUM(E132:F143)</f>
        <v>0</v>
      </c>
      <c r="H35" s="712"/>
      <c r="I35" s="713"/>
      <c r="J35" s="759"/>
      <c r="K35" s="760"/>
      <c r="L35" s="760"/>
    </row>
    <row r="36" spans="2:13" ht="11.25" customHeight="1" x14ac:dyDescent="0.2">
      <c r="B36" s="40"/>
      <c r="C36" s="48"/>
      <c r="D36" s="48"/>
      <c r="E36" s="48"/>
      <c r="F36" s="48"/>
      <c r="G36" s="108"/>
      <c r="H36" s="86"/>
      <c r="I36" s="87"/>
      <c r="J36" s="155"/>
      <c r="K36" s="155"/>
      <c r="L36" s="155"/>
    </row>
    <row r="37" spans="2:13" ht="11.25" customHeight="1" thickBot="1" x14ac:dyDescent="0.25">
      <c r="B37" s="69" t="s">
        <v>252</v>
      </c>
      <c r="C37" s="70" t="s">
        <v>33</v>
      </c>
      <c r="D37" s="70"/>
      <c r="E37" s="70"/>
      <c r="F37" s="70"/>
      <c r="G37" s="761">
        <f>G18+G24+G31+G33+G35</f>
        <v>0</v>
      </c>
      <c r="H37" s="762"/>
      <c r="I37" s="763"/>
      <c r="J37" s="761">
        <f>'CACFP Budget Summary'!M50*'Indirect Cost Pool'!C7</f>
        <v>0</v>
      </c>
      <c r="K37" s="762"/>
      <c r="L37" s="762"/>
    </row>
    <row r="38" spans="2:13" ht="7.5" customHeight="1" thickTop="1" x14ac:dyDescent="0.2">
      <c r="B38" s="71"/>
      <c r="C38" s="72"/>
      <c r="D38" s="72"/>
      <c r="E38" s="72"/>
      <c r="F38" s="72"/>
      <c r="G38" s="73"/>
      <c r="H38" s="121"/>
      <c r="I38" s="121"/>
      <c r="J38" s="77"/>
      <c r="K38" s="77"/>
      <c r="L38" s="77"/>
    </row>
    <row r="39" spans="2:13" ht="7.5" customHeight="1" x14ac:dyDescent="0.2">
      <c r="B39" s="74"/>
      <c r="C39" s="50"/>
      <c r="D39" s="50"/>
      <c r="E39" s="50"/>
      <c r="F39" s="50"/>
      <c r="G39" s="75"/>
      <c r="H39"/>
      <c r="I39"/>
      <c r="J39" s="57"/>
      <c r="K39" s="57"/>
      <c r="L39" s="57"/>
    </row>
    <row r="40" spans="2:13" ht="11.25" customHeight="1" x14ac:dyDescent="0.2">
      <c r="B40" s="74"/>
      <c r="C40" s="50"/>
      <c r="D40" s="50"/>
      <c r="E40" s="50"/>
      <c r="F40" s="50"/>
      <c r="G40" s="75"/>
      <c r="H40"/>
      <c r="I40"/>
      <c r="J40" s="57"/>
      <c r="K40" s="57"/>
      <c r="L40" s="57"/>
    </row>
    <row r="41" spans="2:13" ht="11.25" customHeight="1" x14ac:dyDescent="0.2">
      <c r="B41" s="74"/>
      <c r="C41" s="62" t="s">
        <v>49</v>
      </c>
    </row>
    <row r="42" spans="2:13" ht="7.5" customHeight="1" x14ac:dyDescent="0.2">
      <c r="B42" s="74"/>
    </row>
    <row r="43" spans="2:13" ht="23.25" customHeight="1" x14ac:dyDescent="0.2">
      <c r="B43" s="74"/>
      <c r="C43" s="710" t="s">
        <v>203</v>
      </c>
      <c r="D43" s="710"/>
      <c r="E43" s="710"/>
      <c r="F43" s="710"/>
      <c r="G43" s="710"/>
      <c r="H43" s="710"/>
      <c r="I43" s="710"/>
      <c r="J43" s="710"/>
      <c r="K43" s="710"/>
      <c r="L43" s="29"/>
      <c r="M43" s="29"/>
    </row>
    <row r="44" spans="2:13" ht="11.25" customHeight="1" x14ac:dyDescent="0.2">
      <c r="B44" s="148" t="s">
        <v>353</v>
      </c>
      <c r="C44" s="17" t="s">
        <v>418</v>
      </c>
      <c r="D44" s="17"/>
      <c r="G44" s="122"/>
      <c r="H44" s="122"/>
      <c r="I44" s="122"/>
      <c r="J44" s="122"/>
    </row>
    <row r="45" spans="2:13" ht="11.25" customHeight="1" x14ac:dyDescent="0.2">
      <c r="B45" s="148" t="s">
        <v>354</v>
      </c>
      <c r="C45" s="17" t="s">
        <v>419</v>
      </c>
      <c r="I45" s="2"/>
      <c r="L45" s="76"/>
      <c r="M45" s="78"/>
    </row>
    <row r="46" spans="2:13" ht="18" customHeight="1" x14ac:dyDescent="0.2">
      <c r="B46" s="704" t="s">
        <v>221</v>
      </c>
      <c r="C46" s="704"/>
      <c r="D46" s="704"/>
      <c r="E46" s="704"/>
      <c r="F46" s="704"/>
      <c r="G46" s="704"/>
      <c r="H46" s="704"/>
      <c r="I46" s="704"/>
      <c r="J46" s="704"/>
      <c r="K46" s="704"/>
      <c r="L46" s="704"/>
      <c r="M46" s="78"/>
    </row>
    <row r="47" spans="2:13" ht="9.75" customHeight="1" x14ac:dyDescent="0.2">
      <c r="B47" s="705" t="s">
        <v>420</v>
      </c>
      <c r="C47" s="705"/>
      <c r="D47" s="705"/>
      <c r="E47" s="705"/>
      <c r="F47" s="705"/>
      <c r="G47" s="705"/>
      <c r="H47" s="705"/>
      <c r="I47" s="705"/>
      <c r="J47" s="705"/>
      <c r="K47" s="705"/>
      <c r="L47" s="705"/>
      <c r="M47" s="78"/>
    </row>
    <row r="48" spans="2:13" ht="20.25" customHeight="1" x14ac:dyDescent="0.2">
      <c r="B48" s="705"/>
      <c r="C48" s="705"/>
      <c r="D48" s="705"/>
      <c r="E48" s="705"/>
      <c r="F48" s="705"/>
      <c r="G48" s="705"/>
      <c r="H48" s="705"/>
      <c r="I48" s="705"/>
      <c r="J48" s="705"/>
      <c r="K48" s="705"/>
      <c r="L48" s="705"/>
    </row>
    <row r="49" spans="1:39" s="2" customFormat="1" ht="12.75" x14ac:dyDescent="0.2">
      <c r="A49" s="501"/>
      <c r="B49" s="123" t="s">
        <v>327</v>
      </c>
      <c r="C49" s="16"/>
      <c r="D49" s="16"/>
      <c r="E49" s="124"/>
      <c r="F49" s="124"/>
      <c r="G49" s="124"/>
      <c r="H49" s="125"/>
      <c r="S49" s="501"/>
      <c r="T49" s="501"/>
      <c r="U49" s="501"/>
      <c r="V49" s="501"/>
      <c r="W49" s="501"/>
      <c r="X49" s="501"/>
      <c r="Y49" s="501"/>
      <c r="Z49" s="501"/>
      <c r="AA49" s="501"/>
      <c r="AB49" s="501"/>
      <c r="AC49" s="501"/>
      <c r="AD49" s="501"/>
      <c r="AE49" s="501"/>
      <c r="AF49" s="501"/>
      <c r="AG49" s="501"/>
      <c r="AH49" s="501"/>
      <c r="AI49" s="501"/>
      <c r="AJ49" s="501"/>
      <c r="AK49" s="501"/>
      <c r="AL49" s="501"/>
      <c r="AM49" s="501"/>
    </row>
    <row r="50" spans="1:39" x14ac:dyDescent="0.2">
      <c r="B50" s="6">
        <v>1</v>
      </c>
      <c r="C50" s="88"/>
      <c r="D50" s="48"/>
      <c r="E50" s="6">
        <v>2</v>
      </c>
      <c r="F50" s="89"/>
      <c r="G50" s="90">
        <v>3</v>
      </c>
      <c r="H50" s="90">
        <v>4</v>
      </c>
      <c r="I50" s="90">
        <v>5</v>
      </c>
      <c r="J50" s="6">
        <v>6</v>
      </c>
      <c r="K50" s="89"/>
    </row>
    <row r="51" spans="1:39" ht="45" customHeight="1" x14ac:dyDescent="0.2">
      <c r="B51" s="757" t="s">
        <v>226</v>
      </c>
      <c r="C51" s="758"/>
      <c r="D51" s="758"/>
      <c r="E51" s="748" t="s">
        <v>35</v>
      </c>
      <c r="F51" s="749"/>
      <c r="G51" s="83" t="s">
        <v>425</v>
      </c>
      <c r="H51" s="83" t="s">
        <v>426</v>
      </c>
      <c r="I51" s="83" t="s">
        <v>227</v>
      </c>
      <c r="J51" s="708" t="s">
        <v>228</v>
      </c>
      <c r="K51" s="709"/>
    </row>
    <row r="52" spans="1:39" x14ac:dyDescent="0.2">
      <c r="B52" s="719"/>
      <c r="C52" s="720"/>
      <c r="D52" s="721"/>
      <c r="E52" s="729"/>
      <c r="F52" s="731"/>
      <c r="G52" s="30"/>
      <c r="H52" s="30"/>
      <c r="I52" s="31"/>
      <c r="J52" s="687"/>
      <c r="K52" s="688"/>
    </row>
    <row r="53" spans="1:39" x14ac:dyDescent="0.2">
      <c r="B53" s="719"/>
      <c r="C53" s="720"/>
      <c r="D53" s="721"/>
      <c r="E53" s="729"/>
      <c r="F53" s="731"/>
      <c r="G53" s="30"/>
      <c r="H53" s="30"/>
      <c r="I53" s="31"/>
      <c r="J53" s="687"/>
      <c r="K53" s="688"/>
    </row>
    <row r="54" spans="1:39" x14ac:dyDescent="0.2">
      <c r="B54" s="719"/>
      <c r="C54" s="720"/>
      <c r="D54" s="721"/>
      <c r="E54" s="729"/>
      <c r="F54" s="731"/>
      <c r="G54" s="30"/>
      <c r="H54" s="30"/>
      <c r="I54" s="31"/>
      <c r="J54" s="687"/>
      <c r="K54" s="688"/>
    </row>
    <row r="55" spans="1:39" x14ac:dyDescent="0.2">
      <c r="B55" s="719"/>
      <c r="C55" s="720"/>
      <c r="D55" s="721"/>
      <c r="E55" s="729"/>
      <c r="F55" s="731"/>
      <c r="G55" s="30"/>
      <c r="H55" s="30"/>
      <c r="I55" s="31"/>
      <c r="J55" s="687"/>
      <c r="K55" s="688"/>
    </row>
    <row r="56" spans="1:39" x14ac:dyDescent="0.2">
      <c r="B56" s="719"/>
      <c r="C56" s="720"/>
      <c r="D56" s="721"/>
      <c r="E56" s="729"/>
      <c r="F56" s="731"/>
      <c r="G56" s="30"/>
      <c r="H56" s="30"/>
      <c r="I56" s="31"/>
      <c r="J56" s="687"/>
      <c r="K56" s="688"/>
    </row>
    <row r="57" spans="1:39" x14ac:dyDescent="0.2">
      <c r="B57" s="719"/>
      <c r="C57" s="720"/>
      <c r="D57" s="721"/>
      <c r="E57" s="729"/>
      <c r="F57" s="731"/>
      <c r="G57" s="30"/>
      <c r="H57" s="30"/>
      <c r="I57" s="31"/>
      <c r="J57" s="687"/>
      <c r="K57" s="688"/>
    </row>
    <row r="58" spans="1:39" x14ac:dyDescent="0.2">
      <c r="B58" s="719"/>
      <c r="C58" s="720"/>
      <c r="D58" s="721"/>
      <c r="E58" s="729"/>
      <c r="F58" s="731"/>
      <c r="G58" s="30"/>
      <c r="H58" s="30"/>
      <c r="I58" s="31"/>
      <c r="J58" s="687"/>
      <c r="K58" s="688"/>
    </row>
    <row r="59" spans="1:39" x14ac:dyDescent="0.2">
      <c r="B59" s="719"/>
      <c r="C59" s="720"/>
      <c r="D59" s="721"/>
      <c r="E59" s="729"/>
      <c r="F59" s="731"/>
      <c r="G59" s="30"/>
      <c r="H59" s="30"/>
      <c r="I59" s="31"/>
      <c r="J59" s="687"/>
      <c r="K59" s="688"/>
    </row>
    <row r="60" spans="1:39" x14ac:dyDescent="0.2">
      <c r="B60" s="719"/>
      <c r="C60" s="720"/>
      <c r="D60" s="721"/>
      <c r="E60" s="729"/>
      <c r="F60" s="731"/>
      <c r="G60" s="30"/>
      <c r="H60" s="30"/>
      <c r="I60" s="31"/>
      <c r="J60" s="687"/>
      <c r="K60" s="688"/>
    </row>
    <row r="61" spans="1:39" x14ac:dyDescent="0.2">
      <c r="B61" s="719"/>
      <c r="C61" s="720"/>
      <c r="D61" s="721"/>
      <c r="E61" s="729"/>
      <c r="F61" s="731"/>
      <c r="G61" s="30"/>
      <c r="H61" s="30"/>
      <c r="I61" s="31"/>
      <c r="J61" s="687"/>
      <c r="K61" s="688"/>
    </row>
    <row r="62" spans="1:39" x14ac:dyDescent="0.2">
      <c r="B62" s="719"/>
      <c r="C62" s="720"/>
      <c r="D62" s="721"/>
      <c r="E62" s="729"/>
      <c r="F62" s="731"/>
      <c r="G62" s="30"/>
      <c r="H62" s="30"/>
      <c r="I62" s="31"/>
      <c r="J62" s="687"/>
      <c r="K62" s="688"/>
    </row>
    <row r="63" spans="1:39" x14ac:dyDescent="0.2">
      <c r="B63" s="719"/>
      <c r="C63" s="720"/>
      <c r="D63" s="721"/>
      <c r="E63" s="729"/>
      <c r="F63" s="731"/>
      <c r="G63" s="30"/>
      <c r="H63" s="30"/>
      <c r="I63" s="31"/>
      <c r="J63" s="687"/>
      <c r="K63" s="688"/>
      <c r="L63" s="63"/>
    </row>
    <row r="64" spans="1:39" x14ac:dyDescent="0.2">
      <c r="B64" s="719"/>
      <c r="C64" s="720"/>
      <c r="D64" s="721"/>
      <c r="E64" s="729"/>
      <c r="F64" s="731"/>
      <c r="G64" s="30"/>
      <c r="H64" s="30"/>
      <c r="I64" s="31"/>
      <c r="J64" s="687"/>
      <c r="K64" s="688"/>
    </row>
    <row r="65" spans="2:18" x14ac:dyDescent="0.2">
      <c r="B65" s="719"/>
      <c r="C65" s="720"/>
      <c r="D65" s="721"/>
      <c r="E65" s="729"/>
      <c r="F65" s="731"/>
      <c r="G65" s="30"/>
      <c r="H65" s="30"/>
      <c r="I65" s="31"/>
      <c r="J65" s="687"/>
      <c r="K65" s="688"/>
    </row>
    <row r="66" spans="2:18" x14ac:dyDescent="0.2">
      <c r="B66" s="719"/>
      <c r="C66" s="720"/>
      <c r="D66" s="721"/>
      <c r="E66" s="729"/>
      <c r="F66" s="731"/>
      <c r="G66" s="30"/>
      <c r="H66" s="30"/>
      <c r="I66" s="31"/>
      <c r="J66" s="687"/>
      <c r="K66" s="688"/>
    </row>
    <row r="67" spans="2:18" x14ac:dyDescent="0.2">
      <c r="B67" s="719"/>
      <c r="C67" s="720"/>
      <c r="D67" s="721"/>
      <c r="E67" s="729"/>
      <c r="F67" s="731"/>
      <c r="G67" s="30"/>
      <c r="H67" s="30"/>
      <c r="I67" s="31"/>
      <c r="J67" s="687"/>
      <c r="K67" s="688"/>
    </row>
    <row r="68" spans="2:18" x14ac:dyDescent="0.2">
      <c r="B68" s="719"/>
      <c r="C68" s="720"/>
      <c r="D68" s="721"/>
      <c r="E68" s="729"/>
      <c r="F68" s="731"/>
      <c r="G68" s="30"/>
      <c r="H68" s="30"/>
      <c r="I68" s="31"/>
      <c r="J68" s="687"/>
      <c r="K68" s="688"/>
    </row>
    <row r="69" spans="2:18" x14ac:dyDescent="0.2">
      <c r="B69" s="719"/>
      <c r="C69" s="720"/>
      <c r="D69" s="721"/>
      <c r="E69" s="729"/>
      <c r="F69" s="731"/>
      <c r="G69" s="30"/>
      <c r="H69" s="30"/>
      <c r="I69" s="31"/>
      <c r="J69" s="687"/>
      <c r="K69" s="688"/>
    </row>
    <row r="70" spans="2:18" x14ac:dyDescent="0.2">
      <c r="B70" s="719"/>
      <c r="C70" s="720"/>
      <c r="D70" s="721"/>
      <c r="E70" s="729"/>
      <c r="F70" s="731"/>
      <c r="G70" s="30"/>
      <c r="H70" s="30"/>
      <c r="I70" s="31"/>
      <c r="J70" s="687"/>
      <c r="K70" s="688"/>
    </row>
    <row r="71" spans="2:18" x14ac:dyDescent="0.2">
      <c r="B71" s="719"/>
      <c r="C71" s="720"/>
      <c r="D71" s="721"/>
      <c r="E71" s="729"/>
      <c r="F71" s="731"/>
      <c r="G71" s="30"/>
      <c r="H71" s="30"/>
      <c r="I71" s="31"/>
      <c r="J71" s="687"/>
      <c r="K71" s="688"/>
    </row>
    <row r="72" spans="2:18" x14ac:dyDescent="0.2">
      <c r="B72" s="1"/>
      <c r="D72" s="63"/>
      <c r="E72" s="63"/>
      <c r="F72" s="64"/>
      <c r="G72" s="64"/>
    </row>
    <row r="74" spans="2:18" x14ac:dyDescent="0.2">
      <c r="B74" s="1"/>
    </row>
    <row r="75" spans="2:18" ht="12.75" x14ac:dyDescent="0.2">
      <c r="B75" s="26" t="s">
        <v>366</v>
      </c>
    </row>
    <row r="76" spans="2:18" x14ac:dyDescent="0.2">
      <c r="B76" s="85">
        <v>1</v>
      </c>
      <c r="C76" s="12"/>
      <c r="D76" s="85">
        <v>2</v>
      </c>
      <c r="E76" s="25">
        <v>3</v>
      </c>
      <c r="F76" s="85">
        <v>4</v>
      </c>
      <c r="G76" s="142">
        <v>5</v>
      </c>
      <c r="H76" s="25">
        <v>6</v>
      </c>
    </row>
    <row r="77" spans="2:18" ht="34.5" customHeight="1" x14ac:dyDescent="0.2">
      <c r="B77" s="674" t="s">
        <v>215</v>
      </c>
      <c r="C77" s="675"/>
      <c r="D77" s="83" t="s">
        <v>126</v>
      </c>
      <c r="E77" s="126" t="s">
        <v>216</v>
      </c>
      <c r="F77" s="138" t="s">
        <v>325</v>
      </c>
      <c r="G77" s="79" t="s">
        <v>204</v>
      </c>
      <c r="H77" s="83" t="s">
        <v>112</v>
      </c>
    </row>
    <row r="78" spans="2:18" ht="24.95" customHeight="1" x14ac:dyDescent="0.2">
      <c r="B78" s="719"/>
      <c r="C78" s="721"/>
      <c r="D78" s="80"/>
      <c r="E78" s="82"/>
      <c r="F78" s="81"/>
      <c r="G78" s="81"/>
      <c r="H78" s="30"/>
      <c r="M78" s="1" t="s">
        <v>208</v>
      </c>
      <c r="Q78" s="1" t="s">
        <v>207</v>
      </c>
      <c r="R78" s="1" t="s">
        <v>213</v>
      </c>
    </row>
    <row r="79" spans="2:18" ht="24.95" customHeight="1" x14ac:dyDescent="0.2">
      <c r="B79" s="719"/>
      <c r="C79" s="721"/>
      <c r="D79" s="80"/>
      <c r="E79" s="82"/>
      <c r="F79" s="81"/>
      <c r="G79" s="81"/>
      <c r="H79" s="30"/>
      <c r="M79" s="1" t="s">
        <v>209</v>
      </c>
      <c r="Q79" s="1" t="s">
        <v>212</v>
      </c>
      <c r="R79" s="1" t="s">
        <v>214</v>
      </c>
    </row>
    <row r="80" spans="2:18" ht="24.95" customHeight="1" x14ac:dyDescent="0.2">
      <c r="B80" s="719"/>
      <c r="C80" s="721"/>
      <c r="D80" s="80"/>
      <c r="E80" s="82"/>
      <c r="F80" s="81"/>
      <c r="G80" s="81"/>
      <c r="H80" s="30"/>
      <c r="M80" s="1" t="s">
        <v>210</v>
      </c>
    </row>
    <row r="81" spans="2:13" ht="24.95" customHeight="1" x14ac:dyDescent="0.2">
      <c r="B81" s="719"/>
      <c r="C81" s="721"/>
      <c r="D81" s="80"/>
      <c r="E81" s="82"/>
      <c r="F81" s="81"/>
      <c r="G81" s="81"/>
      <c r="H81" s="30"/>
      <c r="M81" s="1" t="s">
        <v>211</v>
      </c>
    </row>
    <row r="82" spans="2:13" ht="24.95" customHeight="1" x14ac:dyDescent="0.2">
      <c r="B82" s="719"/>
      <c r="C82" s="721"/>
      <c r="D82" s="80"/>
      <c r="E82" s="82"/>
      <c r="F82" s="81"/>
      <c r="G82" s="81"/>
      <c r="H82" s="30"/>
    </row>
    <row r="83" spans="2:13" ht="24.95" customHeight="1" x14ac:dyDescent="0.2">
      <c r="B83" s="719"/>
      <c r="C83" s="721"/>
      <c r="D83" s="80"/>
      <c r="E83" s="82"/>
      <c r="F83" s="81"/>
      <c r="G83" s="81"/>
      <c r="H83" s="30"/>
    </row>
    <row r="84" spans="2:13" ht="24.95" customHeight="1" x14ac:dyDescent="0.2">
      <c r="B84" s="719"/>
      <c r="C84" s="721"/>
      <c r="D84" s="80"/>
      <c r="E84" s="82"/>
      <c r="F84" s="81"/>
      <c r="G84" s="81"/>
      <c r="H84" s="30"/>
    </row>
    <row r="85" spans="2:13" ht="24.95" customHeight="1" x14ac:dyDescent="0.2">
      <c r="B85" s="719"/>
      <c r="C85" s="721"/>
      <c r="D85" s="80"/>
      <c r="E85" s="82"/>
      <c r="F85" s="81"/>
      <c r="G85" s="81"/>
      <c r="H85" s="30"/>
    </row>
    <row r="86" spans="2:13" ht="11.25" customHeight="1" x14ac:dyDescent="0.2">
      <c r="B86" s="36"/>
      <c r="C86" s="37"/>
      <c r="E86" s="42"/>
      <c r="H86" s="42"/>
    </row>
    <row r="87" spans="2:13" x14ac:dyDescent="0.2">
      <c r="B87" s="1"/>
    </row>
    <row r="88" spans="2:13" ht="12.75" x14ac:dyDescent="0.2">
      <c r="B88" s="26" t="s">
        <v>249</v>
      </c>
    </row>
    <row r="89" spans="2:13" x14ac:dyDescent="0.2">
      <c r="B89" s="85">
        <v>1</v>
      </c>
      <c r="C89" s="12"/>
      <c r="D89" s="4"/>
      <c r="E89" s="5"/>
      <c r="F89" s="25">
        <v>2</v>
      </c>
      <c r="G89" s="25">
        <v>3</v>
      </c>
      <c r="H89" s="85">
        <v>4</v>
      </c>
      <c r="I89" s="5"/>
    </row>
    <row r="90" spans="2:13" ht="48.75" customHeight="1" x14ac:dyDescent="0.2">
      <c r="B90" s="675" t="s">
        <v>427</v>
      </c>
      <c r="C90" s="732"/>
      <c r="D90" s="732"/>
      <c r="E90" s="722"/>
      <c r="F90" s="83" t="s">
        <v>7</v>
      </c>
      <c r="G90" s="83" t="s">
        <v>233</v>
      </c>
      <c r="H90" s="675" t="s">
        <v>331</v>
      </c>
      <c r="I90" s="722"/>
    </row>
    <row r="91" spans="2:13" x14ac:dyDescent="0.2">
      <c r="B91" s="719"/>
      <c r="C91" s="720"/>
      <c r="D91" s="720"/>
      <c r="E91" s="721"/>
      <c r="F91" s="35"/>
      <c r="G91" s="81"/>
      <c r="H91" s="734" t="s">
        <v>239</v>
      </c>
      <c r="I91" s="735"/>
    </row>
    <row r="92" spans="2:13" x14ac:dyDescent="0.2">
      <c r="B92" s="719"/>
      <c r="C92" s="720"/>
      <c r="D92" s="720"/>
      <c r="E92" s="721"/>
      <c r="F92" s="35"/>
      <c r="G92" s="81"/>
      <c r="H92" s="734" t="s">
        <v>239</v>
      </c>
      <c r="I92" s="735"/>
    </row>
    <row r="93" spans="2:13" x14ac:dyDescent="0.2">
      <c r="B93" s="719"/>
      <c r="C93" s="720"/>
      <c r="D93" s="720"/>
      <c r="E93" s="721"/>
      <c r="F93" s="35"/>
      <c r="G93" s="81"/>
      <c r="H93" s="734" t="s">
        <v>238</v>
      </c>
      <c r="I93" s="735"/>
    </row>
    <row r="94" spans="2:13" x14ac:dyDescent="0.2">
      <c r="B94" s="719"/>
      <c r="C94" s="720"/>
      <c r="D94" s="720"/>
      <c r="E94" s="721"/>
      <c r="F94" s="35"/>
      <c r="G94" s="81"/>
      <c r="H94" s="734" t="s">
        <v>239</v>
      </c>
      <c r="I94" s="735"/>
    </row>
    <row r="95" spans="2:13" ht="12.75" customHeight="1" x14ac:dyDescent="0.2">
      <c r="B95" s="729"/>
      <c r="C95" s="730"/>
      <c r="D95" s="730"/>
      <c r="E95" s="731"/>
      <c r="F95" s="35"/>
      <c r="G95" s="81"/>
      <c r="H95" s="734" t="s">
        <v>239</v>
      </c>
      <c r="I95" s="735"/>
    </row>
    <row r="96" spans="2:13" ht="11.25" customHeight="1" x14ac:dyDescent="0.2">
      <c r="B96" s="729"/>
      <c r="C96" s="730"/>
      <c r="D96" s="730"/>
      <c r="E96" s="731"/>
      <c r="F96" s="35"/>
      <c r="G96" s="81"/>
      <c r="H96" s="734" t="s">
        <v>239</v>
      </c>
      <c r="I96" s="735"/>
    </row>
    <row r="97" spans="2:10" x14ac:dyDescent="0.2">
      <c r="B97" s="719"/>
      <c r="C97" s="720"/>
      <c r="D97" s="720"/>
      <c r="E97" s="721"/>
      <c r="F97" s="35"/>
      <c r="G97" s="81"/>
      <c r="H97" s="734" t="s">
        <v>238</v>
      </c>
      <c r="I97" s="735"/>
    </row>
    <row r="98" spans="2:10" x14ac:dyDescent="0.2">
      <c r="B98" s="719"/>
      <c r="C98" s="720"/>
      <c r="D98" s="720"/>
      <c r="E98" s="721"/>
      <c r="F98" s="35"/>
      <c r="G98" s="81"/>
      <c r="H98" s="734" t="s">
        <v>239</v>
      </c>
      <c r="I98" s="735"/>
    </row>
    <row r="99" spans="2:10" x14ac:dyDescent="0.2">
      <c r="B99" s="719"/>
      <c r="C99" s="720"/>
      <c r="D99" s="720"/>
      <c r="E99" s="721"/>
      <c r="F99" s="35"/>
      <c r="G99" s="81"/>
      <c r="H99" s="734" t="s">
        <v>239</v>
      </c>
      <c r="I99" s="735"/>
    </row>
    <row r="100" spans="2:10" x14ac:dyDescent="0.2">
      <c r="B100" s="719"/>
      <c r="C100" s="720"/>
      <c r="D100" s="720"/>
      <c r="E100" s="721"/>
      <c r="F100" s="35"/>
      <c r="G100" s="81"/>
      <c r="H100" s="734"/>
      <c r="I100" s="735"/>
    </row>
    <row r="101" spans="2:10" x14ac:dyDescent="0.2">
      <c r="B101" s="719"/>
      <c r="C101" s="720"/>
      <c r="D101" s="720"/>
      <c r="E101" s="721"/>
      <c r="F101" s="35"/>
      <c r="G101" s="81"/>
      <c r="H101" s="734"/>
      <c r="I101" s="735"/>
    </row>
    <row r="102" spans="2:10" x14ac:dyDescent="0.2">
      <c r="B102" s="719"/>
      <c r="C102" s="720"/>
      <c r="D102" s="720"/>
      <c r="E102" s="721"/>
      <c r="F102" s="35"/>
      <c r="G102" s="81"/>
      <c r="H102" s="734"/>
      <c r="I102" s="735"/>
    </row>
    <row r="103" spans="2:10" x14ac:dyDescent="0.2">
      <c r="B103" s="719"/>
      <c r="C103" s="720"/>
      <c r="D103" s="720"/>
      <c r="E103" s="721"/>
      <c r="F103" s="35"/>
      <c r="G103" s="81"/>
      <c r="H103" s="734"/>
      <c r="I103" s="735"/>
    </row>
    <row r="104" spans="2:10" x14ac:dyDescent="0.2">
      <c r="B104" s="55"/>
      <c r="C104" s="56"/>
      <c r="F104" s="39"/>
    </row>
    <row r="107" spans="2:10" ht="12.75" x14ac:dyDescent="0.2">
      <c r="B107" s="26" t="s">
        <v>244</v>
      </c>
    </row>
    <row r="108" spans="2:10" x14ac:dyDescent="0.2">
      <c r="B108" s="59">
        <v>1</v>
      </c>
      <c r="C108" s="4"/>
      <c r="D108" s="5"/>
      <c r="E108" s="85">
        <v>2</v>
      </c>
      <c r="F108" s="5"/>
      <c r="G108" s="25">
        <v>3</v>
      </c>
      <c r="H108" s="25">
        <v>4</v>
      </c>
      <c r="I108" s="25">
        <v>5</v>
      </c>
      <c r="J108" s="25">
        <v>6</v>
      </c>
    </row>
    <row r="109" spans="2:10" ht="33.75" customHeight="1" x14ac:dyDescent="0.2">
      <c r="B109" s="675" t="s">
        <v>245</v>
      </c>
      <c r="C109" s="732"/>
      <c r="D109" s="722"/>
      <c r="E109" s="675" t="s">
        <v>47</v>
      </c>
      <c r="F109" s="722"/>
      <c r="G109" s="84" t="s">
        <v>187</v>
      </c>
      <c r="H109" s="83" t="s">
        <v>246</v>
      </c>
      <c r="I109" s="93" t="s">
        <v>106</v>
      </c>
      <c r="J109" s="83" t="s">
        <v>247</v>
      </c>
    </row>
    <row r="110" spans="2:10" x14ac:dyDescent="0.2">
      <c r="B110" s="723"/>
      <c r="C110" s="733"/>
      <c r="D110" s="724"/>
      <c r="E110" s="723"/>
      <c r="F110" s="724"/>
      <c r="G110" s="112"/>
      <c r="H110" s="105"/>
      <c r="I110" s="113"/>
      <c r="J110" s="105"/>
    </row>
    <row r="111" spans="2:10" x14ac:dyDescent="0.2">
      <c r="B111" s="723"/>
      <c r="C111" s="733"/>
      <c r="D111" s="724"/>
      <c r="E111" s="723"/>
      <c r="F111" s="724"/>
      <c r="G111" s="112"/>
      <c r="H111" s="105"/>
      <c r="I111" s="113"/>
      <c r="J111" s="105"/>
    </row>
    <row r="112" spans="2:10" x14ac:dyDescent="0.2">
      <c r="B112" s="687"/>
      <c r="C112" s="702"/>
      <c r="D112" s="688"/>
      <c r="E112" s="719"/>
      <c r="F112" s="721"/>
      <c r="G112" s="110"/>
      <c r="H112" s="105"/>
      <c r="I112" s="113"/>
      <c r="J112" s="105"/>
    </row>
    <row r="113" spans="2:13" x14ac:dyDescent="0.2">
      <c r="B113" s="687"/>
      <c r="C113" s="702"/>
      <c r="D113" s="688"/>
      <c r="E113" s="719"/>
      <c r="F113" s="721"/>
      <c r="G113" s="110"/>
      <c r="H113" s="105"/>
      <c r="I113" s="113"/>
      <c r="J113" s="105"/>
    </row>
    <row r="114" spans="2:13" x14ac:dyDescent="0.2">
      <c r="B114" s="687"/>
      <c r="C114" s="702"/>
      <c r="D114" s="688"/>
      <c r="E114" s="719"/>
      <c r="F114" s="721"/>
      <c r="G114" s="110"/>
      <c r="H114" s="105"/>
      <c r="I114" s="113"/>
      <c r="J114" s="105"/>
    </row>
    <row r="115" spans="2:13" x14ac:dyDescent="0.2">
      <c r="B115" s="687"/>
      <c r="C115" s="702"/>
      <c r="D115" s="688"/>
      <c r="E115" s="719"/>
      <c r="F115" s="721"/>
      <c r="G115" s="110"/>
      <c r="H115" s="105"/>
      <c r="I115" s="113"/>
      <c r="J115" s="105"/>
    </row>
    <row r="116" spans="2:13" x14ac:dyDescent="0.2">
      <c r="B116" s="687"/>
      <c r="C116" s="702"/>
      <c r="D116" s="688"/>
      <c r="E116" s="719"/>
      <c r="F116" s="721"/>
      <c r="G116" s="110"/>
      <c r="H116" s="105"/>
      <c r="I116" s="113"/>
      <c r="J116" s="105"/>
    </row>
    <row r="117" spans="2:13" x14ac:dyDescent="0.2">
      <c r="B117" s="687"/>
      <c r="C117" s="702"/>
      <c r="D117" s="688"/>
      <c r="E117" s="719"/>
      <c r="F117" s="721"/>
      <c r="G117" s="110"/>
      <c r="H117" s="105"/>
      <c r="I117" s="113"/>
      <c r="J117" s="105"/>
    </row>
    <row r="118" spans="2:13" x14ac:dyDescent="0.2">
      <c r="B118" s="687"/>
      <c r="C118" s="702"/>
      <c r="D118" s="688"/>
      <c r="E118" s="719"/>
      <c r="F118" s="721"/>
      <c r="G118" s="110"/>
      <c r="H118" s="105"/>
      <c r="I118" s="113"/>
      <c r="J118" s="105"/>
    </row>
    <row r="119" spans="2:13" x14ac:dyDescent="0.2">
      <c r="B119" s="687"/>
      <c r="C119" s="702"/>
      <c r="D119" s="688"/>
      <c r="E119" s="719"/>
      <c r="F119" s="721"/>
      <c r="G119" s="110"/>
      <c r="H119" s="105"/>
      <c r="I119" s="113"/>
      <c r="J119" s="105"/>
    </row>
    <row r="120" spans="2:13" x14ac:dyDescent="0.2">
      <c r="B120" s="687"/>
      <c r="C120" s="702"/>
      <c r="D120" s="688"/>
      <c r="E120" s="719"/>
      <c r="F120" s="721"/>
      <c r="G120" s="110"/>
      <c r="H120" s="105"/>
      <c r="I120" s="113"/>
      <c r="J120" s="105"/>
    </row>
    <row r="121" spans="2:13" x14ac:dyDescent="0.2">
      <c r="B121" s="687"/>
      <c r="C121" s="702"/>
      <c r="D121" s="688"/>
      <c r="E121" s="719"/>
      <c r="F121" s="721"/>
      <c r="G121" s="110"/>
      <c r="H121" s="105"/>
      <c r="I121" s="113"/>
      <c r="J121" s="105"/>
    </row>
    <row r="122" spans="2:13" x14ac:dyDescent="0.2">
      <c r="B122" s="687"/>
      <c r="C122" s="702"/>
      <c r="D122" s="688"/>
      <c r="E122" s="719"/>
      <c r="F122" s="721"/>
      <c r="G122" s="110"/>
      <c r="H122" s="105"/>
      <c r="I122" s="113"/>
      <c r="J122" s="105"/>
    </row>
    <row r="123" spans="2:13" x14ac:dyDescent="0.2">
      <c r="B123" s="687"/>
      <c r="C123" s="702"/>
      <c r="D123" s="688"/>
      <c r="E123" s="719"/>
      <c r="F123" s="721"/>
      <c r="G123" s="110"/>
      <c r="H123" s="105"/>
      <c r="I123" s="113"/>
      <c r="J123" s="105"/>
    </row>
    <row r="124" spans="2:13" x14ac:dyDescent="0.2">
      <c r="B124" s="687"/>
      <c r="C124" s="702"/>
      <c r="D124" s="688"/>
      <c r="E124" s="719"/>
      <c r="F124" s="721"/>
      <c r="G124" s="110"/>
      <c r="H124" s="105"/>
      <c r="I124" s="113"/>
      <c r="J124" s="105"/>
    </row>
    <row r="125" spans="2:13" x14ac:dyDescent="0.2">
      <c r="B125" s="687"/>
      <c r="C125" s="702"/>
      <c r="D125" s="688"/>
      <c r="E125" s="719"/>
      <c r="F125" s="721"/>
      <c r="G125" s="110"/>
      <c r="H125" s="105"/>
      <c r="I125" s="113"/>
      <c r="J125" s="105"/>
    </row>
    <row r="126" spans="2:13" ht="12" x14ac:dyDescent="0.2">
      <c r="B126" s="55"/>
      <c r="C126" s="53"/>
      <c r="E126" s="65"/>
      <c r="G126" s="65"/>
    </row>
    <row r="127" spans="2:13" ht="12" x14ac:dyDescent="0.2">
      <c r="B127" s="55"/>
      <c r="C127" s="56"/>
      <c r="G127" s="53"/>
      <c r="H127" s="53"/>
      <c r="I127" s="53"/>
      <c r="K127" s="65"/>
      <c r="L127" s="65"/>
      <c r="M127" s="57"/>
    </row>
    <row r="128" spans="2:13" ht="12" x14ac:dyDescent="0.2">
      <c r="B128" s="55"/>
      <c r="C128" s="56"/>
      <c r="G128" s="53"/>
      <c r="H128" s="53"/>
      <c r="I128" s="53"/>
      <c r="K128" s="65"/>
      <c r="L128" s="65"/>
      <c r="M128" s="57"/>
    </row>
    <row r="129" spans="2:13" ht="12.75" x14ac:dyDescent="0.2">
      <c r="B129" s="106" t="s">
        <v>248</v>
      </c>
      <c r="C129" s="56"/>
      <c r="G129" s="53"/>
      <c r="H129" s="53"/>
      <c r="I129" s="53"/>
      <c r="K129" s="65"/>
      <c r="L129" s="65"/>
      <c r="M129" s="57"/>
    </row>
    <row r="130" spans="2:13" x14ac:dyDescent="0.2">
      <c r="B130" s="85">
        <v>1</v>
      </c>
      <c r="C130" s="12"/>
      <c r="D130" s="5"/>
      <c r="E130" s="85">
        <v>2</v>
      </c>
      <c r="F130" s="5"/>
    </row>
    <row r="131" spans="2:13" x14ac:dyDescent="0.2">
      <c r="B131" s="675" t="s">
        <v>121</v>
      </c>
      <c r="C131" s="732"/>
      <c r="D131" s="722"/>
      <c r="E131" s="675" t="s">
        <v>112</v>
      </c>
      <c r="F131" s="722"/>
    </row>
    <row r="132" spans="2:13" x14ac:dyDescent="0.2">
      <c r="B132" s="729"/>
      <c r="C132" s="730"/>
      <c r="D132" s="731"/>
      <c r="E132" s="725"/>
      <c r="F132" s="726"/>
    </row>
    <row r="133" spans="2:13" x14ac:dyDescent="0.2">
      <c r="B133" s="729"/>
      <c r="C133" s="730"/>
      <c r="D133" s="731"/>
      <c r="E133" s="725"/>
      <c r="F133" s="726"/>
    </row>
    <row r="134" spans="2:13" x14ac:dyDescent="0.2">
      <c r="B134" s="729"/>
      <c r="C134" s="730"/>
      <c r="D134" s="731"/>
      <c r="E134" s="725"/>
      <c r="F134" s="726"/>
    </row>
    <row r="135" spans="2:13" x14ac:dyDescent="0.2">
      <c r="B135" s="729"/>
      <c r="C135" s="730"/>
      <c r="D135" s="731"/>
      <c r="E135" s="727"/>
      <c r="F135" s="728"/>
    </row>
    <row r="136" spans="2:13" x14ac:dyDescent="0.2">
      <c r="B136" s="729"/>
      <c r="C136" s="730"/>
      <c r="D136" s="731"/>
      <c r="E136" s="727"/>
      <c r="F136" s="728"/>
    </row>
    <row r="137" spans="2:13" x14ac:dyDescent="0.2">
      <c r="B137" s="729"/>
      <c r="C137" s="730"/>
      <c r="D137" s="731"/>
      <c r="E137" s="727"/>
      <c r="F137" s="728"/>
    </row>
    <row r="138" spans="2:13" x14ac:dyDescent="0.2">
      <c r="B138" s="729"/>
      <c r="C138" s="730"/>
      <c r="D138" s="731"/>
      <c r="E138" s="727"/>
      <c r="F138" s="728"/>
    </row>
    <row r="139" spans="2:13" x14ac:dyDescent="0.2">
      <c r="B139" s="719"/>
      <c r="C139" s="720"/>
      <c r="D139" s="721"/>
      <c r="E139" s="725"/>
      <c r="F139" s="726"/>
    </row>
    <row r="140" spans="2:13" x14ac:dyDescent="0.2">
      <c r="B140" s="719"/>
      <c r="C140" s="720"/>
      <c r="D140" s="721"/>
      <c r="E140" s="725"/>
      <c r="F140" s="726"/>
    </row>
    <row r="141" spans="2:13" x14ac:dyDescent="0.2">
      <c r="B141" s="719"/>
      <c r="C141" s="720"/>
      <c r="D141" s="721"/>
      <c r="E141" s="725"/>
      <c r="F141" s="726"/>
    </row>
    <row r="142" spans="2:13" x14ac:dyDescent="0.2">
      <c r="B142" s="719"/>
      <c r="C142" s="720"/>
      <c r="D142" s="721"/>
      <c r="E142" s="725"/>
      <c r="F142" s="726"/>
    </row>
    <row r="143" spans="2:13" x14ac:dyDescent="0.2">
      <c r="B143" s="719"/>
      <c r="C143" s="720"/>
      <c r="D143" s="721"/>
      <c r="E143" s="725"/>
      <c r="F143" s="726"/>
    </row>
    <row r="144" spans="2:13" x14ac:dyDescent="0.2">
      <c r="B144" s="1"/>
      <c r="C144" s="54"/>
      <c r="E144" s="41"/>
    </row>
    <row r="145" spans="2:2" s="150" customFormat="1" x14ac:dyDescent="0.2">
      <c r="B145" s="501"/>
    </row>
    <row r="146" spans="2:2" s="150" customFormat="1" x14ac:dyDescent="0.2">
      <c r="B146" s="501"/>
    </row>
    <row r="147" spans="2:2" s="150" customFormat="1" x14ac:dyDescent="0.2">
      <c r="B147" s="501"/>
    </row>
    <row r="148" spans="2:2" s="150" customFormat="1" x14ac:dyDescent="0.2">
      <c r="B148" s="501"/>
    </row>
    <row r="149" spans="2:2" s="150" customFormat="1" x14ac:dyDescent="0.2">
      <c r="B149" s="501"/>
    </row>
    <row r="150" spans="2:2" s="150" customFormat="1" x14ac:dyDescent="0.2">
      <c r="B150" s="501"/>
    </row>
    <row r="151" spans="2:2" s="150" customFormat="1" x14ac:dyDescent="0.2">
      <c r="B151" s="501"/>
    </row>
    <row r="152" spans="2:2" s="150" customFormat="1" x14ac:dyDescent="0.2">
      <c r="B152" s="501"/>
    </row>
    <row r="153" spans="2:2" s="150" customFormat="1" x14ac:dyDescent="0.2">
      <c r="B153" s="501"/>
    </row>
    <row r="154" spans="2:2" s="150" customFormat="1" x14ac:dyDescent="0.2">
      <c r="B154" s="501"/>
    </row>
    <row r="155" spans="2:2" s="150" customFormat="1" x14ac:dyDescent="0.2">
      <c r="B155" s="501"/>
    </row>
    <row r="156" spans="2:2" s="150" customFormat="1" x14ac:dyDescent="0.2">
      <c r="B156" s="501"/>
    </row>
    <row r="157" spans="2:2" s="150" customFormat="1" x14ac:dyDescent="0.2">
      <c r="B157" s="501"/>
    </row>
    <row r="158" spans="2:2" s="150" customFormat="1" x14ac:dyDescent="0.2">
      <c r="B158" s="501"/>
    </row>
    <row r="159" spans="2:2" s="150" customFormat="1" x14ac:dyDescent="0.2">
      <c r="B159" s="501"/>
    </row>
    <row r="160" spans="2:2" s="150" customFormat="1" x14ac:dyDescent="0.2">
      <c r="B160" s="501"/>
    </row>
    <row r="161" spans="2:2" s="150" customFormat="1" x14ac:dyDescent="0.2">
      <c r="B161" s="501"/>
    </row>
    <row r="162" spans="2:2" s="150" customFormat="1" x14ac:dyDescent="0.2">
      <c r="B162" s="501"/>
    </row>
    <row r="163" spans="2:2" s="150" customFormat="1" x14ac:dyDescent="0.2">
      <c r="B163" s="501"/>
    </row>
    <row r="164" spans="2:2" s="150" customFormat="1" x14ac:dyDescent="0.2">
      <c r="B164" s="501"/>
    </row>
    <row r="165" spans="2:2" s="150" customFormat="1" x14ac:dyDescent="0.2">
      <c r="B165" s="501"/>
    </row>
    <row r="166" spans="2:2" s="150" customFormat="1" x14ac:dyDescent="0.2">
      <c r="B166" s="501"/>
    </row>
    <row r="167" spans="2:2" s="150" customFormat="1" x14ac:dyDescent="0.2">
      <c r="B167" s="501"/>
    </row>
    <row r="168" spans="2:2" s="150" customFormat="1" x14ac:dyDescent="0.2">
      <c r="B168" s="501"/>
    </row>
    <row r="169" spans="2:2" s="150" customFormat="1" x14ac:dyDescent="0.2">
      <c r="B169" s="501"/>
    </row>
    <row r="170" spans="2:2" s="150" customFormat="1" x14ac:dyDescent="0.2">
      <c r="B170" s="501"/>
    </row>
    <row r="171" spans="2:2" s="150" customFormat="1" x14ac:dyDescent="0.2">
      <c r="B171" s="501"/>
    </row>
    <row r="172" spans="2:2" s="150" customFormat="1" x14ac:dyDescent="0.2">
      <c r="B172" s="501"/>
    </row>
    <row r="173" spans="2:2" s="150" customFormat="1" x14ac:dyDescent="0.2">
      <c r="B173" s="501"/>
    </row>
    <row r="174" spans="2:2" s="150" customFormat="1" x14ac:dyDescent="0.2">
      <c r="B174" s="501"/>
    </row>
    <row r="175" spans="2:2" s="150" customFormat="1" x14ac:dyDescent="0.2">
      <c r="B175" s="501"/>
    </row>
    <row r="176" spans="2:2" s="150" customFormat="1" x14ac:dyDescent="0.2">
      <c r="B176" s="501"/>
    </row>
    <row r="177" spans="2:2" s="150" customFormat="1" x14ac:dyDescent="0.2">
      <c r="B177" s="501"/>
    </row>
    <row r="178" spans="2:2" s="150" customFormat="1" x14ac:dyDescent="0.2">
      <c r="B178" s="501"/>
    </row>
    <row r="179" spans="2:2" s="150" customFormat="1" x14ac:dyDescent="0.2">
      <c r="B179" s="501"/>
    </row>
    <row r="180" spans="2:2" s="150" customFormat="1" x14ac:dyDescent="0.2">
      <c r="B180" s="501"/>
    </row>
    <row r="181" spans="2:2" s="150" customFormat="1" x14ac:dyDescent="0.2">
      <c r="B181" s="501"/>
    </row>
    <row r="182" spans="2:2" s="150" customFormat="1" x14ac:dyDescent="0.2">
      <c r="B182" s="501"/>
    </row>
    <row r="183" spans="2:2" s="150" customFormat="1" x14ac:dyDescent="0.2">
      <c r="B183" s="501"/>
    </row>
    <row r="184" spans="2:2" s="150" customFormat="1" x14ac:dyDescent="0.2">
      <c r="B184" s="501"/>
    </row>
    <row r="185" spans="2:2" s="150" customFormat="1" x14ac:dyDescent="0.2">
      <c r="B185" s="501"/>
    </row>
    <row r="186" spans="2:2" s="150" customFormat="1" x14ac:dyDescent="0.2">
      <c r="B186" s="501"/>
    </row>
    <row r="187" spans="2:2" s="150" customFormat="1" x14ac:dyDescent="0.2">
      <c r="B187" s="501"/>
    </row>
    <row r="188" spans="2:2" s="150" customFormat="1" x14ac:dyDescent="0.2">
      <c r="B188" s="501"/>
    </row>
    <row r="189" spans="2:2" s="150" customFormat="1" x14ac:dyDescent="0.2">
      <c r="B189" s="501"/>
    </row>
    <row r="190" spans="2:2" s="150" customFormat="1" x14ac:dyDescent="0.2">
      <c r="B190" s="501"/>
    </row>
    <row r="191" spans="2:2" s="150" customFormat="1" x14ac:dyDescent="0.2">
      <c r="B191" s="501"/>
    </row>
    <row r="192" spans="2:2" s="150" customFormat="1" x14ac:dyDescent="0.2">
      <c r="B192" s="501"/>
    </row>
    <row r="193" spans="2:2" s="150" customFormat="1" x14ac:dyDescent="0.2">
      <c r="B193" s="501"/>
    </row>
    <row r="194" spans="2:2" s="150" customFormat="1" x14ac:dyDescent="0.2">
      <c r="B194" s="501"/>
    </row>
    <row r="195" spans="2:2" s="150" customFormat="1" x14ac:dyDescent="0.2">
      <c r="B195" s="501"/>
    </row>
    <row r="196" spans="2:2" s="150" customFormat="1" x14ac:dyDescent="0.2">
      <c r="B196" s="501"/>
    </row>
    <row r="197" spans="2:2" s="150" customFormat="1" x14ac:dyDescent="0.2">
      <c r="B197" s="501"/>
    </row>
    <row r="198" spans="2:2" s="150" customFormat="1" x14ac:dyDescent="0.2">
      <c r="B198" s="501"/>
    </row>
    <row r="199" spans="2:2" s="150" customFormat="1" x14ac:dyDescent="0.2">
      <c r="B199" s="501"/>
    </row>
    <row r="200" spans="2:2" s="150" customFormat="1" x14ac:dyDescent="0.2">
      <c r="B200" s="501"/>
    </row>
    <row r="201" spans="2:2" s="150" customFormat="1" x14ac:dyDescent="0.2">
      <c r="B201" s="501"/>
    </row>
    <row r="202" spans="2:2" s="150" customFormat="1" x14ac:dyDescent="0.2">
      <c r="B202" s="501"/>
    </row>
    <row r="203" spans="2:2" s="150" customFormat="1" x14ac:dyDescent="0.2">
      <c r="B203" s="501"/>
    </row>
    <row r="204" spans="2:2" s="150" customFormat="1" x14ac:dyDescent="0.2">
      <c r="B204" s="501"/>
    </row>
    <row r="205" spans="2:2" s="150" customFormat="1" x14ac:dyDescent="0.2">
      <c r="B205" s="501"/>
    </row>
    <row r="206" spans="2:2" s="150" customFormat="1" x14ac:dyDescent="0.2">
      <c r="B206" s="501"/>
    </row>
    <row r="207" spans="2:2" s="150" customFormat="1" x14ac:dyDescent="0.2">
      <c r="B207" s="501"/>
    </row>
    <row r="208" spans="2:2" s="150" customFormat="1" x14ac:dyDescent="0.2">
      <c r="B208" s="501"/>
    </row>
    <row r="209" spans="2:2" s="150" customFormat="1" x14ac:dyDescent="0.2">
      <c r="B209" s="501"/>
    </row>
    <row r="210" spans="2:2" s="150" customFormat="1" x14ac:dyDescent="0.2">
      <c r="B210" s="501"/>
    </row>
    <row r="211" spans="2:2" s="150" customFormat="1" x14ac:dyDescent="0.2">
      <c r="B211" s="501"/>
    </row>
    <row r="212" spans="2:2" s="150" customFormat="1" x14ac:dyDescent="0.2">
      <c r="B212" s="501"/>
    </row>
    <row r="213" spans="2:2" s="150" customFormat="1" x14ac:dyDescent="0.2">
      <c r="B213" s="501"/>
    </row>
    <row r="214" spans="2:2" s="150" customFormat="1" x14ac:dyDescent="0.2">
      <c r="B214" s="501"/>
    </row>
    <row r="215" spans="2:2" s="150" customFormat="1" x14ac:dyDescent="0.2">
      <c r="B215" s="501"/>
    </row>
    <row r="216" spans="2:2" s="150" customFormat="1" x14ac:dyDescent="0.2">
      <c r="B216" s="501"/>
    </row>
    <row r="217" spans="2:2" s="150" customFormat="1" x14ac:dyDescent="0.2">
      <c r="B217" s="501"/>
    </row>
    <row r="218" spans="2:2" s="150" customFormat="1" x14ac:dyDescent="0.2">
      <c r="B218" s="501"/>
    </row>
    <row r="219" spans="2:2" s="150" customFormat="1" x14ac:dyDescent="0.2">
      <c r="B219" s="501"/>
    </row>
    <row r="220" spans="2:2" s="150" customFormat="1" x14ac:dyDescent="0.2">
      <c r="B220" s="501"/>
    </row>
    <row r="221" spans="2:2" s="150" customFormat="1" x14ac:dyDescent="0.2">
      <c r="B221" s="501"/>
    </row>
    <row r="222" spans="2:2" s="150" customFormat="1" x14ac:dyDescent="0.2">
      <c r="B222" s="501"/>
    </row>
    <row r="223" spans="2:2" s="150" customFormat="1" x14ac:dyDescent="0.2">
      <c r="B223" s="501"/>
    </row>
    <row r="224" spans="2:2" s="150" customFormat="1" x14ac:dyDescent="0.2">
      <c r="B224" s="501"/>
    </row>
    <row r="225" spans="2:2" s="150" customFormat="1" x14ac:dyDescent="0.2">
      <c r="B225" s="501"/>
    </row>
    <row r="226" spans="2:2" s="150" customFormat="1" x14ac:dyDescent="0.2">
      <c r="B226" s="501"/>
    </row>
    <row r="227" spans="2:2" s="150" customFormat="1" x14ac:dyDescent="0.2">
      <c r="B227" s="501"/>
    </row>
    <row r="228" spans="2:2" s="150" customFormat="1" x14ac:dyDescent="0.2">
      <c r="B228" s="501"/>
    </row>
    <row r="229" spans="2:2" s="150" customFormat="1" x14ac:dyDescent="0.2">
      <c r="B229" s="501"/>
    </row>
    <row r="230" spans="2:2" s="150" customFormat="1" x14ac:dyDescent="0.2">
      <c r="B230" s="501"/>
    </row>
    <row r="231" spans="2:2" s="150" customFormat="1" x14ac:dyDescent="0.2">
      <c r="B231" s="501"/>
    </row>
    <row r="232" spans="2:2" s="150" customFormat="1" x14ac:dyDescent="0.2">
      <c r="B232" s="501"/>
    </row>
    <row r="233" spans="2:2" s="150" customFormat="1" x14ac:dyDescent="0.2">
      <c r="B233" s="501"/>
    </row>
    <row r="234" spans="2:2" s="150" customFormat="1" x14ac:dyDescent="0.2">
      <c r="B234" s="501"/>
    </row>
    <row r="235" spans="2:2" s="150" customFormat="1" x14ac:dyDescent="0.2">
      <c r="B235" s="501"/>
    </row>
    <row r="236" spans="2:2" s="150" customFormat="1" x14ac:dyDescent="0.2">
      <c r="B236" s="501"/>
    </row>
    <row r="237" spans="2:2" s="150" customFormat="1" x14ac:dyDescent="0.2">
      <c r="B237" s="501"/>
    </row>
    <row r="238" spans="2:2" s="150" customFormat="1" x14ac:dyDescent="0.2">
      <c r="B238" s="501"/>
    </row>
    <row r="239" spans="2:2" s="150" customFormat="1" x14ac:dyDescent="0.2">
      <c r="B239" s="501"/>
    </row>
    <row r="240" spans="2:2" s="150" customFormat="1" x14ac:dyDescent="0.2">
      <c r="B240" s="501"/>
    </row>
    <row r="241" spans="2:2" s="150" customFormat="1" x14ac:dyDescent="0.2">
      <c r="B241" s="501"/>
    </row>
    <row r="242" spans="2:2" s="150" customFormat="1" x14ac:dyDescent="0.2">
      <c r="B242" s="501"/>
    </row>
    <row r="243" spans="2:2" s="150" customFormat="1" x14ac:dyDescent="0.2">
      <c r="B243" s="501"/>
    </row>
    <row r="244" spans="2:2" s="150" customFormat="1" x14ac:dyDescent="0.2">
      <c r="B244" s="501"/>
    </row>
    <row r="245" spans="2:2" s="150" customFormat="1" x14ac:dyDescent="0.2">
      <c r="B245" s="501"/>
    </row>
    <row r="246" spans="2:2" s="150" customFormat="1" x14ac:dyDescent="0.2">
      <c r="B246" s="501"/>
    </row>
    <row r="247" spans="2:2" s="150" customFormat="1" x14ac:dyDescent="0.2">
      <c r="B247" s="501"/>
    </row>
    <row r="248" spans="2:2" s="150" customFormat="1" x14ac:dyDescent="0.2">
      <c r="B248" s="501"/>
    </row>
    <row r="249" spans="2:2" s="150" customFormat="1" x14ac:dyDescent="0.2">
      <c r="B249" s="501"/>
    </row>
    <row r="250" spans="2:2" s="150" customFormat="1" x14ac:dyDescent="0.2">
      <c r="B250" s="501"/>
    </row>
    <row r="251" spans="2:2" s="150" customFormat="1" x14ac:dyDescent="0.2">
      <c r="B251" s="501"/>
    </row>
    <row r="252" spans="2:2" s="150" customFormat="1" x14ac:dyDescent="0.2">
      <c r="B252" s="501"/>
    </row>
    <row r="253" spans="2:2" s="150" customFormat="1" x14ac:dyDescent="0.2">
      <c r="B253" s="501"/>
    </row>
    <row r="254" spans="2:2" s="150" customFormat="1" x14ac:dyDescent="0.2">
      <c r="B254" s="501"/>
    </row>
    <row r="255" spans="2:2" s="150" customFormat="1" x14ac:dyDescent="0.2">
      <c r="B255" s="501"/>
    </row>
    <row r="256" spans="2:2" s="150" customFormat="1" x14ac:dyDescent="0.2">
      <c r="B256" s="501"/>
    </row>
    <row r="257" spans="2:2" s="150" customFormat="1" x14ac:dyDescent="0.2">
      <c r="B257" s="501"/>
    </row>
    <row r="258" spans="2:2" s="150" customFormat="1" x14ac:dyDescent="0.2">
      <c r="B258" s="501"/>
    </row>
    <row r="259" spans="2:2" s="150" customFormat="1" x14ac:dyDescent="0.2">
      <c r="B259" s="501"/>
    </row>
    <row r="260" spans="2:2" s="150" customFormat="1" x14ac:dyDescent="0.2">
      <c r="B260" s="501"/>
    </row>
    <row r="261" spans="2:2" s="150" customFormat="1" x14ac:dyDescent="0.2">
      <c r="B261" s="501"/>
    </row>
    <row r="262" spans="2:2" s="150" customFormat="1" x14ac:dyDescent="0.2">
      <c r="B262" s="501"/>
    </row>
    <row r="263" spans="2:2" s="150" customFormat="1" x14ac:dyDescent="0.2">
      <c r="B263" s="501"/>
    </row>
    <row r="264" spans="2:2" s="150" customFormat="1" x14ac:dyDescent="0.2">
      <c r="B264" s="501"/>
    </row>
    <row r="265" spans="2:2" s="150" customFormat="1" x14ac:dyDescent="0.2">
      <c r="B265" s="501"/>
    </row>
    <row r="266" spans="2:2" s="150" customFormat="1" x14ac:dyDescent="0.2">
      <c r="B266" s="501"/>
    </row>
    <row r="267" spans="2:2" s="150" customFormat="1" x14ac:dyDescent="0.2">
      <c r="B267" s="501"/>
    </row>
    <row r="268" spans="2:2" s="150" customFormat="1" x14ac:dyDescent="0.2">
      <c r="B268" s="501"/>
    </row>
    <row r="269" spans="2:2" s="150" customFormat="1" x14ac:dyDescent="0.2">
      <c r="B269" s="501"/>
    </row>
    <row r="270" spans="2:2" s="150" customFormat="1" x14ac:dyDescent="0.2">
      <c r="B270" s="501"/>
    </row>
    <row r="271" spans="2:2" s="150" customFormat="1" x14ac:dyDescent="0.2">
      <c r="B271" s="501"/>
    </row>
    <row r="272" spans="2:2" s="150" customFormat="1" x14ac:dyDescent="0.2">
      <c r="B272" s="501"/>
    </row>
    <row r="273" spans="2:2" s="150" customFormat="1" x14ac:dyDescent="0.2">
      <c r="B273" s="501"/>
    </row>
    <row r="274" spans="2:2" s="150" customFormat="1" x14ac:dyDescent="0.2">
      <c r="B274" s="501"/>
    </row>
    <row r="275" spans="2:2" s="150" customFormat="1" x14ac:dyDescent="0.2">
      <c r="B275" s="501"/>
    </row>
    <row r="276" spans="2:2" s="150" customFormat="1" x14ac:dyDescent="0.2">
      <c r="B276" s="501"/>
    </row>
    <row r="277" spans="2:2" s="150" customFormat="1" x14ac:dyDescent="0.2">
      <c r="B277" s="501"/>
    </row>
    <row r="278" spans="2:2" s="150" customFormat="1" x14ac:dyDescent="0.2">
      <c r="B278" s="501"/>
    </row>
    <row r="279" spans="2:2" s="150" customFormat="1" x14ac:dyDescent="0.2">
      <c r="B279" s="501"/>
    </row>
    <row r="280" spans="2:2" s="150" customFormat="1" x14ac:dyDescent="0.2">
      <c r="B280" s="501"/>
    </row>
    <row r="281" spans="2:2" s="150" customFormat="1" x14ac:dyDescent="0.2">
      <c r="B281" s="501"/>
    </row>
    <row r="282" spans="2:2" s="150" customFormat="1" x14ac:dyDescent="0.2">
      <c r="B282" s="501"/>
    </row>
    <row r="283" spans="2:2" s="150" customFormat="1" x14ac:dyDescent="0.2">
      <c r="B283" s="501"/>
    </row>
    <row r="284" spans="2:2" s="150" customFormat="1" x14ac:dyDescent="0.2">
      <c r="B284" s="501"/>
    </row>
    <row r="285" spans="2:2" s="150" customFormat="1" x14ac:dyDescent="0.2">
      <c r="B285" s="501"/>
    </row>
    <row r="286" spans="2:2" s="150" customFormat="1" x14ac:dyDescent="0.2">
      <c r="B286" s="501"/>
    </row>
    <row r="287" spans="2:2" s="150" customFormat="1" x14ac:dyDescent="0.2">
      <c r="B287" s="501"/>
    </row>
    <row r="288" spans="2:2" s="150" customFormat="1" x14ac:dyDescent="0.2">
      <c r="B288" s="501"/>
    </row>
    <row r="289" spans="2:2" s="150" customFormat="1" x14ac:dyDescent="0.2">
      <c r="B289" s="501"/>
    </row>
    <row r="290" spans="2:2" s="150" customFormat="1" x14ac:dyDescent="0.2">
      <c r="B290" s="501"/>
    </row>
    <row r="291" spans="2:2" s="150" customFormat="1" x14ac:dyDescent="0.2">
      <c r="B291" s="501"/>
    </row>
    <row r="292" spans="2:2" s="150" customFormat="1" x14ac:dyDescent="0.2">
      <c r="B292" s="501"/>
    </row>
    <row r="293" spans="2:2" s="150" customFormat="1" x14ac:dyDescent="0.2">
      <c r="B293" s="501"/>
    </row>
    <row r="294" spans="2:2" s="150" customFormat="1" x14ac:dyDescent="0.2">
      <c r="B294" s="501"/>
    </row>
    <row r="295" spans="2:2" s="150" customFormat="1" x14ac:dyDescent="0.2">
      <c r="B295" s="501"/>
    </row>
    <row r="296" spans="2:2" s="150" customFormat="1" x14ac:dyDescent="0.2">
      <c r="B296" s="501"/>
    </row>
    <row r="297" spans="2:2" s="150" customFormat="1" x14ac:dyDescent="0.2">
      <c r="B297" s="501"/>
    </row>
    <row r="298" spans="2:2" s="150" customFormat="1" x14ac:dyDescent="0.2">
      <c r="B298" s="501"/>
    </row>
    <row r="299" spans="2:2" s="150" customFormat="1" x14ac:dyDescent="0.2">
      <c r="B299" s="501"/>
    </row>
    <row r="300" spans="2:2" s="150" customFormat="1" x14ac:dyDescent="0.2">
      <c r="B300" s="501"/>
    </row>
    <row r="301" spans="2:2" s="150" customFormat="1" x14ac:dyDescent="0.2">
      <c r="B301" s="501"/>
    </row>
    <row r="302" spans="2:2" s="150" customFormat="1" x14ac:dyDescent="0.2">
      <c r="B302" s="501"/>
    </row>
    <row r="303" spans="2:2" s="150" customFormat="1" x14ac:dyDescent="0.2">
      <c r="B303" s="501"/>
    </row>
    <row r="304" spans="2:2" s="150" customFormat="1" x14ac:dyDescent="0.2">
      <c r="B304" s="501"/>
    </row>
    <row r="305" spans="2:2" s="150" customFormat="1" x14ac:dyDescent="0.2">
      <c r="B305" s="501"/>
    </row>
    <row r="306" spans="2:2" s="150" customFormat="1" x14ac:dyDescent="0.2">
      <c r="B306" s="501"/>
    </row>
    <row r="307" spans="2:2" s="150" customFormat="1" x14ac:dyDescent="0.2">
      <c r="B307" s="501"/>
    </row>
    <row r="308" spans="2:2" s="150" customFormat="1" x14ac:dyDescent="0.2">
      <c r="B308" s="501"/>
    </row>
    <row r="309" spans="2:2" s="150" customFormat="1" x14ac:dyDescent="0.2">
      <c r="B309" s="501"/>
    </row>
    <row r="310" spans="2:2" s="150" customFormat="1" x14ac:dyDescent="0.2">
      <c r="B310" s="501"/>
    </row>
    <row r="311" spans="2:2" s="150" customFormat="1" x14ac:dyDescent="0.2">
      <c r="B311" s="501"/>
    </row>
    <row r="312" spans="2:2" s="150" customFormat="1" x14ac:dyDescent="0.2">
      <c r="B312" s="501"/>
    </row>
    <row r="313" spans="2:2" s="150" customFormat="1" x14ac:dyDescent="0.2">
      <c r="B313" s="501"/>
    </row>
    <row r="314" spans="2:2" s="150" customFormat="1" x14ac:dyDescent="0.2">
      <c r="B314" s="501"/>
    </row>
    <row r="315" spans="2:2" s="150" customFormat="1" x14ac:dyDescent="0.2">
      <c r="B315" s="501"/>
    </row>
    <row r="316" spans="2:2" s="150" customFormat="1" x14ac:dyDescent="0.2">
      <c r="B316" s="501"/>
    </row>
    <row r="317" spans="2:2" s="150" customFormat="1" x14ac:dyDescent="0.2">
      <c r="B317" s="501"/>
    </row>
    <row r="318" spans="2:2" s="150" customFormat="1" x14ac:dyDescent="0.2">
      <c r="B318" s="501"/>
    </row>
    <row r="319" spans="2:2" s="150" customFormat="1" x14ac:dyDescent="0.2">
      <c r="B319" s="501"/>
    </row>
    <row r="320" spans="2:2" s="150" customFormat="1" x14ac:dyDescent="0.2">
      <c r="B320" s="501"/>
    </row>
    <row r="321" spans="2:2" s="150" customFormat="1" x14ac:dyDescent="0.2">
      <c r="B321" s="501"/>
    </row>
    <row r="322" spans="2:2" s="150" customFormat="1" x14ac:dyDescent="0.2">
      <c r="B322" s="501"/>
    </row>
    <row r="323" spans="2:2" s="150" customFormat="1" x14ac:dyDescent="0.2">
      <c r="B323" s="501"/>
    </row>
    <row r="324" spans="2:2" s="150" customFormat="1" x14ac:dyDescent="0.2">
      <c r="B324" s="501"/>
    </row>
    <row r="325" spans="2:2" s="150" customFormat="1" x14ac:dyDescent="0.2">
      <c r="B325" s="501"/>
    </row>
    <row r="326" spans="2:2" s="150" customFormat="1" x14ac:dyDescent="0.2">
      <c r="B326" s="501"/>
    </row>
    <row r="327" spans="2:2" s="150" customFormat="1" x14ac:dyDescent="0.2">
      <c r="B327" s="501"/>
    </row>
    <row r="328" spans="2:2" s="150" customFormat="1" x14ac:dyDescent="0.2">
      <c r="B328" s="501"/>
    </row>
    <row r="329" spans="2:2" s="150" customFormat="1" x14ac:dyDescent="0.2">
      <c r="B329" s="501"/>
    </row>
    <row r="330" spans="2:2" s="150" customFormat="1" x14ac:dyDescent="0.2">
      <c r="B330" s="501"/>
    </row>
    <row r="331" spans="2:2" s="150" customFormat="1" x14ac:dyDescent="0.2">
      <c r="B331" s="501"/>
    </row>
    <row r="332" spans="2:2" s="150" customFormat="1" x14ac:dyDescent="0.2">
      <c r="B332" s="501"/>
    </row>
    <row r="333" spans="2:2" s="150" customFormat="1" x14ac:dyDescent="0.2">
      <c r="B333" s="501"/>
    </row>
    <row r="334" spans="2:2" s="150" customFormat="1" x14ac:dyDescent="0.2">
      <c r="B334" s="501"/>
    </row>
    <row r="335" spans="2:2" s="150" customFormat="1" x14ac:dyDescent="0.2">
      <c r="B335" s="501"/>
    </row>
    <row r="336" spans="2:2" s="150" customFormat="1" x14ac:dyDescent="0.2">
      <c r="B336" s="501"/>
    </row>
    <row r="337" spans="2:2" s="150" customFormat="1" x14ac:dyDescent="0.2">
      <c r="B337" s="501"/>
    </row>
    <row r="338" spans="2:2" s="150" customFormat="1" x14ac:dyDescent="0.2">
      <c r="B338" s="501"/>
    </row>
    <row r="339" spans="2:2" s="150" customFormat="1" x14ac:dyDescent="0.2">
      <c r="B339" s="501"/>
    </row>
    <row r="340" spans="2:2" s="150" customFormat="1" x14ac:dyDescent="0.2">
      <c r="B340" s="501"/>
    </row>
    <row r="341" spans="2:2" s="150" customFormat="1" x14ac:dyDescent="0.2">
      <c r="B341" s="501"/>
    </row>
    <row r="342" spans="2:2" s="150" customFormat="1" x14ac:dyDescent="0.2">
      <c r="B342" s="501"/>
    </row>
    <row r="343" spans="2:2" s="150" customFormat="1" x14ac:dyDescent="0.2">
      <c r="B343" s="501"/>
    </row>
    <row r="344" spans="2:2" s="150" customFormat="1" x14ac:dyDescent="0.2">
      <c r="B344" s="501"/>
    </row>
    <row r="345" spans="2:2" s="150" customFormat="1" x14ac:dyDescent="0.2">
      <c r="B345" s="501"/>
    </row>
    <row r="346" spans="2:2" s="150" customFormat="1" x14ac:dyDescent="0.2">
      <c r="B346" s="501"/>
    </row>
    <row r="347" spans="2:2" s="150" customFormat="1" x14ac:dyDescent="0.2">
      <c r="B347" s="501"/>
    </row>
    <row r="348" spans="2:2" s="150" customFormat="1" x14ac:dyDescent="0.2">
      <c r="B348" s="501"/>
    </row>
    <row r="349" spans="2:2" s="150" customFormat="1" x14ac:dyDescent="0.2">
      <c r="B349" s="501"/>
    </row>
    <row r="350" spans="2:2" s="150" customFormat="1" x14ac:dyDescent="0.2">
      <c r="B350" s="501"/>
    </row>
    <row r="351" spans="2:2" s="150" customFormat="1" x14ac:dyDescent="0.2">
      <c r="B351" s="501"/>
    </row>
    <row r="352" spans="2:2" s="150" customFormat="1" x14ac:dyDescent="0.2">
      <c r="B352" s="501"/>
    </row>
    <row r="353" spans="2:2" s="150" customFormat="1" x14ac:dyDescent="0.2">
      <c r="B353" s="501"/>
    </row>
    <row r="354" spans="2:2" s="150" customFormat="1" x14ac:dyDescent="0.2">
      <c r="B354" s="501"/>
    </row>
    <row r="355" spans="2:2" s="150" customFormat="1" x14ac:dyDescent="0.2">
      <c r="B355" s="501"/>
    </row>
    <row r="356" spans="2:2" s="150" customFormat="1" x14ac:dyDescent="0.2">
      <c r="B356" s="501"/>
    </row>
    <row r="357" spans="2:2" s="150" customFormat="1" x14ac:dyDescent="0.2">
      <c r="B357" s="501"/>
    </row>
    <row r="358" spans="2:2" s="150" customFormat="1" x14ac:dyDescent="0.2">
      <c r="B358" s="501"/>
    </row>
    <row r="359" spans="2:2" s="150" customFormat="1" x14ac:dyDescent="0.2">
      <c r="B359" s="501"/>
    </row>
    <row r="360" spans="2:2" s="150" customFormat="1" x14ac:dyDescent="0.2">
      <c r="B360" s="501"/>
    </row>
    <row r="361" spans="2:2" s="150" customFormat="1" x14ac:dyDescent="0.2">
      <c r="B361" s="501"/>
    </row>
    <row r="362" spans="2:2" s="150" customFormat="1" x14ac:dyDescent="0.2">
      <c r="B362" s="501"/>
    </row>
    <row r="363" spans="2:2" s="150" customFormat="1" x14ac:dyDescent="0.2">
      <c r="B363" s="501"/>
    </row>
    <row r="364" spans="2:2" s="150" customFormat="1" x14ac:dyDescent="0.2">
      <c r="B364" s="501"/>
    </row>
    <row r="365" spans="2:2" s="150" customFormat="1" x14ac:dyDescent="0.2">
      <c r="B365" s="501"/>
    </row>
    <row r="366" spans="2:2" s="150" customFormat="1" x14ac:dyDescent="0.2">
      <c r="B366" s="501"/>
    </row>
    <row r="367" spans="2:2" s="150" customFormat="1" x14ac:dyDescent="0.2">
      <c r="B367" s="501"/>
    </row>
    <row r="368" spans="2:2" s="150" customFormat="1" x14ac:dyDescent="0.2">
      <c r="B368" s="501"/>
    </row>
    <row r="369" spans="2:2" s="150" customFormat="1" x14ac:dyDescent="0.2">
      <c r="B369" s="501"/>
    </row>
    <row r="370" spans="2:2" s="150" customFormat="1" x14ac:dyDescent="0.2">
      <c r="B370" s="501"/>
    </row>
    <row r="371" spans="2:2" s="150" customFormat="1" x14ac:dyDescent="0.2">
      <c r="B371" s="501"/>
    </row>
    <row r="372" spans="2:2" s="150" customFormat="1" x14ac:dyDescent="0.2">
      <c r="B372" s="501"/>
    </row>
    <row r="373" spans="2:2" s="150" customFormat="1" x14ac:dyDescent="0.2">
      <c r="B373" s="501"/>
    </row>
    <row r="374" spans="2:2" s="150" customFormat="1" x14ac:dyDescent="0.2">
      <c r="B374" s="501"/>
    </row>
    <row r="375" spans="2:2" s="150" customFormat="1" x14ac:dyDescent="0.2">
      <c r="B375" s="501"/>
    </row>
    <row r="376" spans="2:2" s="150" customFormat="1" x14ac:dyDescent="0.2">
      <c r="B376" s="501"/>
    </row>
    <row r="377" spans="2:2" s="150" customFormat="1" x14ac:dyDescent="0.2">
      <c r="B377" s="501"/>
    </row>
    <row r="378" spans="2:2" s="150" customFormat="1" x14ac:dyDescent="0.2">
      <c r="B378" s="501"/>
    </row>
    <row r="379" spans="2:2" s="150" customFormat="1" x14ac:dyDescent="0.2">
      <c r="B379" s="501"/>
    </row>
    <row r="380" spans="2:2" s="150" customFormat="1" x14ac:dyDescent="0.2">
      <c r="B380" s="501"/>
    </row>
    <row r="381" spans="2:2" s="150" customFormat="1" x14ac:dyDescent="0.2">
      <c r="B381" s="501"/>
    </row>
    <row r="382" spans="2:2" s="150" customFormat="1" x14ac:dyDescent="0.2">
      <c r="B382" s="501"/>
    </row>
    <row r="383" spans="2:2" s="150" customFormat="1" x14ac:dyDescent="0.2">
      <c r="B383" s="501"/>
    </row>
    <row r="384" spans="2:2" s="150" customFormat="1" x14ac:dyDescent="0.2">
      <c r="B384" s="501"/>
    </row>
    <row r="385" spans="2:2" s="150" customFormat="1" x14ac:dyDescent="0.2">
      <c r="B385" s="501"/>
    </row>
    <row r="386" spans="2:2" s="150" customFormat="1" x14ac:dyDescent="0.2">
      <c r="B386" s="501"/>
    </row>
    <row r="387" spans="2:2" s="150" customFormat="1" x14ac:dyDescent="0.2">
      <c r="B387" s="501"/>
    </row>
    <row r="388" spans="2:2" s="150" customFormat="1" x14ac:dyDescent="0.2">
      <c r="B388" s="501"/>
    </row>
    <row r="389" spans="2:2" s="150" customFormat="1" x14ac:dyDescent="0.2">
      <c r="B389" s="501"/>
    </row>
    <row r="390" spans="2:2" s="150" customFormat="1" x14ac:dyDescent="0.2">
      <c r="B390" s="501"/>
    </row>
    <row r="391" spans="2:2" s="150" customFormat="1" x14ac:dyDescent="0.2">
      <c r="B391" s="501"/>
    </row>
    <row r="392" spans="2:2" s="150" customFormat="1" x14ac:dyDescent="0.2">
      <c r="B392" s="501"/>
    </row>
    <row r="393" spans="2:2" s="150" customFormat="1" x14ac:dyDescent="0.2">
      <c r="B393" s="501"/>
    </row>
    <row r="394" spans="2:2" s="150" customFormat="1" x14ac:dyDescent="0.2">
      <c r="B394" s="501"/>
    </row>
    <row r="395" spans="2:2" s="150" customFormat="1" x14ac:dyDescent="0.2">
      <c r="B395" s="501"/>
    </row>
    <row r="396" spans="2:2" s="150" customFormat="1" x14ac:dyDescent="0.2">
      <c r="B396" s="501"/>
    </row>
    <row r="397" spans="2:2" s="150" customFormat="1" x14ac:dyDescent="0.2">
      <c r="B397" s="501"/>
    </row>
    <row r="398" spans="2:2" s="150" customFormat="1" x14ac:dyDescent="0.2">
      <c r="B398" s="501"/>
    </row>
    <row r="399" spans="2:2" s="150" customFormat="1" x14ac:dyDescent="0.2">
      <c r="B399" s="501"/>
    </row>
    <row r="400" spans="2:2" s="150" customFormat="1" x14ac:dyDescent="0.2">
      <c r="B400" s="501"/>
    </row>
    <row r="401" spans="2:2" s="150" customFormat="1" x14ac:dyDescent="0.2">
      <c r="B401" s="501"/>
    </row>
    <row r="402" spans="2:2" s="150" customFormat="1" x14ac:dyDescent="0.2">
      <c r="B402" s="501"/>
    </row>
    <row r="403" spans="2:2" s="150" customFormat="1" x14ac:dyDescent="0.2">
      <c r="B403" s="501"/>
    </row>
    <row r="404" spans="2:2" s="150" customFormat="1" x14ac:dyDescent="0.2">
      <c r="B404" s="501"/>
    </row>
    <row r="405" spans="2:2" s="150" customFormat="1" x14ac:dyDescent="0.2">
      <c r="B405" s="501"/>
    </row>
    <row r="406" spans="2:2" s="150" customFormat="1" x14ac:dyDescent="0.2">
      <c r="B406" s="501"/>
    </row>
    <row r="407" spans="2:2" s="150" customFormat="1" x14ac:dyDescent="0.2">
      <c r="B407" s="501"/>
    </row>
    <row r="408" spans="2:2" s="150" customFormat="1" x14ac:dyDescent="0.2">
      <c r="B408" s="501"/>
    </row>
    <row r="409" spans="2:2" s="150" customFormat="1" x14ac:dyDescent="0.2">
      <c r="B409" s="501"/>
    </row>
    <row r="410" spans="2:2" s="150" customFormat="1" x14ac:dyDescent="0.2">
      <c r="B410" s="501"/>
    </row>
    <row r="411" spans="2:2" s="150" customFormat="1" x14ac:dyDescent="0.2">
      <c r="B411" s="501"/>
    </row>
    <row r="412" spans="2:2" s="150" customFormat="1" x14ac:dyDescent="0.2">
      <c r="B412" s="501"/>
    </row>
    <row r="413" spans="2:2" s="150" customFormat="1" x14ac:dyDescent="0.2">
      <c r="B413" s="501"/>
    </row>
    <row r="414" spans="2:2" s="150" customFormat="1" x14ac:dyDescent="0.2">
      <c r="B414" s="501"/>
    </row>
    <row r="415" spans="2:2" s="150" customFormat="1" x14ac:dyDescent="0.2">
      <c r="B415" s="501"/>
    </row>
    <row r="416" spans="2:2" s="150" customFormat="1" x14ac:dyDescent="0.2">
      <c r="B416" s="501"/>
    </row>
    <row r="417" spans="2:2" s="150" customFormat="1" x14ac:dyDescent="0.2">
      <c r="B417" s="501"/>
    </row>
    <row r="418" spans="2:2" s="150" customFormat="1" x14ac:dyDescent="0.2">
      <c r="B418" s="501"/>
    </row>
    <row r="419" spans="2:2" s="150" customFormat="1" x14ac:dyDescent="0.2">
      <c r="B419" s="501"/>
    </row>
    <row r="420" spans="2:2" s="150" customFormat="1" x14ac:dyDescent="0.2">
      <c r="B420" s="501"/>
    </row>
    <row r="421" spans="2:2" s="150" customFormat="1" x14ac:dyDescent="0.2">
      <c r="B421" s="501"/>
    </row>
    <row r="422" spans="2:2" s="150" customFormat="1" x14ac:dyDescent="0.2">
      <c r="B422" s="501"/>
    </row>
    <row r="423" spans="2:2" s="150" customFormat="1" x14ac:dyDescent="0.2">
      <c r="B423" s="501"/>
    </row>
    <row r="424" spans="2:2" s="150" customFormat="1" x14ac:dyDescent="0.2">
      <c r="B424" s="501"/>
    </row>
    <row r="425" spans="2:2" s="150" customFormat="1" x14ac:dyDescent="0.2">
      <c r="B425" s="501"/>
    </row>
    <row r="426" spans="2:2" s="150" customFormat="1" x14ac:dyDescent="0.2">
      <c r="B426" s="501"/>
    </row>
    <row r="427" spans="2:2" s="150" customFormat="1" x14ac:dyDescent="0.2">
      <c r="B427" s="501"/>
    </row>
    <row r="428" spans="2:2" s="150" customFormat="1" x14ac:dyDescent="0.2">
      <c r="B428" s="501"/>
    </row>
    <row r="429" spans="2:2" s="150" customFormat="1" x14ac:dyDescent="0.2">
      <c r="B429" s="501"/>
    </row>
    <row r="430" spans="2:2" s="150" customFormat="1" x14ac:dyDescent="0.2">
      <c r="B430" s="501"/>
    </row>
    <row r="431" spans="2:2" s="150" customFormat="1" x14ac:dyDescent="0.2">
      <c r="B431" s="501"/>
    </row>
    <row r="432" spans="2:2" s="150" customFormat="1" x14ac:dyDescent="0.2">
      <c r="B432" s="501"/>
    </row>
    <row r="433" spans="2:2" s="150" customFormat="1" x14ac:dyDescent="0.2">
      <c r="B433" s="501"/>
    </row>
    <row r="434" spans="2:2" s="150" customFormat="1" x14ac:dyDescent="0.2">
      <c r="B434" s="501"/>
    </row>
    <row r="435" spans="2:2" s="150" customFormat="1" x14ac:dyDescent="0.2">
      <c r="B435" s="501"/>
    </row>
    <row r="436" spans="2:2" s="150" customFormat="1" x14ac:dyDescent="0.2">
      <c r="B436" s="501"/>
    </row>
    <row r="437" spans="2:2" s="150" customFormat="1" x14ac:dyDescent="0.2">
      <c r="B437" s="501"/>
    </row>
    <row r="438" spans="2:2" s="150" customFormat="1" x14ac:dyDescent="0.2">
      <c r="B438" s="501"/>
    </row>
    <row r="439" spans="2:2" s="150" customFormat="1" x14ac:dyDescent="0.2">
      <c r="B439" s="501"/>
    </row>
    <row r="440" spans="2:2" s="150" customFormat="1" x14ac:dyDescent="0.2">
      <c r="B440" s="501"/>
    </row>
    <row r="441" spans="2:2" s="150" customFormat="1" x14ac:dyDescent="0.2">
      <c r="B441" s="501"/>
    </row>
    <row r="442" spans="2:2" s="150" customFormat="1" x14ac:dyDescent="0.2">
      <c r="B442" s="501"/>
    </row>
    <row r="443" spans="2:2" s="150" customFormat="1" x14ac:dyDescent="0.2">
      <c r="B443" s="501"/>
    </row>
    <row r="444" spans="2:2" s="150" customFormat="1" x14ac:dyDescent="0.2">
      <c r="B444" s="501"/>
    </row>
    <row r="445" spans="2:2" s="150" customFormat="1" x14ac:dyDescent="0.2">
      <c r="B445" s="501"/>
    </row>
    <row r="446" spans="2:2" s="150" customFormat="1" x14ac:dyDescent="0.2">
      <c r="B446" s="501"/>
    </row>
    <row r="447" spans="2:2" s="150" customFormat="1" x14ac:dyDescent="0.2">
      <c r="B447" s="501"/>
    </row>
    <row r="448" spans="2:2" s="150" customFormat="1" x14ac:dyDescent="0.2">
      <c r="B448" s="501"/>
    </row>
    <row r="449" spans="2:2" s="150" customFormat="1" x14ac:dyDescent="0.2">
      <c r="B449" s="501"/>
    </row>
    <row r="450" spans="2:2" s="150" customFormat="1" x14ac:dyDescent="0.2">
      <c r="B450" s="501"/>
    </row>
    <row r="451" spans="2:2" s="150" customFormat="1" x14ac:dyDescent="0.2">
      <c r="B451" s="501"/>
    </row>
    <row r="452" spans="2:2" s="150" customFormat="1" x14ac:dyDescent="0.2">
      <c r="B452" s="501"/>
    </row>
    <row r="453" spans="2:2" s="150" customFormat="1" x14ac:dyDescent="0.2">
      <c r="B453" s="501"/>
    </row>
    <row r="454" spans="2:2" s="150" customFormat="1" x14ac:dyDescent="0.2">
      <c r="B454" s="501"/>
    </row>
    <row r="455" spans="2:2" s="150" customFormat="1" x14ac:dyDescent="0.2">
      <c r="B455" s="501"/>
    </row>
    <row r="456" spans="2:2" s="150" customFormat="1" x14ac:dyDescent="0.2">
      <c r="B456" s="501"/>
    </row>
    <row r="457" spans="2:2" s="150" customFormat="1" x14ac:dyDescent="0.2">
      <c r="B457" s="501"/>
    </row>
    <row r="458" spans="2:2" s="150" customFormat="1" x14ac:dyDescent="0.2">
      <c r="B458" s="501"/>
    </row>
    <row r="459" spans="2:2" s="150" customFormat="1" x14ac:dyDescent="0.2">
      <c r="B459" s="501"/>
    </row>
    <row r="460" spans="2:2" s="150" customFormat="1" x14ac:dyDescent="0.2">
      <c r="B460" s="501"/>
    </row>
    <row r="461" spans="2:2" s="150" customFormat="1" x14ac:dyDescent="0.2">
      <c r="B461" s="501"/>
    </row>
    <row r="462" spans="2:2" s="150" customFormat="1" x14ac:dyDescent="0.2">
      <c r="B462" s="501"/>
    </row>
    <row r="463" spans="2:2" s="150" customFormat="1" x14ac:dyDescent="0.2">
      <c r="B463" s="501"/>
    </row>
    <row r="464" spans="2:2" s="150" customFormat="1" x14ac:dyDescent="0.2">
      <c r="B464" s="501"/>
    </row>
    <row r="465" spans="2:2" s="150" customFormat="1" x14ac:dyDescent="0.2">
      <c r="B465" s="501"/>
    </row>
    <row r="466" spans="2:2" s="150" customFormat="1" x14ac:dyDescent="0.2">
      <c r="B466" s="501"/>
    </row>
    <row r="467" spans="2:2" s="150" customFormat="1" x14ac:dyDescent="0.2">
      <c r="B467" s="501"/>
    </row>
    <row r="468" spans="2:2" s="150" customFormat="1" x14ac:dyDescent="0.2">
      <c r="B468" s="501"/>
    </row>
    <row r="469" spans="2:2" s="150" customFormat="1" x14ac:dyDescent="0.2">
      <c r="B469" s="501"/>
    </row>
    <row r="470" spans="2:2" s="150" customFormat="1" x14ac:dyDescent="0.2">
      <c r="B470" s="501"/>
    </row>
    <row r="471" spans="2:2" s="150" customFormat="1" x14ac:dyDescent="0.2">
      <c r="B471" s="501"/>
    </row>
    <row r="472" spans="2:2" s="150" customFormat="1" x14ac:dyDescent="0.2">
      <c r="B472" s="501"/>
    </row>
    <row r="473" spans="2:2" s="150" customFormat="1" x14ac:dyDescent="0.2">
      <c r="B473" s="501"/>
    </row>
    <row r="474" spans="2:2" s="150" customFormat="1" x14ac:dyDescent="0.2">
      <c r="B474" s="501"/>
    </row>
    <row r="475" spans="2:2" s="150" customFormat="1" x14ac:dyDescent="0.2">
      <c r="B475" s="501"/>
    </row>
    <row r="476" spans="2:2" s="150" customFormat="1" x14ac:dyDescent="0.2">
      <c r="B476" s="501"/>
    </row>
    <row r="477" spans="2:2" s="150" customFormat="1" x14ac:dyDescent="0.2">
      <c r="B477" s="501"/>
    </row>
    <row r="478" spans="2:2" s="150" customFormat="1" x14ac:dyDescent="0.2">
      <c r="B478" s="501"/>
    </row>
    <row r="479" spans="2:2" s="150" customFormat="1" x14ac:dyDescent="0.2">
      <c r="B479" s="501"/>
    </row>
    <row r="480" spans="2:2" s="150" customFormat="1" x14ac:dyDescent="0.2">
      <c r="B480" s="501"/>
    </row>
    <row r="481" spans="2:2" s="150" customFormat="1" x14ac:dyDescent="0.2">
      <c r="B481" s="501"/>
    </row>
    <row r="482" spans="2:2" s="150" customFormat="1" x14ac:dyDescent="0.2">
      <c r="B482" s="501"/>
    </row>
    <row r="483" spans="2:2" s="150" customFormat="1" x14ac:dyDescent="0.2">
      <c r="B483" s="501"/>
    </row>
    <row r="484" spans="2:2" s="150" customFormat="1" x14ac:dyDescent="0.2">
      <c r="B484" s="501"/>
    </row>
    <row r="485" spans="2:2" s="150" customFormat="1" x14ac:dyDescent="0.2">
      <c r="B485" s="501"/>
    </row>
    <row r="486" spans="2:2" s="150" customFormat="1" x14ac:dyDescent="0.2">
      <c r="B486" s="501"/>
    </row>
    <row r="487" spans="2:2" s="150" customFormat="1" x14ac:dyDescent="0.2">
      <c r="B487" s="501"/>
    </row>
    <row r="488" spans="2:2" s="150" customFormat="1" x14ac:dyDescent="0.2">
      <c r="B488" s="501"/>
    </row>
    <row r="489" spans="2:2" s="150" customFormat="1" x14ac:dyDescent="0.2">
      <c r="B489" s="501"/>
    </row>
    <row r="490" spans="2:2" s="150" customFormat="1" x14ac:dyDescent="0.2">
      <c r="B490" s="501"/>
    </row>
    <row r="491" spans="2:2" s="150" customFormat="1" x14ac:dyDescent="0.2">
      <c r="B491" s="501"/>
    </row>
    <row r="492" spans="2:2" s="150" customFormat="1" x14ac:dyDescent="0.2">
      <c r="B492" s="501"/>
    </row>
    <row r="493" spans="2:2" s="150" customFormat="1" x14ac:dyDescent="0.2">
      <c r="B493" s="501"/>
    </row>
    <row r="494" spans="2:2" s="150" customFormat="1" x14ac:dyDescent="0.2">
      <c r="B494" s="501"/>
    </row>
    <row r="495" spans="2:2" s="150" customFormat="1" x14ac:dyDescent="0.2">
      <c r="B495" s="501"/>
    </row>
    <row r="496" spans="2:2" s="150" customFormat="1" x14ac:dyDescent="0.2">
      <c r="B496" s="501"/>
    </row>
    <row r="497" spans="2:2" s="150" customFormat="1" x14ac:dyDescent="0.2">
      <c r="B497" s="501"/>
    </row>
    <row r="498" spans="2:2" s="150" customFormat="1" x14ac:dyDescent="0.2">
      <c r="B498" s="501"/>
    </row>
    <row r="499" spans="2:2" s="150" customFormat="1" x14ac:dyDescent="0.2">
      <c r="B499" s="501"/>
    </row>
    <row r="500" spans="2:2" s="150" customFormat="1" x14ac:dyDescent="0.2">
      <c r="B500" s="501"/>
    </row>
    <row r="501" spans="2:2" s="150" customFormat="1" x14ac:dyDescent="0.2">
      <c r="B501" s="501"/>
    </row>
    <row r="502" spans="2:2" s="150" customFormat="1" x14ac:dyDescent="0.2">
      <c r="B502" s="501"/>
    </row>
    <row r="503" spans="2:2" s="150" customFormat="1" x14ac:dyDescent="0.2">
      <c r="B503" s="501"/>
    </row>
    <row r="504" spans="2:2" s="150" customFormat="1" x14ac:dyDescent="0.2">
      <c r="B504" s="501"/>
    </row>
    <row r="505" spans="2:2" s="150" customFormat="1" x14ac:dyDescent="0.2">
      <c r="B505" s="501"/>
    </row>
    <row r="506" spans="2:2" s="150" customFormat="1" x14ac:dyDescent="0.2">
      <c r="B506" s="501"/>
    </row>
    <row r="507" spans="2:2" s="150" customFormat="1" x14ac:dyDescent="0.2">
      <c r="B507" s="501"/>
    </row>
    <row r="508" spans="2:2" s="150" customFormat="1" x14ac:dyDescent="0.2">
      <c r="B508" s="501"/>
    </row>
    <row r="509" spans="2:2" s="150" customFormat="1" x14ac:dyDescent="0.2">
      <c r="B509" s="501"/>
    </row>
    <row r="510" spans="2:2" s="150" customFormat="1" x14ac:dyDescent="0.2">
      <c r="B510" s="501"/>
    </row>
    <row r="511" spans="2:2" s="150" customFormat="1" x14ac:dyDescent="0.2">
      <c r="B511" s="501"/>
    </row>
    <row r="512" spans="2:2" s="150" customFormat="1" x14ac:dyDescent="0.2">
      <c r="B512" s="501"/>
    </row>
    <row r="513" spans="2:2" s="150" customFormat="1" x14ac:dyDescent="0.2">
      <c r="B513" s="501"/>
    </row>
    <row r="514" spans="2:2" s="150" customFormat="1" x14ac:dyDescent="0.2">
      <c r="B514" s="501"/>
    </row>
    <row r="515" spans="2:2" s="150" customFormat="1" x14ac:dyDescent="0.2">
      <c r="B515" s="501"/>
    </row>
    <row r="516" spans="2:2" s="150" customFormat="1" x14ac:dyDescent="0.2">
      <c r="B516" s="501"/>
    </row>
    <row r="517" spans="2:2" s="150" customFormat="1" x14ac:dyDescent="0.2">
      <c r="B517" s="501"/>
    </row>
    <row r="518" spans="2:2" s="150" customFormat="1" x14ac:dyDescent="0.2">
      <c r="B518" s="501"/>
    </row>
    <row r="519" spans="2:2" s="150" customFormat="1" x14ac:dyDescent="0.2">
      <c r="B519" s="501"/>
    </row>
    <row r="520" spans="2:2" s="150" customFormat="1" x14ac:dyDescent="0.2">
      <c r="B520" s="501"/>
    </row>
    <row r="521" spans="2:2" s="150" customFormat="1" x14ac:dyDescent="0.2">
      <c r="B521" s="501"/>
    </row>
    <row r="522" spans="2:2" s="150" customFormat="1" x14ac:dyDescent="0.2">
      <c r="B522" s="501"/>
    </row>
    <row r="523" spans="2:2" s="150" customFormat="1" x14ac:dyDescent="0.2">
      <c r="B523" s="501"/>
    </row>
    <row r="524" spans="2:2" s="150" customFormat="1" x14ac:dyDescent="0.2">
      <c r="B524" s="501"/>
    </row>
    <row r="525" spans="2:2" s="150" customFormat="1" x14ac:dyDescent="0.2">
      <c r="B525" s="501"/>
    </row>
    <row r="526" spans="2:2" s="150" customFormat="1" x14ac:dyDescent="0.2">
      <c r="B526" s="501"/>
    </row>
    <row r="527" spans="2:2" s="150" customFormat="1" x14ac:dyDescent="0.2">
      <c r="B527" s="501"/>
    </row>
    <row r="528" spans="2:2" s="150" customFormat="1" x14ac:dyDescent="0.2">
      <c r="B528" s="501"/>
    </row>
    <row r="529" spans="2:2" s="150" customFormat="1" x14ac:dyDescent="0.2">
      <c r="B529" s="501"/>
    </row>
    <row r="530" spans="2:2" s="150" customFormat="1" x14ac:dyDescent="0.2">
      <c r="B530" s="501"/>
    </row>
    <row r="531" spans="2:2" s="150" customFormat="1" x14ac:dyDescent="0.2">
      <c r="B531" s="501"/>
    </row>
    <row r="532" spans="2:2" s="150" customFormat="1" x14ac:dyDescent="0.2">
      <c r="B532" s="501"/>
    </row>
    <row r="533" spans="2:2" s="150" customFormat="1" x14ac:dyDescent="0.2">
      <c r="B533" s="501"/>
    </row>
    <row r="534" spans="2:2" s="150" customFormat="1" x14ac:dyDescent="0.2">
      <c r="B534" s="501"/>
    </row>
    <row r="535" spans="2:2" s="150" customFormat="1" x14ac:dyDescent="0.2">
      <c r="B535" s="501"/>
    </row>
    <row r="536" spans="2:2" s="150" customFormat="1" x14ac:dyDescent="0.2">
      <c r="B536" s="501"/>
    </row>
    <row r="537" spans="2:2" s="150" customFormat="1" x14ac:dyDescent="0.2">
      <c r="B537" s="501"/>
    </row>
    <row r="538" spans="2:2" s="150" customFormat="1" x14ac:dyDescent="0.2">
      <c r="B538" s="501"/>
    </row>
    <row r="539" spans="2:2" s="150" customFormat="1" x14ac:dyDescent="0.2">
      <c r="B539" s="501"/>
    </row>
    <row r="540" spans="2:2" s="150" customFormat="1" x14ac:dyDescent="0.2">
      <c r="B540" s="501"/>
    </row>
    <row r="541" spans="2:2" s="150" customFormat="1" x14ac:dyDescent="0.2">
      <c r="B541" s="501"/>
    </row>
    <row r="542" spans="2:2" s="150" customFormat="1" x14ac:dyDescent="0.2">
      <c r="B542" s="501"/>
    </row>
    <row r="543" spans="2:2" s="150" customFormat="1" x14ac:dyDescent="0.2">
      <c r="B543" s="501"/>
    </row>
    <row r="544" spans="2:2" s="150" customFormat="1" x14ac:dyDescent="0.2">
      <c r="B544" s="501"/>
    </row>
    <row r="545" spans="2:2" s="150" customFormat="1" x14ac:dyDescent="0.2">
      <c r="B545" s="501"/>
    </row>
    <row r="546" spans="2:2" s="150" customFormat="1" x14ac:dyDescent="0.2">
      <c r="B546" s="501"/>
    </row>
    <row r="547" spans="2:2" s="150" customFormat="1" x14ac:dyDescent="0.2">
      <c r="B547" s="501"/>
    </row>
    <row r="548" spans="2:2" s="150" customFormat="1" x14ac:dyDescent="0.2">
      <c r="B548" s="501"/>
    </row>
    <row r="549" spans="2:2" s="150" customFormat="1" x14ac:dyDescent="0.2">
      <c r="B549" s="501"/>
    </row>
    <row r="550" spans="2:2" s="150" customFormat="1" x14ac:dyDescent="0.2">
      <c r="B550" s="501"/>
    </row>
    <row r="551" spans="2:2" s="150" customFormat="1" x14ac:dyDescent="0.2">
      <c r="B551" s="501"/>
    </row>
    <row r="552" spans="2:2" s="150" customFormat="1" x14ac:dyDescent="0.2">
      <c r="B552" s="501"/>
    </row>
    <row r="553" spans="2:2" s="150" customFormat="1" x14ac:dyDescent="0.2">
      <c r="B553" s="501"/>
    </row>
    <row r="554" spans="2:2" s="150" customFormat="1" x14ac:dyDescent="0.2">
      <c r="B554" s="501"/>
    </row>
    <row r="555" spans="2:2" s="150" customFormat="1" x14ac:dyDescent="0.2">
      <c r="B555" s="501"/>
    </row>
    <row r="556" spans="2:2" s="150" customFormat="1" x14ac:dyDescent="0.2">
      <c r="B556" s="501"/>
    </row>
    <row r="557" spans="2:2" s="150" customFormat="1" x14ac:dyDescent="0.2">
      <c r="B557" s="501"/>
    </row>
    <row r="558" spans="2:2" s="150" customFormat="1" x14ac:dyDescent="0.2">
      <c r="B558" s="501"/>
    </row>
    <row r="559" spans="2:2" s="150" customFormat="1" x14ac:dyDescent="0.2">
      <c r="B559" s="501"/>
    </row>
    <row r="560" spans="2:2" s="150" customFormat="1" x14ac:dyDescent="0.2">
      <c r="B560" s="501"/>
    </row>
    <row r="561" spans="2:2" s="150" customFormat="1" x14ac:dyDescent="0.2">
      <c r="B561" s="501"/>
    </row>
    <row r="562" spans="2:2" s="150" customFormat="1" x14ac:dyDescent="0.2">
      <c r="B562" s="501"/>
    </row>
    <row r="563" spans="2:2" s="150" customFormat="1" x14ac:dyDescent="0.2">
      <c r="B563" s="501"/>
    </row>
    <row r="564" spans="2:2" s="150" customFormat="1" x14ac:dyDescent="0.2">
      <c r="B564" s="501"/>
    </row>
    <row r="565" spans="2:2" s="150" customFormat="1" x14ac:dyDescent="0.2">
      <c r="B565" s="501"/>
    </row>
    <row r="566" spans="2:2" s="150" customFormat="1" x14ac:dyDescent="0.2">
      <c r="B566" s="501"/>
    </row>
    <row r="567" spans="2:2" s="150" customFormat="1" x14ac:dyDescent="0.2">
      <c r="B567" s="501"/>
    </row>
    <row r="568" spans="2:2" s="150" customFormat="1" x14ac:dyDescent="0.2">
      <c r="B568" s="501"/>
    </row>
    <row r="569" spans="2:2" s="150" customFormat="1" x14ac:dyDescent="0.2">
      <c r="B569" s="501"/>
    </row>
    <row r="570" spans="2:2" s="150" customFormat="1" x14ac:dyDescent="0.2">
      <c r="B570" s="501"/>
    </row>
    <row r="571" spans="2:2" s="150" customFormat="1" x14ac:dyDescent="0.2">
      <c r="B571" s="501"/>
    </row>
    <row r="572" spans="2:2" s="150" customFormat="1" x14ac:dyDescent="0.2">
      <c r="B572" s="501"/>
    </row>
    <row r="573" spans="2:2" s="150" customFormat="1" x14ac:dyDescent="0.2">
      <c r="B573" s="501"/>
    </row>
    <row r="574" spans="2:2" s="150" customFormat="1" x14ac:dyDescent="0.2">
      <c r="B574" s="501"/>
    </row>
    <row r="575" spans="2:2" s="150" customFormat="1" x14ac:dyDescent="0.2">
      <c r="B575" s="501"/>
    </row>
    <row r="576" spans="2:2" s="150" customFormat="1" x14ac:dyDescent="0.2">
      <c r="B576" s="501"/>
    </row>
    <row r="577" spans="2:2" s="150" customFormat="1" x14ac:dyDescent="0.2">
      <c r="B577" s="501"/>
    </row>
    <row r="578" spans="2:2" s="150" customFormat="1" x14ac:dyDescent="0.2">
      <c r="B578" s="501"/>
    </row>
    <row r="579" spans="2:2" s="150" customFormat="1" x14ac:dyDescent="0.2">
      <c r="B579" s="501"/>
    </row>
    <row r="580" spans="2:2" s="150" customFormat="1" x14ac:dyDescent="0.2">
      <c r="B580" s="501"/>
    </row>
    <row r="581" spans="2:2" s="150" customFormat="1" x14ac:dyDescent="0.2">
      <c r="B581" s="501"/>
    </row>
    <row r="582" spans="2:2" s="150" customFormat="1" x14ac:dyDescent="0.2">
      <c r="B582" s="501"/>
    </row>
    <row r="583" spans="2:2" s="150" customFormat="1" x14ac:dyDescent="0.2">
      <c r="B583" s="501"/>
    </row>
    <row r="584" spans="2:2" s="150" customFormat="1" x14ac:dyDescent="0.2">
      <c r="B584" s="501"/>
    </row>
    <row r="585" spans="2:2" s="150" customFormat="1" x14ac:dyDescent="0.2">
      <c r="B585" s="501"/>
    </row>
    <row r="586" spans="2:2" s="150" customFormat="1" x14ac:dyDescent="0.2">
      <c r="B586" s="501"/>
    </row>
    <row r="587" spans="2:2" s="150" customFormat="1" x14ac:dyDescent="0.2">
      <c r="B587" s="501"/>
    </row>
    <row r="588" spans="2:2" s="150" customFormat="1" x14ac:dyDescent="0.2">
      <c r="B588" s="501"/>
    </row>
    <row r="589" spans="2:2" s="150" customFormat="1" x14ac:dyDescent="0.2">
      <c r="B589" s="501"/>
    </row>
    <row r="590" spans="2:2" s="150" customFormat="1" x14ac:dyDescent="0.2">
      <c r="B590" s="501"/>
    </row>
    <row r="591" spans="2:2" s="150" customFormat="1" x14ac:dyDescent="0.2">
      <c r="B591" s="501"/>
    </row>
    <row r="592" spans="2:2" s="150" customFormat="1" x14ac:dyDescent="0.2">
      <c r="B592" s="501"/>
    </row>
    <row r="593" spans="2:2" s="150" customFormat="1" x14ac:dyDescent="0.2">
      <c r="B593" s="501"/>
    </row>
    <row r="594" spans="2:2" s="150" customFormat="1" x14ac:dyDescent="0.2">
      <c r="B594" s="501"/>
    </row>
    <row r="595" spans="2:2" s="150" customFormat="1" x14ac:dyDescent="0.2">
      <c r="B595" s="501"/>
    </row>
    <row r="596" spans="2:2" s="150" customFormat="1" x14ac:dyDescent="0.2">
      <c r="B596" s="501"/>
    </row>
    <row r="597" spans="2:2" s="150" customFormat="1" x14ac:dyDescent="0.2">
      <c r="B597" s="501"/>
    </row>
    <row r="598" spans="2:2" s="150" customFormat="1" x14ac:dyDescent="0.2">
      <c r="B598" s="501"/>
    </row>
    <row r="599" spans="2:2" s="150" customFormat="1" x14ac:dyDescent="0.2">
      <c r="B599" s="501"/>
    </row>
    <row r="600" spans="2:2" s="150" customFormat="1" x14ac:dyDescent="0.2">
      <c r="B600" s="501"/>
    </row>
    <row r="601" spans="2:2" s="150" customFormat="1" x14ac:dyDescent="0.2">
      <c r="B601" s="501"/>
    </row>
    <row r="602" spans="2:2" s="150" customFormat="1" x14ac:dyDescent="0.2">
      <c r="B602" s="501"/>
    </row>
    <row r="603" spans="2:2" s="150" customFormat="1" x14ac:dyDescent="0.2">
      <c r="B603" s="501"/>
    </row>
    <row r="604" spans="2:2" s="150" customFormat="1" x14ac:dyDescent="0.2">
      <c r="B604" s="501"/>
    </row>
    <row r="605" spans="2:2" s="150" customFormat="1" x14ac:dyDescent="0.2">
      <c r="B605" s="501"/>
    </row>
    <row r="606" spans="2:2" s="150" customFormat="1" x14ac:dyDescent="0.2">
      <c r="B606" s="501"/>
    </row>
    <row r="607" spans="2:2" s="150" customFormat="1" x14ac:dyDescent="0.2">
      <c r="B607" s="501"/>
    </row>
    <row r="608" spans="2:2" s="150" customFormat="1" x14ac:dyDescent="0.2">
      <c r="B608" s="501"/>
    </row>
    <row r="609" spans="2:2" s="150" customFormat="1" x14ac:dyDescent="0.2">
      <c r="B609" s="501"/>
    </row>
    <row r="610" spans="2:2" s="150" customFormat="1" x14ac:dyDescent="0.2">
      <c r="B610" s="501"/>
    </row>
    <row r="611" spans="2:2" s="150" customFormat="1" x14ac:dyDescent="0.2">
      <c r="B611" s="501"/>
    </row>
    <row r="612" spans="2:2" s="150" customFormat="1" x14ac:dyDescent="0.2">
      <c r="B612" s="501"/>
    </row>
    <row r="613" spans="2:2" s="150" customFormat="1" x14ac:dyDescent="0.2">
      <c r="B613" s="501"/>
    </row>
    <row r="614" spans="2:2" s="150" customFormat="1" x14ac:dyDescent="0.2">
      <c r="B614" s="501"/>
    </row>
    <row r="615" spans="2:2" s="150" customFormat="1" x14ac:dyDescent="0.2">
      <c r="B615" s="501"/>
    </row>
    <row r="616" spans="2:2" s="150" customFormat="1" x14ac:dyDescent="0.2">
      <c r="B616" s="501"/>
    </row>
    <row r="617" spans="2:2" s="150" customFormat="1" x14ac:dyDescent="0.2">
      <c r="B617" s="501"/>
    </row>
    <row r="618" spans="2:2" s="150" customFormat="1" x14ac:dyDescent="0.2">
      <c r="B618" s="501"/>
    </row>
    <row r="619" spans="2:2" s="150" customFormat="1" x14ac:dyDescent="0.2">
      <c r="B619" s="501"/>
    </row>
    <row r="620" spans="2:2" s="150" customFormat="1" x14ac:dyDescent="0.2">
      <c r="B620" s="501"/>
    </row>
    <row r="621" spans="2:2" s="150" customFormat="1" x14ac:dyDescent="0.2">
      <c r="B621" s="501"/>
    </row>
    <row r="622" spans="2:2" s="150" customFormat="1" x14ac:dyDescent="0.2">
      <c r="B622" s="501"/>
    </row>
    <row r="623" spans="2:2" s="150" customFormat="1" x14ac:dyDescent="0.2">
      <c r="B623" s="501"/>
    </row>
    <row r="624" spans="2:2" s="150" customFormat="1" x14ac:dyDescent="0.2">
      <c r="B624" s="501"/>
    </row>
    <row r="625" spans="2:2" s="150" customFormat="1" x14ac:dyDescent="0.2">
      <c r="B625" s="501"/>
    </row>
    <row r="626" spans="2:2" s="150" customFormat="1" x14ac:dyDescent="0.2">
      <c r="B626" s="501"/>
    </row>
    <row r="627" spans="2:2" s="150" customFormat="1" x14ac:dyDescent="0.2">
      <c r="B627" s="501"/>
    </row>
    <row r="628" spans="2:2" s="150" customFormat="1" x14ac:dyDescent="0.2">
      <c r="B628" s="501"/>
    </row>
    <row r="629" spans="2:2" s="150" customFormat="1" x14ac:dyDescent="0.2">
      <c r="B629" s="501"/>
    </row>
    <row r="630" spans="2:2" s="150" customFormat="1" x14ac:dyDescent="0.2">
      <c r="B630" s="501"/>
    </row>
    <row r="631" spans="2:2" s="150" customFormat="1" x14ac:dyDescent="0.2">
      <c r="B631" s="501"/>
    </row>
    <row r="632" spans="2:2" s="150" customFormat="1" x14ac:dyDescent="0.2">
      <c r="B632" s="501"/>
    </row>
    <row r="633" spans="2:2" s="150" customFormat="1" x14ac:dyDescent="0.2">
      <c r="B633" s="501"/>
    </row>
    <row r="634" spans="2:2" s="150" customFormat="1" x14ac:dyDescent="0.2">
      <c r="B634" s="501"/>
    </row>
    <row r="635" spans="2:2" s="150" customFormat="1" x14ac:dyDescent="0.2">
      <c r="B635" s="501"/>
    </row>
    <row r="636" spans="2:2" s="150" customFormat="1" x14ac:dyDescent="0.2">
      <c r="B636" s="501"/>
    </row>
    <row r="637" spans="2:2" s="150" customFormat="1" x14ac:dyDescent="0.2">
      <c r="B637" s="501"/>
    </row>
    <row r="638" spans="2:2" s="150" customFormat="1" x14ac:dyDescent="0.2">
      <c r="B638" s="501"/>
    </row>
  </sheetData>
  <sheetProtection algorithmName="SHA-512" hashValue="qYj4LDV6kxXQNgzvhAr4/6MVA0n/qeBGQJHc0IxAF9dRmEJGzXiNny3VirmDOEuXtp/BAbKOiVO6vaOMcclveg==" saltValue="sUysARr5udrCvBNE5rPHpA==" spinCount="100000" sheet="1" objects="1" scenarios="1"/>
  <customSheetViews>
    <customSheetView guid="{8E306F50-8A8A-4DF3-8FC5-1C7797826015}" scale="120" showPageBreaks="1" printArea="1" hiddenColumns="1" view="pageBreakPreview">
      <rowBreaks count="4" manualBreakCount="4">
        <brk id="65" max="16383" man="1"/>
        <brk id="110" max="16383" man="1"/>
        <brk id="157" max="16383" man="1"/>
        <brk id="215" max="16383" man="1"/>
      </rowBreaks>
      <pageMargins left="0.5" right="0.5" top="0.44" bottom="0.42" header="0.23" footer="0.16"/>
      <printOptions horizontalCentered="1"/>
      <pageSetup orientation="portrait" r:id="rId1"/>
      <headerFooter alignWithMargins="0">
        <oddHeader>&amp;L&amp;"Arial,Bold"&amp;8Attachment E - Sponsors of FDCH&amp;R&amp;"Arial,Bold"&amp;8FFY2014 - Budget</oddHeader>
        <oddFooter>&amp;CUpload completed form into the FFY2014 Online Application</oddFooter>
      </headerFooter>
    </customSheetView>
  </customSheetViews>
  <mergeCells count="199">
    <mergeCell ref="B92:E92"/>
    <mergeCell ref="B91:E91"/>
    <mergeCell ref="B78:C78"/>
    <mergeCell ref="B79:C79"/>
    <mergeCell ref="B80:C80"/>
    <mergeCell ref="B81:C81"/>
    <mergeCell ref="B82:C82"/>
    <mergeCell ref="B83:C83"/>
    <mergeCell ref="B84:C84"/>
    <mergeCell ref="B90:E90"/>
    <mergeCell ref="B61:D61"/>
    <mergeCell ref="E71:F71"/>
    <mergeCell ref="B71:D71"/>
    <mergeCell ref="E68:F68"/>
    <mergeCell ref="E69:F69"/>
    <mergeCell ref="E70:F70"/>
    <mergeCell ref="B85:C85"/>
    <mergeCell ref="G31:I31"/>
    <mergeCell ref="J35:L35"/>
    <mergeCell ref="G35:I35"/>
    <mergeCell ref="J37:L37"/>
    <mergeCell ref="G37:I37"/>
    <mergeCell ref="B77:C77"/>
    <mergeCell ref="B64:D64"/>
    <mergeCell ref="B53:D53"/>
    <mergeCell ref="E58:F58"/>
    <mergeCell ref="E57:F57"/>
    <mergeCell ref="E56:F56"/>
    <mergeCell ref="E55:F55"/>
    <mergeCell ref="B58:D58"/>
    <mergeCell ref="B57:D57"/>
    <mergeCell ref="B56:D56"/>
    <mergeCell ref="B55:D55"/>
    <mergeCell ref="J67:K67"/>
    <mergeCell ref="G13:H13"/>
    <mergeCell ref="G27:I27"/>
    <mergeCell ref="J27:L27"/>
    <mergeCell ref="G21:I21"/>
    <mergeCell ref="B51:D51"/>
    <mergeCell ref="B52:D52"/>
    <mergeCell ref="B67:D67"/>
    <mergeCell ref="B70:D70"/>
    <mergeCell ref="B68:D68"/>
    <mergeCell ref="B69:D69"/>
    <mergeCell ref="E66:F66"/>
    <mergeCell ref="E65:F65"/>
    <mergeCell ref="E64:F64"/>
    <mergeCell ref="E53:F53"/>
    <mergeCell ref="B66:D66"/>
    <mergeCell ref="B65:D65"/>
    <mergeCell ref="B62:D62"/>
    <mergeCell ref="E62:F62"/>
    <mergeCell ref="B63:D63"/>
    <mergeCell ref="E63:F63"/>
    <mergeCell ref="B59:D59"/>
    <mergeCell ref="E59:F59"/>
    <mergeCell ref="B60:D60"/>
    <mergeCell ref="E60:F60"/>
    <mergeCell ref="B103:E103"/>
    <mergeCell ref="B102:E102"/>
    <mergeCell ref="B99:E99"/>
    <mergeCell ref="B98:E98"/>
    <mergeCell ref="B97:E97"/>
    <mergeCell ref="B96:E96"/>
    <mergeCell ref="E7:L10"/>
    <mergeCell ref="C7:C9"/>
    <mergeCell ref="G28:I28"/>
    <mergeCell ref="J28:L28"/>
    <mergeCell ref="B54:D54"/>
    <mergeCell ref="E54:F54"/>
    <mergeCell ref="E51:F51"/>
    <mergeCell ref="E52:F52"/>
    <mergeCell ref="E67:F67"/>
    <mergeCell ref="E61:F61"/>
    <mergeCell ref="G29:I29"/>
    <mergeCell ref="J29:L29"/>
    <mergeCell ref="G30:I30"/>
    <mergeCell ref="J30:L30"/>
    <mergeCell ref="G18:I18"/>
    <mergeCell ref="B15:F15"/>
    <mergeCell ref="G15:I15"/>
    <mergeCell ref="H92:I92"/>
    <mergeCell ref="H91:I91"/>
    <mergeCell ref="H90:I90"/>
    <mergeCell ref="H103:I103"/>
    <mergeCell ref="H102:I102"/>
    <mergeCell ref="H99:I99"/>
    <mergeCell ref="H98:I98"/>
    <mergeCell ref="H97:I97"/>
    <mergeCell ref="H96:I96"/>
    <mergeCell ref="H95:I95"/>
    <mergeCell ref="H94:I94"/>
    <mergeCell ref="H93:I93"/>
    <mergeCell ref="H101:I101"/>
    <mergeCell ref="H100:I100"/>
    <mergeCell ref="B95:E95"/>
    <mergeCell ref="B94:E94"/>
    <mergeCell ref="B93:E93"/>
    <mergeCell ref="B140:D140"/>
    <mergeCell ref="B139:D139"/>
    <mergeCell ref="B132:D132"/>
    <mergeCell ref="B138:D138"/>
    <mergeCell ref="B134:D134"/>
    <mergeCell ref="B133:D133"/>
    <mergeCell ref="B137:D137"/>
    <mergeCell ref="B136:D136"/>
    <mergeCell ref="B135:D135"/>
    <mergeCell ref="B131:D131"/>
    <mergeCell ref="E131:F131"/>
    <mergeCell ref="B101:E101"/>
    <mergeCell ref="B100:E100"/>
    <mergeCell ref="B109:D109"/>
    <mergeCell ref="B110:D110"/>
    <mergeCell ref="B111:D111"/>
    <mergeCell ref="B124:D124"/>
    <mergeCell ref="B123:D123"/>
    <mergeCell ref="B122:D122"/>
    <mergeCell ref="B121:D121"/>
    <mergeCell ref="B120:D120"/>
    <mergeCell ref="E141:F141"/>
    <mergeCell ref="E140:F140"/>
    <mergeCell ref="E139:F139"/>
    <mergeCell ref="E138:F138"/>
    <mergeCell ref="E134:F134"/>
    <mergeCell ref="E133:F133"/>
    <mergeCell ref="E132:F132"/>
    <mergeCell ref="E137:F137"/>
    <mergeCell ref="E136:F136"/>
    <mergeCell ref="E135:F135"/>
    <mergeCell ref="B143:D143"/>
    <mergeCell ref="B142:D142"/>
    <mergeCell ref="B141:D141"/>
    <mergeCell ref="B125:D125"/>
    <mergeCell ref="B112:D112"/>
    <mergeCell ref="E109:F109"/>
    <mergeCell ref="E125:F125"/>
    <mergeCell ref="E124:F124"/>
    <mergeCell ref="E123:F123"/>
    <mergeCell ref="E122:F122"/>
    <mergeCell ref="E121:F121"/>
    <mergeCell ref="E120:F120"/>
    <mergeCell ref="E119:F119"/>
    <mergeCell ref="E118:F118"/>
    <mergeCell ref="E117:F117"/>
    <mergeCell ref="E116:F116"/>
    <mergeCell ref="E115:F115"/>
    <mergeCell ref="E114:F114"/>
    <mergeCell ref="E113:F113"/>
    <mergeCell ref="E112:F112"/>
    <mergeCell ref="E111:F111"/>
    <mergeCell ref="E110:F110"/>
    <mergeCell ref="E143:F143"/>
    <mergeCell ref="E142:F142"/>
    <mergeCell ref="B119:D119"/>
    <mergeCell ref="B118:D118"/>
    <mergeCell ref="B117:D117"/>
    <mergeCell ref="B116:D116"/>
    <mergeCell ref="B115:D115"/>
    <mergeCell ref="B114:D114"/>
    <mergeCell ref="B113:D113"/>
    <mergeCell ref="C2:L4"/>
    <mergeCell ref="B46:L46"/>
    <mergeCell ref="B47:L48"/>
    <mergeCell ref="E5:L6"/>
    <mergeCell ref="J51:K51"/>
    <mergeCell ref="J52:K52"/>
    <mergeCell ref="J53:K53"/>
    <mergeCell ref="J54:K54"/>
    <mergeCell ref="J55:K55"/>
    <mergeCell ref="C43:K43"/>
    <mergeCell ref="G33:I33"/>
    <mergeCell ref="J33:L33"/>
    <mergeCell ref="J18:L18"/>
    <mergeCell ref="J24:L24"/>
    <mergeCell ref="J31:L31"/>
    <mergeCell ref="G23:I23"/>
    <mergeCell ref="J23:L23"/>
    <mergeCell ref="G24:I24"/>
    <mergeCell ref="J21:L21"/>
    <mergeCell ref="G22:I22"/>
    <mergeCell ref="J22:L22"/>
    <mergeCell ref="J15:L15"/>
    <mergeCell ref="G17:I17"/>
    <mergeCell ref="J17:L17"/>
    <mergeCell ref="J65:K65"/>
    <mergeCell ref="J66:K66"/>
    <mergeCell ref="J68:K68"/>
    <mergeCell ref="J69:K69"/>
    <mergeCell ref="J70:K70"/>
    <mergeCell ref="J71:K71"/>
    <mergeCell ref="J56:K56"/>
    <mergeCell ref="J57:K57"/>
    <mergeCell ref="J58:K58"/>
    <mergeCell ref="J59:K59"/>
    <mergeCell ref="J60:K60"/>
    <mergeCell ref="J61:K61"/>
    <mergeCell ref="J62:K62"/>
    <mergeCell ref="J63:K63"/>
    <mergeCell ref="J64:K64"/>
  </mergeCells>
  <dataValidations xWindow="137" yWindow="510" count="3">
    <dataValidation type="list" allowBlank="1" showInputMessage="1" showErrorMessage="1" error="Must be Civic, Business, Technical or Professional" prompt="Identify the type of Group. Note: Memberships in Civic Organizations require prior approval from USDA." sqref="D78:D85" xr:uid="{00000000-0002-0000-0400-000000000000}">
      <formula1>Type</formula1>
    </dataValidation>
    <dataValidation type="list" allowBlank="1" showInputMessage="1" showErrorMessage="1" error="Indicate if membership is for a Group (G) or for an Individual (I) _x000a_person. " prompt="Indicate if Annual Cost is for a Group (G) or an Individual (I)" sqref="E78:E85" xr:uid="{00000000-0002-0000-0400-000001000000}">
      <formula1>Group</formula1>
    </dataValidation>
    <dataValidation type="list" allowBlank="1" showInputMessage="1" showErrorMessage="1" error="Indicate Yes or No" prompt="Indicate if the Group is a Community Organization (Yes/No).  If Yes, prior approval from USDA is required." sqref="G78:G85" xr:uid="{00000000-0002-0000-0400-000002000000}">
      <formula1>Yes</formula1>
    </dataValidation>
  </dataValidations>
  <printOptions horizontalCentered="1"/>
  <pageMargins left="0.5" right="0.5" top="0.44" bottom="0.42" header="0.23" footer="0.16"/>
  <pageSetup orientation="portrait" r:id="rId2"/>
  <headerFooter alignWithMargins="0">
    <oddHeader>&amp;L&amp;"Arial,Bold"&amp;8Attachment E - Budget for Sponsors of Family Day Care Homes&amp;R&amp;"Arial,Bold"&amp;8Form Date: 10/1/2022</oddHeader>
    <oddFooter>&amp;C&amp;"Arial,Bold"&amp;8Upload Completed Form to Support Reported Budget Figures in the Online Application&amp;R&amp;8&amp;P</oddFooter>
  </headerFooter>
  <rowBreaks count="2" manualBreakCount="2">
    <brk id="45" max="16383" man="1"/>
    <brk id="87"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T706"/>
  <sheetViews>
    <sheetView showGridLines="0" showRowColHeaders="0" zoomScaleNormal="100" zoomScaleSheetLayoutView="100" workbookViewId="0">
      <selection activeCell="F14" sqref="F14"/>
    </sheetView>
  </sheetViews>
  <sheetFormatPr defaultColWidth="9.140625" defaultRowHeight="11.25" x14ac:dyDescent="0.2"/>
  <cols>
    <col min="1" max="1" width="9.140625" style="150"/>
    <col min="2" max="3" width="9.140625" style="1"/>
    <col min="4" max="4" width="12" style="1" customWidth="1"/>
    <col min="5" max="12" width="9.140625" style="1"/>
    <col min="13" max="13" width="0" style="1" hidden="1" customWidth="1"/>
    <col min="14" max="228" width="9.140625" style="150"/>
    <col min="229" max="16384" width="9.140625" style="1"/>
  </cols>
  <sheetData>
    <row r="1" spans="1:228" x14ac:dyDescent="0.2">
      <c r="B1" s="2"/>
    </row>
    <row r="2" spans="1:228" s="27" customFormat="1" ht="13.5" thickBot="1" x14ac:dyDescent="0.25">
      <c r="A2" s="502"/>
      <c r="B2" s="784" t="s">
        <v>264</v>
      </c>
      <c r="C2" s="784"/>
      <c r="D2" s="784"/>
      <c r="E2" s="27" t="s">
        <v>429</v>
      </c>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2"/>
      <c r="DK2" s="502"/>
      <c r="DL2" s="502"/>
      <c r="DM2" s="502"/>
      <c r="DN2" s="502"/>
      <c r="DO2" s="502"/>
      <c r="DP2" s="502"/>
      <c r="DQ2" s="502"/>
      <c r="DR2" s="502"/>
      <c r="DS2" s="502"/>
      <c r="DT2" s="502"/>
      <c r="DU2" s="502"/>
      <c r="DV2" s="502"/>
      <c r="DW2" s="502"/>
      <c r="DX2" s="502"/>
      <c r="DY2" s="502"/>
      <c r="DZ2" s="502"/>
      <c r="EA2" s="502"/>
      <c r="EB2" s="502"/>
      <c r="EC2" s="502"/>
      <c r="ED2" s="502"/>
      <c r="EE2" s="502"/>
      <c r="EF2" s="502"/>
      <c r="EG2" s="502"/>
      <c r="EH2" s="502"/>
      <c r="EI2" s="502"/>
      <c r="EJ2" s="502"/>
      <c r="EK2" s="502"/>
      <c r="EL2" s="502"/>
      <c r="EM2" s="502"/>
      <c r="EN2" s="502"/>
      <c r="EO2" s="502"/>
      <c r="EP2" s="502"/>
      <c r="EQ2" s="502"/>
      <c r="ER2" s="502"/>
      <c r="ES2" s="502"/>
      <c r="ET2" s="502"/>
      <c r="EU2" s="502"/>
      <c r="EV2" s="502"/>
      <c r="EW2" s="502"/>
      <c r="EX2" s="502"/>
      <c r="EY2" s="502"/>
      <c r="EZ2" s="502"/>
      <c r="FA2" s="502"/>
      <c r="FB2" s="502"/>
      <c r="FC2" s="502"/>
      <c r="FD2" s="502"/>
      <c r="FE2" s="502"/>
      <c r="FF2" s="502"/>
      <c r="FG2" s="502"/>
      <c r="FH2" s="502"/>
      <c r="FI2" s="502"/>
      <c r="FJ2" s="502"/>
      <c r="FK2" s="502"/>
      <c r="FL2" s="502"/>
      <c r="FM2" s="502"/>
      <c r="FN2" s="502"/>
      <c r="FO2" s="502"/>
      <c r="FP2" s="502"/>
      <c r="FQ2" s="502"/>
      <c r="FR2" s="502"/>
      <c r="FS2" s="502"/>
      <c r="FT2" s="502"/>
      <c r="FU2" s="502"/>
      <c r="FV2" s="502"/>
      <c r="FW2" s="502"/>
      <c r="FX2" s="502"/>
      <c r="FY2" s="502"/>
      <c r="FZ2" s="502"/>
      <c r="GA2" s="502"/>
      <c r="GB2" s="502"/>
      <c r="GC2" s="502"/>
      <c r="GD2" s="502"/>
      <c r="GE2" s="502"/>
      <c r="GF2" s="502"/>
      <c r="GG2" s="502"/>
      <c r="GH2" s="502"/>
      <c r="GI2" s="502"/>
      <c r="GJ2" s="502"/>
      <c r="GK2" s="502"/>
      <c r="GL2" s="502"/>
      <c r="GM2" s="502"/>
      <c r="GN2" s="502"/>
      <c r="GO2" s="502"/>
      <c r="GP2" s="502"/>
      <c r="GQ2" s="502"/>
      <c r="GR2" s="502"/>
      <c r="GS2" s="502"/>
      <c r="GT2" s="502"/>
      <c r="GU2" s="502"/>
      <c r="GV2" s="502"/>
      <c r="GW2" s="502"/>
      <c r="GX2" s="502"/>
      <c r="GY2" s="502"/>
      <c r="GZ2" s="502"/>
      <c r="HA2" s="502"/>
      <c r="HB2" s="502"/>
      <c r="HC2" s="502"/>
      <c r="HD2" s="502"/>
      <c r="HE2" s="502"/>
      <c r="HF2" s="502"/>
      <c r="HG2" s="502"/>
      <c r="HH2" s="502"/>
      <c r="HI2" s="502"/>
      <c r="HJ2" s="502"/>
      <c r="HK2" s="502"/>
      <c r="HL2" s="502"/>
      <c r="HM2" s="502"/>
      <c r="HN2" s="502"/>
      <c r="HO2" s="502"/>
      <c r="HP2" s="502"/>
      <c r="HQ2" s="502"/>
      <c r="HR2" s="502"/>
      <c r="HS2" s="502"/>
      <c r="HT2" s="502"/>
    </row>
    <row r="3" spans="1:228" x14ac:dyDescent="0.2">
      <c r="B3" s="2"/>
      <c r="C3" s="745"/>
      <c r="E3" s="736"/>
      <c r="F3" s="737"/>
      <c r="G3" s="737"/>
      <c r="H3" s="737"/>
      <c r="I3" s="737"/>
      <c r="J3" s="737"/>
      <c r="K3" s="737"/>
      <c r="L3" s="738"/>
    </row>
    <row r="4" spans="1:228" ht="12.75" customHeight="1" x14ac:dyDescent="0.2">
      <c r="B4" s="2"/>
      <c r="C4" s="746"/>
      <c r="E4" s="739"/>
      <c r="F4" s="740"/>
      <c r="G4" s="740"/>
      <c r="H4" s="740"/>
      <c r="I4" s="740"/>
      <c r="J4" s="740"/>
      <c r="K4" s="740"/>
      <c r="L4" s="741"/>
    </row>
    <row r="5" spans="1:228" ht="12.75" customHeight="1" thickBot="1" x14ac:dyDescent="0.25">
      <c r="B5" s="2"/>
      <c r="C5" s="747"/>
      <c r="E5" s="739"/>
      <c r="F5" s="740"/>
      <c r="G5" s="740"/>
      <c r="H5" s="740"/>
      <c r="I5" s="740"/>
      <c r="J5" s="740"/>
      <c r="K5" s="740"/>
      <c r="L5" s="741"/>
    </row>
    <row r="6" spans="1:228" ht="12.75" customHeight="1" x14ac:dyDescent="0.2">
      <c r="B6" s="2"/>
      <c r="C6" s="104"/>
      <c r="E6" s="739"/>
      <c r="F6" s="740"/>
      <c r="G6" s="740"/>
      <c r="H6" s="740"/>
      <c r="I6" s="740"/>
      <c r="J6" s="740"/>
      <c r="K6" s="740"/>
      <c r="L6" s="741"/>
    </row>
    <row r="7" spans="1:228" ht="12.75" customHeight="1" x14ac:dyDescent="0.2">
      <c r="B7" s="2"/>
      <c r="C7" s="104"/>
      <c r="E7" s="739"/>
      <c r="F7" s="740"/>
      <c r="G7" s="740"/>
      <c r="H7" s="740"/>
      <c r="I7" s="740"/>
      <c r="J7" s="740"/>
      <c r="K7" s="740"/>
      <c r="L7" s="741"/>
    </row>
    <row r="8" spans="1:228" ht="12.75" customHeight="1" thickBot="1" x14ac:dyDescent="0.25">
      <c r="B8" s="2"/>
      <c r="E8" s="742"/>
      <c r="F8" s="743"/>
      <c r="G8" s="743"/>
      <c r="H8" s="743"/>
      <c r="I8" s="743"/>
      <c r="J8" s="743"/>
      <c r="K8" s="743"/>
      <c r="L8" s="744"/>
    </row>
    <row r="9" spans="1:228" x14ac:dyDescent="0.2">
      <c r="B9" s="2"/>
    </row>
    <row r="10" spans="1:228" x14ac:dyDescent="0.2">
      <c r="B10" s="2"/>
    </row>
    <row r="11" spans="1:228" ht="15.75" customHeight="1" x14ac:dyDescent="0.2">
      <c r="B11" s="26" t="s">
        <v>253</v>
      </c>
    </row>
    <row r="12" spans="1:228" x14ac:dyDescent="0.2">
      <c r="B12" s="6">
        <v>1</v>
      </c>
      <c r="C12" s="88"/>
      <c r="D12" s="48"/>
      <c r="E12" s="6">
        <v>2</v>
      </c>
      <c r="F12" s="90">
        <v>3</v>
      </c>
      <c r="G12" s="90">
        <v>4</v>
      </c>
      <c r="H12" s="90">
        <v>5</v>
      </c>
      <c r="I12" s="90">
        <v>6</v>
      </c>
      <c r="J12" s="781">
        <v>8</v>
      </c>
      <c r="K12" s="782"/>
      <c r="L12" s="783"/>
    </row>
    <row r="13" spans="1:228" ht="83.25" customHeight="1" x14ac:dyDescent="0.2">
      <c r="B13" s="767" t="s">
        <v>254</v>
      </c>
      <c r="C13" s="768"/>
      <c r="D13" s="769"/>
      <c r="E13" s="102" t="s">
        <v>273</v>
      </c>
      <c r="F13" s="67" t="s">
        <v>224</v>
      </c>
      <c r="G13" s="83" t="s">
        <v>263</v>
      </c>
      <c r="H13" s="83" t="s">
        <v>119</v>
      </c>
      <c r="I13" s="91" t="s">
        <v>233</v>
      </c>
      <c r="J13" s="767" t="s">
        <v>430</v>
      </c>
      <c r="K13" s="768"/>
      <c r="L13" s="769"/>
    </row>
    <row r="14" spans="1:228" ht="12.75" customHeight="1" x14ac:dyDescent="0.2">
      <c r="B14" s="147" t="s">
        <v>262</v>
      </c>
      <c r="C14" s="98"/>
      <c r="D14" s="99"/>
      <c r="E14" s="99" t="s">
        <v>234</v>
      </c>
      <c r="F14" s="95"/>
      <c r="G14" s="96">
        <f>C3</f>
        <v>0</v>
      </c>
      <c r="H14" s="97">
        <f>F14*G14</f>
        <v>0</v>
      </c>
      <c r="I14" s="111"/>
      <c r="J14" s="672" t="s">
        <v>267</v>
      </c>
      <c r="K14" s="770"/>
      <c r="L14" s="771"/>
    </row>
    <row r="15" spans="1:228" ht="12.75" customHeight="1" x14ac:dyDescent="0.2">
      <c r="B15" s="147" t="s">
        <v>269</v>
      </c>
      <c r="C15" s="98"/>
      <c r="D15" s="99"/>
      <c r="E15" s="99" t="s">
        <v>234</v>
      </c>
      <c r="F15" s="95"/>
      <c r="G15" s="96">
        <f>C3</f>
        <v>0</v>
      </c>
      <c r="H15" s="97">
        <f t="shared" ref="H15:H21" si="0">F15*G15</f>
        <v>0</v>
      </c>
      <c r="I15" s="111"/>
      <c r="J15" s="778" t="s">
        <v>267</v>
      </c>
      <c r="K15" s="779"/>
      <c r="L15" s="780"/>
    </row>
    <row r="16" spans="1:228" x14ac:dyDescent="0.2">
      <c r="B16" s="147" t="s">
        <v>268</v>
      </c>
      <c r="C16" s="100"/>
      <c r="D16" s="101"/>
      <c r="E16" s="101" t="s">
        <v>272</v>
      </c>
      <c r="F16" s="92"/>
      <c r="G16" s="96">
        <f>C3</f>
        <v>0</v>
      </c>
      <c r="H16" s="97">
        <f t="shared" si="0"/>
        <v>0</v>
      </c>
      <c r="I16" s="105"/>
      <c r="J16" s="775" t="s">
        <v>276</v>
      </c>
      <c r="K16" s="776"/>
      <c r="L16" s="777"/>
    </row>
    <row r="17" spans="2:14" x14ac:dyDescent="0.2">
      <c r="B17" s="147" t="s">
        <v>261</v>
      </c>
      <c r="C17" s="146"/>
      <c r="D17" s="110"/>
      <c r="E17" s="101" t="s">
        <v>272</v>
      </c>
      <c r="F17" s="92"/>
      <c r="G17" s="96">
        <f>C3</f>
        <v>0</v>
      </c>
      <c r="H17" s="97">
        <f t="shared" si="0"/>
        <v>0</v>
      </c>
      <c r="I17" s="105"/>
      <c r="J17" s="775" t="s">
        <v>357</v>
      </c>
      <c r="K17" s="776"/>
      <c r="L17" s="777"/>
    </row>
    <row r="18" spans="2:14" x14ac:dyDescent="0.2">
      <c r="B18" s="147" t="s">
        <v>274</v>
      </c>
      <c r="C18" s="100"/>
      <c r="D18" s="101"/>
      <c r="E18" s="105" t="s">
        <v>234</v>
      </c>
      <c r="F18" s="105"/>
      <c r="G18" s="11">
        <f>C3</f>
        <v>0</v>
      </c>
      <c r="H18" s="97">
        <f t="shared" si="0"/>
        <v>0</v>
      </c>
      <c r="I18" s="105"/>
      <c r="J18" s="775" t="s">
        <v>275</v>
      </c>
      <c r="K18" s="776"/>
      <c r="L18" s="777"/>
    </row>
    <row r="19" spans="2:14" x14ac:dyDescent="0.2">
      <c r="B19" s="147" t="s">
        <v>270</v>
      </c>
      <c r="C19" s="146"/>
      <c r="D19" s="110"/>
      <c r="E19" s="101" t="s">
        <v>272</v>
      </c>
      <c r="F19" s="92"/>
      <c r="G19" s="11">
        <f>C3</f>
        <v>0</v>
      </c>
      <c r="H19" s="97">
        <f t="shared" si="0"/>
        <v>0</v>
      </c>
      <c r="I19" s="105"/>
      <c r="J19" s="775" t="s">
        <v>277</v>
      </c>
      <c r="K19" s="776"/>
      <c r="L19" s="777"/>
    </row>
    <row r="20" spans="2:14" x14ac:dyDescent="0.2">
      <c r="B20" s="147" t="s">
        <v>435</v>
      </c>
      <c r="C20" s="146"/>
      <c r="D20" s="110"/>
      <c r="E20" s="101" t="s">
        <v>272</v>
      </c>
      <c r="F20" s="92"/>
      <c r="G20" s="11">
        <f>C3</f>
        <v>0</v>
      </c>
      <c r="H20" s="97">
        <f t="shared" si="0"/>
        <v>0</v>
      </c>
      <c r="I20" s="105"/>
      <c r="J20" s="775"/>
      <c r="K20" s="776"/>
      <c r="L20" s="777"/>
    </row>
    <row r="21" spans="2:14" x14ac:dyDescent="0.2">
      <c r="B21" s="147" t="s">
        <v>271</v>
      </c>
      <c r="C21" s="146"/>
      <c r="D21" s="110"/>
      <c r="E21" s="101" t="s">
        <v>272</v>
      </c>
      <c r="F21" s="92"/>
      <c r="G21" s="11">
        <f>C3</f>
        <v>0</v>
      </c>
      <c r="H21" s="97">
        <f t="shared" si="0"/>
        <v>0</v>
      </c>
      <c r="I21" s="105"/>
      <c r="J21" s="775"/>
      <c r="K21" s="776"/>
      <c r="L21" s="777"/>
    </row>
    <row r="22" spans="2:14" x14ac:dyDescent="0.2">
      <c r="B22" s="147" t="s">
        <v>265</v>
      </c>
      <c r="C22" s="100"/>
      <c r="D22" s="101"/>
      <c r="E22" s="101" t="s">
        <v>235</v>
      </c>
      <c r="F22" s="92"/>
      <c r="G22" s="11">
        <f>C3</f>
        <v>0</v>
      </c>
      <c r="H22" s="97">
        <f t="shared" ref="H22:H30" si="1">F22*G22</f>
        <v>0</v>
      </c>
      <c r="I22" s="105"/>
      <c r="J22" s="775" t="s">
        <v>266</v>
      </c>
      <c r="K22" s="776"/>
      <c r="L22" s="777"/>
    </row>
    <row r="23" spans="2:14" x14ac:dyDescent="0.2">
      <c r="B23" s="147" t="s">
        <v>260</v>
      </c>
      <c r="C23" s="100"/>
      <c r="D23" s="101"/>
      <c r="E23" s="101" t="s">
        <v>272</v>
      </c>
      <c r="F23" s="92"/>
      <c r="G23" s="11">
        <f>C3</f>
        <v>0</v>
      </c>
      <c r="H23" s="97">
        <f t="shared" si="1"/>
        <v>0</v>
      </c>
      <c r="I23" s="105"/>
      <c r="J23" s="775" t="s">
        <v>358</v>
      </c>
      <c r="K23" s="776"/>
      <c r="L23" s="777"/>
    </row>
    <row r="24" spans="2:14" x14ac:dyDescent="0.2">
      <c r="B24" s="147" t="s">
        <v>255</v>
      </c>
      <c r="C24" s="100"/>
      <c r="D24" s="101"/>
      <c r="E24" s="101" t="s">
        <v>272</v>
      </c>
      <c r="F24" s="92"/>
      <c r="G24" s="11">
        <f>C3</f>
        <v>0</v>
      </c>
      <c r="H24" s="97">
        <f t="shared" si="1"/>
        <v>0</v>
      </c>
      <c r="I24" s="105"/>
      <c r="J24" s="775" t="s">
        <v>278</v>
      </c>
      <c r="K24" s="776"/>
      <c r="L24" s="777"/>
    </row>
    <row r="25" spans="2:14" x14ac:dyDescent="0.2">
      <c r="B25" s="147" t="s">
        <v>256</v>
      </c>
      <c r="C25" s="100"/>
      <c r="D25" s="101"/>
      <c r="E25" s="101" t="s">
        <v>272</v>
      </c>
      <c r="F25" s="92"/>
      <c r="G25" s="11">
        <f>C3</f>
        <v>0</v>
      </c>
      <c r="H25" s="97">
        <f t="shared" si="1"/>
        <v>0</v>
      </c>
      <c r="I25" s="105"/>
      <c r="J25" s="775" t="s">
        <v>357</v>
      </c>
      <c r="K25" s="776"/>
      <c r="L25" s="777"/>
    </row>
    <row r="26" spans="2:14" x14ac:dyDescent="0.2">
      <c r="B26" s="147" t="s">
        <v>259</v>
      </c>
      <c r="C26" s="100"/>
      <c r="D26" s="101"/>
      <c r="E26" s="105" t="s">
        <v>272</v>
      </c>
      <c r="F26" s="105"/>
      <c r="G26" s="11">
        <f>C3</f>
        <v>0</v>
      </c>
      <c r="H26" s="97">
        <f t="shared" si="1"/>
        <v>0</v>
      </c>
      <c r="I26" s="105"/>
      <c r="J26" s="775" t="s">
        <v>357</v>
      </c>
      <c r="K26" s="776"/>
      <c r="L26" s="777"/>
    </row>
    <row r="27" spans="2:14" x14ac:dyDescent="0.2">
      <c r="B27" s="147" t="s">
        <v>257</v>
      </c>
      <c r="C27" s="100"/>
      <c r="D27" s="101"/>
      <c r="E27" s="105" t="s">
        <v>272</v>
      </c>
      <c r="F27" s="105"/>
      <c r="G27" s="11">
        <f>C3</f>
        <v>0</v>
      </c>
      <c r="H27" s="97">
        <f t="shared" si="1"/>
        <v>0</v>
      </c>
      <c r="I27" s="105"/>
      <c r="J27" s="775" t="s">
        <v>357</v>
      </c>
      <c r="K27" s="776"/>
      <c r="L27" s="777"/>
    </row>
    <row r="28" spans="2:14" x14ac:dyDescent="0.2">
      <c r="B28" s="147" t="s">
        <v>236</v>
      </c>
      <c r="C28" s="100"/>
      <c r="D28" s="101"/>
      <c r="E28" s="105" t="s">
        <v>272</v>
      </c>
      <c r="F28" s="105"/>
      <c r="G28" s="11">
        <f>C3</f>
        <v>0</v>
      </c>
      <c r="H28" s="97">
        <f t="shared" si="1"/>
        <v>0</v>
      </c>
      <c r="I28" s="105"/>
      <c r="J28" s="775" t="s">
        <v>359</v>
      </c>
      <c r="K28" s="776"/>
      <c r="L28" s="777"/>
    </row>
    <row r="29" spans="2:14" x14ac:dyDescent="0.2">
      <c r="B29" s="147" t="s">
        <v>258</v>
      </c>
      <c r="C29" s="100"/>
      <c r="D29" s="101"/>
      <c r="E29" s="105" t="s">
        <v>272</v>
      </c>
      <c r="F29" s="105"/>
      <c r="G29" s="11">
        <f>C3</f>
        <v>0</v>
      </c>
      <c r="H29" s="97">
        <f t="shared" si="1"/>
        <v>0</v>
      </c>
      <c r="I29" s="105"/>
      <c r="J29" s="775" t="s">
        <v>357</v>
      </c>
      <c r="K29" s="776"/>
      <c r="L29" s="777"/>
    </row>
    <row r="30" spans="2:14" ht="31.9" customHeight="1" x14ac:dyDescent="0.2">
      <c r="B30" s="764" t="s">
        <v>360</v>
      </c>
      <c r="C30" s="765"/>
      <c r="D30" s="766"/>
      <c r="E30" s="105"/>
      <c r="F30" s="105"/>
      <c r="G30" s="96">
        <f>C3</f>
        <v>0</v>
      </c>
      <c r="H30" s="97">
        <f t="shared" si="1"/>
        <v>0</v>
      </c>
      <c r="I30" s="105"/>
      <c r="J30" s="772" t="s">
        <v>361</v>
      </c>
      <c r="K30" s="773"/>
      <c r="L30" s="774"/>
      <c r="N30" s="503">
        <f>SUM(F14:F29)</f>
        <v>0</v>
      </c>
    </row>
    <row r="31" spans="2:14" x14ac:dyDescent="0.2">
      <c r="G31" s="94" t="s">
        <v>431</v>
      </c>
      <c r="H31" s="103">
        <f>SUM(H14:H30)</f>
        <v>0</v>
      </c>
    </row>
    <row r="32" spans="2:14" s="150" customFormat="1" x14ac:dyDescent="0.2"/>
    <row r="33" spans="2:2" s="150" customFormat="1" ht="12" x14ac:dyDescent="0.2">
      <c r="B33" s="504"/>
    </row>
    <row r="34" spans="2:2" s="150" customFormat="1" x14ac:dyDescent="0.2"/>
    <row r="35" spans="2:2" s="150" customFormat="1" x14ac:dyDescent="0.2"/>
    <row r="36" spans="2:2" s="150" customFormat="1" x14ac:dyDescent="0.2"/>
    <row r="37" spans="2:2" s="150" customFormat="1" x14ac:dyDescent="0.2"/>
    <row r="38" spans="2:2" s="150" customFormat="1" x14ac:dyDescent="0.2"/>
    <row r="39" spans="2:2" s="150" customFormat="1" x14ac:dyDescent="0.2"/>
    <row r="40" spans="2:2" s="150" customFormat="1" x14ac:dyDescent="0.2"/>
    <row r="41" spans="2:2" s="150" customFormat="1" x14ac:dyDescent="0.2"/>
    <row r="42" spans="2:2" s="150" customFormat="1" x14ac:dyDescent="0.2"/>
    <row r="43" spans="2:2" s="150" customFormat="1" x14ac:dyDescent="0.2"/>
    <row r="44" spans="2:2" s="150" customFormat="1" x14ac:dyDescent="0.2"/>
    <row r="45" spans="2:2" s="150" customFormat="1" x14ac:dyDescent="0.2"/>
    <row r="46" spans="2:2" s="150" customFormat="1" x14ac:dyDescent="0.2"/>
    <row r="47" spans="2:2" s="150" customFormat="1" x14ac:dyDescent="0.2"/>
    <row r="48" spans="2:2" s="150" customFormat="1" x14ac:dyDescent="0.2"/>
    <row r="49" s="150" customFormat="1" x14ac:dyDescent="0.2"/>
    <row r="50" s="150" customFormat="1" x14ac:dyDescent="0.2"/>
    <row r="51" s="150" customFormat="1" x14ac:dyDescent="0.2"/>
    <row r="52" s="150" customFormat="1" x14ac:dyDescent="0.2"/>
    <row r="53" s="150" customFormat="1" x14ac:dyDescent="0.2"/>
    <row r="54" s="150" customFormat="1" x14ac:dyDescent="0.2"/>
    <row r="55" s="150" customFormat="1" x14ac:dyDescent="0.2"/>
    <row r="56" s="150" customFormat="1" x14ac:dyDescent="0.2"/>
    <row r="57" s="150" customFormat="1" x14ac:dyDescent="0.2"/>
    <row r="58" s="150" customFormat="1" x14ac:dyDescent="0.2"/>
    <row r="59" s="150" customFormat="1" x14ac:dyDescent="0.2"/>
    <row r="60" s="150" customFormat="1" x14ac:dyDescent="0.2"/>
    <row r="61" s="150" customFormat="1" x14ac:dyDescent="0.2"/>
    <row r="62" s="150" customFormat="1" x14ac:dyDescent="0.2"/>
    <row r="63" s="150" customFormat="1" x14ac:dyDescent="0.2"/>
    <row r="64" s="150" customFormat="1" x14ac:dyDescent="0.2"/>
    <row r="65" s="150" customFormat="1" x14ac:dyDescent="0.2"/>
    <row r="66" s="150" customFormat="1" x14ac:dyDescent="0.2"/>
    <row r="67" s="150" customFormat="1" x14ac:dyDescent="0.2"/>
    <row r="68" s="150" customFormat="1" x14ac:dyDescent="0.2"/>
    <row r="69" s="150" customFormat="1" x14ac:dyDescent="0.2"/>
    <row r="70" s="150" customFormat="1" x14ac:dyDescent="0.2"/>
    <row r="71" s="150" customFormat="1" x14ac:dyDescent="0.2"/>
    <row r="72" s="150" customFormat="1" x14ac:dyDescent="0.2"/>
    <row r="73" s="150" customFormat="1" x14ac:dyDescent="0.2"/>
    <row r="74" s="150" customFormat="1" x14ac:dyDescent="0.2"/>
    <row r="75" s="150" customFormat="1" x14ac:dyDescent="0.2"/>
    <row r="76" s="150" customFormat="1" x14ac:dyDescent="0.2"/>
    <row r="77" s="150" customFormat="1" x14ac:dyDescent="0.2"/>
    <row r="78" s="150" customFormat="1" x14ac:dyDescent="0.2"/>
    <row r="79" s="150" customFormat="1" x14ac:dyDescent="0.2"/>
    <row r="80" s="150" customFormat="1" x14ac:dyDescent="0.2"/>
    <row r="81" s="150" customFormat="1" x14ac:dyDescent="0.2"/>
    <row r="82" s="150" customFormat="1" x14ac:dyDescent="0.2"/>
    <row r="83" s="150" customFormat="1" x14ac:dyDescent="0.2"/>
    <row r="84" s="150" customFormat="1" x14ac:dyDescent="0.2"/>
    <row r="85" s="150" customFormat="1" x14ac:dyDescent="0.2"/>
    <row r="86" s="150" customFormat="1" x14ac:dyDescent="0.2"/>
    <row r="87" s="150" customFormat="1" x14ac:dyDescent="0.2"/>
    <row r="88" s="150" customFormat="1" x14ac:dyDescent="0.2"/>
    <row r="89" s="150" customFormat="1" x14ac:dyDescent="0.2"/>
    <row r="90" s="150" customFormat="1" x14ac:dyDescent="0.2"/>
    <row r="91" s="150" customFormat="1" x14ac:dyDescent="0.2"/>
    <row r="92" s="150" customFormat="1" x14ac:dyDescent="0.2"/>
    <row r="93" s="150" customFormat="1" x14ac:dyDescent="0.2"/>
    <row r="94" s="150" customFormat="1" x14ac:dyDescent="0.2"/>
    <row r="95" s="150" customFormat="1" x14ac:dyDescent="0.2"/>
    <row r="96" s="150" customFormat="1" x14ac:dyDescent="0.2"/>
    <row r="97" s="150" customFormat="1" x14ac:dyDescent="0.2"/>
    <row r="98" s="150" customFormat="1" x14ac:dyDescent="0.2"/>
    <row r="99" s="150" customFormat="1" x14ac:dyDescent="0.2"/>
    <row r="100" s="150" customFormat="1" x14ac:dyDescent="0.2"/>
    <row r="101" s="150" customFormat="1" x14ac:dyDescent="0.2"/>
    <row r="102" s="150" customFormat="1" x14ac:dyDescent="0.2"/>
    <row r="103" s="150" customFormat="1" x14ac:dyDescent="0.2"/>
    <row r="104" s="150" customFormat="1" x14ac:dyDescent="0.2"/>
    <row r="105" s="150" customFormat="1" x14ac:dyDescent="0.2"/>
    <row r="106" s="150" customFormat="1" x14ac:dyDescent="0.2"/>
    <row r="107" s="150" customFormat="1" x14ac:dyDescent="0.2"/>
    <row r="108" s="150" customFormat="1" x14ac:dyDescent="0.2"/>
    <row r="109" s="150" customFormat="1" x14ac:dyDescent="0.2"/>
    <row r="110" s="150" customFormat="1" x14ac:dyDescent="0.2"/>
    <row r="111" s="150" customFormat="1" x14ac:dyDescent="0.2"/>
    <row r="112" s="150" customFormat="1" x14ac:dyDescent="0.2"/>
    <row r="113" s="150" customFormat="1" x14ac:dyDescent="0.2"/>
    <row r="114" s="150" customFormat="1" x14ac:dyDescent="0.2"/>
    <row r="115" s="150" customFormat="1" x14ac:dyDescent="0.2"/>
    <row r="116" s="150" customFormat="1" x14ac:dyDescent="0.2"/>
    <row r="117" s="150" customFormat="1" x14ac:dyDescent="0.2"/>
    <row r="118" s="150" customFormat="1" x14ac:dyDescent="0.2"/>
    <row r="119" s="150" customFormat="1" x14ac:dyDescent="0.2"/>
    <row r="120" s="150" customFormat="1" x14ac:dyDescent="0.2"/>
    <row r="121" s="150" customFormat="1" x14ac:dyDescent="0.2"/>
    <row r="122" s="150" customFormat="1" x14ac:dyDescent="0.2"/>
    <row r="123" s="150" customFormat="1" x14ac:dyDescent="0.2"/>
    <row r="124" s="150" customFormat="1" x14ac:dyDescent="0.2"/>
    <row r="125" s="150" customFormat="1" x14ac:dyDescent="0.2"/>
    <row r="126" s="150" customFormat="1" x14ac:dyDescent="0.2"/>
    <row r="127" s="150" customFormat="1" x14ac:dyDescent="0.2"/>
    <row r="128" s="150" customFormat="1" x14ac:dyDescent="0.2"/>
    <row r="129" s="150" customFormat="1" x14ac:dyDescent="0.2"/>
    <row r="130" s="150" customFormat="1" x14ac:dyDescent="0.2"/>
    <row r="131" s="150" customFormat="1" x14ac:dyDescent="0.2"/>
    <row r="132" s="150" customFormat="1" x14ac:dyDescent="0.2"/>
    <row r="133" s="150" customFormat="1" x14ac:dyDescent="0.2"/>
    <row r="134" s="150" customFormat="1" x14ac:dyDescent="0.2"/>
    <row r="135" s="150" customFormat="1" x14ac:dyDescent="0.2"/>
    <row r="136" s="150" customFormat="1" x14ac:dyDescent="0.2"/>
    <row r="137" s="150" customFormat="1" x14ac:dyDescent="0.2"/>
    <row r="138" s="150" customFormat="1" x14ac:dyDescent="0.2"/>
    <row r="139" s="150" customFormat="1" x14ac:dyDescent="0.2"/>
    <row r="140" s="150" customFormat="1" x14ac:dyDescent="0.2"/>
    <row r="141" s="150" customFormat="1" x14ac:dyDescent="0.2"/>
    <row r="142" s="150" customFormat="1" x14ac:dyDescent="0.2"/>
    <row r="143" s="150" customFormat="1" x14ac:dyDescent="0.2"/>
    <row r="144" s="150" customFormat="1" x14ac:dyDescent="0.2"/>
    <row r="145" s="150" customFormat="1" x14ac:dyDescent="0.2"/>
    <row r="146" s="150" customFormat="1" x14ac:dyDescent="0.2"/>
    <row r="147" s="150" customFormat="1" x14ac:dyDescent="0.2"/>
    <row r="148" s="150" customFormat="1" x14ac:dyDescent="0.2"/>
    <row r="149" s="150" customFormat="1" x14ac:dyDescent="0.2"/>
    <row r="150" s="150" customFormat="1" x14ac:dyDescent="0.2"/>
    <row r="151" s="150" customFormat="1" x14ac:dyDescent="0.2"/>
    <row r="152" s="150" customFormat="1" x14ac:dyDescent="0.2"/>
    <row r="153" s="150" customFormat="1" x14ac:dyDescent="0.2"/>
    <row r="154" s="150" customFormat="1" x14ac:dyDescent="0.2"/>
    <row r="155" s="150" customFormat="1" x14ac:dyDescent="0.2"/>
    <row r="156" s="150" customFormat="1" x14ac:dyDescent="0.2"/>
    <row r="157" s="150" customFormat="1" x14ac:dyDescent="0.2"/>
    <row r="158" s="150" customFormat="1" x14ac:dyDescent="0.2"/>
    <row r="159" s="150" customFormat="1" x14ac:dyDescent="0.2"/>
    <row r="160" s="150" customFormat="1" x14ac:dyDescent="0.2"/>
    <row r="161" s="150" customFormat="1" x14ac:dyDescent="0.2"/>
    <row r="162" s="150" customFormat="1" x14ac:dyDescent="0.2"/>
    <row r="163" s="150" customFormat="1" x14ac:dyDescent="0.2"/>
    <row r="164" s="150" customFormat="1" x14ac:dyDescent="0.2"/>
    <row r="165" s="150" customFormat="1" x14ac:dyDescent="0.2"/>
    <row r="166" s="150" customFormat="1" x14ac:dyDescent="0.2"/>
    <row r="167" s="150" customFormat="1" x14ac:dyDescent="0.2"/>
    <row r="168" s="150" customFormat="1" x14ac:dyDescent="0.2"/>
    <row r="169" s="150" customFormat="1" x14ac:dyDescent="0.2"/>
    <row r="170" s="150" customFormat="1" x14ac:dyDescent="0.2"/>
    <row r="171" s="150" customFormat="1" x14ac:dyDescent="0.2"/>
    <row r="172" s="150" customFormat="1" x14ac:dyDescent="0.2"/>
    <row r="173" s="150" customFormat="1" x14ac:dyDescent="0.2"/>
    <row r="174" s="150" customFormat="1" x14ac:dyDescent="0.2"/>
    <row r="175" s="150" customFormat="1" x14ac:dyDescent="0.2"/>
    <row r="176" s="150" customFormat="1" x14ac:dyDescent="0.2"/>
    <row r="177" s="150" customFormat="1" x14ac:dyDescent="0.2"/>
    <row r="178" s="150" customFormat="1" x14ac:dyDescent="0.2"/>
    <row r="179" s="150" customFormat="1" x14ac:dyDescent="0.2"/>
    <row r="180" s="150" customFormat="1" x14ac:dyDescent="0.2"/>
    <row r="181" s="150" customFormat="1" x14ac:dyDescent="0.2"/>
    <row r="182" s="150" customFormat="1" x14ac:dyDescent="0.2"/>
    <row r="183" s="150" customFormat="1" x14ac:dyDescent="0.2"/>
    <row r="184" s="150" customFormat="1" x14ac:dyDescent="0.2"/>
    <row r="185" s="150" customFormat="1" x14ac:dyDescent="0.2"/>
    <row r="186" s="150" customFormat="1" x14ac:dyDescent="0.2"/>
    <row r="187" s="150" customFormat="1" x14ac:dyDescent="0.2"/>
    <row r="188" s="150" customFormat="1" x14ac:dyDescent="0.2"/>
    <row r="189" s="150" customFormat="1" x14ac:dyDescent="0.2"/>
    <row r="190" s="150" customFormat="1" x14ac:dyDescent="0.2"/>
    <row r="191" s="150" customFormat="1" x14ac:dyDescent="0.2"/>
    <row r="192" s="150" customFormat="1" x14ac:dyDescent="0.2"/>
    <row r="193" s="150" customFormat="1" x14ac:dyDescent="0.2"/>
    <row r="194" s="150" customFormat="1" x14ac:dyDescent="0.2"/>
    <row r="195" s="150" customFormat="1" x14ac:dyDescent="0.2"/>
    <row r="196" s="150" customFormat="1" x14ac:dyDescent="0.2"/>
    <row r="197" s="150" customFormat="1" x14ac:dyDescent="0.2"/>
    <row r="198" s="150" customFormat="1" x14ac:dyDescent="0.2"/>
    <row r="199" s="150" customFormat="1" x14ac:dyDescent="0.2"/>
    <row r="200" s="150" customFormat="1" x14ac:dyDescent="0.2"/>
    <row r="201" s="150" customFormat="1" x14ac:dyDescent="0.2"/>
    <row r="202" s="150" customFormat="1" x14ac:dyDescent="0.2"/>
    <row r="203" s="150" customFormat="1" x14ac:dyDescent="0.2"/>
    <row r="204" s="150" customFormat="1" x14ac:dyDescent="0.2"/>
    <row r="205" s="150" customFormat="1" x14ac:dyDescent="0.2"/>
    <row r="206" s="150" customFormat="1" x14ac:dyDescent="0.2"/>
    <row r="207" s="150" customFormat="1" x14ac:dyDescent="0.2"/>
    <row r="208" s="150" customFormat="1" x14ac:dyDescent="0.2"/>
    <row r="209" s="150" customFormat="1" x14ac:dyDescent="0.2"/>
    <row r="210" s="150" customFormat="1" x14ac:dyDescent="0.2"/>
    <row r="211" s="150" customFormat="1" x14ac:dyDescent="0.2"/>
    <row r="212" s="150" customFormat="1" x14ac:dyDescent="0.2"/>
    <row r="213" s="150" customFormat="1" x14ac:dyDescent="0.2"/>
    <row r="214" s="150" customFormat="1" x14ac:dyDescent="0.2"/>
    <row r="215" s="150" customFormat="1" x14ac:dyDescent="0.2"/>
    <row r="216" s="150" customFormat="1" x14ac:dyDescent="0.2"/>
    <row r="217" s="150" customFormat="1" x14ac:dyDescent="0.2"/>
    <row r="218" s="150" customFormat="1" x14ac:dyDescent="0.2"/>
    <row r="219" s="150" customFormat="1" x14ac:dyDescent="0.2"/>
    <row r="220" s="150" customFormat="1" x14ac:dyDescent="0.2"/>
    <row r="221" s="150" customFormat="1" x14ac:dyDescent="0.2"/>
    <row r="222" s="150" customFormat="1" x14ac:dyDescent="0.2"/>
    <row r="223" s="150" customFormat="1" x14ac:dyDescent="0.2"/>
    <row r="224" s="150" customFormat="1" x14ac:dyDescent="0.2"/>
    <row r="225" s="150" customFormat="1" x14ac:dyDescent="0.2"/>
    <row r="226" s="150" customFormat="1" x14ac:dyDescent="0.2"/>
    <row r="227" s="150" customFormat="1" x14ac:dyDescent="0.2"/>
    <row r="228" s="150" customFormat="1" x14ac:dyDescent="0.2"/>
    <row r="229" s="150" customFormat="1" x14ac:dyDescent="0.2"/>
    <row r="230" s="150" customFormat="1" x14ac:dyDescent="0.2"/>
    <row r="231" s="150" customFormat="1" x14ac:dyDescent="0.2"/>
    <row r="232" s="150" customFormat="1" x14ac:dyDescent="0.2"/>
    <row r="233" s="150" customFormat="1" x14ac:dyDescent="0.2"/>
    <row r="234" s="150" customFormat="1" x14ac:dyDescent="0.2"/>
    <row r="235" s="150" customFormat="1" x14ac:dyDescent="0.2"/>
    <row r="236" s="150" customFormat="1" x14ac:dyDescent="0.2"/>
    <row r="237" s="150" customFormat="1" x14ac:dyDescent="0.2"/>
    <row r="238" s="150" customFormat="1" x14ac:dyDescent="0.2"/>
    <row r="239" s="150" customFormat="1" x14ac:dyDescent="0.2"/>
    <row r="240" s="150" customFormat="1" x14ac:dyDescent="0.2"/>
    <row r="241" s="150" customFormat="1" x14ac:dyDescent="0.2"/>
    <row r="242" s="150" customFormat="1" x14ac:dyDescent="0.2"/>
    <row r="243" s="150" customFormat="1" x14ac:dyDescent="0.2"/>
    <row r="244" s="150" customFormat="1" x14ac:dyDescent="0.2"/>
    <row r="245" s="150" customFormat="1" x14ac:dyDescent="0.2"/>
    <row r="246" s="150" customFormat="1" x14ac:dyDescent="0.2"/>
    <row r="247" s="150" customFormat="1" x14ac:dyDescent="0.2"/>
    <row r="248" s="150" customFormat="1" x14ac:dyDescent="0.2"/>
    <row r="249" s="150" customFormat="1" x14ac:dyDescent="0.2"/>
    <row r="250" s="150" customFormat="1" x14ac:dyDescent="0.2"/>
    <row r="251" s="150" customFormat="1" x14ac:dyDescent="0.2"/>
    <row r="252" s="150" customFormat="1" x14ac:dyDescent="0.2"/>
    <row r="253" s="150" customFormat="1" x14ac:dyDescent="0.2"/>
    <row r="254" s="150" customFormat="1" x14ac:dyDescent="0.2"/>
    <row r="255" s="150" customFormat="1" x14ac:dyDescent="0.2"/>
    <row r="256" s="150" customFormat="1" x14ac:dyDescent="0.2"/>
    <row r="257" s="150" customFormat="1" x14ac:dyDescent="0.2"/>
    <row r="258" s="150" customFormat="1" x14ac:dyDescent="0.2"/>
    <row r="259" s="150" customFormat="1" x14ac:dyDescent="0.2"/>
    <row r="260" s="150" customFormat="1" x14ac:dyDescent="0.2"/>
    <row r="261" s="150" customFormat="1" x14ac:dyDescent="0.2"/>
    <row r="262" s="150" customFormat="1" x14ac:dyDescent="0.2"/>
    <row r="263" s="150" customFormat="1" x14ac:dyDescent="0.2"/>
    <row r="264" s="150" customFormat="1" x14ac:dyDescent="0.2"/>
    <row r="265" s="150" customFormat="1" x14ac:dyDescent="0.2"/>
    <row r="266" s="150" customFormat="1" x14ac:dyDescent="0.2"/>
    <row r="267" s="150" customFormat="1" x14ac:dyDescent="0.2"/>
    <row r="268" s="150" customFormat="1" x14ac:dyDescent="0.2"/>
    <row r="269" s="150" customFormat="1" x14ac:dyDescent="0.2"/>
    <row r="270" s="150" customFormat="1" x14ac:dyDescent="0.2"/>
    <row r="271" s="150" customFormat="1" x14ac:dyDescent="0.2"/>
    <row r="272" s="150" customFormat="1" x14ac:dyDescent="0.2"/>
    <row r="273" s="150" customFormat="1" x14ac:dyDescent="0.2"/>
    <row r="274" s="150" customFormat="1" x14ac:dyDescent="0.2"/>
    <row r="275" s="150" customFormat="1" x14ac:dyDescent="0.2"/>
    <row r="276" s="150" customFormat="1" x14ac:dyDescent="0.2"/>
    <row r="277" s="150" customFormat="1" x14ac:dyDescent="0.2"/>
    <row r="278" s="150" customFormat="1" x14ac:dyDescent="0.2"/>
    <row r="279" s="150" customFormat="1" x14ac:dyDescent="0.2"/>
    <row r="280" s="150" customFormat="1" x14ac:dyDescent="0.2"/>
    <row r="281" s="150" customFormat="1" x14ac:dyDescent="0.2"/>
    <row r="282" s="150" customFormat="1" x14ac:dyDescent="0.2"/>
    <row r="283" s="150" customFormat="1" x14ac:dyDescent="0.2"/>
    <row r="284" s="150" customFormat="1" x14ac:dyDescent="0.2"/>
    <row r="285" s="150" customFormat="1" x14ac:dyDescent="0.2"/>
    <row r="286" s="150" customFormat="1" x14ac:dyDescent="0.2"/>
    <row r="287" s="150" customFormat="1" x14ac:dyDescent="0.2"/>
    <row r="288" s="150" customFormat="1" x14ac:dyDescent="0.2"/>
    <row r="289" s="150" customFormat="1" x14ac:dyDescent="0.2"/>
    <row r="290" s="150" customFormat="1" x14ac:dyDescent="0.2"/>
    <row r="291" s="150" customFormat="1" x14ac:dyDescent="0.2"/>
    <row r="292" s="150" customFormat="1" x14ac:dyDescent="0.2"/>
    <row r="293" s="150" customFormat="1" x14ac:dyDescent="0.2"/>
    <row r="294" s="150" customFormat="1" x14ac:dyDescent="0.2"/>
    <row r="295" s="150" customFormat="1" x14ac:dyDescent="0.2"/>
    <row r="296" s="150" customFormat="1" x14ac:dyDescent="0.2"/>
    <row r="297" s="150" customFormat="1" x14ac:dyDescent="0.2"/>
    <row r="298" s="150" customFormat="1" x14ac:dyDescent="0.2"/>
    <row r="299" s="150" customFormat="1" x14ac:dyDescent="0.2"/>
    <row r="300" s="150" customFormat="1" x14ac:dyDescent="0.2"/>
    <row r="301" s="150" customFormat="1" x14ac:dyDescent="0.2"/>
    <row r="302" s="150" customFormat="1" x14ac:dyDescent="0.2"/>
    <row r="303" s="150" customFormat="1" x14ac:dyDescent="0.2"/>
    <row r="304" s="150" customFormat="1" x14ac:dyDescent="0.2"/>
    <row r="305" s="150" customFormat="1" x14ac:dyDescent="0.2"/>
    <row r="306" s="150" customFormat="1" x14ac:dyDescent="0.2"/>
    <row r="307" s="150" customFormat="1" x14ac:dyDescent="0.2"/>
    <row r="308" s="150" customFormat="1" x14ac:dyDescent="0.2"/>
    <row r="309" s="150" customFormat="1" x14ac:dyDescent="0.2"/>
    <row r="310" s="150" customFormat="1" x14ac:dyDescent="0.2"/>
    <row r="311" s="150" customFormat="1" x14ac:dyDescent="0.2"/>
    <row r="312" s="150" customFormat="1" x14ac:dyDescent="0.2"/>
    <row r="313" s="150" customFormat="1" x14ac:dyDescent="0.2"/>
    <row r="314" s="150" customFormat="1" x14ac:dyDescent="0.2"/>
    <row r="315" s="150" customFormat="1" x14ac:dyDescent="0.2"/>
    <row r="316" s="150" customFormat="1" x14ac:dyDescent="0.2"/>
    <row r="317" s="150" customFormat="1" x14ac:dyDescent="0.2"/>
    <row r="318" s="150" customFormat="1" x14ac:dyDescent="0.2"/>
    <row r="319" s="150" customFormat="1" x14ac:dyDescent="0.2"/>
    <row r="320" s="150" customFormat="1" x14ac:dyDescent="0.2"/>
    <row r="321" s="150" customFormat="1" x14ac:dyDescent="0.2"/>
    <row r="322" s="150" customFormat="1" x14ac:dyDescent="0.2"/>
    <row r="323" s="150" customFormat="1" x14ac:dyDescent="0.2"/>
    <row r="324" s="150" customFormat="1" x14ac:dyDescent="0.2"/>
    <row r="325" s="150" customFormat="1" x14ac:dyDescent="0.2"/>
    <row r="326" s="150" customFormat="1" x14ac:dyDescent="0.2"/>
    <row r="327" s="150" customFormat="1" x14ac:dyDescent="0.2"/>
    <row r="328" s="150" customFormat="1" x14ac:dyDescent="0.2"/>
    <row r="329" s="150" customFormat="1" x14ac:dyDescent="0.2"/>
    <row r="330" s="150" customFormat="1" x14ac:dyDescent="0.2"/>
    <row r="331" s="150" customFormat="1" x14ac:dyDescent="0.2"/>
    <row r="332" s="150" customFormat="1" x14ac:dyDescent="0.2"/>
    <row r="333" s="150" customFormat="1" x14ac:dyDescent="0.2"/>
    <row r="334" s="150" customFormat="1" x14ac:dyDescent="0.2"/>
    <row r="335" s="150" customFormat="1" x14ac:dyDescent="0.2"/>
    <row r="336" s="150" customFormat="1" x14ac:dyDescent="0.2"/>
    <row r="337" s="150" customFormat="1" x14ac:dyDescent="0.2"/>
    <row r="338" s="150" customFormat="1" x14ac:dyDescent="0.2"/>
    <row r="339" s="150" customFormat="1" x14ac:dyDescent="0.2"/>
    <row r="340" s="150" customFormat="1" x14ac:dyDescent="0.2"/>
    <row r="341" s="150" customFormat="1" x14ac:dyDescent="0.2"/>
    <row r="342" s="150" customFormat="1" x14ac:dyDescent="0.2"/>
    <row r="343" s="150" customFormat="1" x14ac:dyDescent="0.2"/>
    <row r="344" s="150" customFormat="1" x14ac:dyDescent="0.2"/>
    <row r="345" s="150" customFormat="1" x14ac:dyDescent="0.2"/>
    <row r="346" s="150" customFormat="1" x14ac:dyDescent="0.2"/>
    <row r="347" s="150" customFormat="1" x14ac:dyDescent="0.2"/>
    <row r="348" s="150" customFormat="1" x14ac:dyDescent="0.2"/>
    <row r="349" s="150" customFormat="1" x14ac:dyDescent="0.2"/>
    <row r="350" s="150" customFormat="1" x14ac:dyDescent="0.2"/>
    <row r="351" s="150" customFormat="1" x14ac:dyDescent="0.2"/>
    <row r="352" s="150" customFormat="1" x14ac:dyDescent="0.2"/>
    <row r="353" s="150" customFormat="1" x14ac:dyDescent="0.2"/>
    <row r="354" s="150" customFormat="1" x14ac:dyDescent="0.2"/>
    <row r="355" s="150" customFormat="1" x14ac:dyDescent="0.2"/>
    <row r="356" s="150" customFormat="1" x14ac:dyDescent="0.2"/>
    <row r="357" s="150" customFormat="1" x14ac:dyDescent="0.2"/>
    <row r="358" s="150" customFormat="1" x14ac:dyDescent="0.2"/>
    <row r="359" s="150" customFormat="1" x14ac:dyDescent="0.2"/>
    <row r="360" s="150" customFormat="1" x14ac:dyDescent="0.2"/>
    <row r="361" s="150" customFormat="1" x14ac:dyDescent="0.2"/>
    <row r="362" s="150" customFormat="1" x14ac:dyDescent="0.2"/>
    <row r="363" s="150" customFormat="1" x14ac:dyDescent="0.2"/>
    <row r="364" s="150" customFormat="1" x14ac:dyDescent="0.2"/>
    <row r="365" s="150" customFormat="1" x14ac:dyDescent="0.2"/>
    <row r="366" s="150" customFormat="1" x14ac:dyDescent="0.2"/>
    <row r="367" s="150" customFormat="1" x14ac:dyDescent="0.2"/>
    <row r="368" s="150" customFormat="1" x14ac:dyDescent="0.2"/>
    <row r="369" s="150" customFormat="1" x14ac:dyDescent="0.2"/>
    <row r="370" s="150" customFormat="1" x14ac:dyDescent="0.2"/>
    <row r="371" s="150" customFormat="1" x14ac:dyDescent="0.2"/>
    <row r="372" s="150" customFormat="1" x14ac:dyDescent="0.2"/>
    <row r="373" s="150" customFormat="1" x14ac:dyDescent="0.2"/>
    <row r="374" s="150" customFormat="1" x14ac:dyDescent="0.2"/>
    <row r="375" s="150" customFormat="1" x14ac:dyDescent="0.2"/>
    <row r="376" s="150" customFormat="1" x14ac:dyDescent="0.2"/>
    <row r="377" s="150" customFormat="1" x14ac:dyDescent="0.2"/>
    <row r="378" s="150" customFormat="1" x14ac:dyDescent="0.2"/>
    <row r="379" s="150" customFormat="1" x14ac:dyDescent="0.2"/>
    <row r="380" s="150" customFormat="1" x14ac:dyDescent="0.2"/>
    <row r="381" s="150" customFormat="1" x14ac:dyDescent="0.2"/>
    <row r="382" s="150" customFormat="1" x14ac:dyDescent="0.2"/>
    <row r="383" s="150" customFormat="1" x14ac:dyDescent="0.2"/>
    <row r="384" s="150" customFormat="1" x14ac:dyDescent="0.2"/>
    <row r="385" s="150" customFormat="1" x14ac:dyDescent="0.2"/>
    <row r="386" s="150" customFormat="1" x14ac:dyDescent="0.2"/>
    <row r="387" s="150" customFormat="1" x14ac:dyDescent="0.2"/>
    <row r="388" s="150" customFormat="1" x14ac:dyDescent="0.2"/>
    <row r="389" s="150" customFormat="1" x14ac:dyDescent="0.2"/>
    <row r="390" s="150" customFormat="1" x14ac:dyDescent="0.2"/>
    <row r="391" s="150" customFormat="1" x14ac:dyDescent="0.2"/>
    <row r="392" s="150" customFormat="1" x14ac:dyDescent="0.2"/>
    <row r="393" s="150" customFormat="1" x14ac:dyDescent="0.2"/>
    <row r="394" s="150" customFormat="1" x14ac:dyDescent="0.2"/>
    <row r="395" s="150" customFormat="1" x14ac:dyDescent="0.2"/>
    <row r="396" s="150" customFormat="1" x14ac:dyDescent="0.2"/>
    <row r="397" s="150" customFormat="1" x14ac:dyDescent="0.2"/>
    <row r="398" s="150" customFormat="1" x14ac:dyDescent="0.2"/>
    <row r="399" s="150" customFormat="1" x14ac:dyDescent="0.2"/>
    <row r="400" s="150" customFormat="1" x14ac:dyDescent="0.2"/>
    <row r="401" s="150" customFormat="1" x14ac:dyDescent="0.2"/>
    <row r="402" s="150" customFormat="1" x14ac:dyDescent="0.2"/>
    <row r="403" s="150" customFormat="1" x14ac:dyDescent="0.2"/>
    <row r="404" s="150" customFormat="1" x14ac:dyDescent="0.2"/>
    <row r="405" s="150" customFormat="1" x14ac:dyDescent="0.2"/>
    <row r="406" s="150" customFormat="1" x14ac:dyDescent="0.2"/>
    <row r="407" s="150" customFormat="1" x14ac:dyDescent="0.2"/>
    <row r="408" s="150" customFormat="1" x14ac:dyDescent="0.2"/>
    <row r="409" s="150" customFormat="1" x14ac:dyDescent="0.2"/>
    <row r="410" s="150" customFormat="1" x14ac:dyDescent="0.2"/>
    <row r="411" s="150" customFormat="1" x14ac:dyDescent="0.2"/>
    <row r="412" s="150" customFormat="1" x14ac:dyDescent="0.2"/>
    <row r="413" s="150" customFormat="1" x14ac:dyDescent="0.2"/>
    <row r="414" s="150" customFormat="1" x14ac:dyDescent="0.2"/>
    <row r="415" s="150" customFormat="1" x14ac:dyDescent="0.2"/>
    <row r="416" s="150" customFormat="1" x14ac:dyDescent="0.2"/>
    <row r="417" s="150" customFormat="1" x14ac:dyDescent="0.2"/>
    <row r="418" s="150" customFormat="1" x14ac:dyDescent="0.2"/>
    <row r="419" s="150" customFormat="1" x14ac:dyDescent="0.2"/>
    <row r="420" s="150" customFormat="1" x14ac:dyDescent="0.2"/>
    <row r="421" s="150" customFormat="1" x14ac:dyDescent="0.2"/>
    <row r="422" s="150" customFormat="1" x14ac:dyDescent="0.2"/>
    <row r="423" s="150" customFormat="1" x14ac:dyDescent="0.2"/>
    <row r="424" s="150" customFormat="1" x14ac:dyDescent="0.2"/>
    <row r="425" s="150" customFormat="1" x14ac:dyDescent="0.2"/>
    <row r="426" s="150" customFormat="1" x14ac:dyDescent="0.2"/>
    <row r="427" s="150" customFormat="1" x14ac:dyDescent="0.2"/>
    <row r="428" s="150" customFormat="1" x14ac:dyDescent="0.2"/>
    <row r="429" s="150" customFormat="1" x14ac:dyDescent="0.2"/>
    <row r="430" s="150" customFormat="1" x14ac:dyDescent="0.2"/>
    <row r="431" s="150" customFormat="1" x14ac:dyDescent="0.2"/>
    <row r="432" s="150" customFormat="1" x14ac:dyDescent="0.2"/>
    <row r="433" s="150" customFormat="1" x14ac:dyDescent="0.2"/>
    <row r="434" s="150" customFormat="1" x14ac:dyDescent="0.2"/>
    <row r="435" s="150" customFormat="1" x14ac:dyDescent="0.2"/>
    <row r="436" s="150" customFormat="1" x14ac:dyDescent="0.2"/>
    <row r="437" s="150" customFormat="1" x14ac:dyDescent="0.2"/>
    <row r="438" s="150" customFormat="1" x14ac:dyDescent="0.2"/>
    <row r="439" s="150" customFormat="1" x14ac:dyDescent="0.2"/>
    <row r="440" s="150" customFormat="1" x14ac:dyDescent="0.2"/>
    <row r="441" s="150" customFormat="1" x14ac:dyDescent="0.2"/>
    <row r="442" s="150" customFormat="1" x14ac:dyDescent="0.2"/>
    <row r="443" s="150" customFormat="1" x14ac:dyDescent="0.2"/>
    <row r="444" s="150" customFormat="1" x14ac:dyDescent="0.2"/>
    <row r="445" s="150" customFormat="1" x14ac:dyDescent="0.2"/>
    <row r="446" s="150" customFormat="1" x14ac:dyDescent="0.2"/>
    <row r="447" s="150" customFormat="1" x14ac:dyDescent="0.2"/>
    <row r="448" s="150" customFormat="1" x14ac:dyDescent="0.2"/>
    <row r="449" s="150" customFormat="1" x14ac:dyDescent="0.2"/>
    <row r="450" s="150" customFormat="1" x14ac:dyDescent="0.2"/>
    <row r="451" s="150" customFormat="1" x14ac:dyDescent="0.2"/>
    <row r="452" s="150" customFormat="1" x14ac:dyDescent="0.2"/>
    <row r="453" s="150" customFormat="1" x14ac:dyDescent="0.2"/>
    <row r="454" s="150" customFormat="1" x14ac:dyDescent="0.2"/>
    <row r="455" s="150" customFormat="1" x14ac:dyDescent="0.2"/>
    <row r="456" s="150" customFormat="1" x14ac:dyDescent="0.2"/>
    <row r="457" s="150" customFormat="1" x14ac:dyDescent="0.2"/>
    <row r="458" s="150" customFormat="1" x14ac:dyDescent="0.2"/>
    <row r="459" s="150" customFormat="1" x14ac:dyDescent="0.2"/>
    <row r="460" s="150" customFormat="1" x14ac:dyDescent="0.2"/>
    <row r="461" s="150" customFormat="1" x14ac:dyDescent="0.2"/>
    <row r="462" s="150" customFormat="1" x14ac:dyDescent="0.2"/>
    <row r="463" s="150" customFormat="1" x14ac:dyDescent="0.2"/>
    <row r="464" s="150" customFormat="1" x14ac:dyDescent="0.2"/>
    <row r="465" s="150" customFormat="1" x14ac:dyDescent="0.2"/>
    <row r="466" s="150" customFormat="1" x14ac:dyDescent="0.2"/>
    <row r="467" s="150" customFormat="1" x14ac:dyDescent="0.2"/>
    <row r="468" s="150" customFormat="1" x14ac:dyDescent="0.2"/>
    <row r="469" s="150" customFormat="1" x14ac:dyDescent="0.2"/>
    <row r="470" s="150" customFormat="1" x14ac:dyDescent="0.2"/>
    <row r="471" s="150" customFormat="1" x14ac:dyDescent="0.2"/>
    <row r="472" s="150" customFormat="1" x14ac:dyDescent="0.2"/>
    <row r="473" s="150" customFormat="1" x14ac:dyDescent="0.2"/>
    <row r="474" s="150" customFormat="1" x14ac:dyDescent="0.2"/>
    <row r="475" s="150" customFormat="1" x14ac:dyDescent="0.2"/>
    <row r="476" s="150" customFormat="1" x14ac:dyDescent="0.2"/>
    <row r="477" s="150" customFormat="1" x14ac:dyDescent="0.2"/>
    <row r="478" s="150" customFormat="1" x14ac:dyDescent="0.2"/>
    <row r="479" s="150" customFormat="1" x14ac:dyDescent="0.2"/>
    <row r="480" s="150" customFormat="1" x14ac:dyDescent="0.2"/>
    <row r="481" s="150" customFormat="1" x14ac:dyDescent="0.2"/>
    <row r="482" s="150" customFormat="1" x14ac:dyDescent="0.2"/>
    <row r="483" s="150" customFormat="1" x14ac:dyDescent="0.2"/>
    <row r="484" s="150" customFormat="1" x14ac:dyDescent="0.2"/>
    <row r="485" s="150" customFormat="1" x14ac:dyDescent="0.2"/>
    <row r="486" s="150" customFormat="1" x14ac:dyDescent="0.2"/>
    <row r="487" s="150" customFormat="1" x14ac:dyDescent="0.2"/>
    <row r="488" s="150" customFormat="1" x14ac:dyDescent="0.2"/>
    <row r="489" s="150" customFormat="1" x14ac:dyDescent="0.2"/>
    <row r="490" s="150" customFormat="1" x14ac:dyDescent="0.2"/>
    <row r="491" s="150" customFormat="1" x14ac:dyDescent="0.2"/>
    <row r="492" s="150" customFormat="1" x14ac:dyDescent="0.2"/>
    <row r="493" s="150" customFormat="1" x14ac:dyDescent="0.2"/>
    <row r="494" s="150" customFormat="1" x14ac:dyDescent="0.2"/>
    <row r="495" s="150" customFormat="1" x14ac:dyDescent="0.2"/>
    <row r="496" s="150" customFormat="1" x14ac:dyDescent="0.2"/>
    <row r="497" s="150" customFormat="1" x14ac:dyDescent="0.2"/>
    <row r="498" s="150" customFormat="1" x14ac:dyDescent="0.2"/>
    <row r="499" s="150" customFormat="1" x14ac:dyDescent="0.2"/>
    <row r="500" s="150" customFormat="1" x14ac:dyDescent="0.2"/>
    <row r="501" s="150" customFormat="1" x14ac:dyDescent="0.2"/>
    <row r="502" s="150" customFormat="1" x14ac:dyDescent="0.2"/>
    <row r="503" s="150" customFormat="1" x14ac:dyDescent="0.2"/>
    <row r="504" s="150" customFormat="1" x14ac:dyDescent="0.2"/>
    <row r="505" s="150" customFormat="1" x14ac:dyDescent="0.2"/>
    <row r="506" s="150" customFormat="1" x14ac:dyDescent="0.2"/>
    <row r="507" s="150" customFormat="1" x14ac:dyDescent="0.2"/>
    <row r="508" s="150" customFormat="1" x14ac:dyDescent="0.2"/>
    <row r="509" s="150" customFormat="1" x14ac:dyDescent="0.2"/>
    <row r="510" s="150" customFormat="1" x14ac:dyDescent="0.2"/>
    <row r="511" s="150" customFormat="1" x14ac:dyDescent="0.2"/>
    <row r="512" s="150" customFormat="1" x14ac:dyDescent="0.2"/>
    <row r="513" s="150" customFormat="1" x14ac:dyDescent="0.2"/>
    <row r="514" s="150" customFormat="1" x14ac:dyDescent="0.2"/>
    <row r="515" s="150" customFormat="1" x14ac:dyDescent="0.2"/>
    <row r="516" s="150" customFormat="1" x14ac:dyDescent="0.2"/>
    <row r="517" s="150" customFormat="1" x14ac:dyDescent="0.2"/>
    <row r="518" s="150" customFormat="1" x14ac:dyDescent="0.2"/>
    <row r="519" s="150" customFormat="1" x14ac:dyDescent="0.2"/>
    <row r="520" s="150" customFormat="1" x14ac:dyDescent="0.2"/>
    <row r="521" s="150" customFormat="1" x14ac:dyDescent="0.2"/>
    <row r="522" s="150" customFormat="1" x14ac:dyDescent="0.2"/>
    <row r="523" s="150" customFormat="1" x14ac:dyDescent="0.2"/>
    <row r="524" s="150" customFormat="1" x14ac:dyDescent="0.2"/>
    <row r="525" s="150" customFormat="1" x14ac:dyDescent="0.2"/>
    <row r="526" s="150" customFormat="1" x14ac:dyDescent="0.2"/>
    <row r="527" s="150" customFormat="1" x14ac:dyDescent="0.2"/>
    <row r="528" s="150" customFormat="1" x14ac:dyDescent="0.2"/>
    <row r="529" s="150" customFormat="1" x14ac:dyDescent="0.2"/>
    <row r="530" s="150" customFormat="1" x14ac:dyDescent="0.2"/>
    <row r="531" s="150" customFormat="1" x14ac:dyDescent="0.2"/>
    <row r="532" s="150" customFormat="1" x14ac:dyDescent="0.2"/>
    <row r="533" s="150" customFormat="1" x14ac:dyDescent="0.2"/>
    <row r="534" s="150" customFormat="1" x14ac:dyDescent="0.2"/>
    <row r="535" s="150" customFormat="1" x14ac:dyDescent="0.2"/>
    <row r="536" s="150" customFormat="1" x14ac:dyDescent="0.2"/>
    <row r="537" s="150" customFormat="1" x14ac:dyDescent="0.2"/>
    <row r="538" s="150" customFormat="1" x14ac:dyDescent="0.2"/>
    <row r="539" s="150" customFormat="1" x14ac:dyDescent="0.2"/>
    <row r="540" s="150" customFormat="1" x14ac:dyDescent="0.2"/>
    <row r="541" s="150" customFormat="1" x14ac:dyDescent="0.2"/>
    <row r="542" s="150" customFormat="1" x14ac:dyDescent="0.2"/>
    <row r="543" s="150" customFormat="1" x14ac:dyDescent="0.2"/>
    <row r="544" s="150" customFormat="1" x14ac:dyDescent="0.2"/>
    <row r="545" s="150" customFormat="1" x14ac:dyDescent="0.2"/>
    <row r="546" s="150" customFormat="1" x14ac:dyDescent="0.2"/>
    <row r="547" s="150" customFormat="1" x14ac:dyDescent="0.2"/>
    <row r="548" s="150" customFormat="1" x14ac:dyDescent="0.2"/>
    <row r="549" s="150" customFormat="1" x14ac:dyDescent="0.2"/>
    <row r="550" s="150" customFormat="1" x14ac:dyDescent="0.2"/>
    <row r="551" s="150" customFormat="1" x14ac:dyDescent="0.2"/>
    <row r="552" s="150" customFormat="1" x14ac:dyDescent="0.2"/>
    <row r="553" s="150" customFormat="1" x14ac:dyDescent="0.2"/>
    <row r="554" s="150" customFormat="1" x14ac:dyDescent="0.2"/>
    <row r="555" s="150" customFormat="1" x14ac:dyDescent="0.2"/>
    <row r="556" s="150" customFormat="1" x14ac:dyDescent="0.2"/>
    <row r="557" s="150" customFormat="1" x14ac:dyDescent="0.2"/>
    <row r="558" s="150" customFormat="1" x14ac:dyDescent="0.2"/>
    <row r="559" s="150" customFormat="1" x14ac:dyDescent="0.2"/>
    <row r="560" s="150" customFormat="1" x14ac:dyDescent="0.2"/>
    <row r="561" s="150" customFormat="1" x14ac:dyDescent="0.2"/>
    <row r="562" s="150" customFormat="1" x14ac:dyDescent="0.2"/>
    <row r="563" s="150" customFormat="1" x14ac:dyDescent="0.2"/>
    <row r="564" s="150" customFormat="1" x14ac:dyDescent="0.2"/>
    <row r="565" s="150" customFormat="1" x14ac:dyDescent="0.2"/>
    <row r="566" s="150" customFormat="1" x14ac:dyDescent="0.2"/>
    <row r="567" s="150" customFormat="1" x14ac:dyDescent="0.2"/>
    <row r="568" s="150" customFormat="1" x14ac:dyDescent="0.2"/>
    <row r="569" s="150" customFormat="1" x14ac:dyDescent="0.2"/>
    <row r="570" s="150" customFormat="1" x14ac:dyDescent="0.2"/>
    <row r="571" s="150" customFormat="1" x14ac:dyDescent="0.2"/>
    <row r="572" s="150" customFormat="1" x14ac:dyDescent="0.2"/>
    <row r="573" s="150" customFormat="1" x14ac:dyDescent="0.2"/>
    <row r="574" s="150" customFormat="1" x14ac:dyDescent="0.2"/>
    <row r="575" s="150" customFormat="1" x14ac:dyDescent="0.2"/>
    <row r="576" s="150" customFormat="1" x14ac:dyDescent="0.2"/>
    <row r="577" s="150" customFormat="1" x14ac:dyDescent="0.2"/>
    <row r="578" s="150" customFormat="1" x14ac:dyDescent="0.2"/>
    <row r="579" s="150" customFormat="1" x14ac:dyDescent="0.2"/>
    <row r="580" s="150" customFormat="1" x14ac:dyDescent="0.2"/>
    <row r="581" s="150" customFormat="1" x14ac:dyDescent="0.2"/>
    <row r="582" s="150" customFormat="1" x14ac:dyDescent="0.2"/>
    <row r="583" s="150" customFormat="1" x14ac:dyDescent="0.2"/>
    <row r="584" s="150" customFormat="1" x14ac:dyDescent="0.2"/>
    <row r="585" s="150" customFormat="1" x14ac:dyDescent="0.2"/>
    <row r="586" s="150" customFormat="1" x14ac:dyDescent="0.2"/>
    <row r="587" s="150" customFormat="1" x14ac:dyDescent="0.2"/>
    <row r="588" s="150" customFormat="1" x14ac:dyDescent="0.2"/>
    <row r="589" s="150" customFormat="1" x14ac:dyDescent="0.2"/>
    <row r="590" s="150" customFormat="1" x14ac:dyDescent="0.2"/>
    <row r="591" s="150" customFormat="1" x14ac:dyDescent="0.2"/>
    <row r="592" s="150" customFormat="1" x14ac:dyDescent="0.2"/>
    <row r="593" s="150" customFormat="1" x14ac:dyDescent="0.2"/>
    <row r="594" s="150" customFormat="1" x14ac:dyDescent="0.2"/>
    <row r="595" s="150" customFormat="1" x14ac:dyDescent="0.2"/>
    <row r="596" s="150" customFormat="1" x14ac:dyDescent="0.2"/>
    <row r="597" s="150" customFormat="1" x14ac:dyDescent="0.2"/>
    <row r="598" s="150" customFormat="1" x14ac:dyDescent="0.2"/>
    <row r="599" s="150" customFormat="1" x14ac:dyDescent="0.2"/>
    <row r="600" s="150" customFormat="1" x14ac:dyDescent="0.2"/>
    <row r="601" s="150" customFormat="1" x14ac:dyDescent="0.2"/>
    <row r="602" s="150" customFormat="1" x14ac:dyDescent="0.2"/>
    <row r="603" s="150" customFormat="1" x14ac:dyDescent="0.2"/>
    <row r="604" s="150" customFormat="1" x14ac:dyDescent="0.2"/>
    <row r="605" s="150" customFormat="1" x14ac:dyDescent="0.2"/>
    <row r="606" s="150" customFormat="1" x14ac:dyDescent="0.2"/>
    <row r="607" s="150" customFormat="1" x14ac:dyDescent="0.2"/>
    <row r="608" s="150" customFormat="1" x14ac:dyDescent="0.2"/>
    <row r="609" s="150" customFormat="1" x14ac:dyDescent="0.2"/>
    <row r="610" s="150" customFormat="1" x14ac:dyDescent="0.2"/>
    <row r="611" s="150" customFormat="1" x14ac:dyDescent="0.2"/>
    <row r="612" s="150" customFormat="1" x14ac:dyDescent="0.2"/>
    <row r="613" s="150" customFormat="1" x14ac:dyDescent="0.2"/>
    <row r="614" s="150" customFormat="1" x14ac:dyDescent="0.2"/>
    <row r="615" s="150" customFormat="1" x14ac:dyDescent="0.2"/>
    <row r="616" s="150" customFormat="1" x14ac:dyDescent="0.2"/>
    <row r="617" s="150" customFormat="1" x14ac:dyDescent="0.2"/>
    <row r="618" s="150" customFormat="1" x14ac:dyDescent="0.2"/>
    <row r="619" s="150" customFormat="1" x14ac:dyDescent="0.2"/>
    <row r="620" s="150" customFormat="1" x14ac:dyDescent="0.2"/>
    <row r="621" s="150" customFormat="1" x14ac:dyDescent="0.2"/>
    <row r="622" s="150" customFormat="1" x14ac:dyDescent="0.2"/>
    <row r="623" s="150" customFormat="1" x14ac:dyDescent="0.2"/>
    <row r="624" s="150" customFormat="1" x14ac:dyDescent="0.2"/>
    <row r="625" s="150" customFormat="1" x14ac:dyDescent="0.2"/>
    <row r="626" s="150" customFormat="1" x14ac:dyDescent="0.2"/>
    <row r="627" s="150" customFormat="1" x14ac:dyDescent="0.2"/>
    <row r="628" s="150" customFormat="1" x14ac:dyDescent="0.2"/>
    <row r="629" s="150" customFormat="1" x14ac:dyDescent="0.2"/>
    <row r="630" s="150" customFormat="1" x14ac:dyDescent="0.2"/>
    <row r="631" s="150" customFormat="1" x14ac:dyDescent="0.2"/>
    <row r="632" s="150" customFormat="1" x14ac:dyDescent="0.2"/>
    <row r="633" s="150" customFormat="1" x14ac:dyDescent="0.2"/>
    <row r="634" s="150" customFormat="1" x14ac:dyDescent="0.2"/>
    <row r="635" s="150" customFormat="1" x14ac:dyDescent="0.2"/>
    <row r="636" s="150" customFormat="1" x14ac:dyDescent="0.2"/>
    <row r="637" s="150" customFormat="1" x14ac:dyDescent="0.2"/>
    <row r="638" s="150" customFormat="1" x14ac:dyDescent="0.2"/>
    <row r="639" s="150" customFormat="1" x14ac:dyDescent="0.2"/>
    <row r="640" s="150" customFormat="1" x14ac:dyDescent="0.2"/>
    <row r="641" s="150" customFormat="1" x14ac:dyDescent="0.2"/>
    <row r="642" s="150" customFormat="1" x14ac:dyDescent="0.2"/>
    <row r="643" s="150" customFormat="1" x14ac:dyDescent="0.2"/>
    <row r="644" s="150" customFormat="1" x14ac:dyDescent="0.2"/>
    <row r="645" s="150" customFormat="1" x14ac:dyDescent="0.2"/>
    <row r="646" s="150" customFormat="1" x14ac:dyDescent="0.2"/>
    <row r="647" s="150" customFormat="1" x14ac:dyDescent="0.2"/>
    <row r="648" s="150" customFormat="1" x14ac:dyDescent="0.2"/>
    <row r="649" s="150" customFormat="1" x14ac:dyDescent="0.2"/>
    <row r="650" s="150" customFormat="1" x14ac:dyDescent="0.2"/>
    <row r="651" s="150" customFormat="1" x14ac:dyDescent="0.2"/>
    <row r="652" s="150" customFormat="1" x14ac:dyDescent="0.2"/>
    <row r="653" s="150" customFormat="1" x14ac:dyDescent="0.2"/>
    <row r="654" s="150" customFormat="1" x14ac:dyDescent="0.2"/>
    <row r="655" s="150" customFormat="1" x14ac:dyDescent="0.2"/>
    <row r="656" s="150" customFormat="1" x14ac:dyDescent="0.2"/>
    <row r="657" s="150" customFormat="1" x14ac:dyDescent="0.2"/>
    <row r="658" s="150" customFormat="1" x14ac:dyDescent="0.2"/>
    <row r="659" s="150" customFormat="1" x14ac:dyDescent="0.2"/>
    <row r="660" s="150" customFormat="1" x14ac:dyDescent="0.2"/>
    <row r="661" s="150" customFormat="1" x14ac:dyDescent="0.2"/>
    <row r="662" s="150" customFormat="1" x14ac:dyDescent="0.2"/>
    <row r="663" s="150" customFormat="1" x14ac:dyDescent="0.2"/>
    <row r="664" s="150" customFormat="1" x14ac:dyDescent="0.2"/>
    <row r="665" s="150" customFormat="1" x14ac:dyDescent="0.2"/>
    <row r="666" s="150" customFormat="1" x14ac:dyDescent="0.2"/>
    <row r="667" s="150" customFormat="1" x14ac:dyDescent="0.2"/>
    <row r="668" s="150" customFormat="1" x14ac:dyDescent="0.2"/>
    <row r="669" s="150" customFormat="1" x14ac:dyDescent="0.2"/>
    <row r="670" s="150" customFormat="1" x14ac:dyDescent="0.2"/>
    <row r="671" s="150" customFormat="1" x14ac:dyDescent="0.2"/>
    <row r="672" s="150" customFormat="1" x14ac:dyDescent="0.2"/>
    <row r="673" s="150" customFormat="1" x14ac:dyDescent="0.2"/>
    <row r="674" s="150" customFormat="1" x14ac:dyDescent="0.2"/>
    <row r="675" s="150" customFormat="1" x14ac:dyDescent="0.2"/>
    <row r="676" s="150" customFormat="1" x14ac:dyDescent="0.2"/>
    <row r="677" s="150" customFormat="1" x14ac:dyDescent="0.2"/>
    <row r="678" s="150" customFormat="1" x14ac:dyDescent="0.2"/>
    <row r="679" s="150" customFormat="1" x14ac:dyDescent="0.2"/>
    <row r="680" s="150" customFormat="1" x14ac:dyDescent="0.2"/>
    <row r="681" s="150" customFormat="1" x14ac:dyDescent="0.2"/>
    <row r="682" s="150" customFormat="1" x14ac:dyDescent="0.2"/>
    <row r="683" s="150" customFormat="1" x14ac:dyDescent="0.2"/>
    <row r="684" s="150" customFormat="1" x14ac:dyDescent="0.2"/>
    <row r="685" s="150" customFormat="1" x14ac:dyDescent="0.2"/>
    <row r="686" s="150" customFormat="1" x14ac:dyDescent="0.2"/>
    <row r="687" s="150" customFormat="1" x14ac:dyDescent="0.2"/>
    <row r="688" s="150" customFormat="1" x14ac:dyDescent="0.2"/>
    <row r="689" s="150" customFormat="1" x14ac:dyDescent="0.2"/>
    <row r="690" s="150" customFormat="1" x14ac:dyDescent="0.2"/>
    <row r="691" s="150" customFormat="1" x14ac:dyDescent="0.2"/>
    <row r="692" s="150" customFormat="1" x14ac:dyDescent="0.2"/>
    <row r="693" s="150" customFormat="1" x14ac:dyDescent="0.2"/>
    <row r="694" s="150" customFormat="1" x14ac:dyDescent="0.2"/>
    <row r="695" s="150" customFormat="1" x14ac:dyDescent="0.2"/>
    <row r="696" s="150" customFormat="1" x14ac:dyDescent="0.2"/>
    <row r="697" s="150" customFormat="1" x14ac:dyDescent="0.2"/>
    <row r="698" s="150" customFormat="1" x14ac:dyDescent="0.2"/>
    <row r="699" s="150" customFormat="1" x14ac:dyDescent="0.2"/>
    <row r="700" s="150" customFormat="1" x14ac:dyDescent="0.2"/>
    <row r="701" s="150" customFormat="1" x14ac:dyDescent="0.2"/>
    <row r="702" s="150" customFormat="1" x14ac:dyDescent="0.2"/>
    <row r="703" s="150" customFormat="1" x14ac:dyDescent="0.2"/>
    <row r="704" s="150" customFormat="1" x14ac:dyDescent="0.2"/>
    <row r="705" s="150" customFormat="1" x14ac:dyDescent="0.2"/>
    <row r="706" s="150" customFormat="1" x14ac:dyDescent="0.2"/>
  </sheetData>
  <sheetProtection algorithmName="SHA-512" hashValue="PxZ6BX3juPSv4ulJej+bwfNPguXVlVUHh8LAUco8A9E+bgFAHgWkyv/AxJMOC0o1GrphCMkrQTmW/4wZfDTEpQ==" saltValue="TWcV48V725YjujlfayZMww==" spinCount="100000" sheet="1" objects="1" scenarios="1"/>
  <sortState xmlns:xlrd2="http://schemas.microsoft.com/office/spreadsheetml/2017/richdata2" ref="B4:B35">
    <sortCondition ref="B4:B35"/>
  </sortState>
  <customSheetViews>
    <customSheetView guid="{8E306F50-8A8A-4DF3-8FC5-1C7797826015}" showPageBreaks="1" printArea="1" hiddenColumns="1" view="pageBreakPreview" topLeftCell="A10">
      <selection activeCell="C32" sqref="C32"/>
      <pageMargins left="0.18" right="0.16" top="0.75" bottom="0.75" header="0.3" footer="0.3"/>
      <pageSetup orientation="portrait" r:id="rId1"/>
      <headerFooter>
        <oddHeader>&amp;LAttchment E - Sponsors of FDCH&amp;RFFY2014 Budget</oddHeader>
        <oddFooter>&amp;C&amp;"Arial,Bold"Upload completed form into the FFY2014 online application</oddFooter>
      </headerFooter>
    </customSheetView>
  </customSheetViews>
  <mergeCells count="24">
    <mergeCell ref="J15:L15"/>
    <mergeCell ref="J12:L12"/>
    <mergeCell ref="B2:D2"/>
    <mergeCell ref="J20:L20"/>
    <mergeCell ref="J19:L19"/>
    <mergeCell ref="J18:L18"/>
    <mergeCell ref="J17:L17"/>
    <mergeCell ref="J16:L16"/>
    <mergeCell ref="B30:D30"/>
    <mergeCell ref="C3:C5"/>
    <mergeCell ref="B13:D13"/>
    <mergeCell ref="E3:L8"/>
    <mergeCell ref="J13:L13"/>
    <mergeCell ref="J14:L14"/>
    <mergeCell ref="J30:L30"/>
    <mergeCell ref="J29:L29"/>
    <mergeCell ref="J28:L28"/>
    <mergeCell ref="J27:L27"/>
    <mergeCell ref="J26:L26"/>
    <mergeCell ref="J25:L25"/>
    <mergeCell ref="J24:L24"/>
    <mergeCell ref="J23:L23"/>
    <mergeCell ref="J22:L22"/>
    <mergeCell ref="J21:L21"/>
  </mergeCells>
  <dataValidations count="1">
    <dataValidation allowBlank="1" promptTitle="Building Costs" prompt="Choose whether your agency owns the building (use allowance) or Rents the office space (Office Rent)_x000a_" sqref="E14:E29" xr:uid="{00000000-0002-0000-0500-000000000000}"/>
  </dataValidations>
  <pageMargins left="0.18" right="0.16" top="0.75" bottom="0.75" header="0.3" footer="0.3"/>
  <pageSetup orientation="portrait" r:id="rId2"/>
  <headerFooter>
    <oddHeader>&amp;L&amp;"Arial,Bold"&amp;8Attachment E - Budget for Sponsors of Family Day Care Homes&amp;R&amp;"Arial,Bold"&amp;8Form Date: 10/1/2022</oddHeader>
    <oddFooter>&amp;C&amp;"Arial,Bold"&amp;8Upload Completed Form to Support Reported Budget Figures in the Online Application&amp;R&amp;8&amp;P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B9EF6-1553-4EB0-B61D-31B079617C97}">
  <sheetPr>
    <pageSetUpPr fitToPage="1"/>
  </sheetPr>
  <dimension ref="A1"/>
  <sheetViews>
    <sheetView showGridLines="0" showRowColHeaders="0" zoomScaleNormal="100" workbookViewId="0"/>
  </sheetViews>
  <sheetFormatPr defaultRowHeight="12.75" x14ac:dyDescent="0.2"/>
  <cols>
    <col min="1" max="1" width="2.5703125" style="506" customWidth="1"/>
    <col min="2" max="12" width="9.140625" style="506"/>
    <col min="13" max="13" width="9.140625" style="506" customWidth="1"/>
    <col min="14" max="16384" width="9.140625" style="506"/>
  </cols>
  <sheetData/>
  <sheetProtection sheet="1" objects="1" scenarios="1"/>
  <pageMargins left="0.7" right="0.7" top="0.75" bottom="0.75" header="0.3" footer="0.3"/>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CACFP Budget Summary</vt:lpstr>
      <vt:lpstr>CACFP Admin</vt:lpstr>
      <vt:lpstr>Addl. Benefits</vt:lpstr>
      <vt:lpstr>Indirect Cost Pool</vt:lpstr>
      <vt:lpstr>Building Cost Pool</vt:lpstr>
      <vt:lpstr>NDS</vt:lpstr>
      <vt:lpstr>Group</vt:lpstr>
      <vt:lpstr>'Addl. Benefits'!Print_Area</vt:lpstr>
      <vt:lpstr>'Building Cost Pool'!Print_Area</vt:lpstr>
      <vt:lpstr>'CACFP Admin'!Print_Area</vt:lpstr>
      <vt:lpstr>'CACFP Budget Summary'!Print_Area</vt:lpstr>
      <vt:lpstr>'Indirect Cost Pool'!Print_Area</vt:lpstr>
      <vt:lpstr>Instructions!Print_Area</vt:lpstr>
      <vt:lpstr>NDS!Print_Area</vt:lpstr>
      <vt:lpstr>Type</vt:lpstr>
      <vt:lpstr>Yes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CACFP Detailed Budget Form (Attachment E)</dc:title>
  <dc:creator>Bundy, Heather F. DPI</dc:creator>
  <cp:keywords>CACFP, Budget</cp:keywords>
  <cp:lastModifiedBy>Bundy, Heather F. DPI</cp:lastModifiedBy>
  <cp:lastPrinted>2022-09-13T13:55:54Z</cp:lastPrinted>
  <dcterms:created xsi:type="dcterms:W3CDTF">2003-03-19T19:41:20Z</dcterms:created>
  <dcterms:modified xsi:type="dcterms:W3CDTF">2023-09-22T13:10:31Z</dcterms:modified>
</cp:coreProperties>
</file>