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50" windowHeight="4550" tabRatio="535" activeTab="1"/>
  </bookViews>
  <sheets>
    <sheet name="Detailed Directions" sheetId="1" r:id="rId1"/>
    <sheet name="1304-EOY" sheetId="2" r:id="rId2"/>
    <sheet name="Sheet2" sheetId="3" state="hidden" r:id="rId3"/>
  </sheets>
  <definedNames>
    <definedName name="_xlnm._FilterDatabase" localSheetId="2" hidden="1">'Sheet2'!$E$2:$I$2</definedName>
    <definedName name="_xlfn.BAHTTEXT" hidden="1">#NAME?</definedName>
    <definedName name="FA">'1304-EOY'!$A$9</definedName>
    <definedName name="FA_DB">'Sheet2'!$E$2:$E$72</definedName>
    <definedName name="File_Save_As">'Macro'!$A$2:$A$7</definedName>
    <definedName name="File_Save_As">'Macro'!$A$1:$A$7</definedName>
    <definedName name="Marla_Konkol">'1304-EOY'!$C$9</definedName>
    <definedName name="POS_List">'Sheet2'!$A$2:$A$77</definedName>
    <definedName name="_xlnm.Print_Area" localSheetId="1">'1304-EOY'!$A$1:$E$78</definedName>
    <definedName name="_xlnm.Print_Area" localSheetId="0">'Detailed Directions'!$A$1:$A$35</definedName>
    <definedName name="_xlnm.Print_Titles" localSheetId="1">'1304-EOY'!$16:$16</definedName>
  </definedNames>
  <calcPr fullCalcOnLoad="1"/>
</workbook>
</file>

<file path=xl/sharedStrings.xml><?xml version="1.0" encoding="utf-8"?>
<sst xmlns="http://schemas.openxmlformats.org/spreadsheetml/2006/main" count="554" uniqueCount="455">
  <si>
    <t>SECTION I—GENERAL INFORMATION</t>
  </si>
  <si>
    <t>     </t>
  </si>
  <si>
    <t>Program of Study</t>
  </si>
  <si>
    <t xml:space="preserve"> LVEC/CTE Coordinator</t>
  </si>
  <si>
    <t>SECTION II—EXPENDITURES</t>
  </si>
  <si>
    <t xml:space="preserve">CPA $$ Expended </t>
  </si>
  <si>
    <t>POS</t>
  </si>
  <si>
    <t>Agribusiness Systems</t>
  </si>
  <si>
    <t>Animal Systems</t>
  </si>
  <si>
    <t>Environmental Service Systems</t>
  </si>
  <si>
    <t>Food Products and Processing Systems</t>
  </si>
  <si>
    <t>Natural Resources Systems</t>
  </si>
  <si>
    <t>Plant Systems</t>
  </si>
  <si>
    <t>Power, Structural and Technical Systems</t>
  </si>
  <si>
    <t>Construction</t>
  </si>
  <si>
    <t>Design/Pre-Construction</t>
  </si>
  <si>
    <t>Maintenance/Operations</t>
  </si>
  <si>
    <t>Audio and Video Technology and Film</t>
  </si>
  <si>
    <t>Performing Arts</t>
  </si>
  <si>
    <t>Printing Technology</t>
  </si>
  <si>
    <t>Telecommunications</t>
  </si>
  <si>
    <t>Visual Arts</t>
  </si>
  <si>
    <t>Administrative Support</t>
  </si>
  <si>
    <t>Business Information Management</t>
  </si>
  <si>
    <t>General Management</t>
  </si>
  <si>
    <t>Human Resources Management</t>
  </si>
  <si>
    <t>Operations Management</t>
  </si>
  <si>
    <t>Administration and Administrative Support</t>
  </si>
  <si>
    <t>Professional Support Services</t>
  </si>
  <si>
    <t>Teaching/Training</t>
  </si>
  <si>
    <t>Accounting</t>
  </si>
  <si>
    <t>Banking Services</t>
  </si>
  <si>
    <t>Business Finance</t>
  </si>
  <si>
    <t>Insurance</t>
  </si>
  <si>
    <t>Securities and Investments</t>
  </si>
  <si>
    <t>Foreign Service</t>
  </si>
  <si>
    <t>National Security</t>
  </si>
  <si>
    <t>Planning</t>
  </si>
  <si>
    <t>Public Management and Administration</t>
  </si>
  <si>
    <t>Regulation</t>
  </si>
  <si>
    <t>Revenue and Taxation</t>
  </si>
  <si>
    <t>Biotechnology Research and Development</t>
  </si>
  <si>
    <t>Diagnostic Services</t>
  </si>
  <si>
    <t>Health Informatics</t>
  </si>
  <si>
    <t>Support Services</t>
  </si>
  <si>
    <t>Therapeutic Services</t>
  </si>
  <si>
    <t>Lodging</t>
  </si>
  <si>
    <t>Recreation, Amusements and Attractions</t>
  </si>
  <si>
    <t>Restaurants and Food/Beverage Services</t>
  </si>
  <si>
    <t>Travel and Tourism</t>
  </si>
  <si>
    <t>Consumer Services</t>
  </si>
  <si>
    <t>Counseling and Mental Health Services</t>
  </si>
  <si>
    <t>Early Childhood Development and Services</t>
  </si>
  <si>
    <t>Family and Community Services</t>
  </si>
  <si>
    <t>Personal Care Services</t>
  </si>
  <si>
    <t>Information Support and Services</t>
  </si>
  <si>
    <t>Network Systems</t>
  </si>
  <si>
    <t xml:space="preserve">Programming and Software Development </t>
  </si>
  <si>
    <t>Web and Digital Communications</t>
  </si>
  <si>
    <t>Correction Services</t>
  </si>
  <si>
    <t>Emergency and Fire Management Services</t>
  </si>
  <si>
    <t>Law Enforcement Services</t>
  </si>
  <si>
    <t>Legal Services</t>
  </si>
  <si>
    <t>Security and Protective Services</t>
  </si>
  <si>
    <t>Health, Safety and Environmental Assurance</t>
  </si>
  <si>
    <t>Logistics and Inventory Control</t>
  </si>
  <si>
    <t>Maintenance, Installation and Repair</t>
  </si>
  <si>
    <t>Manufacturing Production Process Development</t>
  </si>
  <si>
    <t>Production</t>
  </si>
  <si>
    <t>Quality Assurance</t>
  </si>
  <si>
    <t>Marketing Communications</t>
  </si>
  <si>
    <t>Marketing Management</t>
  </si>
  <si>
    <t>Marketing Research</t>
  </si>
  <si>
    <t>Merchandising</t>
  </si>
  <si>
    <t>Professional Sales</t>
  </si>
  <si>
    <t>Engineering and Technology</t>
  </si>
  <si>
    <t>Science and Math</t>
  </si>
  <si>
    <t>Facility and Mobile Equipment Maintenance</t>
  </si>
  <si>
    <t>Health, Safety and Environmental Management</t>
  </si>
  <si>
    <t>Logistics Planning and Management Services</t>
  </si>
  <si>
    <t xml:space="preserve">Sales and Service </t>
  </si>
  <si>
    <t>Transportation Systems/Infrastructure Planning, Management, and Regulation</t>
  </si>
  <si>
    <t>Warehousing and Distribution Center Operations</t>
  </si>
  <si>
    <t>Project-Num</t>
  </si>
  <si>
    <t>FISCAL_AGENT</t>
  </si>
  <si>
    <t>LVEC_FNAME</t>
  </si>
  <si>
    <t>LVEC_LNAME</t>
  </si>
  <si>
    <t>Marla</t>
  </si>
  <si>
    <t>Konkol</t>
  </si>
  <si>
    <t>Cindy</t>
  </si>
  <si>
    <t>Vaughn</t>
  </si>
  <si>
    <t>Peter</t>
  </si>
  <si>
    <t>Smet</t>
  </si>
  <si>
    <t>Tom</t>
  </si>
  <si>
    <t>Martin</t>
  </si>
  <si>
    <t>Tania</t>
  </si>
  <si>
    <t>Kilpatrick</t>
  </si>
  <si>
    <t>John</t>
  </si>
  <si>
    <t>Knickerbocker</t>
  </si>
  <si>
    <t>Aaron</t>
  </si>
  <si>
    <t>Hoffman</t>
  </si>
  <si>
    <t>Tammy</t>
  </si>
  <si>
    <t>Krug-Pickart</t>
  </si>
  <si>
    <t>Cynthia</t>
  </si>
  <si>
    <t>Sandberg</t>
  </si>
  <si>
    <t>Kothe</t>
  </si>
  <si>
    <t>Jennifer</t>
  </si>
  <si>
    <t>Fredrick</t>
  </si>
  <si>
    <t>Eric</t>
  </si>
  <si>
    <t>Debbie</t>
  </si>
  <si>
    <t>Brewster</t>
  </si>
  <si>
    <t>Heidi</t>
  </si>
  <si>
    <t>Hubatch</t>
  </si>
  <si>
    <t>Bruce</t>
  </si>
  <si>
    <t>Foley</t>
  </si>
  <si>
    <t>Siler</t>
  </si>
  <si>
    <t>Reallocation</t>
  </si>
  <si>
    <t>File_Save_As</t>
  </si>
  <si>
    <t>Grantee Fiscal Agent</t>
  </si>
  <si>
    <t>Project Number</t>
  </si>
  <si>
    <t>Detailed Directions</t>
  </si>
  <si>
    <t>Cell-by-Cell Directions</t>
  </si>
  <si>
    <t>Section 1 — General Information</t>
  </si>
  <si>
    <t>LVEC/CTE Coordinator</t>
  </si>
  <si>
    <t>Part A—Local Administration</t>
  </si>
  <si>
    <t>File Submittal</t>
  </si>
  <si>
    <r>
      <t xml:space="preserve">Part B—Costs Shared Among Multiple </t>
    </r>
    <r>
      <rPr>
        <b/>
        <i/>
        <sz val="11"/>
        <color indexed="8"/>
        <rFont val="Arial"/>
        <family val="2"/>
      </rPr>
      <t>Programs of Study</t>
    </r>
  </si>
  <si>
    <r>
      <t xml:space="preserve">Part C—Amount of CPA Money Expended on </t>
    </r>
    <r>
      <rPr>
        <b/>
        <i/>
        <sz val="11"/>
        <color indexed="8"/>
        <rFont val="Arial"/>
        <family val="2"/>
      </rPr>
      <t>Programs of Study</t>
    </r>
  </si>
  <si>
    <r>
      <t xml:space="preserve">Progress on Development/Implementation of </t>
    </r>
    <r>
      <rPr>
        <b/>
        <i/>
        <sz val="11"/>
        <color indexed="8"/>
        <rFont val="Arial"/>
        <family val="2"/>
      </rPr>
      <t>Program of Study</t>
    </r>
  </si>
  <si>
    <t>Susan</t>
  </si>
  <si>
    <t>Granberg</t>
  </si>
  <si>
    <t>ALERT("If FA Name contains any of following restricted characters: ( * : &lt; &gt; ? \ / | . ) change the restricted character to a space or hyphen(-) before saving file.")</t>
  </si>
  <si>
    <t>Central/Westosha UHS</t>
  </si>
  <si>
    <t>This is a required file naming convention in effect: Use FILE SAVE AS MACRO from Excel macro menu or press CTRL-SHIFT-F when first saving report.</t>
  </si>
  <si>
    <t>Joel</t>
  </si>
  <si>
    <t>Mindham</t>
  </si>
  <si>
    <t>Greg</t>
  </si>
  <si>
    <t>Jon</t>
  </si>
  <si>
    <t>Winter</t>
  </si>
  <si>
    <t>Chris</t>
  </si>
  <si>
    <t>Neff</t>
  </si>
  <si>
    <t>Adams-Friendship Area</t>
  </si>
  <si>
    <t>Antigo Unified</t>
  </si>
  <si>
    <t>Appleton Area</t>
  </si>
  <si>
    <t>Arrowhead UHS</t>
  </si>
  <si>
    <t>Ashland</t>
  </si>
  <si>
    <t>Baraboo</t>
  </si>
  <si>
    <t>Beloit</t>
  </si>
  <si>
    <t>Burlington Area</t>
  </si>
  <si>
    <t>CESA 01</t>
  </si>
  <si>
    <t>CESA 03</t>
  </si>
  <si>
    <t>CESA 04</t>
  </si>
  <si>
    <t>CESA 05</t>
  </si>
  <si>
    <t>CESA 06</t>
  </si>
  <si>
    <t>CESA 07</t>
  </si>
  <si>
    <t>CESA 08</t>
  </si>
  <si>
    <t>CESA 09</t>
  </si>
  <si>
    <t>CESA 10</t>
  </si>
  <si>
    <t>CESA 11</t>
  </si>
  <si>
    <t>CESA 12</t>
  </si>
  <si>
    <t>D C Everest Area</t>
  </si>
  <si>
    <t>De Forest Area</t>
  </si>
  <si>
    <t>Delavan-Darien</t>
  </si>
  <si>
    <t>DOC/DJC</t>
  </si>
  <si>
    <t>Holt</t>
  </si>
  <si>
    <t>Edgerton</t>
  </si>
  <si>
    <t>Amy</t>
  </si>
  <si>
    <t>Kenyon</t>
  </si>
  <si>
    <t>Fond du Lac</t>
  </si>
  <si>
    <t>Green Bay Area Public</t>
  </si>
  <si>
    <t>Hayward Community</t>
  </si>
  <si>
    <t>Holmen</t>
  </si>
  <si>
    <t>Hudson</t>
  </si>
  <si>
    <t>Janesville</t>
  </si>
  <si>
    <t>Kolleen</t>
  </si>
  <si>
    <t>Onsrud</t>
  </si>
  <si>
    <t>Jefferson</t>
  </si>
  <si>
    <t>Johnson Creek</t>
  </si>
  <si>
    <t>Kenosha</t>
  </si>
  <si>
    <t>La Crosse</t>
  </si>
  <si>
    <t>Lake Geneva-Genoa City UHS</t>
  </si>
  <si>
    <t>Madison Metropolitan</t>
  </si>
  <si>
    <t>Wegner</t>
  </si>
  <si>
    <t>Marshfield Unified</t>
  </si>
  <si>
    <t>Medford Area Public</t>
  </si>
  <si>
    <t>Menomonie Area</t>
  </si>
  <si>
    <t>Ryan</t>
  </si>
  <si>
    <t>Sterry</t>
  </si>
  <si>
    <t>Merrill Area</t>
  </si>
  <si>
    <t>Milwaukee</t>
  </si>
  <si>
    <t>Mukwonago</t>
  </si>
  <si>
    <t>Oconomowoc Area</t>
  </si>
  <si>
    <t>Onalaska</t>
  </si>
  <si>
    <t>Oregon</t>
  </si>
  <si>
    <t>Oshkosh Area</t>
  </si>
  <si>
    <t>Portage Community</t>
  </si>
  <si>
    <t>Racine Unified</t>
  </si>
  <si>
    <t>Reedsburg</t>
  </si>
  <si>
    <t>Sauk Prairie</t>
  </si>
  <si>
    <t>Sheboygan Area</t>
  </si>
  <si>
    <t>South Milwaukee</t>
  </si>
  <si>
    <t>Sparta Area</t>
  </si>
  <si>
    <t>Stevens Point Area Public</t>
  </si>
  <si>
    <t>Sun Prairie Area</t>
  </si>
  <si>
    <t>Superior</t>
  </si>
  <si>
    <t>Tomah Area</t>
  </si>
  <si>
    <t>Viroqua Area</t>
  </si>
  <si>
    <t>Watertown Unified</t>
  </si>
  <si>
    <t>Waupaca</t>
  </si>
  <si>
    <t>Wausau</t>
  </si>
  <si>
    <t>Wauwatosa</t>
  </si>
  <si>
    <t>Marilyn</t>
  </si>
  <si>
    <t>McAdams</t>
  </si>
  <si>
    <t>West Allis-West Milwaukee</t>
  </si>
  <si>
    <t>Whitnall</t>
  </si>
  <si>
    <t>Wisconsin Rapids</t>
  </si>
  <si>
    <t>FA_CODE</t>
  </si>
  <si>
    <t>0014</t>
  </si>
  <si>
    <t>0140</t>
  </si>
  <si>
    <t>0147</t>
  </si>
  <si>
    <t>2450</t>
  </si>
  <si>
    <t>0170</t>
  </si>
  <si>
    <t>0280</t>
  </si>
  <si>
    <t>0413</t>
  </si>
  <si>
    <t>0700</t>
  </si>
  <si>
    <t>0777</t>
  </si>
  <si>
    <t>5054</t>
  </si>
  <si>
    <t>9901</t>
  </si>
  <si>
    <t>9903</t>
  </si>
  <si>
    <t>9904</t>
  </si>
  <si>
    <t>9905</t>
  </si>
  <si>
    <t>9906</t>
  </si>
  <si>
    <t>9907</t>
  </si>
  <si>
    <t>9908</t>
  </si>
  <si>
    <t>9909</t>
  </si>
  <si>
    <t>9910</t>
  </si>
  <si>
    <t>9911</t>
  </si>
  <si>
    <t>9912</t>
  </si>
  <si>
    <t>4970</t>
  </si>
  <si>
    <t>1316</t>
  </si>
  <si>
    <t>1380</t>
  </si>
  <si>
    <t>1568</t>
  </si>
  <si>
    <t>1862</t>
  </si>
  <si>
    <t>2289</t>
  </si>
  <si>
    <t>2478</t>
  </si>
  <si>
    <t>2562</t>
  </si>
  <si>
    <t>2611</t>
  </si>
  <si>
    <t>2695</t>
  </si>
  <si>
    <t>2702</t>
  </si>
  <si>
    <t>2730</t>
  </si>
  <si>
    <t>2793</t>
  </si>
  <si>
    <t>2849</t>
  </si>
  <si>
    <t>2884</t>
  </si>
  <si>
    <t>3269</t>
  </si>
  <si>
    <t>3339</t>
  </si>
  <si>
    <t>3409</t>
  </si>
  <si>
    <t>3444</t>
  </si>
  <si>
    <t>3500</t>
  </si>
  <si>
    <t>3619</t>
  </si>
  <si>
    <t>3822</t>
  </si>
  <si>
    <t>4060</t>
  </si>
  <si>
    <t>4095</t>
  </si>
  <si>
    <t>4144</t>
  </si>
  <si>
    <t>4179</t>
  </si>
  <si>
    <t>4473</t>
  </si>
  <si>
    <t>4501</t>
  </si>
  <si>
    <t>4620</t>
  </si>
  <si>
    <t>4753</t>
  </si>
  <si>
    <t>5100</t>
  </si>
  <si>
    <t>5271</t>
  </si>
  <si>
    <t>5439</t>
  </si>
  <si>
    <t>5460</t>
  </si>
  <si>
    <t>5607</t>
  </si>
  <si>
    <t>5656</t>
  </si>
  <si>
    <t>5663</t>
  </si>
  <si>
    <t>5747</t>
  </si>
  <si>
    <t>5985</t>
  </si>
  <si>
    <t>6125</t>
  </si>
  <si>
    <t>6195</t>
  </si>
  <si>
    <t>6223</t>
  </si>
  <si>
    <t>6244</t>
  </si>
  <si>
    <t>6300</t>
  </si>
  <si>
    <t>6470</t>
  </si>
  <si>
    <t>6685</t>
  </si>
  <si>
    <t>3549</t>
  </si>
  <si>
    <t>3675</t>
  </si>
  <si>
    <t>3794</t>
  </si>
  <si>
    <t>6181</t>
  </si>
  <si>
    <t>Marie</t>
  </si>
  <si>
    <t>McFarlane</t>
  </si>
  <si>
    <t>Yager</t>
  </si>
  <si>
    <t>Whelan</t>
  </si>
  <si>
    <t>Radomski</t>
  </si>
  <si>
    <t>Gwen</t>
  </si>
  <si>
    <t>Skoyen</t>
  </si>
  <si>
    <t>Middleton-Cross Plains</t>
  </si>
  <si>
    <t>Monona Grove</t>
  </si>
  <si>
    <t>Mount Horeb</t>
  </si>
  <si>
    <t>Waunakee</t>
  </si>
  <si>
    <t xml:space="preserve">Cheryl </t>
  </si>
  <si>
    <t>Benz</t>
  </si>
  <si>
    <t xml:space="preserve">Marla </t>
  </si>
  <si>
    <r>
      <t xml:space="preserve">Career and Technical Education </t>
    </r>
    <r>
      <rPr>
        <b/>
        <sz val="14"/>
        <color indexed="8"/>
        <rFont val="Arial"/>
        <family val="2"/>
      </rPr>
      <t xml:space="preserve">Program of Study/End-of-Year Report </t>
    </r>
  </si>
  <si>
    <t>If a red background shows in CPA Expended $$ or Local Administration, an error is indicated and must be addressed prior to submittal.</t>
  </si>
  <si>
    <t>This cell is populated from the selection under Grantee Fiscal Agent.</t>
  </si>
  <si>
    <t>Section II—Expenditures</t>
  </si>
  <si>
    <r>
      <t xml:space="preserve">Using the drop down list, select fiscal agent institution that received the </t>
    </r>
    <r>
      <rPr>
        <sz val="10"/>
        <color indexed="8"/>
        <rFont val="Arial"/>
        <family val="2"/>
      </rPr>
      <t>year's Carl Perkins Act grant award.</t>
    </r>
  </si>
  <si>
    <r>
      <t xml:space="preserve">This section provides a variety of information needed for state accountability of the </t>
    </r>
    <r>
      <rPr>
        <sz val="10"/>
        <color indexed="8"/>
        <rFont val="Arial"/>
        <family val="2"/>
      </rPr>
      <t>Carl Perkins Act grant. In the event of an audit, all documents used to secure the information must be kept for seven years.</t>
    </r>
  </si>
  <si>
    <r>
      <t xml:space="preserve">Grantee </t>
    </r>
    <r>
      <rPr>
        <i/>
        <sz val="9"/>
        <color indexed="8"/>
        <rFont val="Arial"/>
        <family val="2"/>
      </rPr>
      <t>Fiscal Agent</t>
    </r>
  </si>
  <si>
    <r>
      <t>Progress on Development/Implementation of Program of Study</t>
    </r>
    <r>
      <rPr>
        <b/>
        <sz val="9"/>
        <color indexed="8"/>
        <rFont val="Calibri"/>
        <family val="2"/>
      </rPr>
      <t>—i</t>
    </r>
    <r>
      <rPr>
        <i/>
        <sz val="9"/>
        <color indexed="8"/>
        <rFont val="Arial"/>
        <family val="2"/>
      </rPr>
      <t>f you need more space, use next row.</t>
    </r>
  </si>
  <si>
    <t>18-00141J305</t>
  </si>
  <si>
    <t>18-01401J305</t>
  </si>
  <si>
    <t>18-01471J305</t>
  </si>
  <si>
    <t>18-01701J305</t>
  </si>
  <si>
    <t>18-02801J305</t>
  </si>
  <si>
    <t xml:space="preserve">Stephen </t>
  </si>
  <si>
    <t>Miller</t>
  </si>
  <si>
    <t>18-24501J305</t>
  </si>
  <si>
    <t>18-04131J305</t>
  </si>
  <si>
    <t>18-07771J304</t>
  </si>
  <si>
    <t>18-50541J304</t>
  </si>
  <si>
    <t>18-99011J303</t>
  </si>
  <si>
    <t>18-99031J303</t>
  </si>
  <si>
    <t>18-99041J303</t>
  </si>
  <si>
    <t>18-99051J303</t>
  </si>
  <si>
    <t>18-99061J303</t>
  </si>
  <si>
    <t>18-99071J303</t>
  </si>
  <si>
    <t>18-99081J303</t>
  </si>
  <si>
    <t>18-99091J303</t>
  </si>
  <si>
    <t>18-99101J303</t>
  </si>
  <si>
    <t>18-99111J303</t>
  </si>
  <si>
    <t>18-99121J303</t>
  </si>
  <si>
    <t>18-49701J305</t>
  </si>
  <si>
    <t>18-13161J305</t>
  </si>
  <si>
    <t>18-13801J305</t>
  </si>
  <si>
    <t>18-77001M465</t>
  </si>
  <si>
    <t>18-15681J304</t>
  </si>
  <si>
    <t>18-18621J305</t>
  </si>
  <si>
    <t>18-22891J305</t>
  </si>
  <si>
    <t>18-24781J305</t>
  </si>
  <si>
    <t>18-25621J305</t>
  </si>
  <si>
    <t>18-26111J305</t>
  </si>
  <si>
    <t>18-26951J305</t>
  </si>
  <si>
    <t>18-27021J304</t>
  </si>
  <si>
    <t>18-27301J304</t>
  </si>
  <si>
    <t>18-27931J305</t>
  </si>
  <si>
    <t>18-28491J305</t>
  </si>
  <si>
    <t>18-28841J304</t>
  </si>
  <si>
    <t>18-32691J305</t>
  </si>
  <si>
    <t>18-33391J305</t>
  </si>
  <si>
    <t>18-34091J305</t>
  </si>
  <si>
    <t>18-34441J305</t>
  </si>
  <si>
    <t>18-35001J305</t>
  </si>
  <si>
    <t>18-35491J305</t>
  </si>
  <si>
    <t>18-36191J305</t>
  </si>
  <si>
    <t>18-36751J305</t>
  </si>
  <si>
    <t>18-37941J304</t>
  </si>
  <si>
    <t>18-38221J305</t>
  </si>
  <si>
    <t>18-40601J305</t>
  </si>
  <si>
    <t>18-40951J305</t>
  </si>
  <si>
    <t>18-41441J304</t>
  </si>
  <si>
    <t>18-41791J305</t>
  </si>
  <si>
    <t>18-45011J305</t>
  </si>
  <si>
    <t>18-46201J305</t>
  </si>
  <si>
    <t>18-47531J305</t>
  </si>
  <si>
    <t>18-51001J305</t>
  </si>
  <si>
    <t>18-52711J305</t>
  </si>
  <si>
    <t>18-54391J304</t>
  </si>
  <si>
    <t>18-54601J305</t>
  </si>
  <si>
    <t>18-56071J305</t>
  </si>
  <si>
    <t>18-56561J305</t>
  </si>
  <si>
    <t>18-56631J305</t>
  </si>
  <si>
    <t>18-57471J305</t>
  </si>
  <si>
    <t>18-59851J304</t>
  </si>
  <si>
    <t>18-61251J305</t>
  </si>
  <si>
    <t>18-61811J305</t>
  </si>
  <si>
    <t>18-61951J305</t>
  </si>
  <si>
    <t>18-62231J305</t>
  </si>
  <si>
    <t>18-62441J305</t>
  </si>
  <si>
    <t>18-63001J305</t>
  </si>
  <si>
    <t>18-64701J304</t>
  </si>
  <si>
    <t>18-66851J305</t>
  </si>
  <si>
    <t>2019-EOY-Report</t>
  </si>
  <si>
    <t>Rita</t>
  </si>
  <si>
    <t>O'Brien</t>
  </si>
  <si>
    <t>Mitchell</t>
  </si>
  <si>
    <t>Briesemeister</t>
  </si>
  <si>
    <t>David</t>
  </si>
  <si>
    <t>Gordon</t>
  </si>
  <si>
    <t>Danielle</t>
  </si>
  <si>
    <t>Schott</t>
  </si>
  <si>
    <t>Nancy</t>
  </si>
  <si>
    <t>Graese</t>
  </si>
  <si>
    <t>Lehman</t>
  </si>
  <si>
    <t>Dustin</t>
  </si>
  <si>
    <t>Craig</t>
  </si>
  <si>
    <t>Heeler</t>
  </si>
  <si>
    <t>Michelle</t>
  </si>
  <si>
    <t>McGlynn</t>
  </si>
  <si>
    <t>Carr</t>
  </si>
  <si>
    <t>Steven</t>
  </si>
  <si>
    <t>Wilmot</t>
  </si>
  <si>
    <t>Tracy</t>
  </si>
  <si>
    <t>Strother</t>
  </si>
  <si>
    <t>CPA Expended $$</t>
  </si>
  <si>
    <t>This cell is populated from a formula. If the total is greater than the FA reallocation amount, the cell background will change to red and the cell entries need to be reviewed for miskeying.</t>
  </si>
  <si>
    <t>Fiscal Year</t>
  </si>
  <si>
    <r>
      <t xml:space="preserve">       Final report file is due on or before </t>
    </r>
    <r>
      <rPr>
        <b/>
        <sz val="10"/>
        <color indexed="8"/>
        <rFont val="Arial"/>
        <family val="2"/>
      </rPr>
      <t>September 30, 2020.</t>
    </r>
  </si>
  <si>
    <t>(PI-1304-EOY, Rev. 07-2020)</t>
  </si>
  <si>
    <t>Email the file to: christine.lenske@dpi.wi.gov</t>
  </si>
  <si>
    <t>2019-2020 Formula Reallocation</t>
  </si>
  <si>
    <r>
      <t xml:space="preserve">Enter the amount of </t>
    </r>
    <r>
      <rPr>
        <sz val="10"/>
        <color indexed="8"/>
        <rFont val="Arial"/>
        <family val="2"/>
      </rPr>
      <t>Carl Perkins Act 2019-2020 money expended for local administration. If the entry is greater than 5 percent of the reallocation amount, the background will turn red and the entry needs readjusting.</t>
    </r>
  </si>
  <si>
    <r>
      <t xml:space="preserve">Enter the amount of </t>
    </r>
    <r>
      <rPr>
        <sz val="10"/>
        <color indexed="8"/>
        <rFont val="Arial"/>
        <family val="2"/>
      </rPr>
      <t xml:space="preserve">Carl Perkins Act 2019-2020 money expended for activities shared among multiple </t>
    </r>
    <r>
      <rPr>
        <i/>
        <sz val="10"/>
        <color indexed="8"/>
        <rFont val="Arial"/>
        <family val="2"/>
      </rPr>
      <t xml:space="preserve">Programs of Study. </t>
    </r>
  </si>
  <si>
    <r>
      <t>E</t>
    </r>
    <r>
      <rPr>
        <sz val="10"/>
        <color indexed="8"/>
        <rFont val="Arial"/>
        <family val="2"/>
      </rPr>
      <t xml:space="preserve">nter </t>
    </r>
    <r>
      <rPr>
        <b/>
        <sz val="10"/>
        <color indexed="8"/>
        <rFont val="Arial"/>
        <family val="2"/>
      </rPr>
      <t>each</t>
    </r>
    <r>
      <rPr>
        <sz val="10"/>
        <color indexed="8"/>
        <rFont val="Arial"/>
        <family val="2"/>
      </rPr>
      <t xml:space="preserve"> POS in your budget. Enter </t>
    </r>
    <r>
      <rPr>
        <i/>
        <sz val="10"/>
        <color indexed="8"/>
        <rFont val="Arial"/>
        <family val="2"/>
      </rPr>
      <t>Progress on Development/Implementation of Program of Study,</t>
    </r>
    <r>
      <rPr>
        <sz val="10"/>
        <color indexed="8"/>
        <rFont val="Arial"/>
        <family val="2"/>
      </rPr>
      <t>and then CPA Expended $$ on the corresponding POS.</t>
    </r>
  </si>
  <si>
    <r>
      <t xml:space="preserve">Enter the amount of the </t>
    </r>
    <r>
      <rPr>
        <i/>
        <sz val="10"/>
        <color indexed="8"/>
        <rFont val="Arial"/>
        <family val="2"/>
      </rPr>
      <t>Carl Perkins Act</t>
    </r>
    <r>
      <rPr>
        <sz val="10"/>
        <color indexed="8"/>
        <rFont val="Arial"/>
        <family val="2"/>
      </rPr>
      <t xml:space="preserve"> 2019-2020 money expended on the corresponding </t>
    </r>
    <r>
      <rPr>
        <i/>
        <sz val="10"/>
        <color indexed="8"/>
        <rFont val="Arial"/>
        <family val="2"/>
      </rPr>
      <t>Program of Study</t>
    </r>
    <r>
      <rPr>
        <sz val="10"/>
        <color indexed="8"/>
        <rFont val="Arial"/>
        <family val="2"/>
      </rPr>
      <t>.</t>
    </r>
  </si>
  <si>
    <r>
      <t xml:space="preserve">Using the drop down list select the name of each </t>
    </r>
    <r>
      <rPr>
        <i/>
        <sz val="10"/>
        <color indexed="8"/>
        <rFont val="Arial"/>
        <family val="2"/>
      </rPr>
      <t>Program of Study</t>
    </r>
    <r>
      <rPr>
        <sz val="10"/>
        <color indexed="8"/>
        <rFont val="Arial"/>
        <family val="2"/>
      </rPr>
      <t xml:space="preserve"> for which the 2018-19 Carl Perkins Act grant was expended. 
Helpful Hint: The </t>
    </r>
    <r>
      <rPr>
        <i/>
        <sz val="10"/>
        <color indexed="8"/>
        <rFont val="Arial"/>
        <family val="2"/>
      </rPr>
      <t>POS Listing</t>
    </r>
    <r>
      <rPr>
        <sz val="10"/>
        <color indexed="8"/>
        <rFont val="Arial"/>
        <family val="2"/>
      </rPr>
      <t xml:space="preserve"> which was part of the 2019-2020 Carl Perkins Act Application grant award identifies all approved Programs of Study.</t>
    </r>
  </si>
  <si>
    <r>
      <t>Describe the</t>
    </r>
    <r>
      <rPr>
        <b/>
        <sz val="10"/>
        <color indexed="8"/>
        <rFont val="Arial"/>
        <family val="2"/>
      </rPr>
      <t xml:space="preserve"> most significant </t>
    </r>
    <r>
      <rPr>
        <sz val="10"/>
        <color indexed="8"/>
        <rFont val="Arial"/>
        <family val="2"/>
      </rPr>
      <t xml:space="preserve">activity or progress that was made on the development and/or implementation of the corresponding </t>
    </r>
    <r>
      <rPr>
        <i/>
        <sz val="10"/>
        <color indexed="8"/>
        <rFont val="Arial"/>
        <family val="2"/>
      </rPr>
      <t>Program of Study</t>
    </r>
    <r>
      <rPr>
        <sz val="10"/>
        <color indexed="8"/>
        <rFont val="Arial"/>
        <family val="2"/>
      </rPr>
      <t>.</t>
    </r>
  </si>
  <si>
    <r>
      <t xml:space="preserve">Wisconsin Department of Public Instruction
</t>
    </r>
    <r>
      <rPr>
        <b/>
        <sz val="9"/>
        <color indexed="8"/>
        <rFont val="Arial"/>
        <family val="2"/>
      </rPr>
      <t xml:space="preserve">CARL PERKINS STATE ACCOUNTABILITY PROCESS
PROGRAM OF STUDY / END-OF-YEAR REPORT 
</t>
    </r>
    <r>
      <rPr>
        <sz val="9"/>
        <color indexed="8"/>
        <rFont val="Arial"/>
        <family val="2"/>
      </rPr>
      <t>PI-1304-EOY (Rev. 07-2020)</t>
    </r>
  </si>
  <si>
    <t>2019-2020 Formula Reallocation Grant</t>
  </si>
  <si>
    <r>
      <rPr>
        <b/>
        <sz val="9"/>
        <color indexed="8"/>
        <rFont val="Arial"/>
        <family val="2"/>
      </rPr>
      <t>Part A—Local Administration:</t>
    </r>
    <r>
      <rPr>
        <sz val="9"/>
        <color indexed="8"/>
        <rFont val="Arial"/>
        <family val="2"/>
      </rPr>
      <t xml:space="preserve"> Identify the amount of 2019-2020 Carl Perkins Act money expended on local administration of the grant.</t>
    </r>
  </si>
  <si>
    <r>
      <t xml:space="preserve">Part B—Costs Shared Among Multiple Programs of Study:
             </t>
    </r>
    <r>
      <rPr>
        <sz val="9"/>
        <color indexed="8"/>
        <rFont val="Arial"/>
        <family val="2"/>
      </rPr>
      <t xml:space="preserve">  Identify the amount of 2019-2020 Carl Perkins Act money expended on activities shared among multiple Programs of Study.</t>
    </r>
  </si>
  <si>
    <r>
      <t>Part C</t>
    </r>
    <r>
      <rPr>
        <sz val="9"/>
        <color indexed="8"/>
        <rFont val="Times New Roman"/>
        <family val="1"/>
      </rPr>
      <t>—</t>
    </r>
    <r>
      <rPr>
        <b/>
        <sz val="9"/>
        <color indexed="8"/>
        <rFont val="Arial"/>
        <family val="2"/>
      </rPr>
      <t xml:space="preserve">Amount of CPA Money Expended on Programs of Study by Fiscal Agent: 
  </t>
    </r>
    <r>
      <rPr>
        <sz val="9"/>
        <color indexed="8"/>
        <rFont val="Arial"/>
        <family val="2"/>
      </rPr>
      <t xml:space="preserve">            Identify name of each Program of Study included in the 2019-2020 Carl Perkins Act grant and identified in your budget; describe </t>
    </r>
    <r>
      <rPr>
        <b/>
        <sz val="9"/>
        <color indexed="8"/>
        <rFont val="Arial"/>
        <family val="2"/>
      </rPr>
      <t>one</t>
    </r>
    <r>
      <rPr>
        <sz val="9"/>
        <color indexed="8"/>
        <rFont val="Arial"/>
        <family val="2"/>
      </rPr>
      <t xml:space="preserve"> impactful activity or the progress that was made on the development or implementation of the 
              corresponding Program of Study; insert the amount of Carl Perkins Act money expended on the  Program of Study in total.</t>
    </r>
  </si>
  <si>
    <t>2019-2020</t>
  </si>
  <si>
    <t xml:space="preserve">Collection of this information is a requirement of PL 109-270. </t>
  </si>
  <si>
    <t>Eau Claire</t>
  </si>
  <si>
    <t>Goodman</t>
  </si>
  <si>
    <t>Fall Creek</t>
  </si>
  <si>
    <t>Gale-Ettrick-Trempealeau</t>
  </si>
  <si>
    <t>Britta</t>
  </si>
  <si>
    <t>Rotering</t>
  </si>
  <si>
    <t>River Falls</t>
  </si>
  <si>
    <t>Melisa</t>
  </si>
  <si>
    <t>Hansen</t>
  </si>
  <si>
    <t>Amanda</t>
  </si>
  <si>
    <t>Langrehr</t>
  </si>
  <si>
    <t>Hermann</t>
  </si>
  <si>
    <t>Thomas</t>
  </si>
  <si>
    <t>Steve</t>
  </si>
  <si>
    <t>Thomaschefsky</t>
  </si>
  <si>
    <t>Dawn</t>
  </si>
  <si>
    <t>Tupper</t>
  </si>
  <si>
    <t>Jim</t>
  </si>
  <si>
    <t>Lee</t>
  </si>
  <si>
    <t>Brigitta</t>
  </si>
  <si>
    <t>Altman-Austin</t>
  </si>
  <si>
    <t>Ricci</t>
  </si>
  <si>
    <t>Huber</t>
  </si>
  <si>
    <t>Bleskachek</t>
  </si>
  <si>
    <t>Leslie</t>
  </si>
  <si>
    <t>Gullicksrud</t>
  </si>
  <si>
    <t xml:space="preserve">Michael </t>
  </si>
  <si>
    <t>Rick</t>
  </si>
  <si>
    <t>Grease</t>
  </si>
  <si>
    <t>Quam</t>
  </si>
  <si>
    <r>
      <t xml:space="preserve">Naming of file: </t>
    </r>
    <r>
      <rPr>
        <sz val="10"/>
        <color indexed="8"/>
        <rFont val="Courier New"/>
        <family val="3"/>
      </rPr>
      <t>Fiscal Agent Name_EOYReport_FY2020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</si>
</sst>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\-mmm;@"/>
    <numFmt numFmtId="166" formatCode="0000"/>
    <numFmt numFmtId="167" formatCode="&quot;$&quot;#,##0.00;\-&quot;$&quot;#,##0.00"/>
    <numFmt numFmtId="168" formatCode="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;\(&quot;$&quot;#,##0.00\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&quot;$&quot;* #,##0.000_);_(&quot;$&quot;* \(#,##0.000\);_(&quot;$&quot;* &quot;-&quot;??_);_(@_)"/>
    <numFmt numFmtId="177" formatCode="&quot;$&quot;#,##0.0_);[Red]\(&quot;$&quot;#,##0.0\)"/>
    <numFmt numFmtId="178" formatCode="&quot;$&quot;#,##0.000_);[Red]\(&quot;$&quot;#,##0.000\)"/>
    <numFmt numFmtId="179" formatCode="[$-409]dddd\,\ mmmm\ d\,\ yyyy"/>
    <numFmt numFmtId="180" formatCode="[$-409]h:mm:ss\ AM/PM"/>
  </numFmts>
  <fonts count="92">
    <font>
      <sz val="10"/>
      <color theme="1"/>
      <name val="Courier New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ourier New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ourier New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9"/>
      <color indexed="12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Courier New"/>
      <family val="2"/>
    </font>
    <font>
      <b/>
      <sz val="13"/>
      <color indexed="8"/>
      <name val="Arial"/>
      <family val="2"/>
    </font>
    <font>
      <sz val="8"/>
      <color indexed="63"/>
      <name val="Verdana"/>
      <family val="2"/>
    </font>
    <font>
      <b/>
      <sz val="10"/>
      <color indexed="10"/>
      <name val="Courier New"/>
      <family val="3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Courier New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 New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Courier New"/>
      <family val="2"/>
    </font>
    <font>
      <b/>
      <sz val="8"/>
      <color theme="1"/>
      <name val="Arial"/>
      <family val="2"/>
    </font>
    <font>
      <u val="single"/>
      <sz val="8"/>
      <color theme="10"/>
      <name val="Arial"/>
      <family val="2"/>
    </font>
    <font>
      <sz val="10"/>
      <color theme="1"/>
      <name val="Times New Roman"/>
      <family val="1"/>
    </font>
    <font>
      <u val="single"/>
      <sz val="9"/>
      <color theme="10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ourier New"/>
      <family val="2"/>
    </font>
    <font>
      <b/>
      <sz val="13"/>
      <color theme="1"/>
      <name val="Arial"/>
      <family val="2"/>
    </font>
    <font>
      <sz val="8"/>
      <color rgb="FF333333"/>
      <name val="Verdana"/>
      <family val="2"/>
    </font>
    <font>
      <b/>
      <sz val="10"/>
      <color rgb="FFFF0000"/>
      <name val="Courier New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double"/>
    </border>
    <border>
      <left style="thin"/>
      <right/>
      <top>
        <color indexed="63"/>
      </top>
      <bottom style="double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 style="double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rgb="FFD0D7E5"/>
      </left>
      <right style="thin">
        <color rgb="FFD0D7E5"/>
      </right>
      <top>
        <color indexed="63"/>
      </top>
      <bottom style="thin">
        <color rgb="FFD0D7E5"/>
      </bottom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double"/>
    </border>
    <border>
      <left/>
      <right style="thin"/>
      <top style="double"/>
      <bottom style="thin"/>
    </border>
    <border>
      <left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/>
      <top style="double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double"/>
    </border>
    <border>
      <left/>
      <right/>
      <top style="medium"/>
      <bottom style="thin"/>
    </border>
    <border>
      <left/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7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73" fillId="0" borderId="0" xfId="0" applyFont="1" applyAlignment="1">
      <alignment/>
    </xf>
    <xf numFmtId="0" fontId="3" fillId="0" borderId="0" xfId="0" applyFont="1" applyAlignment="1">
      <alignment horizontal="left"/>
    </xf>
    <xf numFmtId="0" fontId="73" fillId="0" borderId="0" xfId="0" applyFont="1" applyAlignment="1">
      <alignment/>
    </xf>
    <xf numFmtId="0" fontId="74" fillId="0" borderId="0" xfId="0" applyFont="1" applyBorder="1" applyAlignment="1">
      <alignment horizontal="left"/>
    </xf>
    <xf numFmtId="0" fontId="4" fillId="0" borderId="0" xfId="58" applyFont="1">
      <alignment/>
      <protection/>
    </xf>
    <xf numFmtId="0" fontId="5" fillId="0" borderId="0" xfId="59" applyFont="1">
      <alignment/>
      <protection/>
    </xf>
    <xf numFmtId="0" fontId="4" fillId="0" borderId="0" xfId="58">
      <alignment/>
      <protection/>
    </xf>
    <xf numFmtId="0" fontId="5" fillId="0" borderId="0" xfId="59">
      <alignment/>
      <protection/>
    </xf>
    <xf numFmtId="0" fontId="6" fillId="0" borderId="0" xfId="59" applyFont="1">
      <alignment/>
      <protection/>
    </xf>
    <xf numFmtId="0" fontId="75" fillId="0" borderId="0" xfId="0" applyFont="1" applyAlignment="1">
      <alignment horizontal="left" wrapText="1"/>
    </xf>
    <xf numFmtId="0" fontId="7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/>
    </xf>
    <xf numFmtId="0" fontId="77" fillId="0" borderId="0" xfId="0" applyFont="1" applyAlignment="1">
      <alignment/>
    </xf>
    <xf numFmtId="165" fontId="40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78" fillId="0" borderId="0" xfId="0" applyFont="1" applyBorder="1" applyAlignment="1">
      <alignment horizontal="left" vertical="top" wrapText="1"/>
    </xf>
    <xf numFmtId="0" fontId="78" fillId="0" borderId="0" xfId="0" applyFont="1" applyBorder="1" applyAlignment="1">
      <alignment horizontal="left" vertical="top"/>
    </xf>
    <xf numFmtId="0" fontId="79" fillId="0" borderId="11" xfId="53" applyFont="1" applyBorder="1" applyAlignment="1" applyProtection="1">
      <alignment horizontal="left" vertical="top"/>
      <protection/>
    </xf>
    <xf numFmtId="0" fontId="80" fillId="0" borderId="12" xfId="0" applyFont="1" applyBorder="1" applyAlignment="1">
      <alignment horizontal="center" vertical="center" wrapText="1"/>
    </xf>
    <xf numFmtId="164" fontId="80" fillId="0" borderId="13" xfId="0" applyNumberFormat="1" applyFont="1" applyBorder="1" applyAlignment="1" applyProtection="1">
      <alignment horizontal="center" vertical="center" wrapText="1"/>
      <protection hidden="1"/>
    </xf>
    <xf numFmtId="164" fontId="80" fillId="33" borderId="13" xfId="0" applyNumberFormat="1" applyFont="1" applyFill="1" applyBorder="1" applyAlignment="1" applyProtection="1">
      <alignment horizontal="center" vertical="center"/>
      <protection hidden="1"/>
    </xf>
    <xf numFmtId="164" fontId="80" fillId="33" borderId="13" xfId="0" applyNumberFormat="1" applyFont="1" applyFill="1" applyBorder="1" applyAlignment="1" applyProtection="1">
      <alignment horizontal="center" vertical="center"/>
      <protection locked="0"/>
    </xf>
    <xf numFmtId="164" fontId="80" fillId="33" borderId="14" xfId="0" applyNumberFormat="1" applyFont="1" applyFill="1" applyBorder="1" applyAlignment="1" applyProtection="1">
      <alignment horizontal="center" vertical="center"/>
      <protection locked="0"/>
    </xf>
    <xf numFmtId="164" fontId="80" fillId="33" borderId="13" xfId="0" applyNumberFormat="1" applyFont="1" applyFill="1" applyBorder="1" applyAlignment="1" applyProtection="1">
      <alignment horizontal="center" vertical="center" wrapText="1"/>
      <protection locked="0"/>
    </xf>
    <xf numFmtId="164" fontId="80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81" fillId="34" borderId="0" xfId="53" applyFont="1" applyFill="1" applyAlignment="1" applyProtection="1">
      <alignment/>
      <protection locked="0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82" fillId="0" borderId="16" xfId="0" applyFont="1" applyFill="1" applyBorder="1" applyAlignment="1" applyProtection="1">
      <alignment vertical="center" wrapText="1"/>
      <protection/>
    </xf>
    <xf numFmtId="0" fontId="83" fillId="0" borderId="0" xfId="0" applyFont="1" applyAlignment="1">
      <alignment horizontal="right"/>
    </xf>
    <xf numFmtId="165" fontId="40" fillId="0" borderId="0" xfId="0" applyNumberFormat="1" applyFont="1" applyBorder="1" applyAlignment="1">
      <alignment/>
    </xf>
    <xf numFmtId="0" fontId="76" fillId="0" borderId="0" xfId="0" applyFont="1" applyAlignment="1" applyProtection="1">
      <alignment wrapText="1"/>
      <protection/>
    </xf>
    <xf numFmtId="0" fontId="84" fillId="0" borderId="0" xfId="0" applyFont="1" applyAlignment="1" applyProtection="1">
      <alignment horizontal="left" wrapText="1"/>
      <protection/>
    </xf>
    <xf numFmtId="0" fontId="85" fillId="34" borderId="0" xfId="0" applyFont="1" applyFill="1" applyBorder="1" applyAlignment="1">
      <alignment horizontal="left" vertical="center"/>
    </xf>
    <xf numFmtId="0" fontId="85" fillId="34" borderId="1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86" fillId="0" borderId="0" xfId="0" applyFont="1" applyAlignment="1" applyProtection="1">
      <alignment horizontal="left" vertical="top" wrapText="1"/>
      <protection/>
    </xf>
    <xf numFmtId="0" fontId="86" fillId="0" borderId="0" xfId="0" applyFont="1" applyBorder="1" applyAlignment="1">
      <alignment horizontal="left" vertical="top" wrapText="1"/>
    </xf>
    <xf numFmtId="0" fontId="86" fillId="0" borderId="0" xfId="0" applyFont="1" applyAlignment="1">
      <alignment horizontal="left" vertical="top" wrapText="1"/>
    </xf>
    <xf numFmtId="0" fontId="86" fillId="0" borderId="0" xfId="0" applyFont="1" applyAlignment="1">
      <alignment vertical="top"/>
    </xf>
    <xf numFmtId="0" fontId="86" fillId="0" borderId="0" xfId="0" applyFont="1" applyAlignment="1" applyProtection="1">
      <alignment horizontal="justify" vertical="top" wrapText="1"/>
      <protection/>
    </xf>
    <xf numFmtId="0" fontId="78" fillId="0" borderId="0" xfId="0" applyFont="1" applyAlignment="1">
      <alignment horizontal="left" wrapText="1"/>
    </xf>
    <xf numFmtId="0" fontId="81" fillId="0" borderId="11" xfId="53" applyFont="1" applyBorder="1" applyAlignment="1" applyProtection="1">
      <alignment horizontal="left" vertical="top"/>
      <protection/>
    </xf>
    <xf numFmtId="0" fontId="87" fillId="0" borderId="17" xfId="0" applyFont="1" applyBorder="1" applyAlignment="1">
      <alignment vertical="center" wrapText="1"/>
    </xf>
    <xf numFmtId="0" fontId="88" fillId="35" borderId="0" xfId="0" applyFont="1" applyFill="1" applyAlignment="1">
      <alignment/>
    </xf>
    <xf numFmtId="0" fontId="74" fillId="33" borderId="18" xfId="0" applyFont="1" applyFill="1" applyBorder="1" applyAlignment="1">
      <alignment horizontal="left"/>
    </xf>
    <xf numFmtId="0" fontId="74" fillId="33" borderId="19" xfId="0" applyFont="1" applyFill="1" applyBorder="1" applyAlignment="1">
      <alignment horizontal="left"/>
    </xf>
    <xf numFmtId="0" fontId="74" fillId="33" borderId="18" xfId="0" applyFont="1" applyFill="1" applyBorder="1" applyAlignment="1">
      <alignment horizontal="left" vertical="center"/>
    </xf>
    <xf numFmtId="0" fontId="74" fillId="33" borderId="19" xfId="0" applyFont="1" applyFill="1" applyBorder="1" applyAlignment="1">
      <alignment horizontal="left" vertical="center"/>
    </xf>
    <xf numFmtId="0" fontId="74" fillId="36" borderId="13" xfId="0" applyFont="1" applyFill="1" applyBorder="1" applyAlignment="1">
      <alignment horizontal="center" wrapText="1"/>
    </xf>
    <xf numFmtId="0" fontId="0" fillId="35" borderId="19" xfId="0" applyFont="1" applyFill="1" applyBorder="1" applyAlignment="1" applyProtection="1">
      <alignment vertical="top" wrapText="1"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 vertical="top" wrapText="1"/>
      <protection locked="0"/>
    </xf>
    <xf numFmtId="0" fontId="80" fillId="0" borderId="19" xfId="0" applyFont="1" applyBorder="1" applyAlignment="1" applyProtection="1">
      <alignment vertical="top" wrapText="1"/>
      <protection locked="0"/>
    </xf>
    <xf numFmtId="0" fontId="80" fillId="0" borderId="19" xfId="0" applyFont="1" applyBorder="1" applyAlignment="1" applyProtection="1">
      <alignment/>
      <protection locked="0"/>
    </xf>
    <xf numFmtId="0" fontId="80" fillId="0" borderId="20" xfId="0" applyFont="1" applyBorder="1" applyAlignment="1" applyProtection="1">
      <alignment vertical="top" wrapText="1"/>
      <protection locked="0"/>
    </xf>
    <xf numFmtId="0" fontId="41" fillId="0" borderId="16" xfId="0" applyFont="1" applyBorder="1" applyAlignment="1">
      <alignment/>
    </xf>
    <xf numFmtId="0" fontId="82" fillId="0" borderId="0" xfId="0" applyFont="1" applyFill="1" applyBorder="1" applyAlignment="1" applyProtection="1">
      <alignment vertical="center" wrapText="1"/>
      <protection/>
    </xf>
    <xf numFmtId="0" fontId="41" fillId="0" borderId="0" xfId="0" applyFont="1" applyBorder="1" applyAlignment="1">
      <alignment/>
    </xf>
    <xf numFmtId="0" fontId="82" fillId="0" borderId="21" xfId="0" applyFont="1" applyFill="1" applyBorder="1" applyAlignment="1" applyProtection="1">
      <alignment vertical="center" wrapText="1"/>
      <protection/>
    </xf>
    <xf numFmtId="0" fontId="83" fillId="0" borderId="0" xfId="0" applyNumberFormat="1" applyFont="1" applyAlignment="1">
      <alignment horizontal="right"/>
    </xf>
    <xf numFmtId="0" fontId="86" fillId="0" borderId="0" xfId="0" applyFont="1" applyAlignment="1" applyProtection="1">
      <alignment horizontal="justify" vertical="top" wrapText="1"/>
      <protection/>
    </xf>
    <xf numFmtId="0" fontId="89" fillId="0" borderId="0" xfId="0" applyFont="1" applyAlignment="1" applyProtection="1">
      <alignment wrapText="1"/>
      <protection/>
    </xf>
    <xf numFmtId="0" fontId="86" fillId="0" borderId="0" xfId="0" applyFont="1" applyBorder="1" applyAlignment="1">
      <alignment horizontal="justify" vertical="top" wrapText="1"/>
    </xf>
    <xf numFmtId="0" fontId="80" fillId="0" borderId="22" xfId="0" applyFont="1" applyBorder="1" applyAlignment="1" applyProtection="1">
      <alignment vertical="top" wrapText="1"/>
      <protection locked="0"/>
    </xf>
    <xf numFmtId="0" fontId="0" fillId="35" borderId="22" xfId="0" applyFont="1" applyFill="1" applyBorder="1" applyAlignment="1" applyProtection="1">
      <alignment vertical="top" wrapText="1"/>
      <protection locked="0"/>
    </xf>
    <xf numFmtId="164" fontId="80" fillId="33" borderId="23" xfId="0" applyNumberFormat="1" applyFont="1" applyFill="1" applyBorder="1" applyAlignment="1" applyProtection="1">
      <alignment horizontal="center" vertical="center" wrapText="1"/>
      <protection locked="0"/>
    </xf>
    <xf numFmtId="44" fontId="41" fillId="0" borderId="0" xfId="0" applyNumberFormat="1" applyFont="1" applyFill="1" applyAlignment="1">
      <alignment/>
    </xf>
    <xf numFmtId="44" fontId="41" fillId="0" borderId="0" xfId="44" applyFont="1" applyFill="1" applyAlignment="1">
      <alignment/>
    </xf>
    <xf numFmtId="4" fontId="90" fillId="0" borderId="0" xfId="0" applyNumberFormat="1" applyFont="1" applyFill="1" applyAlignment="1">
      <alignment/>
    </xf>
    <xf numFmtId="175" fontId="41" fillId="0" borderId="0" xfId="44" applyNumberFormat="1" applyFont="1" applyFill="1" applyAlignment="1">
      <alignment/>
    </xf>
    <xf numFmtId="8" fontId="9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5" fontId="41" fillId="0" borderId="0" xfId="0" applyNumberFormat="1" applyFont="1" applyBorder="1" applyAlignment="1">
      <alignment/>
    </xf>
    <xf numFmtId="0" fontId="41" fillId="0" borderId="0" xfId="0" applyFont="1" applyFill="1" applyBorder="1" applyAlignment="1">
      <alignment/>
    </xf>
    <xf numFmtId="44" fontId="90" fillId="0" borderId="0" xfId="44" applyFont="1" applyFill="1" applyAlignment="1">
      <alignment/>
    </xf>
    <xf numFmtId="0" fontId="91" fillId="0" borderId="0" xfId="0" applyFont="1" applyAlignment="1">
      <alignment wrapText="1"/>
    </xf>
    <xf numFmtId="165" fontId="41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86" fillId="0" borderId="0" xfId="0" applyFont="1" applyAlignment="1" applyProtection="1">
      <alignment horizontal="justify" vertical="top" wrapText="1"/>
      <protection/>
    </xf>
    <xf numFmtId="0" fontId="87" fillId="34" borderId="0" xfId="0" applyFont="1" applyFill="1" applyAlignment="1">
      <alignment vertical="center"/>
    </xf>
    <xf numFmtId="0" fontId="80" fillId="33" borderId="18" xfId="0" applyFont="1" applyFill="1" applyBorder="1" applyAlignment="1" applyProtection="1">
      <alignment vertical="center" wrapText="1"/>
      <protection locked="0"/>
    </xf>
    <xf numFmtId="0" fontId="80" fillId="33" borderId="19" xfId="0" applyFont="1" applyFill="1" applyBorder="1" applyAlignment="1" applyProtection="1">
      <alignment vertical="center" wrapText="1"/>
      <protection locked="0"/>
    </xf>
    <xf numFmtId="0" fontId="80" fillId="33" borderId="24" xfId="0" applyFont="1" applyFill="1" applyBorder="1" applyAlignment="1" applyProtection="1">
      <alignment vertical="center" wrapText="1"/>
      <protection locked="0"/>
    </xf>
    <xf numFmtId="0" fontId="80" fillId="33" borderId="25" xfId="0" applyFont="1" applyFill="1" applyBorder="1" applyAlignment="1" applyProtection="1">
      <alignment vertical="center" wrapText="1"/>
      <protection locked="0"/>
    </xf>
    <xf numFmtId="0" fontId="80" fillId="33" borderId="20" xfId="0" applyFont="1" applyFill="1" applyBorder="1" applyAlignment="1" applyProtection="1">
      <alignment vertical="center" wrapText="1"/>
      <protection locked="0"/>
    </xf>
    <xf numFmtId="0" fontId="80" fillId="33" borderId="26" xfId="0" applyFont="1" applyFill="1" applyBorder="1" applyAlignment="1" applyProtection="1">
      <alignment vertical="center" wrapText="1"/>
      <protection locked="0"/>
    </xf>
    <xf numFmtId="0" fontId="80" fillId="33" borderId="22" xfId="0" applyFont="1" applyFill="1" applyBorder="1" applyAlignment="1" applyProtection="1">
      <alignment vertical="center" wrapText="1"/>
      <protection locked="0"/>
    </xf>
    <xf numFmtId="0" fontId="78" fillId="0" borderId="0" xfId="0" applyFont="1" applyBorder="1" applyAlignment="1">
      <alignment horizontal="left" vertical="top" wrapText="1"/>
    </xf>
    <xf numFmtId="0" fontId="78" fillId="0" borderId="0" xfId="0" applyFont="1" applyBorder="1" applyAlignment="1">
      <alignment horizontal="left" vertical="top"/>
    </xf>
    <xf numFmtId="0" fontId="14" fillId="33" borderId="24" xfId="0" applyFont="1" applyFill="1" applyBorder="1" applyAlignment="1">
      <alignment vertical="center"/>
    </xf>
    <xf numFmtId="0" fontId="14" fillId="33" borderId="18" xfId="0" applyFont="1" applyFill="1" applyBorder="1" applyAlignment="1">
      <alignment vertical="center"/>
    </xf>
    <xf numFmtId="0" fontId="13" fillId="33" borderId="27" xfId="0" applyFont="1" applyFill="1" applyBorder="1" applyAlignment="1">
      <alignment horizontal="left" vertical="center" wrapText="1"/>
    </xf>
    <xf numFmtId="0" fontId="13" fillId="33" borderId="28" xfId="0" applyFont="1" applyFill="1" applyBorder="1" applyAlignment="1">
      <alignment horizontal="left" vertical="center" wrapText="1"/>
    </xf>
    <xf numFmtId="0" fontId="74" fillId="36" borderId="13" xfId="0" applyFont="1" applyFill="1" applyBorder="1" applyAlignment="1">
      <alignment horizontal="center" wrapText="1"/>
    </xf>
    <xf numFmtId="0" fontId="74" fillId="36" borderId="18" xfId="0" applyFont="1" applyFill="1" applyBorder="1" applyAlignment="1">
      <alignment horizontal="center" wrapText="1"/>
    </xf>
    <xf numFmtId="0" fontId="74" fillId="37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vertical="top" wrapText="1"/>
    </xf>
    <xf numFmtId="0" fontId="87" fillId="0" borderId="31" xfId="0" applyFont="1" applyBorder="1" applyAlignment="1">
      <alignment vertical="top" wrapText="1"/>
    </xf>
    <xf numFmtId="0" fontId="80" fillId="0" borderId="11" xfId="0" applyFont="1" applyBorder="1" applyAlignment="1" applyProtection="1">
      <alignment vertical="center" wrapText="1"/>
      <protection locked="0"/>
    </xf>
    <xf numFmtId="0" fontId="80" fillId="0" borderId="32" xfId="0" applyFont="1" applyBorder="1" applyAlignment="1" applyProtection="1">
      <alignment vertical="center" wrapText="1"/>
      <protection locked="0"/>
    </xf>
    <xf numFmtId="0" fontId="74" fillId="33" borderId="33" xfId="0" applyFont="1" applyFill="1" applyBorder="1" applyAlignment="1">
      <alignment horizontal="justify" vertical="top" wrapText="1"/>
    </xf>
    <xf numFmtId="0" fontId="74" fillId="33" borderId="33" xfId="0" applyFont="1" applyFill="1" applyBorder="1" applyAlignment="1">
      <alignment horizontal="justify" vertical="top"/>
    </xf>
    <xf numFmtId="0" fontId="87" fillId="0" borderId="17" xfId="0" applyFont="1" applyBorder="1" applyAlignment="1">
      <alignment vertical="center" wrapText="1"/>
    </xf>
    <xf numFmtId="0" fontId="87" fillId="0" borderId="30" xfId="0" applyFont="1" applyBorder="1" applyAlignment="1">
      <alignment vertical="center" wrapText="1"/>
    </xf>
    <xf numFmtId="0" fontId="80" fillId="33" borderId="34" xfId="0" applyFont="1" applyFill="1" applyBorder="1" applyAlignment="1" applyProtection="1">
      <alignment vertical="center" wrapText="1"/>
      <protection locked="0"/>
    </xf>
    <xf numFmtId="0" fontId="87" fillId="34" borderId="0" xfId="0" applyFont="1" applyFill="1" applyBorder="1" applyAlignment="1">
      <alignment horizontal="left" vertical="top" wrapText="1"/>
    </xf>
    <xf numFmtId="0" fontId="74" fillId="34" borderId="0" xfId="0" applyFont="1" applyFill="1" applyBorder="1" applyAlignment="1">
      <alignment horizontal="left" vertical="top"/>
    </xf>
    <xf numFmtId="0" fontId="78" fillId="38" borderId="13" xfId="0" applyFont="1" applyFill="1" applyBorder="1" applyAlignment="1">
      <alignment horizontal="left" vertical="top" wrapText="1"/>
    </xf>
    <xf numFmtId="0" fontId="78" fillId="38" borderId="18" xfId="0" applyFont="1" applyFill="1" applyBorder="1" applyAlignment="1">
      <alignment horizontal="left" vertical="top" wrapText="1"/>
    </xf>
    <xf numFmtId="0" fontId="80" fillId="0" borderId="12" xfId="0" applyFont="1" applyBorder="1" applyAlignment="1">
      <alignment vertical="center" wrapText="1"/>
    </xf>
    <xf numFmtId="0" fontId="80" fillId="0" borderId="32" xfId="0" applyFont="1" applyBorder="1" applyAlignment="1">
      <alignment vertical="center" wrapText="1"/>
    </xf>
    <xf numFmtId="0" fontId="0" fillId="38" borderId="13" xfId="0" applyFill="1" applyBorder="1" applyAlignment="1">
      <alignment horizontal="left" wrapText="1"/>
    </xf>
    <xf numFmtId="0" fontId="0" fillId="38" borderId="18" xfId="0" applyFill="1" applyBorder="1" applyAlignment="1">
      <alignment horizontal="left" wrapText="1"/>
    </xf>
    <xf numFmtId="0" fontId="74" fillId="36" borderId="19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RO1" xfId="58"/>
    <cellStyle name="Normal_RAWED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6057900</xdr:colOff>
      <xdr:row>0</xdr:row>
      <xdr:rowOff>9525</xdr:rowOff>
    </xdr:from>
    <xdr:to>
      <xdr:col>5</xdr:col>
      <xdr:colOff>0</xdr:colOff>
      <xdr:row>4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848725" y="9525"/>
          <a:ext cx="367665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Required file naming convention: Use FILE SAVE AS MACRO from macro Excel menu or press CTRL-SHIFT-F when first saving report.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 red background shows in CPA $$ Expended or Local Administration, error indicated.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Final report file is due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SEPTEMBER 30, 2020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and is to be emailed to: christine.lenske@dpi.wi.gov.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819150</xdr:colOff>
      <xdr:row>3</xdr:row>
      <xdr:rowOff>123825</xdr:rowOff>
    </xdr:to>
    <xdr:pic>
      <xdr:nvPicPr>
        <xdr:cNvPr id="2" name="Picture 3" descr="logo_form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0"/>
  <sheetViews>
    <sheetView zoomScalePageLayoutView="0" workbookViewId="0" topLeftCell="A28">
      <selection activeCell="A37" sqref="A37"/>
    </sheetView>
  </sheetViews>
  <sheetFormatPr defaultColWidth="8.75390625" defaultRowHeight="13.5"/>
  <cols>
    <col min="1" max="1" width="116.875" style="2" customWidth="1"/>
    <col min="2" max="16384" width="8.75390625" style="16" customWidth="1"/>
  </cols>
  <sheetData>
    <row r="1" ht="18" customHeight="1">
      <c r="A1" s="13" t="s">
        <v>302</v>
      </c>
    </row>
    <row r="2" ht="18" customHeight="1">
      <c r="A2" s="13" t="s">
        <v>120</v>
      </c>
    </row>
    <row r="3" ht="18" customHeight="1">
      <c r="A3" s="48" t="s">
        <v>408</v>
      </c>
    </row>
    <row r="4" ht="24.75" customHeight="1">
      <c r="A4" s="14" t="s">
        <v>125</v>
      </c>
    </row>
    <row r="5" s="42" customFormat="1" ht="30" customHeight="1">
      <c r="A5" s="44" t="s">
        <v>133</v>
      </c>
    </row>
    <row r="6" s="42" customFormat="1" ht="30" customHeight="1">
      <c r="A6" s="70" t="s">
        <v>303</v>
      </c>
    </row>
    <row r="7" s="42" customFormat="1" ht="15.75" customHeight="1">
      <c r="A7" s="45" t="s">
        <v>407</v>
      </c>
    </row>
    <row r="8" s="42" customFormat="1" ht="15.75" customHeight="1">
      <c r="A8" s="46" t="s">
        <v>409</v>
      </c>
    </row>
    <row r="9" ht="33.75" customHeight="1">
      <c r="A9" s="38" t="s">
        <v>121</v>
      </c>
    </row>
    <row r="10" ht="23.25" customHeight="1">
      <c r="A10" s="69" t="s">
        <v>122</v>
      </c>
    </row>
    <row r="11" ht="16.5" customHeight="1">
      <c r="A11" s="86" t="s">
        <v>307</v>
      </c>
    </row>
    <row r="12" ht="16.5" customHeight="1">
      <c r="A12" s="86"/>
    </row>
    <row r="13" ht="24" customHeight="1">
      <c r="A13" s="39" t="s">
        <v>118</v>
      </c>
    </row>
    <row r="14" ht="16.5" customHeight="1">
      <c r="A14" s="43" t="s">
        <v>306</v>
      </c>
    </row>
    <row r="15" ht="24.75" customHeight="1">
      <c r="A15" s="39" t="s">
        <v>123</v>
      </c>
    </row>
    <row r="16" ht="16.5" customHeight="1">
      <c r="A16" s="43" t="s">
        <v>304</v>
      </c>
    </row>
    <row r="17" ht="24.75" customHeight="1">
      <c r="A17" s="39" t="s">
        <v>119</v>
      </c>
    </row>
    <row r="18" ht="16.5" customHeight="1">
      <c r="A18" s="43" t="s">
        <v>304</v>
      </c>
    </row>
    <row r="19" ht="25.5" customHeight="1">
      <c r="A19" s="69" t="s">
        <v>305</v>
      </c>
    </row>
    <row r="20" s="17" customFormat="1" ht="24.75" customHeight="1">
      <c r="A20" s="39" t="s">
        <v>410</v>
      </c>
    </row>
    <row r="21" s="17" customFormat="1" ht="15" customHeight="1">
      <c r="A21" s="43" t="s">
        <v>304</v>
      </c>
    </row>
    <row r="22" s="17" customFormat="1" ht="24.75" customHeight="1">
      <c r="A22" s="39" t="s">
        <v>404</v>
      </c>
    </row>
    <row r="23" s="17" customFormat="1" ht="30" customHeight="1">
      <c r="A23" s="47" t="s">
        <v>405</v>
      </c>
    </row>
    <row r="24" s="17" customFormat="1" ht="24.75" customHeight="1">
      <c r="A24" s="39" t="s">
        <v>124</v>
      </c>
    </row>
    <row r="25" s="17" customFormat="1" ht="30.75" customHeight="1">
      <c r="A25" s="47" t="s">
        <v>411</v>
      </c>
    </row>
    <row r="26" s="17" customFormat="1" ht="24.75" customHeight="1">
      <c r="A26" s="39" t="s">
        <v>126</v>
      </c>
    </row>
    <row r="27" s="17" customFormat="1" ht="20.25" customHeight="1">
      <c r="A27" s="47" t="s">
        <v>412</v>
      </c>
    </row>
    <row r="28" s="17" customFormat="1" ht="24.75" customHeight="1">
      <c r="A28" s="39" t="s">
        <v>127</v>
      </c>
    </row>
    <row r="29" s="17" customFormat="1" ht="36.75" customHeight="1">
      <c r="A29" s="47" t="s">
        <v>413</v>
      </c>
    </row>
    <row r="30" s="17" customFormat="1" ht="19.5" customHeight="1">
      <c r="A30" s="39" t="s">
        <v>2</v>
      </c>
    </row>
    <row r="31" s="17" customFormat="1" ht="58.5" customHeight="1">
      <c r="A31" s="47" t="s">
        <v>415</v>
      </c>
    </row>
    <row r="32" s="17" customFormat="1" ht="24.75" customHeight="1">
      <c r="A32" s="39" t="s">
        <v>128</v>
      </c>
    </row>
    <row r="33" s="17" customFormat="1" ht="29.25" customHeight="1">
      <c r="A33" s="68" t="s">
        <v>416</v>
      </c>
    </row>
    <row r="34" s="17" customFormat="1" ht="25.5" customHeight="1">
      <c r="A34" s="39" t="s">
        <v>5</v>
      </c>
    </row>
    <row r="35" s="17" customFormat="1" ht="15" customHeight="1">
      <c r="A35" s="43" t="s">
        <v>414</v>
      </c>
    </row>
    <row r="37" ht="13.5">
      <c r="A37" s="83" t="s">
        <v>454</v>
      </c>
    </row>
    <row r="40" ht="12.75">
      <c r="A40" s="15"/>
    </row>
  </sheetData>
  <sheetProtection selectLockedCells="1"/>
  <mergeCells count="1">
    <mergeCell ref="A11:A12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78"/>
  <sheetViews>
    <sheetView tabSelected="1" workbookViewId="0" topLeftCell="A11">
      <selection activeCell="A17" sqref="A17:B17"/>
    </sheetView>
  </sheetViews>
  <sheetFormatPr defaultColWidth="9.00390625" defaultRowHeight="13.5"/>
  <cols>
    <col min="1" max="1" width="12.875" style="31" customWidth="1"/>
    <col min="2" max="2" width="23.75390625" style="31" customWidth="1"/>
    <col min="3" max="3" width="105.75390625" style="34" customWidth="1"/>
    <col min="4" max="4" width="0.875" style="34" hidden="1" customWidth="1"/>
    <col min="5" max="5" width="22.00390625" style="31" customWidth="1"/>
    <col min="6" max="16384" width="9.00390625" style="31" customWidth="1"/>
  </cols>
  <sheetData>
    <row r="1" spans="1:5" ht="12.75" customHeight="1">
      <c r="A1" s="7"/>
      <c r="B1" s="113" t="s">
        <v>417</v>
      </c>
      <c r="C1" s="114"/>
      <c r="D1" s="20"/>
      <c r="E1" s="95"/>
    </row>
    <row r="2" spans="1:5" ht="13.5">
      <c r="A2" s="1"/>
      <c r="B2" s="114"/>
      <c r="C2" s="114"/>
      <c r="D2" s="21"/>
      <c r="E2" s="96"/>
    </row>
    <row r="3" spans="1:5" ht="26.25" customHeight="1">
      <c r="A3" s="1"/>
      <c r="B3" s="114"/>
      <c r="C3" s="114"/>
      <c r="D3" s="21"/>
      <c r="E3" s="96"/>
    </row>
    <row r="4" spans="1:5" ht="46.5" customHeight="1">
      <c r="A4" s="87" t="s">
        <v>423</v>
      </c>
      <c r="B4" s="87"/>
      <c r="C4" s="87"/>
      <c r="D4" s="21"/>
      <c r="E4" s="96"/>
    </row>
    <row r="5" spans="1:5" ht="16.5" customHeight="1">
      <c r="A5" s="30"/>
      <c r="B5" s="40"/>
      <c r="C5" s="40"/>
      <c r="D5" s="21"/>
      <c r="E5" s="96"/>
    </row>
    <row r="6" spans="1:5" ht="20.25" customHeight="1" thickBot="1">
      <c r="A6" s="30"/>
      <c r="B6" s="41"/>
      <c r="C6" s="41"/>
      <c r="D6" s="22"/>
      <c r="E6" s="49"/>
    </row>
    <row r="7" spans="1:5" ht="24" customHeight="1" thickTop="1">
      <c r="A7" s="103" t="s">
        <v>0</v>
      </c>
      <c r="B7" s="103"/>
      <c r="C7" s="103"/>
      <c r="D7" s="103"/>
      <c r="E7" s="103"/>
    </row>
    <row r="8" spans="1:5" s="51" customFormat="1" ht="12.75" customHeight="1">
      <c r="A8" s="104" t="s">
        <v>308</v>
      </c>
      <c r="B8" s="105"/>
      <c r="C8" s="110" t="s">
        <v>3</v>
      </c>
      <c r="D8" s="111"/>
      <c r="E8" s="50" t="s">
        <v>406</v>
      </c>
    </row>
    <row r="9" spans="1:5" ht="25.5" customHeight="1" thickBot="1">
      <c r="A9" s="106"/>
      <c r="B9" s="107"/>
      <c r="C9" s="117">
        <f>IF(ISBLANK($A$9),"",VLOOKUP($A$9,Sheet2!$E$3:$I$72,3,FALSE)&amp;" "&amp;VLOOKUP($A$9,Sheet2!$E$3:$I$72,4,FALSE))</f>
      </c>
      <c r="D9" s="118"/>
      <c r="E9" s="23" t="s">
        <v>422</v>
      </c>
    </row>
    <row r="10" spans="1:5" ht="24" customHeight="1" thickTop="1">
      <c r="A10" s="103" t="s">
        <v>4</v>
      </c>
      <c r="B10" s="103"/>
      <c r="C10" s="103"/>
      <c r="D10" s="103"/>
      <c r="E10" s="103"/>
    </row>
    <row r="11" spans="1:5" ht="26.25" customHeight="1">
      <c r="A11" s="52" t="s">
        <v>418</v>
      </c>
      <c r="B11" s="53"/>
      <c r="C11" s="119"/>
      <c r="D11" s="120"/>
      <c r="E11" s="24">
        <f>IF(ISBLANK(FA),"",VLOOKUP($A$9,Sheet2!$E$3:$I$72,5,FALSE))</f>
      </c>
    </row>
    <row r="12" spans="1:5" ht="26.25" customHeight="1">
      <c r="A12" s="54" t="s">
        <v>404</v>
      </c>
      <c r="B12" s="55"/>
      <c r="C12" s="115"/>
      <c r="D12" s="116"/>
      <c r="E12" s="25">
        <f>+E13+E14+SUM(E17:E77)</f>
        <v>0</v>
      </c>
    </row>
    <row r="13" spans="1:5" ht="26.25" customHeight="1">
      <c r="A13" s="97" t="s">
        <v>419</v>
      </c>
      <c r="B13" s="97"/>
      <c r="C13" s="97"/>
      <c r="D13" s="98"/>
      <c r="E13" s="26"/>
    </row>
    <row r="14" spans="1:5" s="32" customFormat="1" ht="29.25" customHeight="1" thickBot="1">
      <c r="A14" s="99" t="s">
        <v>420</v>
      </c>
      <c r="B14" s="99"/>
      <c r="C14" s="99"/>
      <c r="D14" s="100"/>
      <c r="E14" s="27"/>
    </row>
    <row r="15" spans="1:5" ht="45" customHeight="1">
      <c r="A15" s="108" t="s">
        <v>421</v>
      </c>
      <c r="B15" s="109"/>
      <c r="C15" s="109"/>
      <c r="D15" s="109"/>
      <c r="E15" s="109"/>
    </row>
    <row r="16" spans="1:5" ht="21" customHeight="1">
      <c r="A16" s="102" t="s">
        <v>2</v>
      </c>
      <c r="B16" s="121"/>
      <c r="C16" s="101" t="s">
        <v>309</v>
      </c>
      <c r="D16" s="102"/>
      <c r="E16" s="56" t="s">
        <v>5</v>
      </c>
    </row>
    <row r="17" spans="1:5" s="33" customFormat="1" ht="19.5" customHeight="1">
      <c r="A17" s="88"/>
      <c r="B17" s="89"/>
      <c r="C17" s="60"/>
      <c r="D17" s="57"/>
      <c r="E17" s="28"/>
    </row>
    <row r="18" spans="1:5" ht="19.5" customHeight="1">
      <c r="A18" s="88"/>
      <c r="B18" s="89"/>
      <c r="C18" s="60"/>
      <c r="D18" s="57"/>
      <c r="E18" s="28"/>
    </row>
    <row r="19" spans="1:5" ht="19.5" customHeight="1">
      <c r="A19" s="88"/>
      <c r="B19" s="89"/>
      <c r="C19" s="61"/>
      <c r="D19" s="58"/>
      <c r="E19" s="28"/>
    </row>
    <row r="20" spans="1:5" ht="19.5" customHeight="1">
      <c r="A20" s="88"/>
      <c r="B20" s="89"/>
      <c r="C20" s="60"/>
      <c r="D20" s="57"/>
      <c r="E20" s="28"/>
    </row>
    <row r="21" spans="1:5" ht="19.5" customHeight="1">
      <c r="A21" s="88"/>
      <c r="B21" s="89"/>
      <c r="C21" s="60"/>
      <c r="D21" s="57"/>
      <c r="E21" s="28"/>
    </row>
    <row r="22" spans="1:5" ht="19.5" customHeight="1">
      <c r="A22" s="88"/>
      <c r="B22" s="89"/>
      <c r="C22" s="60"/>
      <c r="D22" s="57"/>
      <c r="E22" s="28"/>
    </row>
    <row r="23" spans="1:5" ht="19.5" customHeight="1">
      <c r="A23" s="88"/>
      <c r="B23" s="89"/>
      <c r="C23" s="60"/>
      <c r="D23" s="57"/>
      <c r="E23" s="28"/>
    </row>
    <row r="24" spans="1:5" ht="19.5" customHeight="1">
      <c r="A24" s="88"/>
      <c r="B24" s="89"/>
      <c r="C24" s="60"/>
      <c r="D24" s="57"/>
      <c r="E24" s="28"/>
    </row>
    <row r="25" spans="1:5" ht="19.5" customHeight="1">
      <c r="A25" s="88"/>
      <c r="B25" s="89"/>
      <c r="C25" s="60"/>
      <c r="D25" s="57"/>
      <c r="E25" s="28"/>
    </row>
    <row r="26" spans="1:5" ht="19.5" customHeight="1">
      <c r="A26" s="88"/>
      <c r="B26" s="89"/>
      <c r="C26" s="60"/>
      <c r="D26" s="57"/>
      <c r="E26" s="28"/>
    </row>
    <row r="27" spans="1:5" ht="19.5" customHeight="1">
      <c r="A27" s="88"/>
      <c r="B27" s="89"/>
      <c r="C27" s="60"/>
      <c r="D27" s="57"/>
      <c r="E27" s="28"/>
    </row>
    <row r="28" spans="1:5" ht="19.5" customHeight="1">
      <c r="A28" s="88"/>
      <c r="B28" s="89"/>
      <c r="C28" s="60"/>
      <c r="D28" s="57"/>
      <c r="E28" s="28"/>
    </row>
    <row r="29" spans="1:5" ht="19.5" customHeight="1">
      <c r="A29" s="88"/>
      <c r="B29" s="89"/>
      <c r="C29" s="60"/>
      <c r="D29" s="57"/>
      <c r="E29" s="28" t="s">
        <v>1</v>
      </c>
    </row>
    <row r="30" spans="1:5" ht="19.5" customHeight="1">
      <c r="A30" s="88"/>
      <c r="B30" s="89"/>
      <c r="C30" s="60"/>
      <c r="D30" s="57"/>
      <c r="E30" s="28" t="s">
        <v>1</v>
      </c>
    </row>
    <row r="31" spans="1:5" ht="19.5" customHeight="1">
      <c r="A31" s="88"/>
      <c r="B31" s="89"/>
      <c r="C31" s="60"/>
      <c r="D31" s="57"/>
      <c r="E31" s="28" t="s">
        <v>1</v>
      </c>
    </row>
    <row r="32" spans="1:5" ht="19.5" customHeight="1">
      <c r="A32" s="88"/>
      <c r="B32" s="89"/>
      <c r="C32" s="60"/>
      <c r="D32" s="57"/>
      <c r="E32" s="28"/>
    </row>
    <row r="33" spans="1:5" ht="19.5" customHeight="1">
      <c r="A33" s="88"/>
      <c r="B33" s="89"/>
      <c r="C33" s="60"/>
      <c r="D33" s="57"/>
      <c r="E33" s="28" t="s">
        <v>1</v>
      </c>
    </row>
    <row r="34" spans="1:5" ht="19.5" customHeight="1">
      <c r="A34" s="88"/>
      <c r="B34" s="89"/>
      <c r="C34" s="60"/>
      <c r="D34" s="57"/>
      <c r="E34" s="28" t="s">
        <v>1</v>
      </c>
    </row>
    <row r="35" spans="1:5" ht="19.5" customHeight="1">
      <c r="A35" s="88"/>
      <c r="B35" s="89"/>
      <c r="C35" s="60"/>
      <c r="D35" s="57"/>
      <c r="E35" s="28" t="s">
        <v>1</v>
      </c>
    </row>
    <row r="36" spans="1:5" ht="19.5" customHeight="1">
      <c r="A36" s="88"/>
      <c r="B36" s="89"/>
      <c r="C36" s="60"/>
      <c r="D36" s="57"/>
      <c r="E36" s="28" t="s">
        <v>1</v>
      </c>
    </row>
    <row r="37" spans="1:5" ht="19.5" customHeight="1">
      <c r="A37" s="88"/>
      <c r="B37" s="89"/>
      <c r="C37" s="60"/>
      <c r="D37" s="57"/>
      <c r="E37" s="28" t="s">
        <v>1</v>
      </c>
    </row>
    <row r="38" spans="1:5" ht="19.5" customHeight="1" thickBot="1">
      <c r="A38" s="91"/>
      <c r="B38" s="92"/>
      <c r="C38" s="62"/>
      <c r="D38" s="59"/>
      <c r="E38" s="29" t="s">
        <v>1</v>
      </c>
    </row>
    <row r="39" spans="1:5" ht="19.5" customHeight="1" thickTop="1">
      <c r="A39" s="93"/>
      <c r="B39" s="94"/>
      <c r="C39" s="71"/>
      <c r="D39" s="72"/>
      <c r="E39" s="73" t="s">
        <v>1</v>
      </c>
    </row>
    <row r="40" spans="1:5" ht="19.5" customHeight="1">
      <c r="A40" s="88"/>
      <c r="B40" s="89"/>
      <c r="C40" s="60"/>
      <c r="D40" s="57"/>
      <c r="E40" s="28" t="s">
        <v>1</v>
      </c>
    </row>
    <row r="41" spans="1:5" ht="19.5" customHeight="1">
      <c r="A41" s="88"/>
      <c r="B41" s="89"/>
      <c r="C41" s="60"/>
      <c r="D41" s="57"/>
      <c r="E41" s="28" t="s">
        <v>1</v>
      </c>
    </row>
    <row r="42" spans="1:5" ht="19.5" customHeight="1">
      <c r="A42" s="88"/>
      <c r="B42" s="89"/>
      <c r="C42" s="60"/>
      <c r="D42" s="57"/>
      <c r="E42" s="28" t="s">
        <v>1</v>
      </c>
    </row>
    <row r="43" spans="1:5" ht="19.5" customHeight="1">
      <c r="A43" s="88"/>
      <c r="B43" s="89"/>
      <c r="C43" s="60"/>
      <c r="D43" s="57"/>
      <c r="E43" s="28" t="s">
        <v>1</v>
      </c>
    </row>
    <row r="44" spans="1:5" ht="19.5" customHeight="1">
      <c r="A44" s="88"/>
      <c r="B44" s="89"/>
      <c r="C44" s="60"/>
      <c r="D44" s="57"/>
      <c r="E44" s="28" t="s">
        <v>1</v>
      </c>
    </row>
    <row r="45" spans="1:5" ht="19.5" customHeight="1">
      <c r="A45" s="88"/>
      <c r="B45" s="89"/>
      <c r="C45" s="60"/>
      <c r="D45" s="57"/>
      <c r="E45" s="28" t="s">
        <v>1</v>
      </c>
    </row>
    <row r="46" spans="1:5" ht="19.5" customHeight="1">
      <c r="A46" s="88"/>
      <c r="B46" s="89"/>
      <c r="C46" s="60"/>
      <c r="D46" s="57"/>
      <c r="E46" s="28" t="s">
        <v>1</v>
      </c>
    </row>
    <row r="47" spans="1:5" ht="19.5" customHeight="1">
      <c r="A47" s="88"/>
      <c r="B47" s="89"/>
      <c r="C47" s="60"/>
      <c r="D47" s="57"/>
      <c r="E47" s="28" t="s">
        <v>1</v>
      </c>
    </row>
    <row r="48" spans="1:5" ht="19.5" customHeight="1">
      <c r="A48" s="88"/>
      <c r="B48" s="89"/>
      <c r="C48" s="60"/>
      <c r="D48" s="57"/>
      <c r="E48" s="28" t="s">
        <v>1</v>
      </c>
    </row>
    <row r="49" spans="1:5" ht="19.5" customHeight="1">
      <c r="A49" s="88"/>
      <c r="B49" s="89"/>
      <c r="C49" s="60"/>
      <c r="D49" s="57"/>
      <c r="E49" s="28" t="s">
        <v>1</v>
      </c>
    </row>
    <row r="50" spans="1:5" ht="19.5" customHeight="1">
      <c r="A50" s="88"/>
      <c r="B50" s="89"/>
      <c r="C50" s="60"/>
      <c r="D50" s="57"/>
      <c r="E50" s="28" t="s">
        <v>1</v>
      </c>
    </row>
    <row r="51" spans="1:5" ht="19.5" customHeight="1">
      <c r="A51" s="88"/>
      <c r="B51" s="89"/>
      <c r="C51" s="60"/>
      <c r="D51" s="57"/>
      <c r="E51" s="28" t="s">
        <v>1</v>
      </c>
    </row>
    <row r="52" spans="1:5" ht="19.5" customHeight="1">
      <c r="A52" s="88"/>
      <c r="B52" s="89"/>
      <c r="C52" s="60"/>
      <c r="D52" s="57"/>
      <c r="E52" s="28" t="s">
        <v>1</v>
      </c>
    </row>
    <row r="53" spans="1:5" ht="19.5" customHeight="1">
      <c r="A53" s="88"/>
      <c r="B53" s="89"/>
      <c r="C53" s="60"/>
      <c r="D53" s="57"/>
      <c r="E53" s="28" t="s">
        <v>1</v>
      </c>
    </row>
    <row r="54" spans="1:5" ht="19.5" customHeight="1">
      <c r="A54" s="88"/>
      <c r="B54" s="89"/>
      <c r="C54" s="60"/>
      <c r="D54" s="57"/>
      <c r="E54" s="28" t="s">
        <v>1</v>
      </c>
    </row>
    <row r="55" spans="1:5" ht="19.5" customHeight="1">
      <c r="A55" s="88"/>
      <c r="B55" s="89"/>
      <c r="C55" s="60"/>
      <c r="D55" s="57"/>
      <c r="E55" s="28" t="s">
        <v>1</v>
      </c>
    </row>
    <row r="56" spans="1:5" ht="19.5" customHeight="1">
      <c r="A56" s="88"/>
      <c r="B56" s="89"/>
      <c r="C56" s="60"/>
      <c r="D56" s="57"/>
      <c r="E56" s="28" t="s">
        <v>1</v>
      </c>
    </row>
    <row r="57" spans="1:5" ht="19.5" customHeight="1">
      <c r="A57" s="88"/>
      <c r="B57" s="89"/>
      <c r="C57" s="60"/>
      <c r="D57" s="57"/>
      <c r="E57" s="28" t="s">
        <v>1</v>
      </c>
    </row>
    <row r="58" spans="1:5" ht="19.5" customHeight="1">
      <c r="A58" s="88"/>
      <c r="B58" s="89"/>
      <c r="C58" s="60"/>
      <c r="D58" s="57"/>
      <c r="E58" s="28" t="s">
        <v>1</v>
      </c>
    </row>
    <row r="59" spans="1:5" ht="19.5" customHeight="1">
      <c r="A59" s="88"/>
      <c r="B59" s="89"/>
      <c r="C59" s="60"/>
      <c r="D59" s="57"/>
      <c r="E59" s="28" t="s">
        <v>1</v>
      </c>
    </row>
    <row r="60" spans="1:5" ht="19.5" customHeight="1">
      <c r="A60" s="88"/>
      <c r="B60" s="89"/>
      <c r="C60" s="60"/>
      <c r="D60" s="57"/>
      <c r="E60" s="28" t="s">
        <v>1</v>
      </c>
    </row>
    <row r="61" spans="1:5" ht="19.5" customHeight="1">
      <c r="A61" s="88"/>
      <c r="B61" s="89"/>
      <c r="C61" s="60"/>
      <c r="D61" s="57"/>
      <c r="E61" s="28" t="s">
        <v>1</v>
      </c>
    </row>
    <row r="62" spans="1:5" ht="19.5" customHeight="1">
      <c r="A62" s="88"/>
      <c r="B62" s="89"/>
      <c r="C62" s="60"/>
      <c r="D62" s="57"/>
      <c r="E62" s="28" t="s">
        <v>1</v>
      </c>
    </row>
    <row r="63" spans="1:5" ht="19.5" customHeight="1">
      <c r="A63" s="88"/>
      <c r="B63" s="89"/>
      <c r="C63" s="60"/>
      <c r="D63" s="57"/>
      <c r="E63" s="28" t="s">
        <v>1</v>
      </c>
    </row>
    <row r="64" spans="1:5" ht="19.5" customHeight="1">
      <c r="A64" s="88"/>
      <c r="B64" s="89"/>
      <c r="C64" s="60"/>
      <c r="D64" s="57"/>
      <c r="E64" s="28" t="s">
        <v>1</v>
      </c>
    </row>
    <row r="65" spans="1:5" ht="19.5" customHeight="1">
      <c r="A65" s="88"/>
      <c r="B65" s="89"/>
      <c r="C65" s="60"/>
      <c r="D65" s="57"/>
      <c r="E65" s="28" t="s">
        <v>1</v>
      </c>
    </row>
    <row r="66" spans="1:5" ht="19.5" customHeight="1">
      <c r="A66" s="88"/>
      <c r="B66" s="89"/>
      <c r="C66" s="60"/>
      <c r="D66" s="57"/>
      <c r="E66" s="28" t="s">
        <v>1</v>
      </c>
    </row>
    <row r="67" spans="1:5" ht="19.5" customHeight="1">
      <c r="A67" s="88"/>
      <c r="B67" s="89"/>
      <c r="C67" s="60"/>
      <c r="D67" s="57"/>
      <c r="E67" s="28" t="s">
        <v>1</v>
      </c>
    </row>
    <row r="68" spans="1:5" ht="19.5" customHeight="1">
      <c r="A68" s="88"/>
      <c r="B68" s="89"/>
      <c r="C68" s="60"/>
      <c r="D68" s="57"/>
      <c r="E68" s="28" t="s">
        <v>1</v>
      </c>
    </row>
    <row r="69" spans="1:5" ht="19.5" customHeight="1">
      <c r="A69" s="88"/>
      <c r="B69" s="89"/>
      <c r="C69" s="60"/>
      <c r="D69" s="57"/>
      <c r="E69" s="28" t="s">
        <v>1</v>
      </c>
    </row>
    <row r="70" spans="1:5" ht="19.5" customHeight="1">
      <c r="A70" s="88"/>
      <c r="B70" s="89"/>
      <c r="C70" s="60"/>
      <c r="D70" s="57"/>
      <c r="E70" s="28" t="s">
        <v>1</v>
      </c>
    </row>
    <row r="71" spans="1:5" ht="19.5" customHeight="1">
      <c r="A71" s="88"/>
      <c r="B71" s="89"/>
      <c r="C71" s="60"/>
      <c r="D71" s="57"/>
      <c r="E71" s="28" t="s">
        <v>1</v>
      </c>
    </row>
    <row r="72" spans="1:5" ht="19.5" customHeight="1">
      <c r="A72" s="90"/>
      <c r="B72" s="88"/>
      <c r="C72" s="60"/>
      <c r="D72" s="57"/>
      <c r="E72" s="28" t="s">
        <v>1</v>
      </c>
    </row>
    <row r="73" spans="1:5" ht="19.5" customHeight="1">
      <c r="A73" s="90"/>
      <c r="B73" s="88"/>
      <c r="C73" s="60"/>
      <c r="D73" s="57"/>
      <c r="E73" s="28" t="s">
        <v>1</v>
      </c>
    </row>
    <row r="74" spans="1:5" ht="19.5" customHeight="1">
      <c r="A74" s="88"/>
      <c r="B74" s="89"/>
      <c r="C74" s="60"/>
      <c r="D74" s="57"/>
      <c r="E74" s="28" t="s">
        <v>1</v>
      </c>
    </row>
    <row r="75" spans="1:5" ht="19.5" customHeight="1">
      <c r="A75" s="90"/>
      <c r="B75" s="88"/>
      <c r="C75" s="60"/>
      <c r="D75" s="57"/>
      <c r="E75" s="28"/>
    </row>
    <row r="76" spans="1:5" ht="19.5" customHeight="1">
      <c r="A76" s="88"/>
      <c r="B76" s="89"/>
      <c r="C76" s="60"/>
      <c r="D76" s="57"/>
      <c r="E76" s="28" t="s">
        <v>1</v>
      </c>
    </row>
    <row r="77" spans="1:5" ht="19.5" customHeight="1">
      <c r="A77" s="88"/>
      <c r="B77" s="89"/>
      <c r="C77" s="60"/>
      <c r="D77" s="57"/>
      <c r="E77" s="28" t="s">
        <v>1</v>
      </c>
    </row>
    <row r="78" spans="1:5" ht="19.5" customHeight="1" thickBot="1">
      <c r="A78" s="112"/>
      <c r="B78" s="91"/>
      <c r="C78" s="62"/>
      <c r="D78" s="59"/>
      <c r="E78" s="29" t="s">
        <v>1</v>
      </c>
    </row>
    <row r="79" ht="13.5" thickTop="1"/>
  </sheetData>
  <sheetProtection selectLockedCells="1"/>
  <mergeCells count="78">
    <mergeCell ref="A75:B75"/>
    <mergeCell ref="A78:B78"/>
    <mergeCell ref="B1:C3"/>
    <mergeCell ref="A22:B22"/>
    <mergeCell ref="A23:B23"/>
    <mergeCell ref="C12:D12"/>
    <mergeCell ref="C9:D9"/>
    <mergeCell ref="C11:D11"/>
    <mergeCell ref="A20:B20"/>
    <mergeCell ref="A16:B16"/>
    <mergeCell ref="E1:E5"/>
    <mergeCell ref="A13:D13"/>
    <mergeCell ref="A14:D14"/>
    <mergeCell ref="C16:D16"/>
    <mergeCell ref="A7:E7"/>
    <mergeCell ref="A8:B8"/>
    <mergeCell ref="A9:B9"/>
    <mergeCell ref="A10:E10"/>
    <mergeCell ref="A15:E15"/>
    <mergeCell ref="C8:D8"/>
    <mergeCell ref="A17:B17"/>
    <mergeCell ref="A18:B18"/>
    <mergeCell ref="A19:B19"/>
    <mergeCell ref="A24:B24"/>
    <mergeCell ref="A21:B21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3:B53"/>
    <mergeCell ref="A54:B54"/>
    <mergeCell ref="A52:B52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4:C4"/>
    <mergeCell ref="A74:B74"/>
    <mergeCell ref="A76:B76"/>
    <mergeCell ref="A77:B77"/>
    <mergeCell ref="A68:B68"/>
    <mergeCell ref="A69:B69"/>
    <mergeCell ref="A70:B70"/>
    <mergeCell ref="A71:B71"/>
    <mergeCell ref="A72:B72"/>
    <mergeCell ref="A73:B73"/>
  </mergeCells>
  <conditionalFormatting sqref="E12">
    <cfRule type="expression" priority="2" dxfId="0" stopIfTrue="1">
      <formula>$E$12&gt;$E$11</formula>
    </cfRule>
  </conditionalFormatting>
  <conditionalFormatting sqref="E13">
    <cfRule type="expression" priority="1" dxfId="0" stopIfTrue="1">
      <formula>$E$13&gt;(0.05*$E$11)</formula>
    </cfRule>
  </conditionalFormatting>
  <dataValidations count="2">
    <dataValidation type="list" allowBlank="1" showInputMessage="1" showErrorMessage="1" sqref="A9">
      <formula1>FA_DB</formula1>
    </dataValidation>
    <dataValidation type="list" allowBlank="1" showInputMessage="1" showErrorMessage="1" sqref="A17:A78">
      <formula1>POS_List</formula1>
    </dataValidation>
  </dataValidations>
  <printOptions horizontalCentered="1"/>
  <pageMargins left="0.25" right="0.25" top="0.45" bottom="0.5" header="0.3" footer="0.3"/>
  <pageSetup horizontalDpi="600" verticalDpi="600" orientation="landscape" scale="75" r:id="rId4"/>
  <headerFooter differentOddEven="1" differentFirst="1">
    <oddHeader>&amp;L&amp;"Arial,Regular"&amp;8Page 2&amp;R&amp;"Arial,Regular"&amp;8PI-1304-EOY</oddHeader>
  </headerFooter>
  <drawing r:id="rId3"/>
  <legacyDrawing r:id="rId2"/>
  <oleObjects>
    <oleObject progId="Word.Document.8" dvAspect="DVASPECT_ICON" shapeId="7387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77"/>
  <sheetViews>
    <sheetView zoomScale="90" zoomScaleNormal="90" zoomScalePageLayoutView="0" workbookViewId="0" topLeftCell="A61">
      <selection activeCell="E2" sqref="E2:I2"/>
    </sheetView>
  </sheetViews>
  <sheetFormatPr defaultColWidth="9.00390625" defaultRowHeight="13.5"/>
  <cols>
    <col min="1" max="1" width="33.875" style="0" customWidth="1"/>
    <col min="2" max="2" width="7.50390625" style="0" customWidth="1"/>
    <col min="3" max="3" width="7.25390625" style="0" customWidth="1"/>
    <col min="4" max="4" width="6.875" style="0" customWidth="1"/>
    <col min="5" max="5" width="22.50390625" style="0" bestFit="1" customWidth="1"/>
    <col min="6" max="6" width="11.625" style="0" customWidth="1"/>
    <col min="7" max="7" width="15.125" style="0" customWidth="1"/>
    <col min="8" max="8" width="13.375" style="0" bestFit="1" customWidth="1"/>
    <col min="9" max="9" width="12.50390625" style="0" bestFit="1" customWidth="1"/>
    <col min="10" max="10" width="7.75390625" style="0" hidden="1" customWidth="1"/>
  </cols>
  <sheetData>
    <row r="1" spans="1:11" ht="13.5" thickBot="1">
      <c r="A1" s="3" t="s">
        <v>6</v>
      </c>
      <c r="E1" s="18" t="s">
        <v>84</v>
      </c>
      <c r="F1" s="18" t="s">
        <v>83</v>
      </c>
      <c r="G1" s="18" t="s">
        <v>85</v>
      </c>
      <c r="H1" s="18" t="s">
        <v>86</v>
      </c>
      <c r="I1" s="18" t="s">
        <v>116</v>
      </c>
      <c r="J1" s="18" t="s">
        <v>216</v>
      </c>
      <c r="K1" s="8"/>
    </row>
    <row r="2" spans="1:10" ht="13.5" thickTop="1">
      <c r="A2" s="4" t="s">
        <v>30</v>
      </c>
      <c r="E2" s="37"/>
      <c r="F2" s="37"/>
      <c r="G2" s="37"/>
      <c r="H2" s="37"/>
      <c r="I2" s="37"/>
      <c r="J2" s="37"/>
    </row>
    <row r="3" spans="1:10" ht="12.75">
      <c r="A3" s="4" t="s">
        <v>27</v>
      </c>
      <c r="E3" s="64" t="s">
        <v>141</v>
      </c>
      <c r="F3" s="64" t="s">
        <v>310</v>
      </c>
      <c r="G3" s="65" t="s">
        <v>134</v>
      </c>
      <c r="H3" s="65" t="s">
        <v>135</v>
      </c>
      <c r="I3" s="74">
        <v>23828</v>
      </c>
      <c r="J3" s="36" t="s">
        <v>217</v>
      </c>
    </row>
    <row r="4" spans="1:10" ht="12.75">
      <c r="A4" s="4" t="s">
        <v>22</v>
      </c>
      <c r="E4" s="66" t="s">
        <v>142</v>
      </c>
      <c r="F4" s="66" t="s">
        <v>311</v>
      </c>
      <c r="G4" s="19" t="s">
        <v>87</v>
      </c>
      <c r="H4" s="19" t="s">
        <v>88</v>
      </c>
      <c r="I4" s="75">
        <v>31271</v>
      </c>
      <c r="J4" s="36" t="s">
        <v>218</v>
      </c>
    </row>
    <row r="5" spans="1:10" ht="12.75">
      <c r="A5" s="4" t="s">
        <v>7</v>
      </c>
      <c r="E5" s="35" t="s">
        <v>143</v>
      </c>
      <c r="F5" s="35" t="s">
        <v>312</v>
      </c>
      <c r="G5" s="19" t="s">
        <v>383</v>
      </c>
      <c r="H5" s="19" t="s">
        <v>384</v>
      </c>
      <c r="I5" s="74">
        <v>125119</v>
      </c>
      <c r="J5" s="36" t="s">
        <v>219</v>
      </c>
    </row>
    <row r="6" spans="1:10" ht="12.75">
      <c r="A6" s="4" t="s">
        <v>8</v>
      </c>
      <c r="E6" s="35" t="s">
        <v>144</v>
      </c>
      <c r="F6" s="35" t="s">
        <v>317</v>
      </c>
      <c r="G6" s="19" t="s">
        <v>93</v>
      </c>
      <c r="H6" s="19" t="s">
        <v>291</v>
      </c>
      <c r="I6" s="74">
        <v>32095</v>
      </c>
      <c r="J6" s="36" t="s">
        <v>220</v>
      </c>
    </row>
    <row r="7" spans="1:10" ht="12.75">
      <c r="A7" s="4" t="s">
        <v>17</v>
      </c>
      <c r="E7" s="35" t="s">
        <v>145</v>
      </c>
      <c r="F7" s="35" t="s">
        <v>313</v>
      </c>
      <c r="G7" s="19" t="s">
        <v>288</v>
      </c>
      <c r="H7" s="19" t="s">
        <v>289</v>
      </c>
      <c r="I7" s="74">
        <v>24697</v>
      </c>
      <c r="J7" s="36" t="s">
        <v>221</v>
      </c>
    </row>
    <row r="8" spans="1:10" ht="12.75">
      <c r="A8" s="4" t="s">
        <v>31</v>
      </c>
      <c r="E8" s="35" t="s">
        <v>146</v>
      </c>
      <c r="F8" s="35" t="s">
        <v>314</v>
      </c>
      <c r="G8" s="19" t="s">
        <v>134</v>
      </c>
      <c r="H8" s="19" t="s">
        <v>135</v>
      </c>
      <c r="I8" s="74">
        <v>32236</v>
      </c>
      <c r="J8" s="36" t="s">
        <v>222</v>
      </c>
    </row>
    <row r="9" spans="1:10" ht="12.75">
      <c r="A9" s="4" t="s">
        <v>41</v>
      </c>
      <c r="E9" s="35" t="s">
        <v>147</v>
      </c>
      <c r="F9" s="35" t="s">
        <v>318</v>
      </c>
      <c r="G9" s="19" t="s">
        <v>385</v>
      </c>
      <c r="H9" s="19" t="s">
        <v>386</v>
      </c>
      <c r="I9" s="74">
        <v>108958</v>
      </c>
      <c r="J9" s="36" t="s">
        <v>223</v>
      </c>
    </row>
    <row r="10" spans="1:10" ht="12.75">
      <c r="A10" s="4" t="s">
        <v>32</v>
      </c>
      <c r="E10" s="35" t="s">
        <v>148</v>
      </c>
      <c r="F10" s="35" t="s">
        <v>319</v>
      </c>
      <c r="G10" s="19" t="s">
        <v>91</v>
      </c>
      <c r="H10" s="19" t="s">
        <v>92</v>
      </c>
      <c r="I10" s="82">
        <v>74506</v>
      </c>
      <c r="J10" s="36" t="s">
        <v>224</v>
      </c>
    </row>
    <row r="11" spans="1:10" ht="12.75">
      <c r="A11" s="4" t="s">
        <v>23</v>
      </c>
      <c r="E11" s="35" t="s">
        <v>132</v>
      </c>
      <c r="F11" s="35" t="s">
        <v>320</v>
      </c>
      <c r="G11" s="19" t="s">
        <v>89</v>
      </c>
      <c r="H11" s="19" t="s">
        <v>90</v>
      </c>
      <c r="I11" s="82">
        <v>27716</v>
      </c>
      <c r="J11" s="36" t="s">
        <v>225</v>
      </c>
    </row>
    <row r="12" spans="1:10" ht="12.75">
      <c r="A12" s="4" t="s">
        <v>14</v>
      </c>
      <c r="E12" s="35" t="s">
        <v>149</v>
      </c>
      <c r="F12" s="35" t="s">
        <v>321</v>
      </c>
      <c r="G12" s="19" t="s">
        <v>136</v>
      </c>
      <c r="H12" s="19" t="s">
        <v>453</v>
      </c>
      <c r="I12" s="82">
        <v>404867</v>
      </c>
      <c r="J12" s="36" t="s">
        <v>226</v>
      </c>
    </row>
    <row r="13" spans="1:10" ht="12.75">
      <c r="A13" s="4" t="s">
        <v>50</v>
      </c>
      <c r="E13" s="35" t="s">
        <v>150</v>
      </c>
      <c r="F13" s="35" t="s">
        <v>322</v>
      </c>
      <c r="G13" s="19" t="s">
        <v>93</v>
      </c>
      <c r="H13" s="19" t="s">
        <v>94</v>
      </c>
      <c r="I13" s="82">
        <v>292612</v>
      </c>
      <c r="J13" s="36" t="s">
        <v>227</v>
      </c>
    </row>
    <row r="14" spans="1:10" ht="12.75">
      <c r="A14" s="4" t="s">
        <v>59</v>
      </c>
      <c r="E14" s="35" t="s">
        <v>151</v>
      </c>
      <c r="F14" s="35" t="s">
        <v>323</v>
      </c>
      <c r="G14" s="19" t="s">
        <v>433</v>
      </c>
      <c r="H14" s="19" t="s">
        <v>434</v>
      </c>
      <c r="I14" s="82">
        <v>158453</v>
      </c>
      <c r="J14" s="36" t="s">
        <v>228</v>
      </c>
    </row>
    <row r="15" spans="1:10" ht="12.75">
      <c r="A15" s="4" t="s">
        <v>51</v>
      </c>
      <c r="E15" s="35" t="s">
        <v>152</v>
      </c>
      <c r="F15" s="35" t="s">
        <v>324</v>
      </c>
      <c r="G15" s="19" t="s">
        <v>134</v>
      </c>
      <c r="H15" s="19" t="s">
        <v>135</v>
      </c>
      <c r="I15" s="82">
        <v>206370</v>
      </c>
      <c r="J15" s="36" t="s">
        <v>229</v>
      </c>
    </row>
    <row r="16" spans="1:10" ht="12.75">
      <c r="A16" s="4" t="s">
        <v>15</v>
      </c>
      <c r="E16" s="35" t="s">
        <v>153</v>
      </c>
      <c r="F16" s="35" t="s">
        <v>325</v>
      </c>
      <c r="G16" s="19" t="s">
        <v>95</v>
      </c>
      <c r="H16" s="19" t="s">
        <v>96</v>
      </c>
      <c r="I16" s="82">
        <v>719201</v>
      </c>
      <c r="J16" s="36" t="s">
        <v>230</v>
      </c>
    </row>
    <row r="17" spans="1:10" ht="12.75">
      <c r="A17" s="4" t="s">
        <v>42</v>
      </c>
      <c r="E17" s="35" t="s">
        <v>154</v>
      </c>
      <c r="F17" s="35" t="s">
        <v>326</v>
      </c>
      <c r="G17" s="19" t="s">
        <v>387</v>
      </c>
      <c r="H17" s="19" t="s">
        <v>388</v>
      </c>
      <c r="I17" s="82">
        <v>175390</v>
      </c>
      <c r="J17" s="36" t="s">
        <v>231</v>
      </c>
    </row>
    <row r="18" spans="1:10" ht="12.75">
      <c r="A18" s="4" t="s">
        <v>52</v>
      </c>
      <c r="E18" s="35" t="s">
        <v>155</v>
      </c>
      <c r="F18" s="35" t="s">
        <v>327</v>
      </c>
      <c r="G18" s="19" t="s">
        <v>97</v>
      </c>
      <c r="H18" s="19" t="s">
        <v>98</v>
      </c>
      <c r="I18" s="82">
        <v>248125</v>
      </c>
      <c r="J18" s="36" t="s">
        <v>232</v>
      </c>
    </row>
    <row r="19" spans="1:10" ht="12.75">
      <c r="A19" s="4" t="s">
        <v>60</v>
      </c>
      <c r="E19" s="35" t="s">
        <v>156</v>
      </c>
      <c r="F19" s="35" t="s">
        <v>328</v>
      </c>
      <c r="G19" s="19" t="s">
        <v>301</v>
      </c>
      <c r="H19" s="19" t="s">
        <v>88</v>
      </c>
      <c r="I19" s="82">
        <v>141544</v>
      </c>
      <c r="J19" s="36" t="s">
        <v>233</v>
      </c>
    </row>
    <row r="20" spans="1:10" ht="12.75">
      <c r="A20" s="4" t="s">
        <v>75</v>
      </c>
      <c r="E20" s="35" t="s">
        <v>157</v>
      </c>
      <c r="F20" s="35" t="s">
        <v>329</v>
      </c>
      <c r="G20" s="19" t="s">
        <v>293</v>
      </c>
      <c r="H20" s="19" t="s">
        <v>294</v>
      </c>
      <c r="I20" s="82">
        <v>257412.93</v>
      </c>
      <c r="J20" s="36" t="s">
        <v>234</v>
      </c>
    </row>
    <row r="21" spans="1:10" ht="12.75">
      <c r="A21" s="4" t="s">
        <v>9</v>
      </c>
      <c r="E21" s="63" t="s">
        <v>158</v>
      </c>
      <c r="F21" s="63" t="s">
        <v>330</v>
      </c>
      <c r="G21" s="19" t="s">
        <v>389</v>
      </c>
      <c r="H21" s="19" t="s">
        <v>390</v>
      </c>
      <c r="I21" s="82">
        <v>307952</v>
      </c>
      <c r="J21" s="36" t="s">
        <v>235</v>
      </c>
    </row>
    <row r="22" spans="1:10" ht="12.75">
      <c r="A22" s="4" t="s">
        <v>77</v>
      </c>
      <c r="E22" s="63" t="s">
        <v>159</v>
      </c>
      <c r="F22" s="63" t="s">
        <v>331</v>
      </c>
      <c r="G22" s="19" t="s">
        <v>391</v>
      </c>
      <c r="H22" s="19" t="s">
        <v>452</v>
      </c>
      <c r="I22" s="82">
        <v>74814</v>
      </c>
      <c r="J22" s="36" t="s">
        <v>236</v>
      </c>
    </row>
    <row r="23" spans="1:10" ht="12.75">
      <c r="A23" s="4" t="s">
        <v>53</v>
      </c>
      <c r="E23" s="35" t="s">
        <v>160</v>
      </c>
      <c r="F23" s="35" t="s">
        <v>332</v>
      </c>
      <c r="G23" s="19" t="s">
        <v>99</v>
      </c>
      <c r="H23" s="19" t="s">
        <v>100</v>
      </c>
      <c r="I23" s="74">
        <v>48446</v>
      </c>
      <c r="J23" s="36" t="s">
        <v>237</v>
      </c>
    </row>
    <row r="24" spans="1:10" ht="12.75">
      <c r="A24" s="5" t="s">
        <v>10</v>
      </c>
      <c r="E24" s="35" t="s">
        <v>161</v>
      </c>
      <c r="F24" s="35" t="s">
        <v>333</v>
      </c>
      <c r="G24" s="19" t="s">
        <v>109</v>
      </c>
      <c r="H24" s="19" t="s">
        <v>110</v>
      </c>
      <c r="I24" s="74">
        <v>22202</v>
      </c>
      <c r="J24" s="36" t="s">
        <v>238</v>
      </c>
    </row>
    <row r="25" spans="1:10" ht="12.75">
      <c r="A25" s="4" t="s">
        <v>35</v>
      </c>
      <c r="E25" s="35" t="s">
        <v>162</v>
      </c>
      <c r="F25" s="35" t="s">
        <v>334</v>
      </c>
      <c r="G25" s="19" t="s">
        <v>450</v>
      </c>
      <c r="H25" s="19" t="s">
        <v>451</v>
      </c>
      <c r="I25" s="74">
        <v>25561</v>
      </c>
      <c r="J25" s="36" t="s">
        <v>239</v>
      </c>
    </row>
    <row r="26" spans="1:10" ht="12.75">
      <c r="A26" s="4" t="s">
        <v>24</v>
      </c>
      <c r="E26" s="35" t="s">
        <v>163</v>
      </c>
      <c r="F26" s="35" t="s">
        <v>335</v>
      </c>
      <c r="G26" s="19" t="s">
        <v>129</v>
      </c>
      <c r="H26" s="19" t="s">
        <v>164</v>
      </c>
      <c r="I26" s="77">
        <v>25000</v>
      </c>
      <c r="J26" s="36" t="s">
        <v>240</v>
      </c>
    </row>
    <row r="27" spans="1:10" ht="12.75">
      <c r="A27" s="4" t="s">
        <v>43</v>
      </c>
      <c r="E27" s="84" t="s">
        <v>424</v>
      </c>
      <c r="F27" s="85"/>
      <c r="G27" s="80" t="s">
        <v>97</v>
      </c>
      <c r="H27" s="80" t="s">
        <v>425</v>
      </c>
      <c r="I27" s="79">
        <v>108202</v>
      </c>
      <c r="J27" s="67">
        <v>7700</v>
      </c>
    </row>
    <row r="28" spans="1:10" ht="12.75">
      <c r="A28" s="4" t="s">
        <v>64</v>
      </c>
      <c r="E28" s="35" t="s">
        <v>165</v>
      </c>
      <c r="F28" s="35" t="s">
        <v>336</v>
      </c>
      <c r="G28" s="19" t="s">
        <v>166</v>
      </c>
      <c r="H28" s="19" t="s">
        <v>167</v>
      </c>
      <c r="I28" s="76">
        <v>39474</v>
      </c>
      <c r="J28" s="36" t="s">
        <v>241</v>
      </c>
    </row>
    <row r="29" spans="1:10" ht="12.75">
      <c r="A29" s="4" t="s">
        <v>78</v>
      </c>
      <c r="E29" s="35" t="s">
        <v>426</v>
      </c>
      <c r="F29" s="85"/>
      <c r="G29" s="19" t="s">
        <v>97</v>
      </c>
      <c r="H29" s="19" t="s">
        <v>425</v>
      </c>
      <c r="I29" s="78">
        <v>16267</v>
      </c>
      <c r="J29" s="36" t="s">
        <v>242</v>
      </c>
    </row>
    <row r="30" spans="1:10" ht="12.75">
      <c r="A30" s="4" t="s">
        <v>25</v>
      </c>
      <c r="E30" s="35" t="s">
        <v>168</v>
      </c>
      <c r="F30" s="35" t="s">
        <v>337</v>
      </c>
      <c r="G30" s="19" t="s">
        <v>101</v>
      </c>
      <c r="H30" s="19" t="s">
        <v>102</v>
      </c>
      <c r="I30" s="74">
        <v>74608</v>
      </c>
      <c r="J30" s="36" t="s">
        <v>243</v>
      </c>
    </row>
    <row r="31" spans="1:10" ht="12.75">
      <c r="A31" s="4" t="s">
        <v>55</v>
      </c>
      <c r="E31" s="35" t="s">
        <v>427</v>
      </c>
      <c r="F31" s="85"/>
      <c r="G31" s="81" t="s">
        <v>428</v>
      </c>
      <c r="H31" s="19" t="s">
        <v>429</v>
      </c>
      <c r="I31" s="79">
        <v>18299</v>
      </c>
      <c r="J31" s="36" t="s">
        <v>244</v>
      </c>
    </row>
    <row r="32" spans="1:10" ht="12.75">
      <c r="A32" s="4" t="s">
        <v>33</v>
      </c>
      <c r="E32" s="35" t="s">
        <v>169</v>
      </c>
      <c r="F32" s="35" t="s">
        <v>338</v>
      </c>
      <c r="G32" s="19" t="s">
        <v>315</v>
      </c>
      <c r="H32" s="19" t="s">
        <v>316</v>
      </c>
      <c r="I32" s="74">
        <v>261559</v>
      </c>
      <c r="J32" s="36" t="s">
        <v>245</v>
      </c>
    </row>
    <row r="33" spans="1:10" ht="12.75">
      <c r="A33" s="4" t="s">
        <v>61</v>
      </c>
      <c r="E33" s="35" t="s">
        <v>170</v>
      </c>
      <c r="F33" s="35" t="s">
        <v>339</v>
      </c>
      <c r="G33" s="19" t="s">
        <v>391</v>
      </c>
      <c r="H33" s="19" t="s">
        <v>392</v>
      </c>
      <c r="I33" s="74">
        <v>32091</v>
      </c>
      <c r="J33" s="36" t="s">
        <v>246</v>
      </c>
    </row>
    <row r="34" spans="1:10" ht="12.75">
      <c r="A34" s="4" t="s">
        <v>62</v>
      </c>
      <c r="E34" s="35" t="s">
        <v>171</v>
      </c>
      <c r="F34" s="35" t="s">
        <v>340</v>
      </c>
      <c r="G34" s="19" t="s">
        <v>299</v>
      </c>
      <c r="H34" s="19" t="s">
        <v>449</v>
      </c>
      <c r="I34" s="74">
        <v>22321</v>
      </c>
      <c r="J34" s="36" t="s">
        <v>247</v>
      </c>
    </row>
    <row r="35" spans="1:10" ht="12.75">
      <c r="A35" s="4" t="s">
        <v>46</v>
      </c>
      <c r="E35" s="35" t="s">
        <v>172</v>
      </c>
      <c r="F35" s="35" t="s">
        <v>341</v>
      </c>
      <c r="G35" s="19" t="s">
        <v>447</v>
      </c>
      <c r="H35" s="19" t="s">
        <v>448</v>
      </c>
      <c r="I35" s="74">
        <v>27948</v>
      </c>
      <c r="J35" s="36" t="s">
        <v>248</v>
      </c>
    </row>
    <row r="36" spans="1:10" ht="12.75">
      <c r="A36" s="4" t="s">
        <v>65</v>
      </c>
      <c r="E36" s="35" t="s">
        <v>173</v>
      </c>
      <c r="F36" s="35" t="s">
        <v>342</v>
      </c>
      <c r="G36" s="19" t="s">
        <v>174</v>
      </c>
      <c r="H36" s="19" t="s">
        <v>175</v>
      </c>
      <c r="I36" s="74">
        <v>117595</v>
      </c>
      <c r="J36" s="36" t="s">
        <v>249</v>
      </c>
    </row>
    <row r="37" spans="1:10" ht="12.75">
      <c r="A37" s="4" t="s">
        <v>79</v>
      </c>
      <c r="E37" s="35" t="s">
        <v>176</v>
      </c>
      <c r="F37" s="35" t="s">
        <v>343</v>
      </c>
      <c r="G37" s="19" t="s">
        <v>103</v>
      </c>
      <c r="H37" s="19" t="s">
        <v>104</v>
      </c>
      <c r="I37" s="76">
        <v>36813</v>
      </c>
      <c r="J37" s="36" t="s">
        <v>250</v>
      </c>
    </row>
    <row r="38" spans="1:10" ht="12.75">
      <c r="A38" s="4" t="s">
        <v>66</v>
      </c>
      <c r="E38" s="35" t="s">
        <v>177</v>
      </c>
      <c r="F38" s="35" t="s">
        <v>344</v>
      </c>
      <c r="G38" s="19" t="s">
        <v>103</v>
      </c>
      <c r="H38" s="19" t="s">
        <v>104</v>
      </c>
      <c r="I38" s="76">
        <v>50125</v>
      </c>
      <c r="J38" s="36" t="s">
        <v>251</v>
      </c>
    </row>
    <row r="39" spans="1:10" ht="12.75">
      <c r="A39" s="4" t="s">
        <v>16</v>
      </c>
      <c r="E39" s="35" t="s">
        <v>178</v>
      </c>
      <c r="F39" s="35" t="s">
        <v>345</v>
      </c>
      <c r="G39" s="19" t="s">
        <v>299</v>
      </c>
      <c r="H39" s="19" t="s">
        <v>105</v>
      </c>
      <c r="I39" s="74">
        <v>240573</v>
      </c>
      <c r="J39" s="36" t="s">
        <v>252</v>
      </c>
    </row>
    <row r="40" spans="1:10" ht="12.75">
      <c r="A40" s="4" t="s">
        <v>67</v>
      </c>
      <c r="E40" s="35" t="s">
        <v>179</v>
      </c>
      <c r="F40" s="35" t="s">
        <v>346</v>
      </c>
      <c r="G40" s="19" t="s">
        <v>433</v>
      </c>
      <c r="H40" s="19" t="s">
        <v>434</v>
      </c>
      <c r="I40" s="74">
        <v>70046</v>
      </c>
      <c r="J40" s="36" t="s">
        <v>253</v>
      </c>
    </row>
    <row r="41" spans="1:10" ht="12.75">
      <c r="A41" s="4" t="s">
        <v>70</v>
      </c>
      <c r="E41" s="35" t="s">
        <v>180</v>
      </c>
      <c r="F41" s="35" t="s">
        <v>347</v>
      </c>
      <c r="G41" s="19" t="s">
        <v>89</v>
      </c>
      <c r="H41" s="19" t="s">
        <v>290</v>
      </c>
      <c r="I41" s="76">
        <v>62579</v>
      </c>
      <c r="J41" s="36" t="s">
        <v>254</v>
      </c>
    </row>
    <row r="42" spans="1:10" ht="12.75">
      <c r="A42" s="4" t="s">
        <v>71</v>
      </c>
      <c r="E42" s="35" t="s">
        <v>181</v>
      </c>
      <c r="F42" s="35" t="s">
        <v>348</v>
      </c>
      <c r="G42" s="19" t="s">
        <v>106</v>
      </c>
      <c r="H42" s="19" t="s">
        <v>182</v>
      </c>
      <c r="I42" s="74">
        <v>272358</v>
      </c>
      <c r="J42" s="36" t="s">
        <v>255</v>
      </c>
    </row>
    <row r="43" spans="1:10" ht="12.75">
      <c r="A43" s="4" t="s">
        <v>72</v>
      </c>
      <c r="E43" s="35" t="s">
        <v>183</v>
      </c>
      <c r="F43" s="35" t="s">
        <v>349</v>
      </c>
      <c r="G43" s="19" t="s">
        <v>106</v>
      </c>
      <c r="H43" s="19" t="s">
        <v>107</v>
      </c>
      <c r="I43" s="74">
        <v>31624</v>
      </c>
      <c r="J43" s="36" t="s">
        <v>256</v>
      </c>
    </row>
    <row r="44" spans="1:10" ht="12.75">
      <c r="A44" s="4" t="s">
        <v>73</v>
      </c>
      <c r="E44" s="35" t="s">
        <v>184</v>
      </c>
      <c r="F44" s="35" t="s">
        <v>350</v>
      </c>
      <c r="G44" s="19" t="s">
        <v>137</v>
      </c>
      <c r="H44" s="19" t="s">
        <v>138</v>
      </c>
      <c r="I44" s="74">
        <v>23183</v>
      </c>
      <c r="J44" s="36" t="s">
        <v>257</v>
      </c>
    </row>
    <row r="45" spans="1:10" ht="12.75">
      <c r="A45" s="4" t="s">
        <v>36</v>
      </c>
      <c r="E45" s="35" t="s">
        <v>185</v>
      </c>
      <c r="F45" s="35" t="s">
        <v>351</v>
      </c>
      <c r="G45" s="19" t="s">
        <v>186</v>
      </c>
      <c r="H45" s="19" t="s">
        <v>187</v>
      </c>
      <c r="I45" s="74">
        <v>31415</v>
      </c>
      <c r="J45" s="36" t="s">
        <v>284</v>
      </c>
    </row>
    <row r="46" spans="1:10" ht="12.75">
      <c r="A46" s="4" t="s">
        <v>11</v>
      </c>
      <c r="E46" s="35" t="s">
        <v>188</v>
      </c>
      <c r="F46" s="35" t="s">
        <v>352</v>
      </c>
      <c r="G46" s="19" t="s">
        <v>87</v>
      </c>
      <c r="H46" s="19" t="s">
        <v>88</v>
      </c>
      <c r="I46" s="74">
        <v>27823</v>
      </c>
      <c r="J46" s="36" t="s">
        <v>258</v>
      </c>
    </row>
    <row r="47" spans="1:10" ht="12.75">
      <c r="A47" s="4" t="s">
        <v>56</v>
      </c>
      <c r="E47" s="35" t="s">
        <v>295</v>
      </c>
      <c r="F47" s="35" t="s">
        <v>353</v>
      </c>
      <c r="G47" s="19" t="s">
        <v>136</v>
      </c>
      <c r="H47" s="19" t="s">
        <v>300</v>
      </c>
      <c r="I47" s="74">
        <v>40542</v>
      </c>
      <c r="J47" s="36" t="s">
        <v>285</v>
      </c>
    </row>
    <row r="48" spans="1:10" ht="12.75">
      <c r="A48" s="4" t="s">
        <v>26</v>
      </c>
      <c r="E48" s="35" t="s">
        <v>189</v>
      </c>
      <c r="F48" s="35" t="s">
        <v>354</v>
      </c>
      <c r="G48" s="19" t="s">
        <v>108</v>
      </c>
      <c r="H48" s="19" t="s">
        <v>292</v>
      </c>
      <c r="I48" s="74">
        <v>1891744</v>
      </c>
      <c r="J48" s="36" t="s">
        <v>286</v>
      </c>
    </row>
    <row r="49" spans="1:10" ht="12.75">
      <c r="A49" s="4" t="s">
        <v>18</v>
      </c>
      <c r="E49" s="35" t="s">
        <v>296</v>
      </c>
      <c r="F49" s="35" t="s">
        <v>355</v>
      </c>
      <c r="G49" s="19" t="s">
        <v>109</v>
      </c>
      <c r="H49" s="19" t="s">
        <v>110</v>
      </c>
      <c r="I49" s="74">
        <v>17867</v>
      </c>
      <c r="J49" s="36" t="s">
        <v>259</v>
      </c>
    </row>
    <row r="50" spans="1:10" ht="12.75">
      <c r="A50" s="4" t="s">
        <v>54</v>
      </c>
      <c r="E50" s="35" t="s">
        <v>297</v>
      </c>
      <c r="F50" s="35" t="s">
        <v>356</v>
      </c>
      <c r="G50" s="19" t="s">
        <v>109</v>
      </c>
      <c r="H50" s="19" t="s">
        <v>110</v>
      </c>
      <c r="I50" s="76">
        <v>22093</v>
      </c>
      <c r="J50" s="36" t="s">
        <v>260</v>
      </c>
    </row>
    <row r="51" spans="1:10" ht="12.75">
      <c r="A51" s="4" t="s">
        <v>37</v>
      </c>
      <c r="E51" s="35" t="s">
        <v>190</v>
      </c>
      <c r="F51" s="35" t="s">
        <v>357</v>
      </c>
      <c r="G51" s="19" t="s">
        <v>393</v>
      </c>
      <c r="H51" s="19" t="s">
        <v>394</v>
      </c>
      <c r="I51" s="74">
        <v>25471</v>
      </c>
      <c r="J51" s="36" t="s">
        <v>261</v>
      </c>
    </row>
    <row r="52" spans="1:10" ht="12.75">
      <c r="A52" s="5" t="s">
        <v>12</v>
      </c>
      <c r="E52" s="35" t="s">
        <v>191</v>
      </c>
      <c r="F52" s="35" t="s">
        <v>358</v>
      </c>
      <c r="G52" s="19" t="s">
        <v>136</v>
      </c>
      <c r="H52" s="19" t="s">
        <v>300</v>
      </c>
      <c r="I52" s="74">
        <v>30852</v>
      </c>
      <c r="J52" s="36" t="s">
        <v>262</v>
      </c>
    </row>
    <row r="53" spans="1:10" ht="12.75">
      <c r="A53" s="4" t="s">
        <v>13</v>
      </c>
      <c r="E53" s="35" t="s">
        <v>192</v>
      </c>
      <c r="F53" s="35" t="s">
        <v>359</v>
      </c>
      <c r="G53" s="19" t="s">
        <v>433</v>
      </c>
      <c r="H53" s="19" t="s">
        <v>434</v>
      </c>
      <c r="I53" s="74">
        <v>20887</v>
      </c>
      <c r="J53" s="36" t="s">
        <v>263</v>
      </c>
    </row>
    <row r="54" spans="1:10" ht="12.75">
      <c r="A54" s="4" t="s">
        <v>19</v>
      </c>
      <c r="E54" s="35" t="s">
        <v>193</v>
      </c>
      <c r="F54" s="35" t="s">
        <v>360</v>
      </c>
      <c r="G54" s="19" t="s">
        <v>136</v>
      </c>
      <c r="H54" s="19" t="s">
        <v>130</v>
      </c>
      <c r="I54" s="76">
        <v>153584</v>
      </c>
      <c r="J54" s="36" t="s">
        <v>264</v>
      </c>
    </row>
    <row r="55" spans="1:10" ht="12.75">
      <c r="A55" s="4" t="s">
        <v>68</v>
      </c>
      <c r="E55" s="35" t="s">
        <v>194</v>
      </c>
      <c r="F55" s="35" t="s">
        <v>361</v>
      </c>
      <c r="G55" s="19" t="s">
        <v>95</v>
      </c>
      <c r="H55" s="19" t="s">
        <v>96</v>
      </c>
      <c r="I55" s="74">
        <v>99998</v>
      </c>
      <c r="J55" s="36" t="s">
        <v>265</v>
      </c>
    </row>
    <row r="56" spans="1:10" ht="12.75">
      <c r="A56" s="4" t="s">
        <v>74</v>
      </c>
      <c r="E56" s="35" t="s">
        <v>195</v>
      </c>
      <c r="F56" s="35" t="s">
        <v>362</v>
      </c>
      <c r="G56" s="19" t="s">
        <v>134</v>
      </c>
      <c r="H56" s="19" t="s">
        <v>135</v>
      </c>
      <c r="I56" s="74">
        <v>20481</v>
      </c>
      <c r="J56" s="36" t="s">
        <v>266</v>
      </c>
    </row>
    <row r="57" spans="1:10" ht="12.75">
      <c r="A57" s="4" t="s">
        <v>28</v>
      </c>
      <c r="E57" s="35" t="s">
        <v>196</v>
      </c>
      <c r="F57" s="35" t="s">
        <v>363</v>
      </c>
      <c r="G57" s="19" t="s">
        <v>139</v>
      </c>
      <c r="H57" s="19" t="s">
        <v>140</v>
      </c>
      <c r="I57" s="74">
        <v>280082</v>
      </c>
      <c r="J57" s="36" t="s">
        <v>267</v>
      </c>
    </row>
    <row r="58" spans="1:10" ht="12.75">
      <c r="A58" s="4" t="s">
        <v>57</v>
      </c>
      <c r="E58" s="35" t="s">
        <v>197</v>
      </c>
      <c r="F58" s="35" t="s">
        <v>364</v>
      </c>
      <c r="G58" s="19" t="s">
        <v>134</v>
      </c>
      <c r="H58" s="19" t="s">
        <v>135</v>
      </c>
      <c r="I58" s="74">
        <v>28127</v>
      </c>
      <c r="J58" s="36" t="s">
        <v>268</v>
      </c>
    </row>
    <row r="59" spans="1:10" ht="12.75">
      <c r="A59" s="4" t="s">
        <v>38</v>
      </c>
      <c r="E59" s="35" t="s">
        <v>430</v>
      </c>
      <c r="F59" s="85"/>
      <c r="G59" s="81" t="s">
        <v>431</v>
      </c>
      <c r="H59" s="19" t="s">
        <v>432</v>
      </c>
      <c r="I59" s="79">
        <v>19060</v>
      </c>
      <c r="J59" s="36" t="s">
        <v>269</v>
      </c>
    </row>
    <row r="60" spans="1:10" ht="12.75">
      <c r="A60" s="4" t="s">
        <v>69</v>
      </c>
      <c r="E60" s="35" t="s">
        <v>198</v>
      </c>
      <c r="F60" s="35" t="s">
        <v>365</v>
      </c>
      <c r="G60" s="19" t="s">
        <v>134</v>
      </c>
      <c r="H60" s="19" t="s">
        <v>135</v>
      </c>
      <c r="I60" s="74">
        <v>22731</v>
      </c>
      <c r="J60" s="36" t="s">
        <v>270</v>
      </c>
    </row>
    <row r="61" spans="1:10" ht="12.75">
      <c r="A61" s="4" t="s">
        <v>47</v>
      </c>
      <c r="E61" s="35" t="s">
        <v>199</v>
      </c>
      <c r="F61" s="35" t="s">
        <v>366</v>
      </c>
      <c r="G61" s="19" t="s">
        <v>395</v>
      </c>
      <c r="H61" s="19" t="s">
        <v>396</v>
      </c>
      <c r="I61" s="74">
        <v>91735</v>
      </c>
      <c r="J61" s="36" t="s">
        <v>271</v>
      </c>
    </row>
    <row r="62" spans="1:10" ht="12.75">
      <c r="A62" s="4" t="s">
        <v>39</v>
      </c>
      <c r="E62" s="35" t="s">
        <v>200</v>
      </c>
      <c r="F62" s="35" t="s">
        <v>367</v>
      </c>
      <c r="G62" s="19" t="s">
        <v>445</v>
      </c>
      <c r="H62" s="19" t="s">
        <v>446</v>
      </c>
      <c r="I62" s="76">
        <v>114443</v>
      </c>
      <c r="J62" s="36" t="s">
        <v>272</v>
      </c>
    </row>
    <row r="63" spans="1:10" ht="12.75">
      <c r="A63" s="4" t="s">
        <v>48</v>
      </c>
      <c r="E63" s="35" t="s">
        <v>201</v>
      </c>
      <c r="F63" s="35" t="s">
        <v>368</v>
      </c>
      <c r="G63" s="19" t="s">
        <v>433</v>
      </c>
      <c r="H63" s="19" t="s">
        <v>434</v>
      </c>
      <c r="I63" s="74">
        <v>30827</v>
      </c>
      <c r="J63" s="36" t="s">
        <v>273</v>
      </c>
    </row>
    <row r="64" spans="1:10" ht="12.75">
      <c r="A64" s="4" t="s">
        <v>40</v>
      </c>
      <c r="E64" s="35" t="s">
        <v>202</v>
      </c>
      <c r="F64" s="35" t="s">
        <v>369</v>
      </c>
      <c r="G64" s="19" t="s">
        <v>443</v>
      </c>
      <c r="H64" s="19" t="s">
        <v>444</v>
      </c>
      <c r="I64" s="74">
        <v>54119</v>
      </c>
      <c r="J64" s="36" t="s">
        <v>274</v>
      </c>
    </row>
    <row r="65" spans="1:10" ht="12.75">
      <c r="A65" s="4" t="s">
        <v>80</v>
      </c>
      <c r="E65" s="35" t="s">
        <v>203</v>
      </c>
      <c r="F65" s="35" t="s">
        <v>370</v>
      </c>
      <c r="G65" s="19" t="s">
        <v>109</v>
      </c>
      <c r="H65" s="19" t="s">
        <v>110</v>
      </c>
      <c r="I65" s="74">
        <v>58346</v>
      </c>
      <c r="J65" s="36" t="s">
        <v>275</v>
      </c>
    </row>
    <row r="66" spans="1:10" ht="12.75">
      <c r="A66" s="4" t="s">
        <v>76</v>
      </c>
      <c r="E66" s="35" t="s">
        <v>204</v>
      </c>
      <c r="F66" s="35" t="s">
        <v>371</v>
      </c>
      <c r="G66" s="19" t="s">
        <v>441</v>
      </c>
      <c r="H66" s="19" t="s">
        <v>442</v>
      </c>
      <c r="I66" s="74">
        <v>49410</v>
      </c>
      <c r="J66" s="36" t="s">
        <v>276</v>
      </c>
    </row>
    <row r="67" spans="1:10" ht="12.75">
      <c r="A67" s="4" t="s">
        <v>34</v>
      </c>
      <c r="E67" s="35" t="s">
        <v>205</v>
      </c>
      <c r="F67" s="35" t="s">
        <v>372</v>
      </c>
      <c r="G67" s="19" t="s">
        <v>439</v>
      </c>
      <c r="H67" s="19" t="s">
        <v>440</v>
      </c>
      <c r="I67" s="74">
        <v>34930</v>
      </c>
      <c r="J67" s="36" t="s">
        <v>277</v>
      </c>
    </row>
    <row r="68" spans="1:10" ht="12.75">
      <c r="A68" s="4" t="s">
        <v>63</v>
      </c>
      <c r="E68" s="35" t="s">
        <v>206</v>
      </c>
      <c r="F68" s="35" t="s">
        <v>373</v>
      </c>
      <c r="G68" s="19" t="s">
        <v>111</v>
      </c>
      <c r="H68" s="19" t="s">
        <v>112</v>
      </c>
      <c r="I68" s="76">
        <v>35227</v>
      </c>
      <c r="J68" s="36" t="s">
        <v>287</v>
      </c>
    </row>
    <row r="69" spans="1:10" ht="12.75">
      <c r="A69" s="4" t="s">
        <v>44</v>
      </c>
      <c r="E69" s="35" t="s">
        <v>207</v>
      </c>
      <c r="F69" s="35" t="s">
        <v>374</v>
      </c>
      <c r="G69" s="19" t="s">
        <v>113</v>
      </c>
      <c r="H69" s="19" t="s">
        <v>114</v>
      </c>
      <c r="I69" s="74">
        <v>39756</v>
      </c>
      <c r="J69" s="36" t="s">
        <v>278</v>
      </c>
    </row>
    <row r="70" spans="1:10" ht="12.75">
      <c r="A70" s="4" t="s">
        <v>29</v>
      </c>
      <c r="E70" s="35" t="s">
        <v>298</v>
      </c>
      <c r="F70" s="35" t="s">
        <v>375</v>
      </c>
      <c r="G70" s="19" t="s">
        <v>397</v>
      </c>
      <c r="H70" s="19" t="s">
        <v>398</v>
      </c>
      <c r="I70" s="74">
        <v>19129</v>
      </c>
      <c r="J70" s="36" t="s">
        <v>279</v>
      </c>
    </row>
    <row r="71" spans="1:10" ht="12.75">
      <c r="A71" s="4" t="s">
        <v>20</v>
      </c>
      <c r="E71" s="64" t="s">
        <v>208</v>
      </c>
      <c r="F71" s="64" t="s">
        <v>376</v>
      </c>
      <c r="G71" s="19" t="s">
        <v>437</v>
      </c>
      <c r="H71" s="19" t="s">
        <v>438</v>
      </c>
      <c r="I71" s="74">
        <v>21189</v>
      </c>
      <c r="J71" s="36" t="s">
        <v>280</v>
      </c>
    </row>
    <row r="72" spans="1:10" ht="12.75">
      <c r="A72" s="4" t="s">
        <v>45</v>
      </c>
      <c r="E72" s="64" t="s">
        <v>209</v>
      </c>
      <c r="F72" s="64" t="s">
        <v>377</v>
      </c>
      <c r="G72" s="19" t="s">
        <v>137</v>
      </c>
      <c r="H72" s="19" t="s">
        <v>138</v>
      </c>
      <c r="I72" s="74">
        <v>82088</v>
      </c>
      <c r="J72" s="36" t="s">
        <v>281</v>
      </c>
    </row>
    <row r="73" spans="1:10" ht="12.75">
      <c r="A73" s="6" t="s">
        <v>81</v>
      </c>
      <c r="E73" s="64" t="s">
        <v>210</v>
      </c>
      <c r="F73" s="64" t="s">
        <v>378</v>
      </c>
      <c r="G73" s="19" t="s">
        <v>211</v>
      </c>
      <c r="H73" s="19" t="s">
        <v>212</v>
      </c>
      <c r="I73" s="74">
        <v>39824</v>
      </c>
      <c r="J73" s="36" t="s">
        <v>282</v>
      </c>
    </row>
    <row r="74" spans="1:10" ht="12.75">
      <c r="A74" s="4" t="s">
        <v>49</v>
      </c>
      <c r="E74" s="64" t="s">
        <v>213</v>
      </c>
      <c r="F74" s="64" t="s">
        <v>379</v>
      </c>
      <c r="G74" s="19" t="s">
        <v>399</v>
      </c>
      <c r="H74" s="19" t="s">
        <v>400</v>
      </c>
      <c r="I74" s="74">
        <v>94858</v>
      </c>
      <c r="J74" s="36" t="s">
        <v>283</v>
      </c>
    </row>
    <row r="75" spans="1:10" ht="12.75">
      <c r="A75" s="4" t="s">
        <v>21</v>
      </c>
      <c r="E75" s="64" t="s">
        <v>214</v>
      </c>
      <c r="F75" s="64" t="s">
        <v>380</v>
      </c>
      <c r="G75" s="19" t="s">
        <v>435</v>
      </c>
      <c r="H75" s="19" t="s">
        <v>436</v>
      </c>
      <c r="I75" s="78">
        <v>102496</v>
      </c>
      <c r="J75" s="36" t="s">
        <v>283</v>
      </c>
    </row>
    <row r="76" spans="1:9" ht="12.75">
      <c r="A76" s="4" t="s">
        <v>82</v>
      </c>
      <c r="E76" s="64" t="s">
        <v>401</v>
      </c>
      <c r="F76" s="64" t="s">
        <v>381</v>
      </c>
      <c r="G76" s="19" t="s">
        <v>402</v>
      </c>
      <c r="H76" s="19" t="s">
        <v>403</v>
      </c>
      <c r="I76" s="74">
        <v>23254</v>
      </c>
    </row>
    <row r="77" spans="1:9" ht="12.75">
      <c r="A77" s="4" t="s">
        <v>58</v>
      </c>
      <c r="E77" s="64" t="s">
        <v>215</v>
      </c>
      <c r="F77" s="64" t="s">
        <v>381</v>
      </c>
      <c r="G77" s="19" t="s">
        <v>108</v>
      </c>
      <c r="H77" s="19" t="s">
        <v>115</v>
      </c>
      <c r="I77" s="74">
        <v>49847</v>
      </c>
    </row>
  </sheetData>
  <sheetProtection/>
  <autoFilter ref="E2:I2">
    <sortState ref="E3:I77">
      <sortCondition sortBy="value" ref="E3:E77"/>
    </sortState>
  </autoFilter>
  <printOptions gridLines="1" headings="1"/>
  <pageMargins left="0.45" right="0.45" top="0.5" bottom="0.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R. Vedder</dc:creator>
  <cp:keywords/>
  <dc:description/>
  <cp:lastModifiedBy>Hutchison, Carol S.   DPI</cp:lastModifiedBy>
  <cp:lastPrinted>2019-07-02T20:36:56Z</cp:lastPrinted>
  <dcterms:created xsi:type="dcterms:W3CDTF">2012-06-14T15:14:59Z</dcterms:created>
  <dcterms:modified xsi:type="dcterms:W3CDTF">2020-07-28T18:53:58Z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