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RLC\CRLC 2018\"/>
    </mc:Choice>
  </mc:AlternateContent>
  <xr:revisionPtr revIDLastSave="0" documentId="13_ncr:1_{3F461574-6759-428E-8A79-A44B7E8E59C7}" xr6:coauthVersionLast="34" xr6:coauthVersionMax="34" xr10:uidLastSave="{00000000-0000-0000-0000-000000000000}"/>
  <bookViews>
    <workbookView xWindow="480" yWindow="120" windowWidth="23940" windowHeight="11900" activeTab="4" xr2:uid="{00000000-000D-0000-FFFF-FFFF00000000}"/>
  </bookViews>
  <sheets>
    <sheet name="Instructions" sheetId="6" r:id="rId1"/>
    <sheet name="Housing" sheetId="14" r:id="rId2"/>
    <sheet name="Delegates" sheetId="12" r:id="rId3"/>
    <sheet name="Reg Invoice" sheetId="11" r:id="rId4"/>
    <sheet name="Hotel Invoice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Email" localSheetId="1">'[1]Registration Invoice'!$J$6</definedName>
    <definedName name="AdEmail">'[2]Registration Invoice'!$J$6</definedName>
    <definedName name="ADMIN" localSheetId="4">#REF!</definedName>
    <definedName name="ADMIN" localSheetId="1">'[3]Housing Formulas'!#REF!</definedName>
    <definedName name="ADMIN">#REF!</definedName>
    <definedName name="ADULT" localSheetId="4">#REF!</definedName>
    <definedName name="ADULT" localSheetId="1">'[3]Housing Formulas'!#REF!</definedName>
    <definedName name="ADULT">#REF!</definedName>
    <definedName name="Advisor" localSheetId="2">Delegates!#REF!</definedName>
    <definedName name="Advisor" localSheetId="4">#REF!</definedName>
    <definedName name="Advisor" localSheetId="1">#REF!</definedName>
    <definedName name="Advisor">#REF!</definedName>
    <definedName name="Advisor2" localSheetId="4">#REF!</definedName>
    <definedName name="Advisor2">#REF!</definedName>
    <definedName name="Cell" localSheetId="1">'[1]Registration Invoice'!$J$7</definedName>
    <definedName name="Cell">'[2]Registration Invoice'!$J$7</definedName>
    <definedName name="CHAPNAME" localSheetId="4">#REF!</definedName>
    <definedName name="CHAPNAME" localSheetId="1">'[3]Housing Formulas'!#REF!</definedName>
    <definedName name="CHAPNAME">#REF!</definedName>
    <definedName name="CHAPTEAM" localSheetId="4">#REF!</definedName>
    <definedName name="CHAPTEAM" localSheetId="1">'[3]Housing Formulas'!#REF!</definedName>
    <definedName name="CHAPTEAM">#REF!</definedName>
    <definedName name="CHAPTER" localSheetId="4">#REF!</definedName>
    <definedName name="CHAPTER" localSheetId="1">'[3]Housing Formulas'!#REF!</definedName>
    <definedName name="CHAPTER">#REF!</definedName>
    <definedName name="CHAPTERS" localSheetId="4">#REF!</definedName>
    <definedName name="CHAPTERS" localSheetId="1">'[3]Housing Formulas'!#REF!</definedName>
    <definedName name="CHAPTERS">#REF!</definedName>
    <definedName name="CLASSIFICATION" localSheetId="4">#REF!</definedName>
    <definedName name="CLASSIFICATION" localSheetId="1">'[3]Housing Formulas'!#REF!</definedName>
    <definedName name="CLASSIFICATION">#REF!</definedName>
    <definedName name="DataList">#REF!</definedName>
    <definedName name="EventList">#REF!</definedName>
    <definedName name="FINANCIAL" localSheetId="4">#REF!</definedName>
    <definedName name="FINANCIAL" localSheetId="1">'[3]Housing Formulas'!#REF!</definedName>
    <definedName name="FINANCIAL">#REF!</definedName>
    <definedName name="fr" localSheetId="2">'[4]Lookup Values'!#REF!</definedName>
    <definedName name="fr" localSheetId="4">#REF!</definedName>
    <definedName name="fr" localSheetId="1">'[5]Lookup Values'!#REF!</definedName>
    <definedName name="fr">#REF!</definedName>
    <definedName name="ITEVENTS" localSheetId="4">#REF!</definedName>
    <definedName name="ITEVENTS" localSheetId="1">'[3]Housing Formulas'!#REF!</definedName>
    <definedName name="ITEVENTS">#REF!</definedName>
    <definedName name="MDM" localSheetId="4">#REF!</definedName>
    <definedName name="MDM" localSheetId="1">'[3]Housing Formulas'!#REF!</definedName>
    <definedName name="MDM">#REF!</definedName>
    <definedName name="MMHR" localSheetId="4">#REF!</definedName>
    <definedName name="MMHR" localSheetId="1">'[3]Housing Formulas'!#REF!</definedName>
    <definedName name="MMHR">#REF!</definedName>
    <definedName name="OTHER" localSheetId="4">#REF!</definedName>
    <definedName name="OTHER" localSheetId="1">'[3]Housing Formulas'!#REF!</definedName>
    <definedName name="OTHER">#REF!</definedName>
    <definedName name="_xlnm.Print_Area" localSheetId="2">Delegates!$B$1:$G$195</definedName>
    <definedName name="_xlnm.Print_Area" localSheetId="4">'Hotel Invoice'!$A$1:$N$34</definedName>
    <definedName name="_xlnm.Print_Area" localSheetId="1">Housing!$A$1:$M$154</definedName>
    <definedName name="_xlnm.Print_Area" localSheetId="0">Instructions!$A$1:$N$48</definedName>
    <definedName name="_xlnm.Print_Area" localSheetId="3">'Reg Invoice'!$A$1:$N$35</definedName>
    <definedName name="_xlnm.Print_Titles" localSheetId="2">Delegates!$1:$3</definedName>
    <definedName name="_xlnm.Print_Titles" localSheetId="1">Housing!$1:$3</definedName>
    <definedName name="School" localSheetId="4">#REF!</definedName>
    <definedName name="School">'[3]Delegate Reg'!#REF!</definedName>
    <definedName name="School_Name" localSheetId="2">Delegates!#REF!</definedName>
    <definedName name="School_Name" localSheetId="4">#REF!</definedName>
    <definedName name="School_Name" localSheetId="1">#REF!</definedName>
    <definedName name="School_Name">#REF!</definedName>
    <definedName name="SchoolPhone" localSheetId="1">'[1]Registration Invoice'!$C$7</definedName>
    <definedName name="SchoolPhone">'[2]Registration Invoice'!$C$7</definedName>
    <definedName name="SERIES" localSheetId="2">Delegates!$AC$1:$AC$8</definedName>
    <definedName name="SERIES" localSheetId="4">#REF!</definedName>
    <definedName name="SERIES" localSheetId="1">#REF!</definedName>
    <definedName name="SERIES">#REF!</definedName>
    <definedName name="SPECREC" localSheetId="2">'[4]Lookup Values'!#REF!</definedName>
    <definedName name="SPECREC" localSheetId="4">#REF!</definedName>
    <definedName name="SPECREC" localSheetId="1">'[5]Lookup Values'!#REF!</definedName>
    <definedName name="SPECREC">#REF!</definedName>
    <definedName name="STATE" localSheetId="4">#REF!</definedName>
    <definedName name="STATE" localSheetId="1">'[3]Housing Formulas'!#REF!</definedName>
    <definedName name="STATE">#REF!</definedName>
    <definedName name="STATE." localSheetId="4">#REF!</definedName>
    <definedName name="STATE." localSheetId="1">'[3]Housing Formulas'!#REF!</definedName>
    <definedName name="STATE.">#REF!</definedName>
    <definedName name="STATEONLY" localSheetId="4">#REF!</definedName>
    <definedName name="STATEONLY" localSheetId="1">'[3]Housing Formulas'!#REF!</definedName>
    <definedName name="STATEONLY">#REF!</definedName>
    <definedName name="TEAM" localSheetId="4">#REF!</definedName>
    <definedName name="TEAM" localSheetId="1">'[3]Housing Formulas'!#REF!</definedName>
    <definedName name="TEAM">#REF!</definedName>
    <definedName name="TORCH" localSheetId="2">'[4]Lookup Values'!#REF!</definedName>
    <definedName name="TORCH" localSheetId="4">#REF!</definedName>
    <definedName name="TORCH" localSheetId="1">'[5]Lookup Values'!#REF!</definedName>
    <definedName name="TORCH">#REF!</definedName>
    <definedName name="TRACK" localSheetId="2">'[4]Lookup Values'!#REF!</definedName>
    <definedName name="TRACK" localSheetId="4">#REF!</definedName>
    <definedName name="TRACK" localSheetId="1">'[5]Lookup Values'!#REF!</definedName>
    <definedName name="TRACK">#REF!</definedName>
    <definedName name="TSHIRT" localSheetId="4">#REF!</definedName>
    <definedName name="TSHIRT" localSheetId="1">'[3]Housing Formulas'!#REF!</definedName>
    <definedName name="TSHIRT">#REF!</definedName>
    <definedName name="WRITTENS" localSheetId="4">#REF!</definedName>
    <definedName name="WRITTENS" localSheetId="1">'[3]Housing Formulas'!#REF!</definedName>
    <definedName name="WRITTENS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8" i="12" l="1"/>
  <c r="G297" i="12"/>
  <c r="D295" i="12" l="1"/>
  <c r="D294" i="12"/>
  <c r="D22" i="11"/>
  <c r="D23" i="11"/>
  <c r="V267" i="14" l="1"/>
  <c r="U267" i="14"/>
  <c r="T267" i="14"/>
  <c r="S267" i="14"/>
  <c r="R267" i="14"/>
  <c r="Q267" i="14"/>
  <c r="W267" i="14" s="1"/>
  <c r="V266" i="14"/>
  <c r="U266" i="14"/>
  <c r="T266" i="14"/>
  <c r="S266" i="14"/>
  <c r="R266" i="14"/>
  <c r="Q266" i="14"/>
  <c r="W266" i="14" s="1"/>
  <c r="V265" i="14"/>
  <c r="U265" i="14"/>
  <c r="T265" i="14"/>
  <c r="S265" i="14"/>
  <c r="R265" i="14"/>
  <c r="Q265" i="14"/>
  <c r="W265" i="14" s="1"/>
  <c r="V264" i="14"/>
  <c r="U264" i="14"/>
  <c r="T264" i="14"/>
  <c r="S264" i="14"/>
  <c r="R264" i="14"/>
  <c r="Q264" i="14"/>
  <c r="W264" i="14" s="1"/>
  <c r="W263" i="14"/>
  <c r="V263" i="14"/>
  <c r="U263" i="14"/>
  <c r="T263" i="14"/>
  <c r="S263" i="14"/>
  <c r="R263" i="14"/>
  <c r="Q263" i="14"/>
  <c r="V262" i="14"/>
  <c r="U262" i="14"/>
  <c r="T262" i="14"/>
  <c r="S262" i="14"/>
  <c r="R262" i="14"/>
  <c r="Q262" i="14"/>
  <c r="W262" i="14" s="1"/>
  <c r="V261" i="14"/>
  <c r="U261" i="14"/>
  <c r="T261" i="14"/>
  <c r="S261" i="14"/>
  <c r="R261" i="14"/>
  <c r="Q261" i="14"/>
  <c r="W261" i="14" s="1"/>
  <c r="V260" i="14"/>
  <c r="U260" i="14"/>
  <c r="T260" i="14"/>
  <c r="S260" i="14"/>
  <c r="R260" i="14"/>
  <c r="Q260" i="14"/>
  <c r="W260" i="14" s="1"/>
  <c r="V259" i="14"/>
  <c r="U259" i="14"/>
  <c r="T259" i="14"/>
  <c r="S259" i="14"/>
  <c r="R259" i="14"/>
  <c r="Q259" i="14"/>
  <c r="W259" i="14" s="1"/>
  <c r="V258" i="14"/>
  <c r="U258" i="14"/>
  <c r="T258" i="14"/>
  <c r="S258" i="14"/>
  <c r="R258" i="14"/>
  <c r="Q258" i="14"/>
  <c r="W258" i="14" s="1"/>
  <c r="V257" i="14"/>
  <c r="U257" i="14"/>
  <c r="T257" i="14"/>
  <c r="S257" i="14"/>
  <c r="R257" i="14"/>
  <c r="Q257" i="14"/>
  <c r="W257" i="14" s="1"/>
  <c r="V256" i="14"/>
  <c r="U256" i="14"/>
  <c r="T256" i="14"/>
  <c r="S256" i="14"/>
  <c r="R256" i="14"/>
  <c r="Q256" i="14"/>
  <c r="W256" i="14" s="1"/>
  <c r="W255" i="14"/>
  <c r="V255" i="14"/>
  <c r="U255" i="14"/>
  <c r="T255" i="14"/>
  <c r="S255" i="14"/>
  <c r="R255" i="14"/>
  <c r="Q255" i="14"/>
  <c r="V254" i="14"/>
  <c r="U254" i="14"/>
  <c r="T254" i="14"/>
  <c r="S254" i="14"/>
  <c r="R254" i="14"/>
  <c r="Q254" i="14"/>
  <c r="W254" i="14" s="1"/>
  <c r="V253" i="14"/>
  <c r="U253" i="14"/>
  <c r="T253" i="14"/>
  <c r="S253" i="14"/>
  <c r="R253" i="14"/>
  <c r="Q253" i="14"/>
  <c r="W253" i="14" s="1"/>
  <c r="W252" i="14"/>
  <c r="V252" i="14"/>
  <c r="U252" i="14"/>
  <c r="T252" i="14"/>
  <c r="S252" i="14"/>
  <c r="R252" i="14"/>
  <c r="Q252" i="14"/>
  <c r="V251" i="14"/>
  <c r="U251" i="14"/>
  <c r="T251" i="14"/>
  <c r="S251" i="14"/>
  <c r="R251" i="14"/>
  <c r="Q251" i="14"/>
  <c r="W251" i="14" s="1"/>
  <c r="V250" i="14"/>
  <c r="U250" i="14"/>
  <c r="T250" i="14"/>
  <c r="S250" i="14"/>
  <c r="R250" i="14"/>
  <c r="Q250" i="14"/>
  <c r="W250" i="14" s="1"/>
  <c r="W249" i="14"/>
  <c r="V249" i="14"/>
  <c r="U249" i="14"/>
  <c r="T249" i="14"/>
  <c r="S249" i="14"/>
  <c r="R249" i="14"/>
  <c r="Q249" i="14"/>
  <c r="V248" i="14"/>
  <c r="U248" i="14"/>
  <c r="T248" i="14"/>
  <c r="S248" i="14"/>
  <c r="R248" i="14"/>
  <c r="Q248" i="14"/>
  <c r="W248" i="14" s="1"/>
  <c r="V247" i="14"/>
  <c r="U247" i="14"/>
  <c r="T247" i="14"/>
  <c r="S247" i="14"/>
  <c r="R247" i="14"/>
  <c r="Q247" i="14"/>
  <c r="W247" i="14" s="1"/>
  <c r="V246" i="14"/>
  <c r="U246" i="14"/>
  <c r="T246" i="14"/>
  <c r="S246" i="14"/>
  <c r="R246" i="14"/>
  <c r="Q246" i="14"/>
  <c r="W246" i="14" s="1"/>
  <c r="V245" i="14"/>
  <c r="U245" i="14"/>
  <c r="T245" i="14"/>
  <c r="S245" i="14"/>
  <c r="R245" i="14"/>
  <c r="Q245" i="14"/>
  <c r="W245" i="14" s="1"/>
  <c r="V244" i="14"/>
  <c r="U244" i="14"/>
  <c r="T244" i="14"/>
  <c r="S244" i="14"/>
  <c r="R244" i="14"/>
  <c r="Q244" i="14"/>
  <c r="W244" i="14" s="1"/>
  <c r="W243" i="14"/>
  <c r="V243" i="14"/>
  <c r="U243" i="14"/>
  <c r="T243" i="14"/>
  <c r="S243" i="14"/>
  <c r="R243" i="14"/>
  <c r="Q243" i="14"/>
  <c r="V242" i="14"/>
  <c r="U242" i="14"/>
  <c r="T242" i="14"/>
  <c r="S242" i="14"/>
  <c r="R242" i="14"/>
  <c r="Q242" i="14"/>
  <c r="W242" i="14" s="1"/>
  <c r="V241" i="14"/>
  <c r="U241" i="14"/>
  <c r="T241" i="14"/>
  <c r="S241" i="14"/>
  <c r="R241" i="14"/>
  <c r="Q241" i="14"/>
  <c r="W241" i="14" s="1"/>
  <c r="W240" i="14"/>
  <c r="V240" i="14"/>
  <c r="U240" i="14"/>
  <c r="T240" i="14"/>
  <c r="S240" i="14"/>
  <c r="R240" i="14"/>
  <c r="Q240" i="14"/>
  <c r="V239" i="14"/>
  <c r="U239" i="14"/>
  <c r="T239" i="14"/>
  <c r="S239" i="14"/>
  <c r="R239" i="14"/>
  <c r="Q239" i="14"/>
  <c r="W239" i="14" s="1"/>
  <c r="V238" i="14"/>
  <c r="U238" i="14"/>
  <c r="T238" i="14"/>
  <c r="S238" i="14"/>
  <c r="R238" i="14"/>
  <c r="Q238" i="14"/>
  <c r="W238" i="14" s="1"/>
  <c r="V237" i="14"/>
  <c r="U237" i="14"/>
  <c r="T237" i="14"/>
  <c r="S237" i="14"/>
  <c r="R237" i="14"/>
  <c r="Q237" i="14"/>
  <c r="W237" i="14" s="1"/>
  <c r="V236" i="14"/>
  <c r="U236" i="14"/>
  <c r="T236" i="14"/>
  <c r="S236" i="14"/>
  <c r="R236" i="14"/>
  <c r="Q236" i="14"/>
  <c r="W236" i="14" s="1"/>
  <c r="W235" i="14"/>
  <c r="V235" i="14"/>
  <c r="U235" i="14"/>
  <c r="T235" i="14"/>
  <c r="S235" i="14"/>
  <c r="R235" i="14"/>
  <c r="Q235" i="14"/>
  <c r="V234" i="14"/>
  <c r="U234" i="14"/>
  <c r="T234" i="14"/>
  <c r="S234" i="14"/>
  <c r="R234" i="14"/>
  <c r="Q234" i="14"/>
  <c r="W234" i="14" s="1"/>
  <c r="V233" i="14"/>
  <c r="U233" i="14"/>
  <c r="T233" i="14"/>
  <c r="S233" i="14"/>
  <c r="R233" i="14"/>
  <c r="Q233" i="14"/>
  <c r="W233" i="14" s="1"/>
  <c r="W232" i="14"/>
  <c r="V232" i="14"/>
  <c r="U232" i="14"/>
  <c r="T232" i="14"/>
  <c r="S232" i="14"/>
  <c r="R232" i="14"/>
  <c r="Q232" i="14"/>
  <c r="V231" i="14"/>
  <c r="U231" i="14"/>
  <c r="T231" i="14"/>
  <c r="S231" i="14"/>
  <c r="R231" i="14"/>
  <c r="Q231" i="14"/>
  <c r="W231" i="14" s="1"/>
  <c r="V230" i="14"/>
  <c r="U230" i="14"/>
  <c r="T230" i="14"/>
  <c r="S230" i="14"/>
  <c r="R230" i="14"/>
  <c r="Q230" i="14"/>
  <c r="W230" i="14" s="1"/>
  <c r="V229" i="14"/>
  <c r="U229" i="14"/>
  <c r="T229" i="14"/>
  <c r="S229" i="14"/>
  <c r="R229" i="14"/>
  <c r="Q229" i="14"/>
  <c r="W229" i="14" s="1"/>
  <c r="V228" i="14"/>
  <c r="U228" i="14"/>
  <c r="T228" i="14"/>
  <c r="S228" i="14"/>
  <c r="R228" i="14"/>
  <c r="Q228" i="14"/>
  <c r="W228" i="14" s="1"/>
  <c r="W227" i="14"/>
  <c r="V227" i="14"/>
  <c r="U227" i="14"/>
  <c r="T227" i="14"/>
  <c r="S227" i="14"/>
  <c r="R227" i="14"/>
  <c r="Q227" i="14"/>
  <c r="V226" i="14"/>
  <c r="U226" i="14"/>
  <c r="T226" i="14"/>
  <c r="S226" i="14"/>
  <c r="R226" i="14"/>
  <c r="Q226" i="14"/>
  <c r="W226" i="14" s="1"/>
  <c r="V225" i="14"/>
  <c r="U225" i="14"/>
  <c r="T225" i="14"/>
  <c r="S225" i="14"/>
  <c r="R225" i="14"/>
  <c r="Q225" i="14"/>
  <c r="W225" i="14" s="1"/>
  <c r="W224" i="14"/>
  <c r="V224" i="14"/>
  <c r="U224" i="14"/>
  <c r="T224" i="14"/>
  <c r="S224" i="14"/>
  <c r="R224" i="14"/>
  <c r="Q224" i="14"/>
  <c r="V223" i="14"/>
  <c r="U223" i="14"/>
  <c r="T223" i="14"/>
  <c r="S223" i="14"/>
  <c r="R223" i="14"/>
  <c r="Q223" i="14"/>
  <c r="W223" i="14" s="1"/>
  <c r="V222" i="14"/>
  <c r="U222" i="14"/>
  <c r="T222" i="14"/>
  <c r="S222" i="14"/>
  <c r="R222" i="14"/>
  <c r="Q222" i="14"/>
  <c r="W222" i="14" s="1"/>
  <c r="V221" i="14"/>
  <c r="U221" i="14"/>
  <c r="T221" i="14"/>
  <c r="S221" i="14"/>
  <c r="R221" i="14"/>
  <c r="Q221" i="14"/>
  <c r="W221" i="14" s="1"/>
  <c r="W220" i="14"/>
  <c r="V220" i="14"/>
  <c r="U220" i="14"/>
  <c r="T220" i="14"/>
  <c r="S220" i="14"/>
  <c r="R220" i="14"/>
  <c r="Q220" i="14"/>
  <c r="W219" i="14"/>
  <c r="V219" i="14"/>
  <c r="U219" i="14"/>
  <c r="T219" i="14"/>
  <c r="S219" i="14"/>
  <c r="R219" i="14"/>
  <c r="Q219" i="14"/>
  <c r="V218" i="14"/>
  <c r="U218" i="14"/>
  <c r="T218" i="14"/>
  <c r="S218" i="14"/>
  <c r="R218" i="14"/>
  <c r="Q218" i="14"/>
  <c r="W218" i="14" s="1"/>
  <c r="V217" i="14"/>
  <c r="U217" i="14"/>
  <c r="T217" i="14"/>
  <c r="S217" i="14"/>
  <c r="R217" i="14"/>
  <c r="Q217" i="14"/>
  <c r="W217" i="14" s="1"/>
  <c r="W216" i="14"/>
  <c r="V216" i="14"/>
  <c r="U216" i="14"/>
  <c r="T216" i="14"/>
  <c r="S216" i="14"/>
  <c r="R216" i="14"/>
  <c r="Q216" i="14"/>
  <c r="V215" i="14"/>
  <c r="U215" i="14"/>
  <c r="T215" i="14"/>
  <c r="S215" i="14"/>
  <c r="R215" i="14"/>
  <c r="Q215" i="14"/>
  <c r="W215" i="14" s="1"/>
  <c r="V214" i="14"/>
  <c r="U214" i="14"/>
  <c r="T214" i="14"/>
  <c r="S214" i="14"/>
  <c r="R214" i="14"/>
  <c r="Q214" i="14"/>
  <c r="W214" i="14" s="1"/>
  <c r="V213" i="14"/>
  <c r="U213" i="14"/>
  <c r="T213" i="14"/>
  <c r="S213" i="14"/>
  <c r="R213" i="14"/>
  <c r="Q213" i="14"/>
  <c r="W213" i="14" s="1"/>
  <c r="V212" i="14"/>
  <c r="U212" i="14"/>
  <c r="T212" i="14"/>
  <c r="S212" i="14"/>
  <c r="R212" i="14"/>
  <c r="Q212" i="14"/>
  <c r="W212" i="14" s="1"/>
  <c r="W211" i="14"/>
  <c r="V211" i="14"/>
  <c r="U211" i="14"/>
  <c r="T211" i="14"/>
  <c r="S211" i="14"/>
  <c r="R211" i="14"/>
  <c r="Q211" i="14"/>
  <c r="V210" i="14"/>
  <c r="U210" i="14"/>
  <c r="T210" i="14"/>
  <c r="S210" i="14"/>
  <c r="R210" i="14"/>
  <c r="Q210" i="14"/>
  <c r="W210" i="14" s="1"/>
  <c r="V209" i="14"/>
  <c r="U209" i="14"/>
  <c r="T209" i="14"/>
  <c r="S209" i="14"/>
  <c r="R209" i="14"/>
  <c r="Q209" i="14"/>
  <c r="W209" i="14" s="1"/>
  <c r="W208" i="14"/>
  <c r="V208" i="14"/>
  <c r="U208" i="14"/>
  <c r="T208" i="14"/>
  <c r="S208" i="14"/>
  <c r="R208" i="14"/>
  <c r="Q208" i="14"/>
  <c r="V207" i="14"/>
  <c r="U207" i="14"/>
  <c r="T207" i="14"/>
  <c r="S207" i="14"/>
  <c r="R207" i="14"/>
  <c r="Q207" i="14"/>
  <c r="W207" i="14" s="1"/>
  <c r="V206" i="14"/>
  <c r="U206" i="14"/>
  <c r="T206" i="14"/>
  <c r="S206" i="14"/>
  <c r="R206" i="14"/>
  <c r="Q206" i="14"/>
  <c r="W206" i="14" s="1"/>
  <c r="V205" i="14"/>
  <c r="U205" i="14"/>
  <c r="T205" i="14"/>
  <c r="S205" i="14"/>
  <c r="R205" i="14"/>
  <c r="Q205" i="14"/>
  <c r="W205" i="14" s="1"/>
  <c r="V204" i="14"/>
  <c r="U204" i="14"/>
  <c r="T204" i="14"/>
  <c r="S204" i="14"/>
  <c r="R204" i="14"/>
  <c r="Q204" i="14"/>
  <c r="W204" i="14" s="1"/>
  <c r="W203" i="14"/>
  <c r="V203" i="14"/>
  <c r="U203" i="14"/>
  <c r="T203" i="14"/>
  <c r="S203" i="14"/>
  <c r="R203" i="14"/>
  <c r="Q203" i="14"/>
  <c r="V202" i="14"/>
  <c r="U202" i="14"/>
  <c r="T202" i="14"/>
  <c r="S202" i="14"/>
  <c r="R202" i="14"/>
  <c r="Q202" i="14"/>
  <c r="W202" i="14" s="1"/>
  <c r="V201" i="14"/>
  <c r="U201" i="14"/>
  <c r="T201" i="14"/>
  <c r="S201" i="14"/>
  <c r="R201" i="14"/>
  <c r="Q201" i="14"/>
  <c r="W201" i="14" s="1"/>
  <c r="V200" i="14"/>
  <c r="U200" i="14"/>
  <c r="T200" i="14"/>
  <c r="S200" i="14"/>
  <c r="R200" i="14"/>
  <c r="Q200" i="14"/>
  <c r="W200" i="14" s="1"/>
  <c r="E200" i="14"/>
  <c r="V199" i="14"/>
  <c r="U199" i="14"/>
  <c r="T199" i="14"/>
  <c r="S199" i="14"/>
  <c r="R199" i="14"/>
  <c r="Q199" i="14"/>
  <c r="W199" i="14" s="1"/>
  <c r="E199" i="14"/>
  <c r="V198" i="14"/>
  <c r="U198" i="14"/>
  <c r="T198" i="14"/>
  <c r="S198" i="14"/>
  <c r="R198" i="14"/>
  <c r="Q198" i="14"/>
  <c r="W198" i="14" s="1"/>
  <c r="E198" i="14"/>
  <c r="V197" i="14"/>
  <c r="U197" i="14"/>
  <c r="T197" i="14"/>
  <c r="S197" i="14"/>
  <c r="R197" i="14"/>
  <c r="Q197" i="14"/>
  <c r="W197" i="14" s="1"/>
  <c r="E197" i="14"/>
  <c r="V196" i="14"/>
  <c r="U196" i="14"/>
  <c r="T196" i="14"/>
  <c r="S196" i="14"/>
  <c r="R196" i="14"/>
  <c r="Q196" i="14"/>
  <c r="W196" i="14" s="1"/>
  <c r="E196" i="14"/>
  <c r="V195" i="14"/>
  <c r="U195" i="14"/>
  <c r="T195" i="14"/>
  <c r="S195" i="14"/>
  <c r="R195" i="14"/>
  <c r="Q195" i="14"/>
  <c r="W195" i="14" s="1"/>
  <c r="V194" i="14"/>
  <c r="U194" i="14"/>
  <c r="T194" i="14"/>
  <c r="S194" i="14"/>
  <c r="R194" i="14"/>
  <c r="Q194" i="14"/>
  <c r="W194" i="14" s="1"/>
  <c r="V193" i="14"/>
  <c r="U193" i="14"/>
  <c r="T193" i="14"/>
  <c r="S193" i="14"/>
  <c r="R193" i="14"/>
  <c r="Q193" i="14"/>
  <c r="W193" i="14" s="1"/>
  <c r="V192" i="14"/>
  <c r="U192" i="14"/>
  <c r="T192" i="14"/>
  <c r="S192" i="14"/>
  <c r="R192" i="14"/>
  <c r="Q192" i="14"/>
  <c r="W192" i="14" s="1"/>
  <c r="V191" i="14"/>
  <c r="U191" i="14"/>
  <c r="T191" i="14"/>
  <c r="S191" i="14"/>
  <c r="R191" i="14"/>
  <c r="Q191" i="14"/>
  <c r="W191" i="14" s="1"/>
  <c r="V190" i="14"/>
  <c r="U190" i="14"/>
  <c r="T190" i="14"/>
  <c r="S190" i="14"/>
  <c r="R190" i="14"/>
  <c r="Q190" i="14"/>
  <c r="W190" i="14" s="1"/>
  <c r="V189" i="14"/>
  <c r="U189" i="14"/>
  <c r="T189" i="14"/>
  <c r="S189" i="14"/>
  <c r="R189" i="14"/>
  <c r="Q189" i="14"/>
  <c r="W189" i="14" s="1"/>
  <c r="V188" i="14"/>
  <c r="U188" i="14"/>
  <c r="T188" i="14"/>
  <c r="S188" i="14"/>
  <c r="R188" i="14"/>
  <c r="Q188" i="14"/>
  <c r="W188" i="14" s="1"/>
  <c r="V187" i="14"/>
  <c r="U187" i="14"/>
  <c r="T187" i="14"/>
  <c r="S187" i="14"/>
  <c r="R187" i="14"/>
  <c r="Q187" i="14"/>
  <c r="W187" i="14" s="1"/>
  <c r="V186" i="14"/>
  <c r="U186" i="14"/>
  <c r="T186" i="14"/>
  <c r="S186" i="14"/>
  <c r="R186" i="14"/>
  <c r="Q186" i="14"/>
  <c r="W186" i="14" s="1"/>
  <c r="V185" i="14"/>
  <c r="U185" i="14"/>
  <c r="T185" i="14"/>
  <c r="S185" i="14"/>
  <c r="R185" i="14"/>
  <c r="Q185" i="14"/>
  <c r="W185" i="14" s="1"/>
  <c r="V184" i="14"/>
  <c r="U184" i="14"/>
  <c r="T184" i="14"/>
  <c r="S184" i="14"/>
  <c r="R184" i="14"/>
  <c r="Q184" i="14"/>
  <c r="W184" i="14" s="1"/>
  <c r="V183" i="14"/>
  <c r="U183" i="14"/>
  <c r="T183" i="14"/>
  <c r="S183" i="14"/>
  <c r="R183" i="14"/>
  <c r="Q183" i="14"/>
  <c r="W183" i="14" s="1"/>
  <c r="V182" i="14"/>
  <c r="U182" i="14"/>
  <c r="T182" i="14"/>
  <c r="S182" i="14"/>
  <c r="R182" i="14"/>
  <c r="Q182" i="14"/>
  <c r="W182" i="14" s="1"/>
  <c r="V181" i="14"/>
  <c r="U181" i="14"/>
  <c r="T181" i="14"/>
  <c r="S181" i="14"/>
  <c r="R181" i="14"/>
  <c r="Q181" i="14"/>
  <c r="W181" i="14" s="1"/>
  <c r="V180" i="14"/>
  <c r="U180" i="14"/>
  <c r="T180" i="14"/>
  <c r="S180" i="14"/>
  <c r="R180" i="14"/>
  <c r="Q180" i="14"/>
  <c r="W180" i="14" s="1"/>
  <c r="V179" i="14"/>
  <c r="U179" i="14"/>
  <c r="T179" i="14"/>
  <c r="S179" i="14"/>
  <c r="R179" i="14"/>
  <c r="Q179" i="14"/>
  <c r="W179" i="14" s="1"/>
  <c r="V178" i="14"/>
  <c r="U178" i="14"/>
  <c r="T178" i="14"/>
  <c r="S178" i="14"/>
  <c r="R178" i="14"/>
  <c r="Q178" i="14"/>
  <c r="W178" i="14" s="1"/>
  <c r="V177" i="14"/>
  <c r="U177" i="14"/>
  <c r="T177" i="14"/>
  <c r="S177" i="14"/>
  <c r="R177" i="14"/>
  <c r="Q177" i="14"/>
  <c r="W177" i="14" s="1"/>
  <c r="V176" i="14"/>
  <c r="U176" i="14"/>
  <c r="T176" i="14"/>
  <c r="S176" i="14"/>
  <c r="R176" i="14"/>
  <c r="Q176" i="14"/>
  <c r="W176" i="14" s="1"/>
  <c r="V175" i="14"/>
  <c r="U175" i="14"/>
  <c r="T175" i="14"/>
  <c r="S175" i="14"/>
  <c r="R175" i="14"/>
  <c r="Q175" i="14"/>
  <c r="W175" i="14" s="1"/>
  <c r="V174" i="14"/>
  <c r="U174" i="14"/>
  <c r="T174" i="14"/>
  <c r="S174" i="14"/>
  <c r="R174" i="14"/>
  <c r="Q174" i="14"/>
  <c r="W174" i="14" s="1"/>
  <c r="V173" i="14"/>
  <c r="U173" i="14"/>
  <c r="T173" i="14"/>
  <c r="S173" i="14"/>
  <c r="R173" i="14"/>
  <c r="Q173" i="14"/>
  <c r="W173" i="14" s="1"/>
  <c r="V172" i="14"/>
  <c r="U172" i="14"/>
  <c r="T172" i="14"/>
  <c r="S172" i="14"/>
  <c r="R172" i="14"/>
  <c r="Q172" i="14"/>
  <c r="W172" i="14" s="1"/>
  <c r="V171" i="14"/>
  <c r="U171" i="14"/>
  <c r="S171" i="14"/>
  <c r="R171" i="14"/>
  <c r="Q171" i="14"/>
  <c r="W171" i="14" s="1"/>
  <c r="V170" i="14"/>
  <c r="U170" i="14"/>
  <c r="S170" i="14"/>
  <c r="R170" i="14"/>
  <c r="Q170" i="14"/>
  <c r="W170" i="14" s="1"/>
  <c r="U169" i="14"/>
  <c r="T169" i="14"/>
  <c r="S169" i="14"/>
  <c r="R169" i="14"/>
  <c r="Q169" i="14"/>
  <c r="W169" i="14" s="1"/>
  <c r="V168" i="14"/>
  <c r="U168" i="14"/>
  <c r="T168" i="14"/>
  <c r="S168" i="14"/>
  <c r="Q168" i="14"/>
  <c r="W168" i="14" s="1"/>
  <c r="F105" i="14"/>
  <c r="N4" i="14"/>
  <c r="N5" i="14" s="1"/>
  <c r="N6" i="14" s="1"/>
  <c r="N7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N35" i="14" s="1"/>
  <c r="N36" i="14" s="1"/>
  <c r="N37" i="14" s="1"/>
  <c r="N38" i="14" s="1"/>
  <c r="N39" i="14" s="1"/>
  <c r="N40" i="14" s="1"/>
  <c r="N41" i="14" s="1"/>
  <c r="N42" i="14" s="1"/>
  <c r="N43" i="14" s="1"/>
  <c r="N44" i="14" s="1"/>
  <c r="N45" i="14" s="1"/>
  <c r="N46" i="14" s="1"/>
  <c r="N47" i="14" s="1"/>
  <c r="N48" i="14" s="1"/>
  <c r="N49" i="14" s="1"/>
  <c r="N50" i="14" s="1"/>
  <c r="N51" i="14" s="1"/>
  <c r="N52" i="14" s="1"/>
  <c r="N53" i="14" s="1"/>
  <c r="N54" i="14" s="1"/>
  <c r="N55" i="14" s="1"/>
  <c r="N56" i="14" s="1"/>
  <c r="N57" i="14" s="1"/>
  <c r="N58" i="14" s="1"/>
  <c r="N59" i="14" s="1"/>
  <c r="N60" i="14" s="1"/>
  <c r="N61" i="14" s="1"/>
  <c r="N62" i="14" s="1"/>
  <c r="N63" i="14" s="1"/>
  <c r="N64" i="14" s="1"/>
  <c r="N65" i="14" s="1"/>
  <c r="N66" i="14" s="1"/>
  <c r="N67" i="14" s="1"/>
  <c r="N68" i="14" s="1"/>
  <c r="N69" i="14" s="1"/>
  <c r="N70" i="14" s="1"/>
  <c r="N71" i="14" s="1"/>
  <c r="N72" i="14" s="1"/>
  <c r="N73" i="14" s="1"/>
  <c r="N74" i="14" s="1"/>
  <c r="N75" i="14" s="1"/>
  <c r="N76" i="14" s="1"/>
  <c r="N77" i="14" s="1"/>
  <c r="N78" i="14" s="1"/>
  <c r="N79" i="14" s="1"/>
  <c r="N80" i="14" s="1"/>
  <c r="N81" i="14" s="1"/>
  <c r="N82" i="14" s="1"/>
  <c r="N83" i="14" s="1"/>
  <c r="N84" i="14" s="1"/>
  <c r="N85" i="14" s="1"/>
  <c r="N86" i="14" s="1"/>
  <c r="N87" i="14" s="1"/>
  <c r="N88" i="14" s="1"/>
  <c r="N89" i="14" s="1"/>
  <c r="N90" i="14" s="1"/>
  <c r="N91" i="14" s="1"/>
  <c r="N92" i="14" s="1"/>
  <c r="N93" i="14" s="1"/>
  <c r="N94" i="14" s="1"/>
  <c r="N95" i="14" s="1"/>
  <c r="N96" i="14" s="1"/>
  <c r="N97" i="14" s="1"/>
  <c r="N98" i="14" s="1"/>
  <c r="N99" i="14" s="1"/>
  <c r="N100" i="14" s="1"/>
  <c r="N101" i="14" s="1"/>
  <c r="N102" i="14" s="1"/>
  <c r="N103" i="14" s="1"/>
  <c r="R168" i="14" l="1"/>
  <c r="T170" i="14"/>
  <c r="V169" i="14"/>
  <c r="V268" i="14" s="1"/>
  <c r="F24" i="15" s="1"/>
  <c r="K24" i="15" s="1"/>
  <c r="T171" i="14"/>
  <c r="T268" i="14" s="1"/>
  <c r="F22" i="15" s="1"/>
  <c r="K22" i="15" s="1"/>
  <c r="S268" i="14"/>
  <c r="F21" i="15" s="1"/>
  <c r="K21" i="15" s="1"/>
  <c r="W268" i="14"/>
  <c r="U268" i="14"/>
  <c r="F23" i="15" s="1"/>
  <c r="K23" i="15" s="1"/>
  <c r="R268" i="14"/>
  <c r="F20" i="15" s="1"/>
  <c r="K20" i="15" s="1"/>
  <c r="D84" i="15" l="1"/>
  <c r="F84" i="15" s="1"/>
  <c r="K25" i="15" s="1"/>
  <c r="K27" i="15" s="1"/>
  <c r="F311" i="12"/>
  <c r="D27" i="11" s="1"/>
  <c r="F310" i="12"/>
  <c r="D26" i="11" s="1"/>
  <c r="F309" i="12"/>
  <c r="D25" i="11" s="1"/>
  <c r="F308" i="12"/>
  <c r="B27" i="11" s="1"/>
  <c r="F307" i="12"/>
  <c r="B26" i="11" s="1"/>
  <c r="F306" i="12"/>
  <c r="B25" i="11" s="1"/>
  <c r="D298" i="12"/>
  <c r="D297" i="12"/>
  <c r="D300" i="12" s="1"/>
  <c r="D296" i="12"/>
  <c r="D301" i="12" l="1"/>
  <c r="G17" i="11" s="1"/>
  <c r="L17" i="11" s="1"/>
  <c r="G18" i="11"/>
  <c r="L18" i="11" s="1"/>
  <c r="L22" i="11" l="1"/>
</calcChain>
</file>

<file path=xl/sharedStrings.xml><?xml version="1.0" encoding="utf-8"?>
<sst xmlns="http://schemas.openxmlformats.org/spreadsheetml/2006/main" count="340" uniqueCount="183">
  <si>
    <t>First Name</t>
  </si>
  <si>
    <t>Last Name</t>
  </si>
  <si>
    <t>M</t>
  </si>
  <si>
    <t>L</t>
  </si>
  <si>
    <t>=</t>
  </si>
  <si>
    <t>This completed form will serve as your invoice.</t>
  </si>
  <si>
    <t>Chaperone</t>
  </si>
  <si>
    <t>Advisor</t>
  </si>
  <si>
    <t>Student</t>
  </si>
  <si>
    <t xml:space="preserve"> </t>
  </si>
  <si>
    <t xml:space="preserve">Advisor </t>
  </si>
  <si>
    <t>Email</t>
  </si>
  <si>
    <t>School Phone</t>
  </si>
  <si>
    <t>x</t>
  </si>
  <si>
    <t xml:space="preserve">Total Amount Due:  </t>
  </si>
  <si>
    <t xml:space="preserve">Mail payment to:  </t>
  </si>
  <si>
    <t>Important Notes:</t>
  </si>
  <si>
    <t>Instructions:</t>
  </si>
  <si>
    <t>The tabs at the bottom of this worksheet represent the various forms required for registration.</t>
  </si>
  <si>
    <t>·</t>
  </si>
  <si>
    <t>Registration forms will not be processed if you submit it with missing or incomplete information.</t>
  </si>
  <si>
    <t xml:space="preserve">      Make checks payable to:  </t>
  </si>
  <si>
    <t>Chapter Name</t>
  </si>
  <si>
    <t>As you wish it to appear on nametags</t>
  </si>
  <si>
    <t>DECA Membership</t>
  </si>
  <si>
    <t>Returning DECA member</t>
  </si>
  <si>
    <t>First year DECA member</t>
  </si>
  <si>
    <t>November 16-18, 2018</t>
  </si>
  <si>
    <t>for Mock Competition</t>
  </si>
  <si>
    <t>For Adults &amp; Students</t>
  </si>
  <si>
    <t>S</t>
  </si>
  <si>
    <t>XL</t>
  </si>
  <si>
    <t>2XL</t>
  </si>
  <si>
    <t>3XL</t>
  </si>
  <si>
    <t>Shirt Size</t>
  </si>
  <si>
    <t>November 16-18-2018</t>
  </si>
  <si>
    <t>Number of Students:</t>
  </si>
  <si>
    <t>Number of Adults:</t>
  </si>
  <si>
    <t>One adult is required for every 8 students</t>
  </si>
  <si>
    <t xml:space="preserve">S:  </t>
  </si>
  <si>
    <t xml:space="preserve">XL:  </t>
  </si>
  <si>
    <t xml:space="preserve">M:  </t>
  </si>
  <si>
    <t xml:space="preserve">2XL:  </t>
  </si>
  <si>
    <t xml:space="preserve">L:  </t>
  </si>
  <si>
    <t xml:space="preserve">3XL:  </t>
  </si>
  <si>
    <t>Shirt Size Summary:</t>
  </si>
  <si>
    <t>sum of adults</t>
  </si>
  <si>
    <t>Central Region Leadership Conference</t>
  </si>
  <si>
    <t>Select</t>
  </si>
  <si>
    <t xml:space="preserve">Cell Phone: </t>
  </si>
  <si>
    <t>Yes</t>
  </si>
  <si>
    <t>No</t>
  </si>
  <si>
    <t>All participants are required to stay at the conference hotel, the Detroit Marriott.</t>
  </si>
  <si>
    <t xml:space="preserve">In the first column, select the type of room this is: </t>
  </si>
  <si>
    <r>
      <rPr>
        <b/>
        <sz val="10"/>
        <rFont val="Arial"/>
        <family val="2"/>
      </rPr>
      <t>King Rooms</t>
    </r>
    <r>
      <rPr>
        <sz val="10"/>
        <rFont val="Arial"/>
        <family val="2"/>
      </rPr>
      <t xml:space="preserve"> - for single adults, a couple, or two students</t>
    </r>
  </si>
  <si>
    <t>Indicate whether this is an Adult or Student room.</t>
  </si>
  <si>
    <t>Select your arrival and departure dates.  All rooms will automatically check out on Sunday unless indicated otherwise.</t>
  </si>
  <si>
    <t>Group roommates together, so the hotel knows how to assign rooms.  Everyone sharing a room should be in one row.</t>
  </si>
  <si>
    <t>è</t>
  </si>
  <si>
    <r>
      <rPr>
        <b/>
        <sz val="10"/>
        <rFont val="Arial"/>
        <family val="2"/>
      </rPr>
      <t xml:space="preserve">Double/Double Rooms </t>
    </r>
    <r>
      <rPr>
        <sz val="10"/>
        <rFont val="Arial"/>
        <family val="2"/>
      </rPr>
      <t>- these rooms will be reserved for housing 2 adults, 3 students or 4 students</t>
    </r>
  </si>
  <si>
    <t xml:space="preserve">Make sure to select the Delegate Type, Association/Chapter name and T-Shirt size for EACH attendee.  </t>
  </si>
  <si>
    <t xml:space="preserve">For each student, select if they are a First Year DECA member or a Returning DECA member. </t>
  </si>
  <si>
    <t>Totals of the number of delegates will automatically fill in from the Delegate Reg tab.</t>
  </si>
  <si>
    <t xml:space="preserve">Print out this page to remit for payment to your bookkeeper/secretary/accounts payable department.  Please send a </t>
  </si>
  <si>
    <t>send a copy of this form with your check for your conference registration.</t>
  </si>
  <si>
    <t>Totals of the number of rooms will automatically fill in from the Housing tab.</t>
  </si>
  <si>
    <r>
      <t xml:space="preserve">Note: for any changes in registration, please do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update and email </t>
    </r>
    <r>
      <rPr>
        <u/>
        <sz val="10"/>
        <rFont val="Arial"/>
        <family val="2"/>
      </rPr>
      <t>this</t>
    </r>
    <r>
      <rPr>
        <sz val="10"/>
        <rFont val="Arial"/>
        <family val="2"/>
      </rPr>
      <t xml:space="preserve"> file!  Changes must be submitted using the </t>
    </r>
  </si>
  <si>
    <t>Select Room Type</t>
  </si>
  <si>
    <t>Arrival Day</t>
  </si>
  <si>
    <t>Departure Day</t>
  </si>
  <si>
    <t>Roommate #1</t>
  </si>
  <si>
    <t>Roommate #2</t>
  </si>
  <si>
    <t>Roommate #3</t>
  </si>
  <si>
    <t>List any Special Requests or Comments to the Hotel Staff</t>
  </si>
  <si>
    <t>Select Occupant Type</t>
  </si>
  <si>
    <t>Name of First Occupant</t>
  </si>
  <si>
    <t>First Name (Share one)</t>
  </si>
  <si>
    <t>Last Name (Share one)</t>
  </si>
  <si>
    <t>First Name (Share two)</t>
  </si>
  <si>
    <t>Last Name (Share two)</t>
  </si>
  <si>
    <t>First Name (Share three)</t>
  </si>
  <si>
    <t>Last Name (Share three)</t>
  </si>
  <si>
    <t>F196</t>
  </si>
  <si>
    <t>F197</t>
  </si>
  <si>
    <t>F198</t>
  </si>
  <si>
    <t>F199</t>
  </si>
  <si>
    <t>F200</t>
  </si>
  <si>
    <t>F201</t>
  </si>
  <si>
    <t>total # of rooms</t>
  </si>
  <si>
    <t>total # nights</t>
  </si>
  <si>
    <t>row</t>
  </si>
  <si>
    <t>Single King</t>
  </si>
  <si>
    <t>Double King</t>
  </si>
  <si>
    <t>Dbl 2Beds</t>
  </si>
  <si>
    <t>Triple</t>
  </si>
  <si>
    <t>Quad</t>
  </si>
  <si>
    <t>King Jr Suite</t>
  </si>
  <si>
    <t>room types</t>
  </si>
  <si>
    <t>arrival day</t>
  </si>
  <si>
    <t>room type</t>
  </si>
  <si>
    <t>Adult Room</t>
  </si>
  <si>
    <t>Single Room, King</t>
  </si>
  <si>
    <t>Student Room</t>
  </si>
  <si>
    <t>Double Room, King</t>
  </si>
  <si>
    <t>Double Room, Two Beds</t>
  </si>
  <si>
    <t>Triple Room</t>
  </si>
  <si>
    <t>Quad Room</t>
  </si>
  <si>
    <t># of room nights</t>
  </si>
  <si>
    <t>Email:</t>
  </si>
  <si>
    <t xml:space="preserve">Advisor: </t>
  </si>
  <si>
    <t>Zip:</t>
  </si>
  <si>
    <t>Hotel Information:</t>
  </si>
  <si>
    <t>Check-in Date:</t>
  </si>
  <si>
    <t>Select One</t>
  </si>
  <si>
    <t>Will you need parking for a bus or van taller than 8 feet?</t>
  </si>
  <si>
    <t>Estimated Arrival Time:</t>
  </si>
  <si>
    <t>Check-out Date:</t>
  </si>
  <si>
    <t>Room Type</t>
  </si>
  <si>
    <t>Number of Rooms x Number of Nights</t>
  </si>
  <si>
    <t>Rate per night</t>
  </si>
  <si>
    <t>Subtotal</t>
  </si>
  <si>
    <t>Single Room King (1 person)</t>
  </si>
  <si>
    <t>Double Room King (2 people)</t>
  </si>
  <si>
    <t>Double 2 Beds (2 people)</t>
  </si>
  <si>
    <t>Triple (3 people)</t>
  </si>
  <si>
    <t>Quad (4 people)</t>
  </si>
  <si>
    <t>9% local lodging taxes</t>
  </si>
  <si>
    <t>Mail payment to:</t>
  </si>
  <si>
    <t>Make check payable to:</t>
  </si>
  <si>
    <t>Notice to Hotel:  Please pre-register rooms and place students on the same floor, close to their advisor.  All folios are to be marked "Cash in Advance".  Keys are to be pre-packaged, by school, prior to check-in.  Only the advisor may pick-up keys for a chapter.  Thank you.</t>
  </si>
  <si>
    <t>hotel choice</t>
  </si>
  <si>
    <t>dates</t>
  </si>
  <si>
    <t>subtotal</t>
  </si>
  <si>
    <t>9% local tax</t>
  </si>
  <si>
    <t>ranking</t>
  </si>
  <si>
    <t>district</t>
  </si>
  <si>
    <t>parking</t>
  </si>
  <si>
    <t>Phone:</t>
  </si>
  <si>
    <t>Address:</t>
  </si>
  <si>
    <t xml:space="preserve">City and State: </t>
  </si>
  <si>
    <r>
      <t xml:space="preserve">5.  Go to the </t>
    </r>
    <r>
      <rPr>
        <b/>
        <sz val="10"/>
        <color rgb="FF3EA9C2"/>
        <rFont val="Arial"/>
        <family val="2"/>
      </rPr>
      <t>Aqua "Hotel Invoice' tab</t>
    </r>
    <r>
      <rPr>
        <sz val="10"/>
        <color theme="8" tint="-0.249977111117893"/>
        <rFont val="Arial"/>
        <family val="2"/>
      </rPr>
      <t>.</t>
    </r>
  </si>
  <si>
    <t>Housing Total Due:</t>
  </si>
  <si>
    <t>Delegate Type</t>
  </si>
  <si>
    <t>If you have any special requests (handicapped accessible, etc.) please note that in the space provided.  The</t>
  </si>
  <si>
    <t>hotel can make no guarantees, but will make every effort to accommodate you.</t>
  </si>
  <si>
    <t>Fill in any information that did not automatically populate.</t>
  </si>
  <si>
    <t>departure day</t>
  </si>
  <si>
    <t>Cell Phone</t>
  </si>
  <si>
    <t>The student-to-adult ratio for this conference is one (1) adult for every ten (10) students.</t>
  </si>
  <si>
    <t>Family Member</t>
  </si>
  <si>
    <t>Chartered Officer</t>
  </si>
  <si>
    <t>sum of students</t>
  </si>
  <si>
    <t>DECA Member Summary:</t>
  </si>
  <si>
    <t xml:space="preserve">Returning DECA Members:  </t>
  </si>
  <si>
    <t xml:space="preserve">First Year Members:  </t>
  </si>
  <si>
    <t>Association</t>
  </si>
  <si>
    <t>List all the attendees of the conference, including family members.</t>
  </si>
  <si>
    <t>Number of attendees fill in automatically from the Delegates worksheet tab.</t>
  </si>
  <si>
    <t>Date</t>
  </si>
  <si>
    <t>Registration Instructions for Central Region Chapters</t>
  </si>
  <si>
    <t>Registration Invoice for Central Region Chapters</t>
  </si>
  <si>
    <t xml:space="preserve">Chapter: </t>
  </si>
  <si>
    <t>Your Chartered Association Advisor</t>
  </si>
  <si>
    <t>Your Chartered Association</t>
  </si>
  <si>
    <t>Registration forms MUST be EMAILED - NOT FAXED</t>
  </si>
  <si>
    <t xml:space="preserve"> Hotel Room Invoice for Central Region Chapters</t>
  </si>
  <si>
    <r>
      <rPr>
        <b/>
        <i/>
        <u/>
        <sz val="10"/>
        <rFont val="Arial"/>
        <family val="2"/>
      </rPr>
      <t>REGISTRATION CHANGES</t>
    </r>
    <r>
      <rPr>
        <sz val="10"/>
        <rFont val="Arial"/>
        <family val="2"/>
      </rPr>
      <t xml:space="preserve"> form, which is in the CRLC chapter information packet, or download from:</t>
    </r>
  </si>
  <si>
    <t>https://goo.gl/utpPR6</t>
  </si>
  <si>
    <t>Registration &amp; Payment Deadline October 15, 2018</t>
  </si>
  <si>
    <t>Direct Questions to your Terri Mackey at widecacenterdirector@gmail.com</t>
  </si>
  <si>
    <t>REGISTRATION AND PAYMENT DEADLINE IS OCTOBER 15, 2018</t>
  </si>
  <si>
    <r>
      <t>Chapter Advisors</t>
    </r>
    <r>
      <rPr>
        <sz val="10"/>
        <rFont val="Arial"/>
        <family val="2"/>
      </rPr>
      <t>:  By typing your name below, you hereby acknowledge that you will have a signed copy of the WI DECA CRLC Code of Conduct Form.</t>
    </r>
  </si>
  <si>
    <t>PAYMENT DEADLINE IS NOVEMBER 1, 2018</t>
  </si>
  <si>
    <t>Wisconsin DECA</t>
  </si>
  <si>
    <t>Wisconsin DECA/Central Regions Leadership Conference 2018</t>
  </si>
  <si>
    <t>Department of Public Instruction, c/o CTSO Accountant</t>
  </si>
  <si>
    <t>125 S Webster Street, Madison WI 53703</t>
  </si>
  <si>
    <t>Questions?  Contact your Terri Mackey</t>
  </si>
  <si>
    <t>HOTEL REGISTRATION DEADLINE IS OCTOBER 15, 2018</t>
  </si>
  <si>
    <r>
      <t xml:space="preserve">1.  Go to the </t>
    </r>
    <r>
      <rPr>
        <b/>
        <sz val="10"/>
        <color indexed="60"/>
        <rFont val="Arial"/>
        <family val="2"/>
      </rPr>
      <t>Orange "Housing" tab</t>
    </r>
    <r>
      <rPr>
        <sz val="10"/>
        <rFont val="Arial"/>
        <family val="2"/>
      </rPr>
      <t>.</t>
    </r>
  </si>
  <si>
    <r>
      <t xml:space="preserve">2.  Next, go to the </t>
    </r>
    <r>
      <rPr>
        <b/>
        <sz val="10"/>
        <color indexed="12"/>
        <rFont val="Arial"/>
        <family val="2"/>
      </rPr>
      <t>Blue 'Delegates' tab</t>
    </r>
    <r>
      <rPr>
        <sz val="10"/>
        <rFont val="Arial"/>
        <family val="2"/>
      </rPr>
      <t>.</t>
    </r>
  </si>
  <si>
    <r>
      <t>3.  Go to the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Yellow 'Reg Invoice'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tab.</t>
    </r>
  </si>
  <si>
    <t xml:space="preserve">6.  Save the entire file as "your chapter name CRLC" and email to Terri Mackey at widecacenterdirector@gmail.com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</si>
</sst>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m/d/yyyy;@"/>
    <numFmt numFmtId="166" formatCode="[$-F800]dddd\,\ mmmm\ dd\,\ yyyy"/>
    <numFmt numFmtId="167" formatCode="[$-F400]h:mm:ss\ AM/PM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2"/>
      <color indexed="8"/>
      <name val="Symbol"/>
      <family val="1"/>
      <charset val="2"/>
    </font>
    <font>
      <b/>
      <sz val="12"/>
      <color indexed="60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sz val="14"/>
      <color indexed="60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0"/>
      <color indexed="60"/>
      <name val="Arial"/>
      <family val="2"/>
    </font>
    <font>
      <sz val="12"/>
      <color indexed="8"/>
      <name val="Wingdings"/>
      <charset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b/>
      <sz val="11"/>
      <color theme="0" tint="-0.499984740745262"/>
      <name val="Arial"/>
      <family val="2"/>
    </font>
    <font>
      <b/>
      <sz val="9"/>
      <color rgb="FF0070C0"/>
      <name val="Arial"/>
      <family val="2"/>
    </font>
    <font>
      <sz val="10"/>
      <color theme="0" tint="-0.499984740745262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theme="1"/>
      <name val="Segoe UI"/>
      <family val="2"/>
    </font>
    <font>
      <b/>
      <sz val="8"/>
      <color theme="0" tint="-0.499984740745262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i/>
      <sz val="14"/>
      <color indexed="10"/>
      <name val="Arial"/>
      <family val="2"/>
    </font>
    <font>
      <b/>
      <i/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Arial"/>
      <family val="2"/>
    </font>
    <font>
      <i/>
      <sz val="8"/>
      <name val="Arial Narrow"/>
      <family val="2"/>
    </font>
    <font>
      <b/>
      <i/>
      <sz val="9"/>
      <color rgb="FFFF0000"/>
      <name val="Arial"/>
      <family val="2"/>
    </font>
    <font>
      <i/>
      <sz val="9"/>
      <name val="Arial"/>
      <family val="2"/>
    </font>
    <font>
      <b/>
      <sz val="14"/>
      <color theme="1"/>
      <name val="Arial"/>
      <family val="2"/>
    </font>
    <font>
      <b/>
      <i/>
      <sz val="10"/>
      <color rgb="FF0000FF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8" tint="-0.249977111117893"/>
      <name val="Arial"/>
      <family val="2"/>
    </font>
    <font>
      <b/>
      <sz val="10"/>
      <color rgb="FF3EA9C2"/>
      <name val="Arial"/>
      <family val="2"/>
    </font>
    <font>
      <i/>
      <sz val="10"/>
      <color theme="5" tint="-0.249977111117893"/>
      <name val="Arial"/>
      <family val="2"/>
    </font>
    <font>
      <b/>
      <i/>
      <sz val="10"/>
      <color rgb="FF008000"/>
      <name val="Arial"/>
      <family val="2"/>
    </font>
    <font>
      <i/>
      <sz val="10"/>
      <color rgb="FFFF0000"/>
      <name val="Arial"/>
      <family val="2"/>
    </font>
    <font>
      <b/>
      <u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72">
    <xf numFmtId="0" fontId="0" fillId="0" borderId="0" xfId="0"/>
    <xf numFmtId="0" fontId="5" fillId="0" borderId="0" xfId="0" applyFont="1" applyProtection="1"/>
    <xf numFmtId="0" fontId="2" fillId="0" borderId="0" xfId="0" applyFont="1" applyAlignment="1" applyProtection="1">
      <alignment horizontal="left"/>
    </xf>
    <xf numFmtId="0" fontId="13" fillId="0" borderId="0" xfId="0" applyFont="1" applyProtection="1"/>
    <xf numFmtId="0" fontId="26" fillId="0" borderId="0" xfId="0" applyFont="1" applyProtection="1"/>
    <xf numFmtId="0" fontId="21" fillId="0" borderId="0" xfId="0" applyFont="1" applyFill="1" applyProtection="1"/>
    <xf numFmtId="0" fontId="8" fillId="0" borderId="0" xfId="0" applyFont="1" applyFill="1" applyAlignment="1" applyProtection="1"/>
    <xf numFmtId="0" fontId="5" fillId="0" borderId="0" xfId="0" applyFont="1" applyAlignment="1" applyProtection="1"/>
    <xf numFmtId="0" fontId="24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vertical="top"/>
    </xf>
    <xf numFmtId="0" fontId="14" fillId="0" borderId="0" xfId="0" applyFont="1" applyBorder="1" applyAlignment="1" applyProtection="1"/>
    <xf numFmtId="0" fontId="5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center"/>
    </xf>
    <xf numFmtId="0" fontId="5" fillId="0" borderId="0" xfId="2" applyFont="1" applyProtection="1"/>
    <xf numFmtId="0" fontId="5" fillId="0" borderId="0" xfId="2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center"/>
    </xf>
    <xf numFmtId="0" fontId="5" fillId="0" borderId="0" xfId="2" applyFont="1" applyBorder="1" applyProtection="1"/>
    <xf numFmtId="0" fontId="7" fillId="0" borderId="0" xfId="2" applyFont="1" applyBorder="1" applyAlignment="1" applyProtection="1">
      <alignment horizontal="center"/>
    </xf>
    <xf numFmtId="0" fontId="2" fillId="0" borderId="0" xfId="2" applyFont="1" applyProtection="1"/>
    <xf numFmtId="0" fontId="4" fillId="0" borderId="0" xfId="0" quotePrefix="1" applyFont="1" applyAlignment="1" applyProtection="1">
      <alignment horizontal="left" vertical="top"/>
    </xf>
    <xf numFmtId="0" fontId="2" fillId="0" borderId="0" xfId="2" applyFont="1" applyAlignment="1" applyProtection="1">
      <alignment horizontal="left"/>
    </xf>
    <xf numFmtId="0" fontId="33" fillId="0" borderId="4" xfId="2" applyFont="1" applyBorder="1" applyAlignment="1" applyProtection="1">
      <alignment horizontal="left" vertical="center"/>
      <protection locked="0"/>
    </xf>
    <xf numFmtId="0" fontId="33" fillId="0" borderId="5" xfId="2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wrapText="1"/>
    </xf>
    <xf numFmtId="0" fontId="35" fillId="0" borderId="0" xfId="0" applyFont="1" applyFill="1" applyBorder="1" applyAlignment="1" applyProtection="1">
      <alignment vertical="center" wrapText="1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left"/>
    </xf>
    <xf numFmtId="0" fontId="16" fillId="0" borderId="7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left"/>
    </xf>
    <xf numFmtId="0" fontId="16" fillId="0" borderId="1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left"/>
    </xf>
    <xf numFmtId="0" fontId="16" fillId="0" borderId="12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right"/>
    </xf>
    <xf numFmtId="0" fontId="36" fillId="0" borderId="13" xfId="0" applyFont="1" applyBorder="1" applyAlignment="1" applyProtection="1">
      <alignment horizontal="left"/>
    </xf>
    <xf numFmtId="0" fontId="5" fillId="9" borderId="0" xfId="2" applyFont="1" applyFill="1" applyProtection="1"/>
    <xf numFmtId="0" fontId="2" fillId="9" borderId="0" xfId="0" applyFont="1" applyFill="1" applyAlignment="1" applyProtection="1">
      <alignment horizontal="left"/>
    </xf>
    <xf numFmtId="0" fontId="2" fillId="9" borderId="0" xfId="2" applyFont="1" applyFill="1" applyAlignment="1" applyProtection="1">
      <alignment horizontal="left"/>
    </xf>
    <xf numFmtId="0" fontId="7" fillId="9" borderId="0" xfId="2" applyFont="1" applyFill="1" applyProtection="1"/>
    <xf numFmtId="0" fontId="3" fillId="0" borderId="0" xfId="1" applyAlignment="1" applyProtection="1"/>
    <xf numFmtId="164" fontId="0" fillId="0" borderId="0" xfId="0" applyNumberFormat="1" applyBorder="1" applyAlignment="1" applyProtection="1">
      <alignment horizontal="center"/>
    </xf>
    <xf numFmtId="0" fontId="5" fillId="0" borderId="0" xfId="0" applyFont="1" applyFill="1" applyBorder="1" applyProtection="1"/>
    <xf numFmtId="0" fontId="24" fillId="0" borderId="0" xfId="0" applyFont="1" applyFill="1" applyAlignment="1" applyProtection="1">
      <alignment horizontal="right" vertical="center"/>
    </xf>
    <xf numFmtId="0" fontId="44" fillId="0" borderId="0" xfId="0" applyFont="1" applyFill="1" applyAlignment="1" applyProtection="1">
      <alignment horizontal="right" vertical="center"/>
    </xf>
    <xf numFmtId="0" fontId="3" fillId="0" borderId="0" xfId="1" applyAlignment="1" applyProtection="1">
      <alignment vertical="center"/>
    </xf>
    <xf numFmtId="0" fontId="15" fillId="0" borderId="0" xfId="0" applyFont="1" applyAlignment="1" applyProtection="1">
      <alignment horizontal="center"/>
    </xf>
    <xf numFmtId="0" fontId="47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8" fillId="0" borderId="0" xfId="0" applyFont="1" applyAlignment="1" applyProtection="1">
      <alignment horizontal="center"/>
    </xf>
    <xf numFmtId="0" fontId="48" fillId="0" borderId="0" xfId="0" applyFont="1" applyFill="1" applyAlignment="1" applyProtection="1">
      <alignment horizontal="center"/>
    </xf>
    <xf numFmtId="0" fontId="15" fillId="3" borderId="23" xfId="0" applyFont="1" applyFill="1" applyBorder="1" applyAlignment="1" applyProtection="1">
      <alignment horizontal="center" vertical="center"/>
    </xf>
    <xf numFmtId="0" fontId="36" fillId="10" borderId="26" xfId="0" applyFont="1" applyFill="1" applyBorder="1" applyAlignment="1" applyProtection="1">
      <alignment horizontal="center" vertical="center" wrapText="1"/>
    </xf>
    <xf numFmtId="0" fontId="36" fillId="10" borderId="27" xfId="0" applyFont="1" applyFill="1" applyBorder="1" applyAlignment="1" applyProtection="1">
      <alignment horizontal="center" vertical="center" wrapText="1"/>
    </xf>
    <xf numFmtId="0" fontId="36" fillId="11" borderId="26" xfId="0" applyFont="1" applyFill="1" applyBorder="1" applyAlignment="1" applyProtection="1">
      <alignment horizontal="center" vertical="center" wrapText="1"/>
    </xf>
    <xf numFmtId="0" fontId="36" fillId="11" borderId="27" xfId="0" applyFont="1" applyFill="1" applyBorder="1" applyAlignment="1" applyProtection="1">
      <alignment horizontal="center" vertical="center" wrapText="1"/>
    </xf>
    <xf numFmtId="0" fontId="36" fillId="5" borderId="26" xfId="0" applyFont="1" applyFill="1" applyBorder="1" applyAlignment="1" applyProtection="1">
      <alignment horizontal="center" vertical="center" wrapText="1"/>
    </xf>
    <xf numFmtId="0" fontId="36" fillId="5" borderId="27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center"/>
    </xf>
    <xf numFmtId="0" fontId="38" fillId="0" borderId="0" xfId="0" applyFont="1" applyFill="1" applyAlignment="1" applyProtection="1">
      <alignment horizontal="center"/>
    </xf>
    <xf numFmtId="0" fontId="33" fillId="0" borderId="4" xfId="0" applyFont="1" applyBorder="1" applyAlignment="1" applyProtection="1">
      <alignment horizontal="left"/>
      <protection locked="0"/>
    </xf>
    <xf numFmtId="0" fontId="33" fillId="0" borderId="5" xfId="0" applyFont="1" applyBorder="1" applyAlignment="1" applyProtection="1">
      <alignment horizontal="left"/>
      <protection locked="0"/>
    </xf>
    <xf numFmtId="0" fontId="33" fillId="15" borderId="4" xfId="0" applyFont="1" applyFill="1" applyBorder="1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</xf>
    <xf numFmtId="0" fontId="49" fillId="0" borderId="0" xfId="0" applyFont="1" applyAlignment="1" applyProtection="1">
      <alignment horizontal="center"/>
    </xf>
    <xf numFmtId="14" fontId="5" fillId="0" borderId="0" xfId="0" applyNumberFormat="1" applyFont="1" applyProtection="1"/>
    <xf numFmtId="0" fontId="2" fillId="0" borderId="0" xfId="0" applyFont="1" applyProtection="1"/>
    <xf numFmtId="0" fontId="50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1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5" fillId="0" borderId="0" xfId="0" applyFont="1" applyBorder="1" applyProtection="1"/>
    <xf numFmtId="0" fontId="5" fillId="0" borderId="1" xfId="0" applyFont="1" applyBorder="1" applyProtection="1"/>
    <xf numFmtId="14" fontId="5" fillId="0" borderId="1" xfId="0" applyNumberFormat="1" applyFont="1" applyBorder="1" applyProtection="1"/>
    <xf numFmtId="165" fontId="5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9" fillId="0" borderId="1" xfId="0" applyFont="1" applyBorder="1" applyAlignment="1" applyProtection="1">
      <alignment horizontal="center"/>
    </xf>
    <xf numFmtId="0" fontId="52" fillId="0" borderId="1" xfId="0" applyFont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50" fillId="0" borderId="0" xfId="0" applyFont="1" applyFill="1" applyAlignment="1" applyProtection="1">
      <alignment horizontal="center"/>
    </xf>
    <xf numFmtId="0" fontId="50" fillId="0" borderId="0" xfId="0" applyFont="1" applyFill="1" applyBorder="1" applyAlignment="1" applyProtection="1">
      <alignment horizontal="center"/>
    </xf>
    <xf numFmtId="0" fontId="5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166" fontId="33" fillId="15" borderId="4" xfId="0" applyNumberFormat="1" applyFont="1" applyFill="1" applyBorder="1" applyAlignment="1" applyProtection="1">
      <alignment horizontal="left"/>
      <protection locked="0"/>
    </xf>
    <xf numFmtId="0" fontId="5" fillId="0" borderId="1" xfId="2" applyFill="1" applyBorder="1" applyAlignment="1" applyProtection="1">
      <alignment horizontal="center"/>
    </xf>
    <xf numFmtId="0" fontId="70" fillId="0" borderId="0" xfId="0" applyFont="1" applyAlignment="1" applyProtection="1">
      <alignment wrapText="1"/>
    </xf>
    <xf numFmtId="0" fontId="24" fillId="0" borderId="0" xfId="0" applyFont="1" applyFill="1" applyAlignment="1" applyProtection="1">
      <alignment horizontal="right" vertical="top"/>
    </xf>
    <xf numFmtId="14" fontId="5" fillId="0" borderId="0" xfId="0" applyNumberFormat="1" applyFont="1" applyAlignment="1" applyProtection="1">
      <alignment horizontal="left"/>
    </xf>
    <xf numFmtId="0" fontId="7" fillId="9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2" fillId="0" borderId="7" xfId="0" applyFont="1" applyBorder="1" applyAlignment="1" applyProtection="1">
      <alignment horizontal="right"/>
    </xf>
    <xf numFmtId="0" fontId="7" fillId="0" borderId="13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right" vertical="top"/>
    </xf>
    <xf numFmtId="0" fontId="7" fillId="17" borderId="0" xfId="2" applyFont="1" applyFill="1" applyAlignment="1" applyProtection="1">
      <alignment horizontal="left"/>
    </xf>
    <xf numFmtId="0" fontId="7" fillId="17" borderId="0" xfId="2" applyFont="1" applyFill="1" applyProtection="1"/>
    <xf numFmtId="0" fontId="5" fillId="17" borderId="6" xfId="2" applyFont="1" applyFill="1" applyBorder="1" applyProtection="1"/>
    <xf numFmtId="0" fontId="2" fillId="17" borderId="8" xfId="0" applyFont="1" applyFill="1" applyBorder="1" applyAlignment="1" applyProtection="1">
      <alignment horizontal="left"/>
    </xf>
    <xf numFmtId="0" fontId="5" fillId="17" borderId="14" xfId="2" applyFont="1" applyFill="1" applyBorder="1" applyProtection="1"/>
    <xf numFmtId="0" fontId="2" fillId="17" borderId="15" xfId="0" applyFont="1" applyFill="1" applyBorder="1" applyAlignment="1" applyProtection="1">
      <alignment horizontal="left"/>
    </xf>
    <xf numFmtId="0" fontId="2" fillId="17" borderId="15" xfId="2" applyFont="1" applyFill="1" applyBorder="1" applyProtection="1"/>
    <xf numFmtId="0" fontId="2" fillId="18" borderId="0" xfId="0" applyFont="1" applyFill="1" applyAlignment="1" applyProtection="1">
      <alignment horizontal="right"/>
    </xf>
    <xf numFmtId="0" fontId="7" fillId="18" borderId="0" xfId="2" applyFont="1" applyFill="1" applyAlignment="1" applyProtection="1">
      <alignment horizontal="left"/>
    </xf>
    <xf numFmtId="0" fontId="5" fillId="9" borderId="4" xfId="2" applyFont="1" applyFill="1" applyBorder="1" applyAlignment="1" applyProtection="1">
      <alignment horizontal="left" vertical="top"/>
      <protection locked="0"/>
    </xf>
    <xf numFmtId="0" fontId="5" fillId="9" borderId="5" xfId="2" applyFont="1" applyFill="1" applyBorder="1" applyAlignment="1" applyProtection="1">
      <alignment horizontal="left" vertical="top"/>
      <protection locked="0"/>
    </xf>
    <xf numFmtId="0" fontId="33" fillId="0" borderId="4" xfId="2" applyFont="1" applyFill="1" applyBorder="1" applyAlignment="1" applyProtection="1">
      <alignment horizontal="left" vertical="center"/>
      <protection locked="0"/>
    </xf>
    <xf numFmtId="0" fontId="33" fillId="0" borderId="5" xfId="2" applyFont="1" applyFill="1" applyBorder="1" applyAlignment="1" applyProtection="1">
      <alignment horizontal="left" vertical="center"/>
      <protection locked="0"/>
    </xf>
    <xf numFmtId="0" fontId="5" fillId="0" borderId="14" xfId="2" applyFont="1" applyFill="1" applyBorder="1" applyProtection="1"/>
    <xf numFmtId="0" fontId="2" fillId="0" borderId="15" xfId="2" applyFont="1" applyFill="1" applyBorder="1" applyProtection="1"/>
    <xf numFmtId="0" fontId="5" fillId="0" borderId="12" xfId="2" applyFont="1" applyFill="1" applyBorder="1" applyProtection="1"/>
    <xf numFmtId="0" fontId="2" fillId="0" borderId="13" xfId="0" applyFont="1" applyFill="1" applyBorder="1" applyAlignment="1" applyProtection="1">
      <alignment horizontal="left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top"/>
    </xf>
    <xf numFmtId="0" fontId="3" fillId="0" borderId="0" xfId="1" applyAlignment="1" applyProtection="1">
      <alignment vertical="top"/>
    </xf>
    <xf numFmtId="0" fontId="3" fillId="0" borderId="0" xfId="1" applyFill="1" applyAlignment="1" applyProtection="1">
      <alignment horizontal="left" vertical="top"/>
    </xf>
    <xf numFmtId="0" fontId="5" fillId="0" borderId="0" xfId="2" applyFont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protection locked="0"/>
    </xf>
    <xf numFmtId="0" fontId="11" fillId="0" borderId="0" xfId="2" applyFont="1" applyBorder="1" applyAlignment="1" applyProtection="1">
      <protection locked="0"/>
    </xf>
    <xf numFmtId="0" fontId="34" fillId="0" borderId="0" xfId="2" applyFont="1" applyBorder="1" applyAlignment="1" applyProtection="1">
      <alignment horizontal="center"/>
      <protection locked="0"/>
    </xf>
    <xf numFmtId="17" fontId="73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17" fontId="5" fillId="0" borderId="0" xfId="0" applyNumberFormat="1" applyFont="1" applyBorder="1" applyAlignment="1" applyProtection="1">
      <protection locked="0"/>
    </xf>
    <xf numFmtId="17" fontId="5" fillId="0" borderId="7" xfId="0" applyNumberFormat="1" applyFon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7" fillId="0" borderId="0" xfId="0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16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7" fontId="5" fillId="0" borderId="0" xfId="0" quotePrefix="1" applyNumberFormat="1" applyFont="1" applyAlignment="1" applyProtection="1">
      <protection locked="0"/>
    </xf>
    <xf numFmtId="17" fontId="12" fillId="0" borderId="0" xfId="0" quotePrefix="1" applyNumberFormat="1" applyFont="1" applyAlignment="1" applyProtection="1">
      <protection locked="0"/>
    </xf>
    <xf numFmtId="0" fontId="7" fillId="0" borderId="0" xfId="0" applyFo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18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54" fillId="0" borderId="0" xfId="5" applyFont="1" applyBorder="1" applyAlignment="1" applyProtection="1">
      <alignment vertical="center" wrapText="1"/>
      <protection locked="0"/>
    </xf>
    <xf numFmtId="0" fontId="6" fillId="0" borderId="0" xfId="2" applyFont="1" applyAlignment="1" applyProtection="1">
      <alignment wrapText="1"/>
      <protection locked="0"/>
    </xf>
    <xf numFmtId="0" fontId="56" fillId="0" borderId="0" xfId="2" applyFont="1" applyBorder="1" applyProtection="1">
      <protection locked="0"/>
    </xf>
    <xf numFmtId="0" fontId="57" fillId="0" borderId="0" xfId="2" applyFont="1" applyProtection="1">
      <protection locked="0"/>
    </xf>
    <xf numFmtId="14" fontId="5" fillId="0" borderId="0" xfId="2" applyNumberFormat="1" applyFont="1" applyProtection="1">
      <protection locked="0"/>
    </xf>
    <xf numFmtId="0" fontId="13" fillId="0" borderId="0" xfId="2" applyFont="1" applyProtection="1">
      <protection locked="0"/>
    </xf>
    <xf numFmtId="0" fontId="14" fillId="0" borderId="0" xfId="2" applyFont="1" applyBorder="1" applyAlignment="1" applyProtection="1">
      <protection locked="0"/>
    </xf>
    <xf numFmtId="0" fontId="26" fillId="0" borderId="0" xfId="2" applyFont="1" applyBorder="1" applyProtection="1">
      <protection locked="0"/>
    </xf>
    <xf numFmtId="14" fontId="5" fillId="0" borderId="0" xfId="2" applyNumberFormat="1" applyFont="1" applyBorder="1" applyProtection="1">
      <protection locked="0"/>
    </xf>
    <xf numFmtId="0" fontId="5" fillId="0" borderId="0" xfId="5" applyFont="1" applyBorder="1" applyAlignment="1" applyProtection="1">
      <protection locked="0"/>
    </xf>
    <xf numFmtId="0" fontId="58" fillId="0" borderId="0" xfId="2" applyFont="1" applyBorder="1" applyAlignment="1" applyProtection="1">
      <alignment vertical="center"/>
      <protection locked="0"/>
    </xf>
    <xf numFmtId="0" fontId="42" fillId="0" borderId="0" xfId="2" applyFont="1" applyBorder="1" applyAlignment="1" applyProtection="1">
      <alignment vertical="top"/>
      <protection locked="0"/>
    </xf>
    <xf numFmtId="0" fontId="5" fillId="0" borderId="0" xfId="2" applyProtection="1">
      <protection locked="0"/>
    </xf>
    <xf numFmtId="0" fontId="5" fillId="0" borderId="0" xfId="2" applyFont="1" applyAlignment="1" applyProtection="1"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11" fillId="0" borderId="0" xfId="2" applyFont="1" applyFill="1" applyBorder="1" applyProtection="1">
      <protection locked="0"/>
    </xf>
    <xf numFmtId="0" fontId="5" fillId="0" borderId="0" xfId="2" applyFont="1" applyAlignment="1" applyProtection="1">
      <alignment vertical="center"/>
      <protection locked="0"/>
    </xf>
    <xf numFmtId="0" fontId="7" fillId="0" borderId="0" xfId="2" applyFont="1" applyFill="1" applyAlignment="1" applyProtection="1">
      <alignment horizontal="right" vertical="center"/>
      <protection locked="0"/>
    </xf>
    <xf numFmtId="0" fontId="59" fillId="0" borderId="0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Alignment="1" applyProtection="1">
      <alignment horizontal="right"/>
      <protection locked="0"/>
    </xf>
    <xf numFmtId="0" fontId="5" fillId="0" borderId="0" xfId="2" applyFont="1" applyFill="1" applyAlignment="1" applyProtection="1">
      <protection locked="0"/>
    </xf>
    <xf numFmtId="0" fontId="42" fillId="0" borderId="0" xfId="2" applyFont="1" applyBorder="1" applyAlignment="1" applyProtection="1">
      <protection locked="0"/>
    </xf>
    <xf numFmtId="0" fontId="5" fillId="0" borderId="0" xfId="2" applyBorder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2" fillId="0" borderId="0" xfId="5" applyFont="1" applyAlignment="1" applyProtection="1">
      <alignment vertical="top" wrapText="1"/>
      <protection locked="0"/>
    </xf>
    <xf numFmtId="0" fontId="15" fillId="0" borderId="0" xfId="2" applyFont="1" applyAlignment="1" applyProtection="1">
      <alignment horizontal="right"/>
      <protection locked="0"/>
    </xf>
    <xf numFmtId="0" fontId="15" fillId="0" borderId="0" xfId="2" applyFont="1" applyAlignment="1" applyProtection="1">
      <alignment vertical="top" wrapText="1"/>
      <protection locked="0"/>
    </xf>
    <xf numFmtId="0" fontId="5" fillId="0" borderId="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protection locked="0"/>
    </xf>
    <xf numFmtId="0" fontId="18" fillId="0" borderId="0" xfId="2" applyFont="1" applyAlignment="1" applyProtection="1">
      <alignment vertical="top" wrapText="1"/>
      <protection locked="0"/>
    </xf>
    <xf numFmtId="0" fontId="2" fillId="0" borderId="0" xfId="2" applyFont="1" applyFill="1" applyBorder="1" applyProtection="1">
      <protection locked="0"/>
    </xf>
    <xf numFmtId="0" fontId="61" fillId="0" borderId="0" xfId="2" applyFont="1" applyFill="1" applyBorder="1" applyProtection="1">
      <protection locked="0"/>
    </xf>
    <xf numFmtId="0" fontId="61" fillId="0" borderId="0" xfId="2" applyFont="1" applyFill="1" applyBorder="1" applyAlignment="1" applyProtection="1">
      <alignment horizontal="center"/>
      <protection locked="0"/>
    </xf>
    <xf numFmtId="0" fontId="5" fillId="0" borderId="0" xfId="2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5" fillId="0" borderId="0" xfId="2" applyFont="1" applyFill="1" applyBorder="1" applyProtection="1">
      <protection locked="0"/>
    </xf>
    <xf numFmtId="0" fontId="5" fillId="0" borderId="0" xfId="2" applyFill="1" applyBorder="1" applyAlignment="1" applyProtection="1">
      <alignment horizontal="center"/>
      <protection locked="0"/>
    </xf>
    <xf numFmtId="0" fontId="16" fillId="0" borderId="0" xfId="2" applyFont="1" applyFill="1" applyBorder="1" applyAlignment="1" applyProtection="1">
      <alignment horizontal="center"/>
      <protection locked="0"/>
    </xf>
    <xf numFmtId="164" fontId="16" fillId="0" borderId="0" xfId="2" applyNumberFormat="1" applyFont="1" applyFill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protection locked="0"/>
    </xf>
    <xf numFmtId="0" fontId="5" fillId="0" borderId="0" xfId="2" applyFont="1" applyBorder="1" applyAlignment="1" applyProtection="1">
      <protection locked="0"/>
    </xf>
    <xf numFmtId="0" fontId="62" fillId="0" borderId="0" xfId="2" applyFont="1" applyFill="1" applyBorder="1" applyAlignment="1" applyProtection="1">
      <protection locked="0"/>
    </xf>
    <xf numFmtId="0" fontId="2" fillId="0" borderId="0" xfId="2" applyFont="1" applyBorder="1" applyAlignment="1" applyProtection="1">
      <protection locked="0"/>
    </xf>
    <xf numFmtId="0" fontId="2" fillId="0" borderId="0" xfId="2" applyFont="1" applyFill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alignment horizontal="center"/>
      <protection locked="0"/>
    </xf>
    <xf numFmtId="164" fontId="5" fillId="0" borderId="0" xfId="2" applyNumberFormat="1" applyFont="1" applyBorder="1" applyAlignment="1" applyProtection="1">
      <alignment horizontal="center"/>
      <protection locked="0"/>
    </xf>
    <xf numFmtId="164" fontId="9" fillId="0" borderId="0" xfId="2" applyNumberFormat="1" applyFont="1" applyBorder="1" applyAlignment="1" applyProtection="1">
      <alignment horizontal="right"/>
      <protection locked="0"/>
    </xf>
    <xf numFmtId="0" fontId="70" fillId="0" borderId="0" xfId="0" applyFont="1" applyAlignment="1" applyProtection="1">
      <alignment wrapText="1"/>
      <protection locked="0"/>
    </xf>
    <xf numFmtId="164" fontId="63" fillId="0" borderId="0" xfId="2" applyNumberFormat="1" applyFont="1" applyBorder="1" applyAlignment="1" applyProtection="1">
      <alignment wrapText="1"/>
      <protection locked="0"/>
    </xf>
    <xf numFmtId="164" fontId="64" fillId="0" borderId="0" xfId="2" applyNumberFormat="1" applyFont="1" applyBorder="1" applyAlignment="1" applyProtection="1">
      <alignment horizontal="right"/>
      <protection locked="0"/>
    </xf>
    <xf numFmtId="0" fontId="65" fillId="0" borderId="0" xfId="2" applyFont="1" applyFill="1" applyBorder="1" applyAlignment="1" applyProtection="1">
      <alignment wrapText="1"/>
      <protection locked="0"/>
    </xf>
    <xf numFmtId="0" fontId="65" fillId="0" borderId="0" xfId="2" applyFont="1" applyFill="1" applyBorder="1" applyAlignment="1" applyProtection="1">
      <alignment vertical="center" wrapText="1"/>
      <protection locked="0"/>
    </xf>
    <xf numFmtId="0" fontId="15" fillId="0" borderId="0" xfId="2" applyFont="1" applyAlignment="1" applyProtection="1">
      <protection locked="0"/>
    </xf>
    <xf numFmtId="0" fontId="9" fillId="0" borderId="0" xfId="2" applyFont="1" applyAlignment="1" applyProtection="1">
      <protection locked="0"/>
    </xf>
    <xf numFmtId="0" fontId="9" fillId="0" borderId="0" xfId="2" applyFont="1" applyProtection="1">
      <protection locked="0"/>
    </xf>
    <xf numFmtId="164" fontId="9" fillId="0" borderId="0" xfId="2" applyNumberFormat="1" applyFont="1" applyBorder="1" applyProtection="1">
      <protection locked="0"/>
    </xf>
    <xf numFmtId="0" fontId="40" fillId="0" borderId="0" xfId="2" applyFont="1" applyProtection="1">
      <protection locked="0"/>
    </xf>
    <xf numFmtId="0" fontId="15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left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0" xfId="2" applyFont="1" applyBorder="1" applyAlignment="1" applyProtection="1">
      <alignment vertical="top" wrapText="1"/>
      <protection locked="0"/>
    </xf>
    <xf numFmtId="0" fontId="33" fillId="0" borderId="0" xfId="2" applyFont="1" applyProtection="1">
      <protection locked="0"/>
    </xf>
    <xf numFmtId="0" fontId="33" fillId="0" borderId="0" xfId="2" applyFont="1" applyBorder="1" applyProtection="1">
      <protection locked="0"/>
    </xf>
    <xf numFmtId="0" fontId="33" fillId="0" borderId="0" xfId="2" applyFont="1" applyAlignment="1" applyProtection="1">
      <alignment horizontal="right"/>
      <protection locked="0"/>
    </xf>
    <xf numFmtId="0" fontId="33" fillId="0" borderId="1" xfId="2" applyFont="1" applyBorder="1" applyProtection="1">
      <protection locked="0"/>
    </xf>
    <xf numFmtId="0" fontId="33" fillId="0" borderId="1" xfId="2" applyFont="1" applyBorder="1" applyAlignment="1" applyProtection="1">
      <alignment horizontal="right"/>
      <protection locked="0"/>
    </xf>
    <xf numFmtId="0" fontId="66" fillId="0" borderId="0" xfId="2" applyFont="1" applyProtection="1">
      <protection locked="0"/>
    </xf>
    <xf numFmtId="164" fontId="5" fillId="0" borderId="0" xfId="2" applyNumberFormat="1" applyFill="1" applyBorder="1" applyAlignment="1" applyProtection="1">
      <alignment horizontal="center"/>
      <protection locked="0"/>
    </xf>
    <xf numFmtId="0" fontId="7" fillId="0" borderId="0" xfId="2" applyFont="1" applyFill="1" applyBorder="1" applyAlignment="1" applyProtection="1">
      <alignment horizontal="center"/>
      <protection locked="0"/>
    </xf>
    <xf numFmtId="0" fontId="67" fillId="0" borderId="0" xfId="2" applyFont="1" applyAlignment="1" applyProtection="1">
      <alignment wrapText="1"/>
      <protection locked="0"/>
    </xf>
    <xf numFmtId="0" fontId="32" fillId="0" borderId="0" xfId="2" applyFont="1" applyBorder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7" borderId="2" xfId="2" applyFont="1" applyFill="1" applyBorder="1" applyAlignment="1" applyProtection="1">
      <alignment horizontal="center" vertical="center" wrapText="1"/>
      <protection locked="0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 wrapText="1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0" fontId="14" fillId="0" borderId="18" xfId="0" applyFont="1" applyBorder="1" applyAlignment="1" applyProtection="1">
      <alignment horizontal="left" wrapText="1"/>
    </xf>
    <xf numFmtId="0" fontId="39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/>
    </xf>
    <xf numFmtId="17" fontId="12" fillId="0" borderId="0" xfId="0" quotePrefix="1" applyNumberFormat="1" applyFont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/>
    </xf>
    <xf numFmtId="0" fontId="22" fillId="0" borderId="0" xfId="0" applyFont="1" applyAlignment="1" applyProtection="1">
      <alignment vertical="top"/>
    </xf>
    <xf numFmtId="0" fontId="11" fillId="3" borderId="19" xfId="0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center" vertical="center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15" fillId="13" borderId="10" xfId="0" applyFont="1" applyFill="1" applyBorder="1" applyAlignment="1" applyProtection="1">
      <alignment horizontal="center" vertical="center" wrapText="1"/>
    </xf>
    <xf numFmtId="0" fontId="15" fillId="13" borderId="11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14" fontId="15" fillId="13" borderId="10" xfId="0" applyNumberFormat="1" applyFont="1" applyFill="1" applyBorder="1" applyAlignment="1" applyProtection="1">
      <alignment horizontal="center" vertical="center" wrapText="1"/>
    </xf>
    <xf numFmtId="14" fontId="15" fillId="13" borderId="11" xfId="0" applyNumberFormat="1" applyFont="1" applyFill="1" applyBorder="1" applyAlignment="1" applyProtection="1">
      <alignment horizontal="center" vertical="center" wrapText="1"/>
    </xf>
    <xf numFmtId="14" fontId="15" fillId="13" borderId="2" xfId="0" applyNumberFormat="1" applyFont="1" applyFill="1" applyBorder="1" applyAlignment="1" applyProtection="1">
      <alignment horizontal="center" vertical="center" wrapText="1"/>
    </xf>
    <xf numFmtId="0" fontId="15" fillId="14" borderId="10" xfId="0" applyFont="1" applyFill="1" applyBorder="1" applyAlignment="1" applyProtection="1">
      <alignment horizontal="center" vertical="center"/>
    </xf>
    <xf numFmtId="0" fontId="15" fillId="14" borderId="11" xfId="0" applyFont="1" applyFill="1" applyBorder="1" applyAlignment="1" applyProtection="1">
      <alignment horizontal="center" vertical="center"/>
    </xf>
    <xf numFmtId="0" fontId="15" fillId="14" borderId="2" xfId="0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" wrapText="1"/>
    </xf>
    <xf numFmtId="0" fontId="5" fillId="0" borderId="0" xfId="0" applyFont="1" applyBorder="1" applyAlignment="1" applyProtection="1">
      <alignment horizontal="right" wrapText="1"/>
    </xf>
    <xf numFmtId="0" fontId="5" fillId="0" borderId="1" xfId="0" applyFont="1" applyBorder="1" applyAlignment="1" applyProtection="1">
      <alignment horizontal="right" wrapText="1"/>
    </xf>
    <xf numFmtId="0" fontId="38" fillId="0" borderId="7" xfId="0" applyFont="1" applyBorder="1" applyAlignment="1" applyProtection="1">
      <alignment horizontal="center" vertical="top" wrapText="1"/>
    </xf>
    <xf numFmtId="0" fontId="38" fillId="0" borderId="0" xfId="0" applyFont="1" applyBorder="1" applyAlignment="1" applyProtection="1">
      <alignment horizontal="center" vertical="top" wrapText="1"/>
    </xf>
    <xf numFmtId="0" fontId="15" fillId="13" borderId="28" xfId="0" applyFont="1" applyFill="1" applyBorder="1" applyAlignment="1" applyProtection="1">
      <alignment horizontal="center" vertical="center" wrapText="1"/>
    </xf>
    <xf numFmtId="0" fontId="10" fillId="10" borderId="24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1" xfId="0" applyFont="1" applyFill="1" applyBorder="1" applyAlignment="1" applyProtection="1">
      <alignment horizontal="center" vertical="center"/>
    </xf>
    <xf numFmtId="0" fontId="10" fillId="10" borderId="22" xfId="0" applyFont="1" applyFill="1" applyBorder="1" applyAlignment="1" applyProtection="1">
      <alignment horizontal="center" vertical="center"/>
    </xf>
    <xf numFmtId="0" fontId="10" fillId="11" borderId="24" xfId="0" applyFont="1" applyFill="1" applyBorder="1" applyAlignment="1" applyProtection="1">
      <alignment horizontal="center" vertical="center"/>
    </xf>
    <xf numFmtId="0" fontId="10" fillId="11" borderId="25" xfId="0" applyFont="1" applyFill="1" applyBorder="1" applyAlignment="1" applyProtection="1">
      <alignment horizontal="center" vertical="center"/>
    </xf>
    <xf numFmtId="0" fontId="10" fillId="11" borderId="21" xfId="0" applyFont="1" applyFill="1" applyBorder="1" applyAlignment="1" applyProtection="1">
      <alignment horizontal="center" vertical="center"/>
    </xf>
    <xf numFmtId="0" fontId="10" fillId="11" borderId="22" xfId="0" applyFont="1" applyFill="1" applyBorder="1" applyAlignment="1" applyProtection="1">
      <alignment horizontal="center" vertical="center"/>
    </xf>
    <xf numFmtId="0" fontId="10" fillId="5" borderId="24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2" xfId="0" applyFont="1" applyFill="1" applyBorder="1" applyAlignment="1" applyProtection="1">
      <alignment horizontal="center" vertical="center"/>
    </xf>
    <xf numFmtId="0" fontId="15" fillId="12" borderId="10" xfId="0" applyFont="1" applyFill="1" applyBorder="1" applyAlignment="1" applyProtection="1">
      <alignment horizontal="center" vertical="center" wrapText="1"/>
    </xf>
    <xf numFmtId="0" fontId="15" fillId="12" borderId="11" xfId="0" applyFont="1" applyFill="1" applyBorder="1" applyAlignment="1" applyProtection="1">
      <alignment horizontal="center" vertical="center" wrapText="1"/>
    </xf>
    <xf numFmtId="0" fontId="15" fillId="12" borderId="2" xfId="0" applyFont="1" applyFill="1" applyBorder="1" applyAlignment="1" applyProtection="1">
      <alignment horizontal="center" vertical="center" wrapText="1"/>
    </xf>
    <xf numFmtId="0" fontId="15" fillId="6" borderId="10" xfId="2" applyFont="1" applyFill="1" applyBorder="1" applyAlignment="1" applyProtection="1">
      <alignment horizontal="center" vertical="center" wrapText="1"/>
      <protection locked="0"/>
    </xf>
    <xf numFmtId="0" fontId="15" fillId="6" borderId="11" xfId="2" applyFont="1" applyFill="1" applyBorder="1" applyAlignment="1" applyProtection="1">
      <alignment horizontal="center" vertical="center" wrapText="1"/>
      <protection locked="0"/>
    </xf>
    <xf numFmtId="0" fontId="15" fillId="16" borderId="10" xfId="2" applyFont="1" applyFill="1" applyBorder="1" applyAlignment="1" applyProtection="1">
      <alignment horizontal="center" vertical="center" wrapText="1"/>
      <protection locked="0"/>
    </xf>
    <xf numFmtId="0" fontId="15" fillId="16" borderId="11" xfId="2" applyFont="1" applyFill="1" applyBorder="1" applyAlignment="1" applyProtection="1">
      <alignment horizontal="center" vertical="center" wrapText="1"/>
      <protection locked="0"/>
    </xf>
    <xf numFmtId="0" fontId="15" fillId="16" borderId="2" xfId="2" applyFont="1" applyFill="1" applyBorder="1" applyAlignment="1" applyProtection="1">
      <alignment horizontal="center" vertical="center" wrapText="1"/>
      <protection locked="0"/>
    </xf>
    <xf numFmtId="0" fontId="15" fillId="2" borderId="10" xfId="2" applyFont="1" applyFill="1" applyBorder="1" applyAlignment="1" applyProtection="1">
      <alignment horizontal="center" vertical="center" wrapText="1"/>
      <protection locked="0"/>
    </xf>
    <xf numFmtId="0" fontId="15" fillId="2" borderId="11" xfId="2" applyFont="1" applyFill="1" applyBorder="1" applyAlignment="1" applyProtection="1">
      <alignment horizontal="center" vertical="center" wrapText="1"/>
      <protection locked="0"/>
    </xf>
    <xf numFmtId="0" fontId="15" fillId="19" borderId="10" xfId="2" applyFont="1" applyFill="1" applyBorder="1" applyAlignment="1" applyProtection="1">
      <alignment horizontal="center" vertical="center"/>
      <protection locked="0"/>
    </xf>
    <xf numFmtId="0" fontId="15" fillId="19" borderId="11" xfId="2" applyFont="1" applyFill="1" applyBorder="1" applyAlignment="1" applyProtection="1">
      <alignment horizontal="center" vertical="center"/>
      <protection locked="0"/>
    </xf>
    <xf numFmtId="0" fontId="15" fillId="19" borderId="2" xfId="2" applyFont="1" applyFill="1" applyBorder="1" applyAlignment="1" applyProtection="1">
      <alignment horizontal="center" vertical="center"/>
      <protection locked="0"/>
    </xf>
    <xf numFmtId="0" fontId="15" fillId="5" borderId="10" xfId="2" applyFont="1" applyFill="1" applyBorder="1" applyAlignment="1" applyProtection="1">
      <alignment horizontal="center" vertical="center"/>
      <protection locked="0"/>
    </xf>
    <xf numFmtId="0" fontId="15" fillId="5" borderId="11" xfId="2" applyFont="1" applyFill="1" applyBorder="1" applyAlignment="1" applyProtection="1">
      <alignment horizontal="center" vertical="center"/>
      <protection locked="0"/>
    </xf>
    <xf numFmtId="0" fontId="15" fillId="5" borderId="2" xfId="2" applyFont="1" applyFill="1" applyBorder="1" applyAlignment="1" applyProtection="1">
      <alignment horizontal="center" vertical="center"/>
      <protection locked="0"/>
    </xf>
    <xf numFmtId="0" fontId="15" fillId="7" borderId="10" xfId="2" applyFont="1" applyFill="1" applyBorder="1" applyAlignment="1" applyProtection="1">
      <alignment horizontal="center" vertical="center" wrapText="1"/>
      <protection locked="0"/>
    </xf>
    <xf numFmtId="0" fontId="15" fillId="7" borderId="11" xfId="2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/>
      <protection locked="0"/>
    </xf>
    <xf numFmtId="17" fontId="12" fillId="0" borderId="0" xfId="0" quotePrefix="1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</xf>
    <xf numFmtId="17" fontId="12" fillId="0" borderId="0" xfId="0" quotePrefix="1" applyNumberFormat="1" applyFont="1" applyBorder="1" applyAlignment="1" applyProtection="1">
      <alignment horizontal="center"/>
      <protection locked="0"/>
    </xf>
    <xf numFmtId="17" fontId="31" fillId="0" borderId="0" xfId="1" applyNumberFormat="1" applyFont="1" applyAlignment="1" applyProtection="1">
      <alignment horizontal="center"/>
      <protection locked="0"/>
    </xf>
    <xf numFmtId="17" fontId="3" fillId="0" borderId="0" xfId="1" applyNumberFormat="1" applyFont="1" applyAlignment="1" applyProtection="1">
      <alignment horizontal="center"/>
      <protection locked="0"/>
    </xf>
    <xf numFmtId="164" fontId="25" fillId="0" borderId="1" xfId="0" applyNumberFormat="1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2" fillId="8" borderId="1" xfId="0" applyFont="1" applyFill="1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/>
    </xf>
    <xf numFmtId="0" fontId="34" fillId="0" borderId="1" xfId="2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17" fontId="73" fillId="6" borderId="30" xfId="0" applyNumberFormat="1" applyFont="1" applyFill="1" applyBorder="1" applyAlignment="1" applyProtection="1">
      <alignment horizontal="left" vertical="center" wrapText="1"/>
      <protection locked="0"/>
    </xf>
    <xf numFmtId="17" fontId="73" fillId="6" borderId="31" xfId="0" applyNumberFormat="1" applyFont="1" applyFill="1" applyBorder="1" applyAlignment="1" applyProtection="1">
      <alignment horizontal="left" vertical="center" wrapText="1"/>
      <protection locked="0"/>
    </xf>
    <xf numFmtId="17" fontId="73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55" fillId="0" borderId="9" xfId="2" applyFont="1" applyBorder="1" applyAlignment="1" applyProtection="1">
      <alignment horizontal="left" vertical="center" wrapText="1"/>
      <protection locked="0"/>
    </xf>
    <xf numFmtId="0" fontId="39" fillId="0" borderId="0" xfId="5" applyFont="1" applyBorder="1" applyAlignment="1" applyProtection="1">
      <alignment horizontal="center"/>
      <protection locked="0"/>
    </xf>
    <xf numFmtId="0" fontId="39" fillId="0" borderId="29" xfId="5" applyFont="1" applyBorder="1" applyAlignment="1" applyProtection="1">
      <alignment horizontal="center"/>
      <protection locked="0"/>
    </xf>
    <xf numFmtId="17" fontId="12" fillId="0" borderId="0" xfId="2" quotePrefix="1" applyNumberFormat="1" applyFont="1" applyBorder="1" applyAlignment="1" applyProtection="1">
      <alignment horizontal="center"/>
      <protection locked="0"/>
    </xf>
    <xf numFmtId="0" fontId="42" fillId="0" borderId="0" xfId="2" applyFont="1" applyBorder="1" applyAlignment="1" applyProtection="1">
      <alignment horizontal="center" vertical="center"/>
      <protection locked="0"/>
    </xf>
    <xf numFmtId="0" fontId="11" fillId="8" borderId="1" xfId="2" applyFont="1" applyFill="1" applyBorder="1" applyAlignment="1" applyProtection="1">
      <alignment horizontal="left" vertical="center"/>
      <protection locked="0"/>
    </xf>
    <xf numFmtId="0" fontId="60" fillId="0" borderId="7" xfId="2" applyFont="1" applyBorder="1" applyAlignment="1" applyProtection="1">
      <alignment horizontal="left" vertical="center"/>
      <protection locked="0"/>
    </xf>
    <xf numFmtId="166" fontId="15" fillId="8" borderId="16" xfId="5" applyNumberFormat="1" applyFont="1" applyFill="1" applyBorder="1" applyAlignment="1" applyProtection="1">
      <alignment horizontal="center" vertical="center" wrapText="1"/>
      <protection locked="0"/>
    </xf>
    <xf numFmtId="166" fontId="15" fillId="8" borderId="3" xfId="5" applyNumberFormat="1" applyFont="1" applyFill="1" applyBorder="1" applyAlignment="1" applyProtection="1">
      <alignment horizontal="center" vertical="center" wrapText="1"/>
      <protection locked="0"/>
    </xf>
    <xf numFmtId="166" fontId="15" fillId="8" borderId="17" xfId="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horizontal="right" vertical="top" wrapText="1"/>
      <protection locked="0"/>
    </xf>
    <xf numFmtId="0" fontId="15" fillId="8" borderId="16" xfId="2" applyFont="1" applyFill="1" applyBorder="1" applyAlignment="1" applyProtection="1">
      <alignment horizontal="center" vertical="center"/>
      <protection locked="0"/>
    </xf>
    <xf numFmtId="0" fontId="15" fillId="8" borderId="17" xfId="2" applyFont="1" applyFill="1" applyBorder="1" applyAlignment="1" applyProtection="1">
      <alignment horizontal="center" vertical="center"/>
      <protection locked="0"/>
    </xf>
    <xf numFmtId="167" fontId="15" fillId="8" borderId="16" xfId="5" applyNumberFormat="1" applyFont="1" applyFill="1" applyBorder="1" applyAlignment="1" applyProtection="1">
      <alignment horizontal="center" vertical="center" wrapText="1"/>
      <protection locked="0"/>
    </xf>
    <xf numFmtId="167" fontId="15" fillId="8" borderId="3" xfId="5" applyNumberFormat="1" applyFont="1" applyFill="1" applyBorder="1" applyAlignment="1" applyProtection="1">
      <alignment horizontal="center" vertical="center" wrapText="1"/>
      <protection locked="0"/>
    </xf>
    <xf numFmtId="167" fontId="15" fillId="8" borderId="17" xfId="5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2" applyFont="1" applyFill="1" applyBorder="1" applyAlignment="1" applyProtection="1">
      <alignment horizontal="left" vertical="center"/>
      <protection locked="0"/>
    </xf>
    <xf numFmtId="164" fontId="5" fillId="0" borderId="1" xfId="2" applyNumberFormat="1" applyFont="1" applyFill="1" applyBorder="1" applyAlignment="1" applyProtection="1">
      <alignment horizontal="center"/>
      <protection locked="0"/>
    </xf>
    <xf numFmtId="164" fontId="5" fillId="0" borderId="1" xfId="2" applyNumberFormat="1" applyFont="1" applyFill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 vertical="center" wrapText="1"/>
      <protection locked="0"/>
    </xf>
    <xf numFmtId="0" fontId="67" fillId="0" borderId="0" xfId="2" quotePrefix="1" applyFont="1" applyAlignment="1" applyProtection="1">
      <alignment horizontal="left" wrapText="1"/>
      <protection locked="0"/>
    </xf>
    <xf numFmtId="0" fontId="67" fillId="0" borderId="0" xfId="2" applyFont="1" applyAlignment="1" applyProtection="1">
      <alignment horizontal="left" wrapText="1"/>
      <protection locked="0"/>
    </xf>
    <xf numFmtId="0" fontId="7" fillId="0" borderId="0" xfId="2" applyFont="1" applyAlignment="1" applyProtection="1">
      <alignment horizontal="right" vertical="center" wrapText="1"/>
      <protection locked="0"/>
    </xf>
    <xf numFmtId="0" fontId="72" fillId="0" borderId="0" xfId="0" applyFont="1" applyAlignment="1" applyProtection="1">
      <alignment horizontal="center" wrapText="1"/>
      <protection locked="0"/>
    </xf>
    <xf numFmtId="164" fontId="9" fillId="0" borderId="1" xfId="2" applyNumberFormat="1" applyFont="1" applyFill="1" applyBorder="1" applyAlignment="1" applyProtection="1">
      <alignment horizontal="center"/>
    </xf>
    <xf numFmtId="164" fontId="42" fillId="0" borderId="1" xfId="2" applyNumberFormat="1" applyFont="1" applyBorder="1" applyAlignment="1" applyProtection="1">
      <alignment horizontal="center"/>
    </xf>
    <xf numFmtId="0" fontId="50" fillId="0" borderId="1" xfId="2" applyFont="1" applyBorder="1" applyAlignment="1" applyProtection="1">
      <alignment horizontal="center" vertical="top" wrapText="1"/>
      <protection locked="0"/>
    </xf>
    <xf numFmtId="0" fontId="61" fillId="0" borderId="0" xfId="2" applyFont="1" applyFill="1" applyBorder="1" applyAlignment="1" applyProtection="1">
      <alignment horizontal="center"/>
      <protection locked="0"/>
    </xf>
  </cellXfs>
  <cellStyles count="6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3 2" xfId="5" xr:uid="{00000000-0005-0000-0000-000005000000}"/>
  </cellStyles>
  <dxfs count="0"/>
  <tableStyles count="0" defaultTableStyle="TableStyleMedium9" defaultPivotStyle="PivotStyleLight16"/>
  <colors>
    <mruColors>
      <color rgb="FF3EA9C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392311</xdr:colOff>
      <xdr:row>1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21211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47625</xdr:rowOff>
    </xdr:from>
    <xdr:to>
      <xdr:col>10</xdr:col>
      <xdr:colOff>95250</xdr:colOff>
      <xdr:row>9</xdr:row>
      <xdr:rowOff>104775</xdr:rowOff>
    </xdr:to>
    <xdr:sp macro="" textlink="">
      <xdr:nvSpPr>
        <xdr:cNvPr id="3" name="Rounded Rectangle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0029825" y="685800"/>
          <a:ext cx="1847850" cy="1200150"/>
        </a:xfrm>
        <a:prstGeom prst="roundRect">
          <a:avLst>
            <a:gd name="adj" fmla="val 16667"/>
          </a:avLst>
        </a:prstGeom>
        <a:solidFill>
          <a:schemeClr val="accent4">
            <a:lumMod val="60000"/>
            <a:lumOff val="40000"/>
          </a:schemeClr>
        </a:solidFill>
        <a:ln w="25400" algn="ctr">
          <a:noFill/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22860" rIns="36576" bIns="0" anchor="ctr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Black" pitchFamily="34" charset="0"/>
              <a:cs typeface="Tahoma"/>
            </a:rPr>
            <a:t>Each participant </a:t>
          </a:r>
          <a:r>
            <a:rPr lang="en-US" sz="1100" b="0" i="0" u="sng" strike="noStrike" baseline="0">
              <a:solidFill>
                <a:srgbClr val="000000"/>
              </a:solidFill>
              <a:latin typeface="Arial Black" pitchFamily="34" charset="0"/>
              <a:cs typeface="Tahoma"/>
            </a:rPr>
            <a:t>MUST</a:t>
          </a:r>
          <a:r>
            <a:rPr lang="en-US" sz="1100" b="0" i="0" u="none" strike="noStrike" baseline="0">
              <a:solidFill>
                <a:srgbClr val="000000"/>
              </a:solidFill>
              <a:latin typeface="Arial Black" pitchFamily="34" charset="0"/>
              <a:cs typeface="Tahoma"/>
            </a:rPr>
            <a:t> have a type for the invoice to total correctly.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7</xdr:row>
      <xdr:rowOff>104776</xdr:rowOff>
    </xdr:from>
    <xdr:to>
      <xdr:col>19</xdr:col>
      <xdr:colOff>220807</xdr:colOff>
      <xdr:row>11</xdr:row>
      <xdr:rowOff>438150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178675" y="2727326"/>
          <a:ext cx="3265632" cy="1438274"/>
          <a:chOff x="6877050" y="2743201"/>
          <a:chExt cx="3106882" cy="1438274"/>
        </a:xfrm>
      </xdr:grpSpPr>
      <xdr:sp macro="" textlink="">
        <xdr:nvSpPr>
          <xdr:cNvPr id="10" name="Left Arrow 6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6877050" y="2803922"/>
            <a:ext cx="2286000" cy="436563"/>
          </a:xfrm>
          <a:prstGeom prst="leftArrow">
            <a:avLst>
              <a:gd name="adj1" fmla="val 50000"/>
              <a:gd name="adj2" fmla="val 56319"/>
            </a:avLst>
          </a:prstGeom>
          <a:solidFill>
            <a:schemeClr val="accent4">
              <a:lumMod val="60000"/>
              <a:lumOff val="40000"/>
            </a:schemeClr>
          </a:solidFill>
          <a:ln w="25400" algn="ctr">
            <a:noFill/>
            <a:miter lim="800000"/>
            <a:headEnd/>
            <a:tailEnd/>
          </a:ln>
          <a:effectLst/>
          <a:scene3d>
            <a:camera prst="orthographicFront">
              <a:rot lat="0" lon="0" rev="0"/>
            </a:camera>
            <a:lightRig rig="contrasting" dir="t">
              <a:rot lat="0" lon="0" rev="7800000"/>
            </a:lightRig>
          </a:scene3d>
          <a:sp3d>
            <a:bevelT w="139700" h="139700"/>
          </a:sp3d>
          <a:extLst/>
        </xdr:spPr>
      </xdr:sp>
      <xdr:sp macro="" textlink="">
        <xdr:nvSpPr>
          <xdr:cNvPr id="11" name="Rounded Rectangle 7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7330786" y="2743201"/>
            <a:ext cx="2653146" cy="1438274"/>
          </a:xfrm>
          <a:prstGeom prst="roundRect">
            <a:avLst>
              <a:gd name="adj" fmla="val 16667"/>
            </a:avLst>
          </a:prstGeom>
          <a:solidFill>
            <a:schemeClr val="accent4">
              <a:lumMod val="60000"/>
              <a:lumOff val="40000"/>
            </a:schemeClr>
          </a:solidFill>
          <a:ln w="25400" algn="ctr">
            <a:noFill/>
            <a:round/>
            <a:headEnd/>
            <a:tailEnd/>
          </a:ln>
          <a:effectLst/>
          <a:scene3d>
            <a:camera prst="orthographicFront">
              <a:rot lat="0" lon="0" rev="0"/>
            </a:camera>
            <a:lightRig rig="contrasting" dir="t">
              <a:rot lat="0" lon="0" rev="7800000"/>
            </a:lightRig>
          </a:scene3d>
          <a:sp3d>
            <a:bevelT w="139700" h="139700"/>
          </a:sp3d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Fill in all information that is highlighted in yellow.</a:t>
            </a:r>
          </a:p>
          <a:p>
            <a:pPr algn="ctr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Totals  will automatically be filled in from the Delegates list.</a:t>
            </a: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                      </a:t>
            </a: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will calculate automatically.</a:t>
            </a:r>
          </a:p>
        </xdr:txBody>
      </xdr:sp>
    </xdr:grpSp>
    <xdr:clientData/>
  </xdr:twoCellAnchor>
  <xdr:twoCellAnchor>
    <xdr:from>
      <xdr:col>14</xdr:col>
      <xdr:colOff>600075</xdr:colOff>
      <xdr:row>11</xdr:row>
      <xdr:rowOff>619125</xdr:rowOff>
    </xdr:from>
    <xdr:to>
      <xdr:col>18</xdr:col>
      <xdr:colOff>495300</xdr:colOff>
      <xdr:row>18</xdr:row>
      <xdr:rowOff>180975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315200" y="4362450"/>
          <a:ext cx="2333625" cy="1733550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700"/>
            </a:lnSpc>
          </a:pPr>
          <a:r>
            <a:rPr lang="en-US" sz="1800" b="1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Tours will open for pre-purchase on October 1, 2018</a:t>
          </a:r>
        </a:p>
        <a:p>
          <a:pPr algn="ctr">
            <a:lnSpc>
              <a:spcPts val="1700"/>
            </a:lnSpc>
          </a:pPr>
          <a:endParaRPr lang="en-US" sz="1800" b="1" baseline="0">
            <a:solidFill>
              <a:schemeClr val="tx1"/>
            </a:solidFill>
            <a:latin typeface="+mn-lt"/>
            <a:cs typeface="Arial" panose="020B0604020202020204" pitchFamily="34" charset="0"/>
          </a:endParaRPr>
        </a:p>
        <a:p>
          <a:pPr algn="ctr">
            <a:lnSpc>
              <a:spcPts val="1700"/>
            </a:lnSpc>
          </a:pPr>
          <a:r>
            <a:rPr lang="en-US" sz="1800" b="1" baseline="0">
              <a:solidFill>
                <a:schemeClr val="tx1"/>
              </a:solidFill>
              <a:latin typeface="+mn-lt"/>
              <a:cs typeface="Arial" panose="020B0604020202020204" pitchFamily="34" charset="0"/>
            </a:rPr>
            <a:t>Check crdeca.org for more information</a:t>
          </a:r>
          <a:endParaRPr lang="en-US" sz="1100" b="1" baseline="0">
            <a:solidFill>
              <a:schemeClr val="tx1"/>
            </a:solidFill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180975</xdr:rowOff>
    </xdr:from>
    <xdr:to>
      <xdr:col>6</xdr:col>
      <xdr:colOff>335492</xdr:colOff>
      <xdr:row>0</xdr:row>
      <xdr:rowOff>860220</xdr:rowOff>
    </xdr:to>
    <xdr:pic>
      <xdr:nvPicPr>
        <xdr:cNvPr id="9" name="Picture 6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80975"/>
          <a:ext cx="2945342" cy="67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193777</xdr:rowOff>
    </xdr:from>
    <xdr:to>
      <xdr:col>4</xdr:col>
      <xdr:colOff>446617</xdr:colOff>
      <xdr:row>0</xdr:row>
      <xdr:rowOff>873022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93777"/>
          <a:ext cx="2932642" cy="67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296334</xdr:colOff>
      <xdr:row>3</xdr:row>
      <xdr:rowOff>285750</xdr:rowOff>
    </xdr:from>
    <xdr:to>
      <xdr:col>19</xdr:col>
      <xdr:colOff>309708</xdr:colOff>
      <xdr:row>9</xdr:row>
      <xdr:rowOff>156633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9484784" y="2000250"/>
          <a:ext cx="3251874" cy="1820333"/>
          <a:chOff x="7096125" y="2057400"/>
          <a:chExt cx="3135457" cy="1828800"/>
        </a:xfrm>
      </xdr:grpSpPr>
      <xdr:sp macro="" textlink="">
        <xdr:nvSpPr>
          <xdr:cNvPr id="5" name="Left Arrow 6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7096125" y="2286000"/>
            <a:ext cx="2286000" cy="304800"/>
          </a:xfrm>
          <a:prstGeom prst="leftArrow">
            <a:avLst>
              <a:gd name="adj1" fmla="val 50000"/>
              <a:gd name="adj2" fmla="val 56319"/>
            </a:avLst>
          </a:prstGeom>
          <a:solidFill>
            <a:srgbClr val="00B05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ounded Rectangle 7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7578436" y="2057400"/>
            <a:ext cx="2653146" cy="1828800"/>
          </a:xfrm>
          <a:prstGeom prst="roundRect">
            <a:avLst>
              <a:gd name="adj" fmla="val 16667"/>
            </a:avLst>
          </a:prstGeom>
          <a:solidFill>
            <a:srgbClr val="00B050"/>
          </a:solidFill>
          <a:ln w="25400" algn="ctr">
            <a:noFill/>
            <a:round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Fill in all information that is highlighted in yellow, and any information that did not automatically fill in.</a:t>
            </a:r>
          </a:p>
          <a:p>
            <a:pPr algn="ctr" rtl="0">
              <a:defRPr sz="1000"/>
            </a:pP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Totals  will automatically be filled in from the Delegates list.</a:t>
            </a: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                                            </a:t>
            </a:r>
          </a:p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will calculate automatically.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2006main\ctso\SkillsUSAgen\Forms\2009-2010\2010%20SC%20Registration%20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killsUSAgen\Forms\2009-2010\2010%20SC%20Registration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SO\DECAgen\Conferences\CRLC\Past\2012%20Detroit\Registration\Registrations\KS_Association%20re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TSTOR\College_Wide\CTSO\SkillsUSAgen\Forms\2012-2013\12flc_registrat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Wait/Local%20Settings/Temporary%20Internet%20Files/Content.Outlook/3M05ETAP/12crlc_hous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SO\DECAgen\Guide\18-19\18-19%20Forms\18crlc_michigan_hous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 Values"/>
      <sheetName val="Registration Example"/>
      <sheetName val="Registration"/>
      <sheetName val="Registration Invoice"/>
      <sheetName val="Hotel Registration"/>
      <sheetName val="Tax Exempt Form"/>
      <sheetName val="Contes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ookup Values"/>
      <sheetName val="Registration Example"/>
      <sheetName val="Registration"/>
      <sheetName val="Registration Invoice"/>
      <sheetName val="Hotel Registration"/>
      <sheetName val="Tax Exempt Form"/>
      <sheetName val="Contes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ociation Information"/>
      <sheetName val="Housing"/>
      <sheetName val="Delegate Reg"/>
      <sheetName val="Registration Invoice"/>
      <sheetName val="Housing Formulas"/>
      <sheetName val="Hotel Invoice"/>
      <sheetName val="Tax Exemp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istration"/>
      <sheetName val="Lookup Values"/>
      <sheetName val="Registration Invoice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istration"/>
      <sheetName val="Hotel Invoice"/>
      <sheetName val="Lookup Values"/>
      <sheetName val="Tax Exempt Form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gistration"/>
      <sheetName val="Hotel Summary"/>
      <sheetName val="Tax Exempt For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utpPR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COTSTOR\College_Wide\CTSO\SkillsUSAgen\Forms\2012-2013\12flc_registration.xl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B55"/>
  <sheetViews>
    <sheetView showGridLines="0" topLeftCell="A30" zoomScaleNormal="100" zoomScaleSheetLayoutView="90" zoomScalePageLayoutView="90" workbookViewId="0">
      <selection activeCell="A36" sqref="A36:N36"/>
    </sheetView>
  </sheetViews>
  <sheetFormatPr defaultColWidth="6.54296875" defaultRowHeight="12.75" customHeight="1" x14ac:dyDescent="0.35"/>
  <cols>
    <col min="1" max="13" width="6.54296875" style="3" customWidth="1"/>
    <col min="14" max="14" width="18.453125" style="3" customWidth="1"/>
    <col min="15" max="16384" width="6.54296875" style="3"/>
  </cols>
  <sheetData>
    <row r="1" spans="1:28" s="4" customFormat="1" ht="83.25" customHeight="1" thickBot="1" x14ac:dyDescent="0.55000000000000004">
      <c r="A1" s="11"/>
      <c r="B1" s="11"/>
      <c r="C1" s="11"/>
      <c r="D1" s="11"/>
      <c r="E1" s="11"/>
      <c r="F1" s="11"/>
      <c r="G1" s="24"/>
      <c r="H1" s="253" t="s">
        <v>47</v>
      </c>
      <c r="I1" s="253"/>
      <c r="J1" s="253"/>
      <c r="K1" s="253"/>
      <c r="L1" s="253"/>
      <c r="M1" s="253"/>
      <c r="N1" s="253"/>
    </row>
    <row r="2" spans="1:28" s="4" customFormat="1" ht="32.25" customHeight="1" x14ac:dyDescent="0.35">
      <c r="A2" s="254" t="s">
        <v>159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28" s="4" customFormat="1" ht="18" customHeight="1" x14ac:dyDescent="0.4">
      <c r="A3" s="257" t="s">
        <v>27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28" s="4" customFormat="1" ht="17.25" customHeight="1" x14ac:dyDescent="0.3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28" s="4" customFormat="1" ht="17.25" customHeight="1" x14ac:dyDescent="0.35">
      <c r="A5" s="258" t="s">
        <v>168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6" spans="1:28" s="1" customFormat="1" ht="17.25" customHeight="1" x14ac:dyDescent="0.2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</row>
    <row r="7" spans="1:28" s="1" customFormat="1" ht="22.5" customHeight="1" x14ac:dyDescent="0.25">
      <c r="A7" s="250" t="s">
        <v>148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</row>
    <row r="8" spans="1:28" s="1" customFormat="1" ht="17.25" customHeight="1" x14ac:dyDescent="0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20"/>
      <c r="L8" s="120"/>
      <c r="M8" s="120"/>
      <c r="N8" s="120"/>
    </row>
    <row r="9" spans="1:28" s="1" customFormat="1" ht="9.75" customHeight="1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28" s="1" customFormat="1" ht="13" x14ac:dyDescent="0.3">
      <c r="A10" s="260" t="s">
        <v>16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28" s="5" customFormat="1" ht="15" customHeight="1" x14ac:dyDescent="0.35">
      <c r="A11" s="8" t="s">
        <v>19</v>
      </c>
      <c r="B11" s="9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5" customFormat="1" ht="15" customHeight="1" x14ac:dyDescent="0.35">
      <c r="A12" s="8" t="s">
        <v>19</v>
      </c>
      <c r="B12" s="10" t="s">
        <v>20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5" customFormat="1" ht="15" customHeight="1" x14ac:dyDescent="0.35">
      <c r="A13" s="8" t="s">
        <v>19</v>
      </c>
      <c r="B13" s="255" t="s">
        <v>52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5" customFormat="1" ht="15" customHeight="1" x14ac:dyDescent="0.25">
      <c r="A14" s="119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</row>
    <row r="15" spans="1:28" s="1" customFormat="1" ht="13" x14ac:dyDescent="0.3">
      <c r="A15" s="260" t="s">
        <v>17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</row>
    <row r="16" spans="1:28" s="1" customFormat="1" ht="13" x14ac:dyDescent="0.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s="1" customFormat="1" ht="12.75" customHeight="1" x14ac:dyDescent="0.25">
      <c r="A17" s="251" t="s">
        <v>179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1" customFormat="1" ht="12.75" customHeight="1" x14ac:dyDescent="0.25">
      <c r="A18" s="45" t="s">
        <v>19</v>
      </c>
      <c r="B18" s="251" t="s">
        <v>53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</row>
    <row r="19" spans="1:14" s="1" customFormat="1" ht="12.75" customHeight="1" x14ac:dyDescent="0.25">
      <c r="A19" s="45"/>
      <c r="B19" s="45" t="s">
        <v>19</v>
      </c>
      <c r="C19" s="119" t="s">
        <v>54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s="1" customFormat="1" ht="12.75" customHeight="1" x14ac:dyDescent="0.25">
      <c r="A20" s="45"/>
      <c r="B20" s="45" t="s">
        <v>19</v>
      </c>
      <c r="C20" s="119" t="s">
        <v>59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s="1" customFormat="1" ht="12.75" customHeight="1" x14ac:dyDescent="0.25">
      <c r="A21" s="45" t="s">
        <v>19</v>
      </c>
      <c r="B21" s="251" t="s">
        <v>55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1" customFormat="1" ht="29.25" customHeight="1" x14ac:dyDescent="0.25">
      <c r="A22" s="45" t="s">
        <v>19</v>
      </c>
      <c r="B22" s="252" t="s">
        <v>56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s="1" customFormat="1" ht="27.75" customHeight="1" x14ac:dyDescent="0.25">
      <c r="A23" s="45" t="s">
        <v>19</v>
      </c>
      <c r="B23" s="252" t="s">
        <v>57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s="1" customFormat="1" ht="12.75" customHeight="1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s="1" customFormat="1" ht="12.75" customHeight="1" x14ac:dyDescent="0.25">
      <c r="A25" s="251" t="s">
        <v>180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</row>
    <row r="26" spans="1:14" s="1" customFormat="1" ht="15.5" x14ac:dyDescent="0.25">
      <c r="A26" s="94" t="s">
        <v>19</v>
      </c>
      <c r="B26" s="252" t="s">
        <v>156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14" s="1" customFormat="1" ht="15.5" x14ac:dyDescent="0.25">
      <c r="A27" s="94" t="s">
        <v>19</v>
      </c>
      <c r="B27" s="119" t="s">
        <v>60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 s="1" customFormat="1" ht="15.5" x14ac:dyDescent="0.25">
      <c r="A28" s="94" t="s">
        <v>19</v>
      </c>
      <c r="B28" s="251" t="s">
        <v>61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</row>
    <row r="29" spans="1:14" s="1" customFormat="1" ht="12.5" x14ac:dyDescent="0.2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1:14" s="1" customFormat="1" ht="12.75" customHeight="1" x14ac:dyDescent="0.25">
      <c r="A30" s="251" t="s">
        <v>181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</row>
    <row r="31" spans="1:14" s="1" customFormat="1" ht="12.75" customHeight="1" x14ac:dyDescent="0.25">
      <c r="A31" s="46" t="s">
        <v>58</v>
      </c>
      <c r="B31" s="251" t="s">
        <v>62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spans="1:14" s="1" customFormat="1" ht="12.75" customHeight="1" x14ac:dyDescent="0.25">
      <c r="A32" s="45" t="s">
        <v>19</v>
      </c>
      <c r="B32" s="119" t="s">
        <v>145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19" s="1" customFormat="1" ht="12.75" customHeight="1" x14ac:dyDescent="0.25">
      <c r="A33" s="45" t="s">
        <v>19</v>
      </c>
      <c r="B33" s="251" t="s">
        <v>63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</row>
    <row r="34" spans="1:19" s="1" customFormat="1" ht="12.75" customHeight="1" x14ac:dyDescent="0.25">
      <c r="A34" s="119"/>
      <c r="B34" s="119" t="s">
        <v>64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9" s="1" customFormat="1" ht="12.75" customHeight="1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9" s="1" customFormat="1" ht="13" x14ac:dyDescent="0.25">
      <c r="A36" s="251" t="s">
        <v>140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9" s="1" customFormat="1" ht="12.75" customHeight="1" x14ac:dyDescent="0.25">
      <c r="A37" s="46" t="s">
        <v>58</v>
      </c>
      <c r="B37" s="251" t="s">
        <v>65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R37" s="1" t="s">
        <v>9</v>
      </c>
      <c r="S37" s="1" t="s">
        <v>9</v>
      </c>
    </row>
    <row r="38" spans="1:19" s="1" customFormat="1" ht="12.75" customHeight="1" x14ac:dyDescent="0.25">
      <c r="A38" s="45" t="s">
        <v>19</v>
      </c>
      <c r="B38" s="119" t="s">
        <v>145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9" s="1" customFormat="1" ht="12.75" customHeight="1" x14ac:dyDescent="0.25">
      <c r="A39" s="45" t="s">
        <v>19</v>
      </c>
      <c r="B39" s="251" t="s">
        <v>143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</row>
    <row r="40" spans="1:19" s="1" customFormat="1" ht="12.75" customHeight="1" x14ac:dyDescent="0.25">
      <c r="A40" s="119"/>
      <c r="B40" s="119" t="s">
        <v>144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9" s="1" customFormat="1" ht="12.75" customHeight="1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9" s="1" customFormat="1" ht="12.75" customHeight="1" x14ac:dyDescent="0.25">
      <c r="A42" s="119" t="s">
        <v>182</v>
      </c>
      <c r="B42" s="119"/>
      <c r="C42" s="119"/>
      <c r="D42" s="119"/>
      <c r="E42" s="119"/>
      <c r="F42" s="119"/>
      <c r="G42" s="119"/>
      <c r="H42" s="119"/>
      <c r="I42" s="47"/>
      <c r="J42" s="123"/>
      <c r="K42" s="119"/>
      <c r="L42" s="119"/>
    </row>
    <row r="43" spans="1:19" s="1" customFormat="1" ht="12.75" customHeight="1" x14ac:dyDescent="0.25">
      <c r="A43" s="42"/>
      <c r="B43" s="47"/>
      <c r="C43" s="47"/>
      <c r="D43" s="47"/>
      <c r="E43" s="47"/>
      <c r="F43" s="47"/>
      <c r="G43" s="47"/>
      <c r="H43" s="47"/>
      <c r="I43" s="119"/>
      <c r="J43" s="47"/>
      <c r="K43" s="47"/>
      <c r="L43" s="47"/>
      <c r="M43" s="47"/>
      <c r="N43" s="47"/>
    </row>
    <row r="44" spans="1:19" s="1" customFormat="1" ht="12.75" customHeight="1" x14ac:dyDescent="0.25">
      <c r="A44" s="122" t="s">
        <v>66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1:19" s="1" customFormat="1" ht="12.75" customHeight="1" x14ac:dyDescent="0.25">
      <c r="A45" s="122"/>
      <c r="B45" s="122" t="s">
        <v>166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4"/>
      <c r="M45" s="124"/>
      <c r="N45" s="124"/>
    </row>
    <row r="46" spans="1:19" s="1" customFormat="1" ht="12.75" customHeight="1" x14ac:dyDescent="0.25">
      <c r="A46" s="122"/>
      <c r="B46" s="42" t="s">
        <v>167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4"/>
      <c r="M46" s="124"/>
      <c r="N46" s="124"/>
    </row>
    <row r="47" spans="1:19" s="1" customFormat="1" ht="12.75" customHeight="1" x14ac:dyDescent="0.25">
      <c r="A47" s="122"/>
      <c r="B47" s="42"/>
      <c r="C47" s="122"/>
      <c r="D47" s="122"/>
      <c r="E47" s="122"/>
      <c r="F47" s="122"/>
      <c r="G47" s="122"/>
      <c r="H47" s="122"/>
      <c r="I47" s="122"/>
      <c r="J47" s="122"/>
      <c r="K47" s="122"/>
      <c r="L47" s="124"/>
      <c r="M47" s="124"/>
      <c r="N47" s="124"/>
    </row>
    <row r="48" spans="1:19" s="1" customFormat="1" ht="12.75" customHeight="1" x14ac:dyDescent="0.3">
      <c r="A48" s="256" t="s">
        <v>169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</row>
    <row r="49" spans="1:17" s="1" customFormat="1" ht="12.75" customHeight="1" x14ac:dyDescent="0.25"/>
    <row r="50" spans="1:17" s="1" customFormat="1" ht="12.75" customHeight="1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7" s="1" customFormat="1" ht="12.75" customHeight="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Q51" s="1" t="s">
        <v>9</v>
      </c>
    </row>
    <row r="52" spans="1:17" s="1" customFormat="1" ht="12.75" customHeight="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7" s="1" customFormat="1" ht="12.75" customHeight="1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7" s="1" customFormat="1" ht="12.75" customHeight="1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7" s="1" customFormat="1" ht="12.75" customHeight="1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sheetProtection selectLockedCells="1"/>
  <mergeCells count="26">
    <mergeCell ref="H1:N1"/>
    <mergeCell ref="A2:N2"/>
    <mergeCell ref="B13:N13"/>
    <mergeCell ref="A48:N48"/>
    <mergeCell ref="A3:N3"/>
    <mergeCell ref="A17:N17"/>
    <mergeCell ref="A5:N5"/>
    <mergeCell ref="A4:N4"/>
    <mergeCell ref="A6:N6"/>
    <mergeCell ref="A10:N10"/>
    <mergeCell ref="A15:N15"/>
    <mergeCell ref="B14:N14"/>
    <mergeCell ref="B37:N37"/>
    <mergeCell ref="B33:N33"/>
    <mergeCell ref="B21:N21"/>
    <mergeCell ref="A7:N7"/>
    <mergeCell ref="A36:N36"/>
    <mergeCell ref="B39:N39"/>
    <mergeCell ref="B22:N22"/>
    <mergeCell ref="B23:N23"/>
    <mergeCell ref="A30:N30"/>
    <mergeCell ref="B18:N18"/>
    <mergeCell ref="B31:N31"/>
    <mergeCell ref="A25:N25"/>
    <mergeCell ref="B26:N26"/>
    <mergeCell ref="B28:N28"/>
  </mergeCells>
  <phoneticPr fontId="2" type="noConversion"/>
  <hyperlinks>
    <hyperlink ref="B46" r:id="rId1" xr:uid="{00000000-0004-0000-0000-000000000000}"/>
  </hyperlinks>
  <printOptions horizontalCentered="1"/>
  <pageMargins left="0.5" right="0.4" top="0.5" bottom="0.5" header="0.3" footer="0.3"/>
  <pageSetup scale="9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D274"/>
  <sheetViews>
    <sheetView showGridLines="0" zoomScaleNormal="100" zoomScaleSheetLayoutView="20" workbookViewId="0">
      <selection activeCell="B19" sqref="B19"/>
    </sheetView>
  </sheetViews>
  <sheetFormatPr defaultColWidth="9.26953125" defaultRowHeight="12.5" x14ac:dyDescent="0.25"/>
  <cols>
    <col min="1" max="1" width="13.453125" style="1" customWidth="1"/>
    <col min="2" max="3" width="20.7265625" style="1" customWidth="1"/>
    <col min="4" max="4" width="26.7265625" style="68" customWidth="1"/>
    <col min="5" max="5" width="26.7265625" style="1" customWidth="1"/>
    <col min="6" max="6" width="24.7265625" style="1" customWidth="1"/>
    <col min="7" max="12" width="20.7265625" style="1" customWidth="1"/>
    <col min="13" max="13" width="51.54296875" style="1" customWidth="1"/>
    <col min="14" max="14" width="42.7265625" style="1" customWidth="1"/>
    <col min="15" max="15" width="9.26953125" style="1" customWidth="1"/>
    <col min="16" max="16" width="9.26953125" style="67" hidden="1" customWidth="1"/>
    <col min="17" max="17" width="9.26953125" style="88" hidden="1" customWidth="1"/>
    <col min="18" max="18" width="10.7265625" style="88" hidden="1" customWidth="1"/>
    <col min="19" max="19" width="11.453125" style="89" hidden="1" customWidth="1"/>
    <col min="20" max="22" width="9.26953125" style="89" hidden="1" customWidth="1"/>
    <col min="23" max="23" width="10.7265625" style="90" hidden="1" customWidth="1"/>
    <col min="24" max="25" width="9.26953125" style="90" customWidth="1"/>
    <col min="26" max="26" width="9.26953125" style="1" customWidth="1"/>
    <col min="27" max="16384" width="9.26953125" style="1"/>
  </cols>
  <sheetData>
    <row r="1" spans="1:30" s="48" customFormat="1" ht="25.5" customHeight="1" x14ac:dyDescent="0.3">
      <c r="A1" s="268" t="s">
        <v>74</v>
      </c>
      <c r="B1" s="262" t="s">
        <v>75</v>
      </c>
      <c r="C1" s="263"/>
      <c r="D1" s="270" t="s">
        <v>68</v>
      </c>
      <c r="E1" s="266" t="s">
        <v>69</v>
      </c>
      <c r="F1" s="266" t="s">
        <v>67</v>
      </c>
      <c r="G1" s="282" t="s">
        <v>70</v>
      </c>
      <c r="H1" s="283"/>
      <c r="I1" s="286" t="s">
        <v>71</v>
      </c>
      <c r="J1" s="287"/>
      <c r="K1" s="290" t="s">
        <v>72</v>
      </c>
      <c r="L1" s="291"/>
      <c r="M1" s="294" t="s">
        <v>73</v>
      </c>
      <c r="N1" s="273" t="s">
        <v>22</v>
      </c>
      <c r="P1" s="49"/>
      <c r="Q1" s="127"/>
      <c r="S1" s="50"/>
      <c r="T1" s="50"/>
      <c r="U1" s="50"/>
      <c r="V1" s="50"/>
      <c r="W1" s="50"/>
      <c r="X1" s="50"/>
      <c r="Y1" s="50"/>
      <c r="AC1" s="51"/>
      <c r="AD1" s="51"/>
    </row>
    <row r="2" spans="1:30" s="48" customFormat="1" ht="15.75" customHeight="1" thickBot="1" x14ac:dyDescent="0.35">
      <c r="A2" s="269"/>
      <c r="B2" s="264"/>
      <c r="C2" s="265"/>
      <c r="D2" s="271"/>
      <c r="E2" s="267"/>
      <c r="F2" s="267"/>
      <c r="G2" s="284"/>
      <c r="H2" s="285"/>
      <c r="I2" s="288"/>
      <c r="J2" s="289"/>
      <c r="K2" s="292"/>
      <c r="L2" s="293"/>
      <c r="M2" s="295"/>
      <c r="N2" s="274"/>
      <c r="P2" s="49"/>
      <c r="Q2" s="276"/>
      <c r="R2" s="52"/>
      <c r="S2" s="53"/>
      <c r="T2" s="53"/>
      <c r="U2" s="53"/>
      <c r="V2" s="53"/>
      <c r="W2" s="53"/>
      <c r="X2" s="53"/>
      <c r="Y2" s="53"/>
      <c r="AD2" s="51"/>
    </row>
    <row r="3" spans="1:30" s="48" customFormat="1" ht="21" customHeight="1" thickBot="1" x14ac:dyDescent="0.35">
      <c r="A3" s="269"/>
      <c r="B3" s="54" t="s">
        <v>0</v>
      </c>
      <c r="C3" s="54" t="s">
        <v>1</v>
      </c>
      <c r="D3" s="272"/>
      <c r="E3" s="281"/>
      <c r="F3" s="267"/>
      <c r="G3" s="55" t="s">
        <v>76</v>
      </c>
      <c r="H3" s="56" t="s">
        <v>77</v>
      </c>
      <c r="I3" s="57" t="s">
        <v>78</v>
      </c>
      <c r="J3" s="58" t="s">
        <v>79</v>
      </c>
      <c r="K3" s="59" t="s">
        <v>80</v>
      </c>
      <c r="L3" s="60" t="s">
        <v>81</v>
      </c>
      <c r="M3" s="296"/>
      <c r="N3" s="275"/>
      <c r="P3" s="49"/>
      <c r="Q3" s="276"/>
      <c r="R3" s="61" t="s">
        <v>82</v>
      </c>
      <c r="S3" s="62" t="s">
        <v>83</v>
      </c>
      <c r="T3" s="62" t="s">
        <v>84</v>
      </c>
      <c r="U3" s="62" t="s">
        <v>85</v>
      </c>
      <c r="V3" s="62" t="s">
        <v>86</v>
      </c>
      <c r="W3" s="62" t="s">
        <v>87</v>
      </c>
      <c r="X3" s="62"/>
      <c r="Y3" s="62"/>
      <c r="AD3" s="51"/>
    </row>
    <row r="4" spans="1:30" s="66" customFormat="1" ht="15" customHeight="1" x14ac:dyDescent="0.25">
      <c r="A4" s="63"/>
      <c r="B4" s="64"/>
      <c r="C4" s="64"/>
      <c r="D4" s="91" t="s">
        <v>48</v>
      </c>
      <c r="E4" s="91">
        <v>43422</v>
      </c>
      <c r="F4" s="65"/>
      <c r="G4" s="63"/>
      <c r="H4" s="63"/>
      <c r="I4" s="63"/>
      <c r="J4" s="63"/>
      <c r="K4" s="63"/>
      <c r="L4" s="63"/>
      <c r="M4" s="64"/>
      <c r="N4" s="63">
        <f>'[6]Hotel Summary'!C5</f>
        <v>0</v>
      </c>
      <c r="P4" s="67"/>
      <c r="Q4" s="127"/>
      <c r="R4" s="61"/>
      <c r="S4" s="62"/>
      <c r="T4" s="62"/>
      <c r="U4" s="62"/>
      <c r="V4" s="62"/>
      <c r="W4" s="62"/>
      <c r="X4" s="62"/>
      <c r="Y4" s="62"/>
    </row>
    <row r="5" spans="1:30" s="66" customFormat="1" ht="15" customHeight="1" x14ac:dyDescent="0.25">
      <c r="A5" s="63"/>
      <c r="B5" s="63"/>
      <c r="C5" s="63"/>
      <c r="D5" s="91" t="s">
        <v>48</v>
      </c>
      <c r="E5" s="91">
        <v>43422</v>
      </c>
      <c r="F5" s="65"/>
      <c r="G5" s="63"/>
      <c r="H5" s="63"/>
      <c r="I5" s="63"/>
      <c r="J5" s="63"/>
      <c r="K5" s="63"/>
      <c r="L5" s="63"/>
      <c r="M5" s="63"/>
      <c r="N5" s="63">
        <f>N4</f>
        <v>0</v>
      </c>
      <c r="P5" s="67"/>
      <c r="Q5" s="127"/>
      <c r="R5" s="61"/>
      <c r="S5" s="62"/>
      <c r="T5" s="62"/>
      <c r="U5" s="62"/>
      <c r="V5" s="62"/>
      <c r="W5" s="62"/>
      <c r="X5" s="62"/>
      <c r="Y5" s="62"/>
    </row>
    <row r="6" spans="1:30" s="66" customFormat="1" ht="15" customHeight="1" x14ac:dyDescent="0.25">
      <c r="A6" s="63"/>
      <c r="B6" s="63"/>
      <c r="C6" s="63"/>
      <c r="D6" s="91" t="s">
        <v>48</v>
      </c>
      <c r="E6" s="91">
        <v>43422</v>
      </c>
      <c r="F6" s="65"/>
      <c r="G6" s="63"/>
      <c r="H6" s="63"/>
      <c r="I6" s="63"/>
      <c r="J6" s="63"/>
      <c r="K6" s="63"/>
      <c r="L6" s="63"/>
      <c r="M6" s="63"/>
      <c r="N6" s="63">
        <f t="shared" ref="N6:N69" si="0">N5</f>
        <v>0</v>
      </c>
      <c r="P6" s="67"/>
      <c r="Q6" s="127"/>
      <c r="R6" s="61"/>
      <c r="S6" s="62"/>
      <c r="T6" s="62"/>
      <c r="U6" s="62"/>
      <c r="V6" s="62"/>
      <c r="W6" s="62"/>
      <c r="X6" s="62"/>
      <c r="Y6" s="62"/>
    </row>
    <row r="7" spans="1:30" s="66" customFormat="1" ht="15" customHeight="1" x14ac:dyDescent="0.25">
      <c r="A7" s="63"/>
      <c r="B7" s="63"/>
      <c r="C7" s="63"/>
      <c r="D7" s="91" t="s">
        <v>48</v>
      </c>
      <c r="E7" s="91">
        <v>43422</v>
      </c>
      <c r="F7" s="65"/>
      <c r="G7" s="63"/>
      <c r="H7" s="63"/>
      <c r="I7" s="63"/>
      <c r="J7" s="63"/>
      <c r="K7" s="63"/>
      <c r="L7" s="63"/>
      <c r="M7" s="63"/>
      <c r="N7" s="63">
        <f t="shared" si="0"/>
        <v>0</v>
      </c>
      <c r="P7" s="67"/>
      <c r="Q7" s="127"/>
      <c r="R7" s="61"/>
      <c r="S7" s="62"/>
      <c r="T7" s="62"/>
      <c r="U7" s="62"/>
      <c r="V7" s="62"/>
      <c r="W7" s="62"/>
      <c r="X7" s="62"/>
      <c r="Y7" s="62"/>
    </row>
    <row r="8" spans="1:30" s="66" customFormat="1" ht="15" customHeight="1" x14ac:dyDescent="0.25">
      <c r="A8" s="63"/>
      <c r="B8" s="63"/>
      <c r="C8" s="63"/>
      <c r="D8" s="91" t="s">
        <v>48</v>
      </c>
      <c r="E8" s="91">
        <v>43422</v>
      </c>
      <c r="F8" s="65"/>
      <c r="G8" s="63"/>
      <c r="H8" s="63"/>
      <c r="I8" s="63"/>
      <c r="J8" s="63"/>
      <c r="K8" s="63"/>
      <c r="L8" s="63"/>
      <c r="M8" s="63"/>
      <c r="N8" s="63">
        <f t="shared" si="0"/>
        <v>0</v>
      </c>
      <c r="P8" s="67"/>
      <c r="Q8" s="127"/>
      <c r="R8" s="61"/>
      <c r="S8" s="62"/>
      <c r="T8" s="62"/>
      <c r="U8" s="62"/>
      <c r="V8" s="62"/>
      <c r="W8" s="62"/>
      <c r="X8" s="62"/>
      <c r="Y8" s="62"/>
    </row>
    <row r="9" spans="1:30" s="66" customFormat="1" ht="15" customHeight="1" x14ac:dyDescent="0.25">
      <c r="A9" s="63"/>
      <c r="B9" s="63"/>
      <c r="C9" s="63"/>
      <c r="D9" s="91" t="s">
        <v>48</v>
      </c>
      <c r="E9" s="91">
        <v>43422</v>
      </c>
      <c r="F9" s="65"/>
      <c r="G9" s="63"/>
      <c r="H9" s="63"/>
      <c r="I9" s="63"/>
      <c r="J9" s="63"/>
      <c r="K9" s="63"/>
      <c r="L9" s="63"/>
      <c r="M9" s="63"/>
      <c r="N9" s="63">
        <f t="shared" si="0"/>
        <v>0</v>
      </c>
      <c r="P9" s="67"/>
      <c r="Q9" s="127"/>
      <c r="R9" s="61"/>
      <c r="S9" s="62"/>
      <c r="T9" s="62"/>
      <c r="U9" s="62"/>
      <c r="V9" s="62"/>
      <c r="W9" s="62"/>
      <c r="X9" s="62"/>
      <c r="Y9" s="62"/>
    </row>
    <row r="10" spans="1:30" s="66" customFormat="1" ht="15" customHeight="1" x14ac:dyDescent="0.25">
      <c r="A10" s="63"/>
      <c r="B10" s="63"/>
      <c r="C10" s="63"/>
      <c r="D10" s="91" t="s">
        <v>48</v>
      </c>
      <c r="E10" s="91">
        <v>43422</v>
      </c>
      <c r="F10" s="65"/>
      <c r="G10" s="63"/>
      <c r="H10" s="63"/>
      <c r="I10" s="63"/>
      <c r="J10" s="63"/>
      <c r="K10" s="63"/>
      <c r="L10" s="63"/>
      <c r="M10" s="63"/>
      <c r="N10" s="63">
        <f t="shared" si="0"/>
        <v>0</v>
      </c>
      <c r="P10" s="67"/>
      <c r="Q10" s="127"/>
      <c r="R10" s="61"/>
      <c r="S10" s="62"/>
      <c r="T10" s="62"/>
      <c r="U10" s="62"/>
      <c r="V10" s="62"/>
      <c r="W10" s="62"/>
      <c r="X10" s="62"/>
      <c r="Y10" s="62"/>
    </row>
    <row r="11" spans="1:30" s="66" customFormat="1" ht="15" customHeight="1" x14ac:dyDescent="0.25">
      <c r="A11" s="63"/>
      <c r="B11" s="63"/>
      <c r="C11" s="63"/>
      <c r="D11" s="91" t="s">
        <v>48</v>
      </c>
      <c r="E11" s="91">
        <v>43422</v>
      </c>
      <c r="F11" s="65"/>
      <c r="G11" s="63"/>
      <c r="H11" s="63"/>
      <c r="I11" s="63"/>
      <c r="J11" s="63"/>
      <c r="K11" s="63"/>
      <c r="L11" s="63"/>
      <c r="M11" s="63"/>
      <c r="N11" s="63">
        <f t="shared" si="0"/>
        <v>0</v>
      </c>
      <c r="P11" s="67"/>
      <c r="Q11" s="127"/>
      <c r="R11" s="61"/>
      <c r="S11" s="62"/>
      <c r="T11" s="62"/>
      <c r="U11" s="62"/>
      <c r="V11" s="62"/>
      <c r="W11" s="62"/>
      <c r="X11" s="62"/>
      <c r="Y11" s="62"/>
    </row>
    <row r="12" spans="1:30" s="66" customFormat="1" ht="15" customHeight="1" x14ac:dyDescent="0.25">
      <c r="A12" s="63"/>
      <c r="B12" s="63"/>
      <c r="C12" s="63"/>
      <c r="D12" s="91" t="s">
        <v>48</v>
      </c>
      <c r="E12" s="91">
        <v>43422</v>
      </c>
      <c r="F12" s="65"/>
      <c r="G12" s="63"/>
      <c r="H12" s="63"/>
      <c r="I12" s="63"/>
      <c r="J12" s="63"/>
      <c r="K12" s="63"/>
      <c r="L12" s="63"/>
      <c r="M12" s="63"/>
      <c r="N12" s="63">
        <f t="shared" si="0"/>
        <v>0</v>
      </c>
      <c r="P12" s="67"/>
      <c r="Q12" s="127"/>
      <c r="R12" s="61"/>
      <c r="S12" s="62"/>
      <c r="T12" s="62"/>
      <c r="U12" s="62"/>
      <c r="V12" s="62"/>
      <c r="W12" s="62"/>
      <c r="X12" s="62"/>
      <c r="Y12" s="62"/>
    </row>
    <row r="13" spans="1:30" s="66" customFormat="1" ht="15" customHeight="1" x14ac:dyDescent="0.25">
      <c r="A13" s="63"/>
      <c r="B13" s="63"/>
      <c r="C13" s="63"/>
      <c r="D13" s="91" t="s">
        <v>48</v>
      </c>
      <c r="E13" s="91">
        <v>43422</v>
      </c>
      <c r="F13" s="65"/>
      <c r="G13" s="63"/>
      <c r="H13" s="63"/>
      <c r="I13" s="63"/>
      <c r="J13" s="63"/>
      <c r="K13" s="63"/>
      <c r="L13" s="63"/>
      <c r="M13" s="63"/>
      <c r="N13" s="63">
        <f t="shared" si="0"/>
        <v>0</v>
      </c>
      <c r="P13" s="67"/>
      <c r="Q13" s="127"/>
      <c r="R13" s="61"/>
      <c r="S13" s="62"/>
      <c r="T13" s="62"/>
      <c r="U13" s="62"/>
      <c r="V13" s="62"/>
      <c r="W13" s="62"/>
      <c r="X13" s="62"/>
      <c r="Y13" s="62"/>
    </row>
    <row r="14" spans="1:30" s="66" customFormat="1" ht="15" customHeight="1" x14ac:dyDescent="0.25">
      <c r="A14" s="63"/>
      <c r="B14" s="63"/>
      <c r="C14" s="63"/>
      <c r="D14" s="91" t="s">
        <v>48</v>
      </c>
      <c r="E14" s="91">
        <v>43422</v>
      </c>
      <c r="F14" s="65"/>
      <c r="G14" s="63"/>
      <c r="H14" s="63"/>
      <c r="I14" s="63"/>
      <c r="J14" s="63"/>
      <c r="K14" s="63"/>
      <c r="L14" s="63"/>
      <c r="M14" s="63"/>
      <c r="N14" s="63">
        <f t="shared" si="0"/>
        <v>0</v>
      </c>
      <c r="P14" s="67"/>
      <c r="Q14" s="127"/>
      <c r="R14" s="61"/>
      <c r="S14" s="62"/>
      <c r="T14" s="62"/>
      <c r="U14" s="62"/>
      <c r="V14" s="62"/>
      <c r="W14" s="62"/>
      <c r="X14" s="62"/>
      <c r="Y14" s="62"/>
    </row>
    <row r="15" spans="1:30" s="66" customFormat="1" ht="15" customHeight="1" x14ac:dyDescent="0.25">
      <c r="A15" s="63"/>
      <c r="B15" s="63"/>
      <c r="C15" s="63"/>
      <c r="D15" s="91" t="s">
        <v>48</v>
      </c>
      <c r="E15" s="91">
        <v>43422</v>
      </c>
      <c r="F15" s="65"/>
      <c r="G15" s="63"/>
      <c r="H15" s="63"/>
      <c r="I15" s="63"/>
      <c r="J15" s="63"/>
      <c r="K15" s="63"/>
      <c r="L15" s="63"/>
      <c r="M15" s="63"/>
      <c r="N15" s="63">
        <f t="shared" si="0"/>
        <v>0</v>
      </c>
      <c r="P15" s="67"/>
      <c r="Q15" s="127"/>
      <c r="R15" s="61"/>
      <c r="S15" s="62"/>
      <c r="T15" s="62"/>
      <c r="U15" s="62"/>
      <c r="V15" s="62"/>
      <c r="W15" s="62"/>
      <c r="X15" s="62"/>
      <c r="Y15" s="62"/>
    </row>
    <row r="16" spans="1:30" s="66" customFormat="1" ht="15" customHeight="1" x14ac:dyDescent="0.25">
      <c r="A16" s="63"/>
      <c r="B16" s="63"/>
      <c r="C16" s="63"/>
      <c r="D16" s="91" t="s">
        <v>48</v>
      </c>
      <c r="E16" s="91">
        <v>43422</v>
      </c>
      <c r="F16" s="65"/>
      <c r="G16" s="63"/>
      <c r="H16" s="63"/>
      <c r="I16" s="63"/>
      <c r="J16" s="63"/>
      <c r="K16" s="63"/>
      <c r="L16" s="63"/>
      <c r="M16" s="63"/>
      <c r="N16" s="63">
        <f t="shared" si="0"/>
        <v>0</v>
      </c>
      <c r="P16" s="67"/>
      <c r="Q16" s="127"/>
      <c r="R16" s="61"/>
      <c r="S16" s="62"/>
      <c r="T16" s="62"/>
      <c r="U16" s="62"/>
      <c r="V16" s="62"/>
      <c r="W16" s="62"/>
      <c r="X16" s="62"/>
      <c r="Y16" s="62"/>
    </row>
    <row r="17" spans="1:25" s="66" customFormat="1" ht="15" customHeight="1" x14ac:dyDescent="0.25">
      <c r="A17" s="63"/>
      <c r="B17" s="63"/>
      <c r="C17" s="63"/>
      <c r="D17" s="91" t="s">
        <v>48</v>
      </c>
      <c r="E17" s="91">
        <v>43422</v>
      </c>
      <c r="F17" s="65"/>
      <c r="G17" s="63"/>
      <c r="H17" s="63"/>
      <c r="I17" s="63"/>
      <c r="J17" s="63"/>
      <c r="K17" s="63"/>
      <c r="L17" s="63"/>
      <c r="M17" s="63"/>
      <c r="N17" s="63">
        <f t="shared" si="0"/>
        <v>0</v>
      </c>
      <c r="P17" s="67"/>
      <c r="Q17" s="127"/>
      <c r="R17" s="61"/>
      <c r="S17" s="62"/>
      <c r="T17" s="62"/>
      <c r="U17" s="62"/>
      <c r="V17" s="62"/>
      <c r="W17" s="62"/>
      <c r="X17" s="62"/>
      <c r="Y17" s="62"/>
    </row>
    <row r="18" spans="1:25" s="66" customFormat="1" ht="15" customHeight="1" x14ac:dyDescent="0.25">
      <c r="A18" s="63"/>
      <c r="B18" s="63"/>
      <c r="C18" s="63"/>
      <c r="D18" s="91" t="s">
        <v>48</v>
      </c>
      <c r="E18" s="91">
        <v>43422</v>
      </c>
      <c r="F18" s="65"/>
      <c r="G18" s="63"/>
      <c r="H18" s="63"/>
      <c r="I18" s="63"/>
      <c r="J18" s="63"/>
      <c r="K18" s="63"/>
      <c r="L18" s="63"/>
      <c r="M18" s="63"/>
      <c r="N18" s="63">
        <f t="shared" si="0"/>
        <v>0</v>
      </c>
      <c r="P18" s="67"/>
      <c r="Q18" s="127"/>
      <c r="R18" s="61"/>
      <c r="S18" s="62"/>
      <c r="T18" s="62"/>
      <c r="U18" s="62"/>
      <c r="V18" s="62"/>
      <c r="W18" s="62"/>
      <c r="X18" s="62"/>
      <c r="Y18" s="62"/>
    </row>
    <row r="19" spans="1:25" s="66" customFormat="1" ht="15" customHeight="1" x14ac:dyDescent="0.25">
      <c r="A19" s="63"/>
      <c r="B19" s="63"/>
      <c r="C19" s="63"/>
      <c r="D19" s="91" t="s">
        <v>48</v>
      </c>
      <c r="E19" s="91">
        <v>43422</v>
      </c>
      <c r="F19" s="65"/>
      <c r="G19" s="63"/>
      <c r="H19" s="63"/>
      <c r="I19" s="63"/>
      <c r="J19" s="63"/>
      <c r="K19" s="63"/>
      <c r="L19" s="63"/>
      <c r="M19" s="63"/>
      <c r="N19" s="63">
        <f t="shared" si="0"/>
        <v>0</v>
      </c>
      <c r="P19" s="67"/>
      <c r="Q19" s="127"/>
      <c r="R19" s="61"/>
      <c r="S19" s="62"/>
      <c r="T19" s="62"/>
      <c r="U19" s="62"/>
      <c r="V19" s="62"/>
      <c r="W19" s="62"/>
      <c r="X19" s="62"/>
      <c r="Y19" s="62"/>
    </row>
    <row r="20" spans="1:25" s="66" customFormat="1" ht="15" customHeight="1" x14ac:dyDescent="0.25">
      <c r="A20" s="63"/>
      <c r="B20" s="63"/>
      <c r="C20" s="63"/>
      <c r="D20" s="91" t="s">
        <v>48</v>
      </c>
      <c r="E20" s="91">
        <v>43422</v>
      </c>
      <c r="F20" s="65"/>
      <c r="G20" s="63"/>
      <c r="H20" s="63"/>
      <c r="I20" s="63"/>
      <c r="J20" s="63"/>
      <c r="K20" s="63"/>
      <c r="L20" s="63"/>
      <c r="M20" s="63"/>
      <c r="N20" s="63">
        <f t="shared" si="0"/>
        <v>0</v>
      </c>
      <c r="P20" s="67"/>
      <c r="Q20" s="127"/>
      <c r="R20" s="61"/>
      <c r="S20" s="62"/>
      <c r="T20" s="62"/>
      <c r="U20" s="62"/>
      <c r="V20" s="62"/>
      <c r="W20" s="62"/>
      <c r="X20" s="62"/>
      <c r="Y20" s="62"/>
    </row>
    <row r="21" spans="1:25" s="66" customFormat="1" ht="15" customHeight="1" x14ac:dyDescent="0.25">
      <c r="A21" s="63"/>
      <c r="B21" s="63"/>
      <c r="C21" s="63"/>
      <c r="D21" s="91" t="s">
        <v>48</v>
      </c>
      <c r="E21" s="91">
        <v>43422</v>
      </c>
      <c r="F21" s="65"/>
      <c r="G21" s="63"/>
      <c r="H21" s="63"/>
      <c r="I21" s="63"/>
      <c r="J21" s="63"/>
      <c r="K21" s="63"/>
      <c r="L21" s="63"/>
      <c r="M21" s="63"/>
      <c r="N21" s="63">
        <f t="shared" si="0"/>
        <v>0</v>
      </c>
      <c r="P21" s="67"/>
      <c r="Q21" s="127"/>
      <c r="R21" s="61"/>
      <c r="S21" s="62"/>
      <c r="T21" s="62"/>
      <c r="U21" s="62"/>
      <c r="V21" s="62"/>
      <c r="W21" s="62"/>
      <c r="X21" s="62"/>
      <c r="Y21" s="62"/>
    </row>
    <row r="22" spans="1:25" s="66" customFormat="1" ht="15" customHeight="1" x14ac:dyDescent="0.25">
      <c r="A22" s="63"/>
      <c r="B22" s="63"/>
      <c r="C22" s="63"/>
      <c r="D22" s="91" t="s">
        <v>48</v>
      </c>
      <c r="E22" s="91">
        <v>43422</v>
      </c>
      <c r="F22" s="65"/>
      <c r="G22" s="63"/>
      <c r="H22" s="63"/>
      <c r="I22" s="63"/>
      <c r="J22" s="63"/>
      <c r="K22" s="63"/>
      <c r="L22" s="63"/>
      <c r="M22" s="63"/>
      <c r="N22" s="63">
        <f t="shared" si="0"/>
        <v>0</v>
      </c>
      <c r="P22" s="67"/>
      <c r="Q22" s="127"/>
      <c r="R22" s="61"/>
      <c r="S22" s="62"/>
      <c r="T22" s="62"/>
      <c r="U22" s="62"/>
      <c r="V22" s="62"/>
      <c r="W22" s="62"/>
      <c r="X22" s="62"/>
      <c r="Y22" s="62"/>
    </row>
    <row r="23" spans="1:25" s="66" customFormat="1" ht="15" customHeight="1" x14ac:dyDescent="0.25">
      <c r="A23" s="63"/>
      <c r="B23" s="63"/>
      <c r="C23" s="63"/>
      <c r="D23" s="91" t="s">
        <v>48</v>
      </c>
      <c r="E23" s="91">
        <v>43422</v>
      </c>
      <c r="F23" s="65"/>
      <c r="G23" s="63"/>
      <c r="H23" s="63"/>
      <c r="I23" s="63"/>
      <c r="J23" s="63"/>
      <c r="K23" s="63"/>
      <c r="L23" s="63"/>
      <c r="M23" s="63"/>
      <c r="N23" s="63">
        <f t="shared" si="0"/>
        <v>0</v>
      </c>
      <c r="P23" s="67"/>
      <c r="Q23" s="127"/>
      <c r="R23" s="61"/>
      <c r="S23" s="62"/>
      <c r="T23" s="62"/>
      <c r="U23" s="62"/>
      <c r="V23" s="62"/>
      <c r="W23" s="62"/>
      <c r="X23" s="62"/>
      <c r="Y23" s="62"/>
    </row>
    <row r="24" spans="1:25" s="66" customFormat="1" ht="15" customHeight="1" x14ac:dyDescent="0.25">
      <c r="A24" s="63"/>
      <c r="B24" s="63"/>
      <c r="C24" s="63"/>
      <c r="D24" s="91" t="s">
        <v>48</v>
      </c>
      <c r="E24" s="91">
        <v>43422</v>
      </c>
      <c r="F24" s="65"/>
      <c r="G24" s="63"/>
      <c r="H24" s="63"/>
      <c r="I24" s="63"/>
      <c r="J24" s="63"/>
      <c r="K24" s="63"/>
      <c r="L24" s="63"/>
      <c r="M24" s="63"/>
      <c r="N24" s="63">
        <f t="shared" si="0"/>
        <v>0</v>
      </c>
      <c r="P24" s="67"/>
      <c r="Q24" s="127"/>
      <c r="R24" s="61"/>
      <c r="S24" s="62"/>
      <c r="T24" s="62"/>
      <c r="U24" s="62"/>
      <c r="V24" s="62"/>
      <c r="W24" s="62"/>
      <c r="X24" s="62"/>
      <c r="Y24" s="62"/>
    </row>
    <row r="25" spans="1:25" s="66" customFormat="1" ht="15" customHeight="1" x14ac:dyDescent="0.25">
      <c r="A25" s="63"/>
      <c r="B25" s="63"/>
      <c r="C25" s="63"/>
      <c r="D25" s="91" t="s">
        <v>48</v>
      </c>
      <c r="E25" s="91">
        <v>43422</v>
      </c>
      <c r="F25" s="65"/>
      <c r="G25" s="63"/>
      <c r="H25" s="63"/>
      <c r="I25" s="63"/>
      <c r="J25" s="63"/>
      <c r="K25" s="63"/>
      <c r="L25" s="63"/>
      <c r="M25" s="63"/>
      <c r="N25" s="63">
        <f t="shared" si="0"/>
        <v>0</v>
      </c>
      <c r="P25" s="67"/>
      <c r="Q25" s="127"/>
      <c r="R25" s="61"/>
      <c r="S25" s="62"/>
      <c r="T25" s="62"/>
      <c r="U25" s="62"/>
      <c r="V25" s="62"/>
      <c r="W25" s="62"/>
      <c r="X25" s="62"/>
      <c r="Y25" s="62"/>
    </row>
    <row r="26" spans="1:25" s="66" customFormat="1" ht="15" customHeight="1" x14ac:dyDescent="0.25">
      <c r="A26" s="63"/>
      <c r="B26" s="63"/>
      <c r="C26" s="63"/>
      <c r="D26" s="91" t="s">
        <v>48</v>
      </c>
      <c r="E26" s="91">
        <v>43422</v>
      </c>
      <c r="F26" s="65"/>
      <c r="G26" s="63"/>
      <c r="H26" s="63"/>
      <c r="I26" s="63"/>
      <c r="J26" s="63"/>
      <c r="K26" s="63"/>
      <c r="L26" s="63"/>
      <c r="M26" s="63"/>
      <c r="N26" s="63">
        <f t="shared" si="0"/>
        <v>0</v>
      </c>
      <c r="P26" s="67"/>
      <c r="Q26" s="127"/>
      <c r="R26" s="61"/>
      <c r="S26" s="62"/>
      <c r="T26" s="62"/>
      <c r="U26" s="62"/>
      <c r="V26" s="62"/>
      <c r="W26" s="62"/>
      <c r="X26" s="62"/>
      <c r="Y26" s="62"/>
    </row>
    <row r="27" spans="1:25" s="66" customFormat="1" ht="15" customHeight="1" x14ac:dyDescent="0.25">
      <c r="A27" s="63"/>
      <c r="B27" s="63"/>
      <c r="C27" s="63"/>
      <c r="D27" s="91" t="s">
        <v>48</v>
      </c>
      <c r="E27" s="91">
        <v>43422</v>
      </c>
      <c r="F27" s="65"/>
      <c r="G27" s="63"/>
      <c r="H27" s="63"/>
      <c r="I27" s="63"/>
      <c r="J27" s="63"/>
      <c r="K27" s="63"/>
      <c r="L27" s="63"/>
      <c r="M27" s="63"/>
      <c r="N27" s="63">
        <f t="shared" si="0"/>
        <v>0</v>
      </c>
      <c r="P27" s="67"/>
      <c r="Q27" s="127"/>
      <c r="R27" s="61"/>
      <c r="S27" s="62"/>
      <c r="T27" s="62"/>
      <c r="U27" s="62"/>
      <c r="V27" s="62"/>
      <c r="W27" s="62"/>
      <c r="X27" s="62"/>
      <c r="Y27" s="62"/>
    </row>
    <row r="28" spans="1:25" s="66" customFormat="1" ht="15" customHeight="1" x14ac:dyDescent="0.25">
      <c r="A28" s="63"/>
      <c r="B28" s="63"/>
      <c r="C28" s="63"/>
      <c r="D28" s="91" t="s">
        <v>48</v>
      </c>
      <c r="E28" s="91">
        <v>43422</v>
      </c>
      <c r="F28" s="65"/>
      <c r="G28" s="63"/>
      <c r="H28" s="63"/>
      <c r="I28" s="63"/>
      <c r="J28" s="63"/>
      <c r="K28" s="63"/>
      <c r="L28" s="63"/>
      <c r="M28" s="63"/>
      <c r="N28" s="63">
        <f t="shared" si="0"/>
        <v>0</v>
      </c>
      <c r="P28" s="67"/>
      <c r="Q28" s="127"/>
      <c r="R28" s="61"/>
      <c r="S28" s="62"/>
      <c r="T28" s="62"/>
      <c r="U28" s="62"/>
      <c r="V28" s="62"/>
      <c r="W28" s="62"/>
      <c r="X28" s="62"/>
      <c r="Y28" s="62"/>
    </row>
    <row r="29" spans="1:25" s="66" customFormat="1" ht="15" customHeight="1" x14ac:dyDescent="0.25">
      <c r="A29" s="63"/>
      <c r="B29" s="63"/>
      <c r="C29" s="63"/>
      <c r="D29" s="91" t="s">
        <v>48</v>
      </c>
      <c r="E29" s="91">
        <v>43422</v>
      </c>
      <c r="F29" s="65"/>
      <c r="G29" s="63"/>
      <c r="H29" s="63"/>
      <c r="I29" s="63"/>
      <c r="J29" s="63"/>
      <c r="K29" s="63"/>
      <c r="L29" s="63"/>
      <c r="M29" s="63"/>
      <c r="N29" s="63">
        <f t="shared" si="0"/>
        <v>0</v>
      </c>
      <c r="P29" s="67"/>
      <c r="Q29" s="127"/>
      <c r="R29" s="61"/>
      <c r="S29" s="62"/>
      <c r="T29" s="62"/>
      <c r="U29" s="62"/>
      <c r="V29" s="62"/>
      <c r="W29" s="62"/>
      <c r="X29" s="62"/>
      <c r="Y29" s="62"/>
    </row>
    <row r="30" spans="1:25" s="66" customFormat="1" ht="15" customHeight="1" x14ac:dyDescent="0.25">
      <c r="A30" s="63"/>
      <c r="B30" s="63"/>
      <c r="C30" s="63"/>
      <c r="D30" s="91" t="s">
        <v>48</v>
      </c>
      <c r="E30" s="91">
        <v>43422</v>
      </c>
      <c r="F30" s="65"/>
      <c r="G30" s="63"/>
      <c r="H30" s="63"/>
      <c r="I30" s="63"/>
      <c r="J30" s="63"/>
      <c r="K30" s="63"/>
      <c r="L30" s="63"/>
      <c r="M30" s="63"/>
      <c r="N30" s="63">
        <f t="shared" si="0"/>
        <v>0</v>
      </c>
      <c r="P30" s="67"/>
      <c r="Q30" s="127"/>
      <c r="R30" s="61"/>
      <c r="S30" s="62"/>
      <c r="T30" s="62"/>
      <c r="U30" s="62"/>
      <c r="V30" s="62"/>
      <c r="W30" s="62"/>
      <c r="X30" s="62"/>
      <c r="Y30" s="62"/>
    </row>
    <row r="31" spans="1:25" s="66" customFormat="1" ht="15" customHeight="1" x14ac:dyDescent="0.25">
      <c r="A31" s="63"/>
      <c r="B31" s="63"/>
      <c r="C31" s="63"/>
      <c r="D31" s="91" t="s">
        <v>48</v>
      </c>
      <c r="E31" s="91">
        <v>43422</v>
      </c>
      <c r="F31" s="65"/>
      <c r="G31" s="63"/>
      <c r="H31" s="63"/>
      <c r="I31" s="63"/>
      <c r="J31" s="63"/>
      <c r="K31" s="63"/>
      <c r="L31" s="63"/>
      <c r="M31" s="63"/>
      <c r="N31" s="63">
        <f t="shared" si="0"/>
        <v>0</v>
      </c>
      <c r="P31" s="67"/>
      <c r="Q31" s="127"/>
      <c r="R31" s="61"/>
      <c r="S31" s="62"/>
      <c r="T31" s="62"/>
      <c r="U31" s="62"/>
      <c r="V31" s="62"/>
      <c r="W31" s="62"/>
      <c r="X31" s="62"/>
      <c r="Y31" s="62"/>
    </row>
    <row r="32" spans="1:25" s="66" customFormat="1" ht="15" customHeight="1" x14ac:dyDescent="0.25">
      <c r="A32" s="63"/>
      <c r="B32" s="63"/>
      <c r="C32" s="63"/>
      <c r="D32" s="91" t="s">
        <v>48</v>
      </c>
      <c r="E32" s="91">
        <v>43422</v>
      </c>
      <c r="F32" s="65"/>
      <c r="G32" s="63"/>
      <c r="H32" s="63"/>
      <c r="I32" s="63"/>
      <c r="J32" s="63"/>
      <c r="K32" s="63"/>
      <c r="L32" s="63"/>
      <c r="M32" s="63"/>
      <c r="N32" s="63">
        <f t="shared" si="0"/>
        <v>0</v>
      </c>
      <c r="P32" s="67"/>
      <c r="Q32" s="127"/>
      <c r="R32" s="61"/>
      <c r="S32" s="62"/>
      <c r="T32" s="62"/>
      <c r="U32" s="62"/>
      <c r="V32" s="62"/>
      <c r="W32" s="62"/>
      <c r="X32" s="62"/>
      <c r="Y32" s="62"/>
    </row>
    <row r="33" spans="1:25" s="66" customFormat="1" ht="15" customHeight="1" x14ac:dyDescent="0.25">
      <c r="A33" s="63"/>
      <c r="B33" s="63"/>
      <c r="C33" s="63"/>
      <c r="D33" s="91" t="s">
        <v>48</v>
      </c>
      <c r="E33" s="91">
        <v>43422</v>
      </c>
      <c r="F33" s="65"/>
      <c r="G33" s="63"/>
      <c r="H33" s="63"/>
      <c r="I33" s="63"/>
      <c r="J33" s="63"/>
      <c r="K33" s="63"/>
      <c r="L33" s="63"/>
      <c r="M33" s="63"/>
      <c r="N33" s="63">
        <f t="shared" si="0"/>
        <v>0</v>
      </c>
      <c r="P33" s="67"/>
      <c r="Q33" s="127"/>
      <c r="R33" s="61"/>
      <c r="S33" s="62"/>
      <c r="T33" s="62"/>
      <c r="U33" s="62"/>
      <c r="V33" s="62"/>
      <c r="W33" s="62"/>
      <c r="X33" s="62"/>
      <c r="Y33" s="62"/>
    </row>
    <row r="34" spans="1:25" s="66" customFormat="1" ht="15" customHeight="1" x14ac:dyDescent="0.25">
      <c r="A34" s="63"/>
      <c r="B34" s="63"/>
      <c r="C34" s="63"/>
      <c r="D34" s="91" t="s">
        <v>48</v>
      </c>
      <c r="E34" s="91">
        <v>43422</v>
      </c>
      <c r="F34" s="65"/>
      <c r="G34" s="63"/>
      <c r="H34" s="63"/>
      <c r="I34" s="63"/>
      <c r="J34" s="63"/>
      <c r="K34" s="63"/>
      <c r="L34" s="63"/>
      <c r="M34" s="63"/>
      <c r="N34" s="63">
        <f t="shared" si="0"/>
        <v>0</v>
      </c>
      <c r="P34" s="67"/>
      <c r="Q34" s="127"/>
      <c r="R34" s="61"/>
      <c r="S34" s="62"/>
      <c r="T34" s="62"/>
      <c r="U34" s="62"/>
      <c r="V34" s="62"/>
      <c r="W34" s="62"/>
      <c r="X34" s="62"/>
      <c r="Y34" s="62"/>
    </row>
    <row r="35" spans="1:25" s="66" customFormat="1" ht="15" customHeight="1" x14ac:dyDescent="0.25">
      <c r="A35" s="63"/>
      <c r="B35" s="63"/>
      <c r="C35" s="63"/>
      <c r="D35" s="91" t="s">
        <v>48</v>
      </c>
      <c r="E35" s="91">
        <v>43422</v>
      </c>
      <c r="F35" s="65"/>
      <c r="G35" s="63"/>
      <c r="H35" s="63"/>
      <c r="I35" s="63"/>
      <c r="J35" s="63"/>
      <c r="K35" s="63"/>
      <c r="L35" s="63"/>
      <c r="M35" s="63"/>
      <c r="N35" s="63">
        <f t="shared" si="0"/>
        <v>0</v>
      </c>
      <c r="P35" s="67"/>
      <c r="Q35" s="127"/>
      <c r="R35" s="61"/>
      <c r="S35" s="62"/>
      <c r="T35" s="62"/>
      <c r="U35" s="62"/>
      <c r="V35" s="62"/>
      <c r="W35" s="62"/>
      <c r="X35" s="62"/>
      <c r="Y35" s="62"/>
    </row>
    <row r="36" spans="1:25" s="66" customFormat="1" ht="15" customHeight="1" x14ac:dyDescent="0.25">
      <c r="A36" s="63"/>
      <c r="B36" s="63"/>
      <c r="C36" s="63"/>
      <c r="D36" s="91" t="s">
        <v>48</v>
      </c>
      <c r="E36" s="91">
        <v>43422</v>
      </c>
      <c r="F36" s="65"/>
      <c r="G36" s="63"/>
      <c r="H36" s="63"/>
      <c r="I36" s="63"/>
      <c r="J36" s="63"/>
      <c r="K36" s="63"/>
      <c r="L36" s="63"/>
      <c r="M36" s="63"/>
      <c r="N36" s="63">
        <f t="shared" si="0"/>
        <v>0</v>
      </c>
      <c r="P36" s="67"/>
      <c r="Q36" s="127"/>
      <c r="R36" s="61"/>
      <c r="S36" s="62"/>
      <c r="T36" s="62"/>
      <c r="U36" s="62"/>
      <c r="V36" s="62"/>
      <c r="W36" s="62"/>
      <c r="X36" s="62"/>
      <c r="Y36" s="62"/>
    </row>
    <row r="37" spans="1:25" s="66" customFormat="1" ht="15" customHeight="1" x14ac:dyDescent="0.25">
      <c r="A37" s="63"/>
      <c r="B37" s="63"/>
      <c r="C37" s="63"/>
      <c r="D37" s="91" t="s">
        <v>48</v>
      </c>
      <c r="E37" s="91">
        <v>43422</v>
      </c>
      <c r="F37" s="65"/>
      <c r="G37" s="63"/>
      <c r="H37" s="63"/>
      <c r="I37" s="63"/>
      <c r="J37" s="63"/>
      <c r="K37" s="63"/>
      <c r="L37" s="63"/>
      <c r="M37" s="63"/>
      <c r="N37" s="63">
        <f t="shared" si="0"/>
        <v>0</v>
      </c>
      <c r="P37" s="67"/>
      <c r="Q37" s="127"/>
      <c r="R37" s="61"/>
      <c r="S37" s="62"/>
      <c r="T37" s="62"/>
      <c r="U37" s="62"/>
      <c r="V37" s="62"/>
      <c r="W37" s="62"/>
      <c r="X37" s="62"/>
      <c r="Y37" s="62"/>
    </row>
    <row r="38" spans="1:25" s="66" customFormat="1" ht="15" customHeight="1" x14ac:dyDescent="0.25">
      <c r="A38" s="63"/>
      <c r="B38" s="63"/>
      <c r="C38" s="63"/>
      <c r="D38" s="91" t="s">
        <v>48</v>
      </c>
      <c r="E38" s="91">
        <v>43422</v>
      </c>
      <c r="F38" s="65"/>
      <c r="G38" s="63"/>
      <c r="H38" s="63"/>
      <c r="I38" s="63"/>
      <c r="J38" s="63"/>
      <c r="K38" s="63"/>
      <c r="L38" s="63"/>
      <c r="M38" s="63"/>
      <c r="N38" s="63">
        <f t="shared" si="0"/>
        <v>0</v>
      </c>
      <c r="P38" s="67"/>
      <c r="Q38" s="127"/>
      <c r="R38" s="61"/>
      <c r="S38" s="62"/>
      <c r="T38" s="62"/>
      <c r="U38" s="62"/>
      <c r="V38" s="62"/>
      <c r="W38" s="62"/>
      <c r="X38" s="62"/>
      <c r="Y38" s="62"/>
    </row>
    <row r="39" spans="1:25" s="66" customFormat="1" ht="15" customHeight="1" x14ac:dyDescent="0.25">
      <c r="A39" s="63"/>
      <c r="B39" s="63"/>
      <c r="C39" s="63"/>
      <c r="D39" s="91" t="s">
        <v>48</v>
      </c>
      <c r="E39" s="91">
        <v>43422</v>
      </c>
      <c r="F39" s="65"/>
      <c r="G39" s="63"/>
      <c r="H39" s="63"/>
      <c r="I39" s="63"/>
      <c r="J39" s="63"/>
      <c r="K39" s="63"/>
      <c r="L39" s="63"/>
      <c r="M39" s="63"/>
      <c r="N39" s="63">
        <f t="shared" si="0"/>
        <v>0</v>
      </c>
      <c r="P39" s="67"/>
      <c r="Q39" s="127"/>
      <c r="R39" s="61"/>
      <c r="S39" s="62"/>
      <c r="T39" s="62"/>
      <c r="U39" s="62"/>
      <c r="V39" s="62"/>
      <c r="W39" s="62"/>
      <c r="X39" s="62"/>
      <c r="Y39" s="62"/>
    </row>
    <row r="40" spans="1:25" s="66" customFormat="1" ht="15" customHeight="1" x14ac:dyDescent="0.25">
      <c r="A40" s="63"/>
      <c r="B40" s="63"/>
      <c r="C40" s="63"/>
      <c r="D40" s="91" t="s">
        <v>48</v>
      </c>
      <c r="E40" s="91">
        <v>43422</v>
      </c>
      <c r="F40" s="65"/>
      <c r="G40" s="63"/>
      <c r="H40" s="63"/>
      <c r="I40" s="63"/>
      <c r="J40" s="63"/>
      <c r="K40" s="63"/>
      <c r="L40" s="63"/>
      <c r="M40" s="63"/>
      <c r="N40" s="63">
        <f t="shared" si="0"/>
        <v>0</v>
      </c>
      <c r="P40" s="67"/>
      <c r="Q40" s="127"/>
      <c r="R40" s="61"/>
      <c r="S40" s="62"/>
      <c r="T40" s="62"/>
      <c r="U40" s="62"/>
      <c r="V40" s="62"/>
      <c r="W40" s="62"/>
      <c r="X40" s="62"/>
      <c r="Y40" s="62"/>
    </row>
    <row r="41" spans="1:25" s="66" customFormat="1" ht="15" customHeight="1" x14ac:dyDescent="0.25">
      <c r="A41" s="63"/>
      <c r="B41" s="63"/>
      <c r="C41" s="63"/>
      <c r="D41" s="91" t="s">
        <v>48</v>
      </c>
      <c r="E41" s="91">
        <v>43422</v>
      </c>
      <c r="F41" s="65"/>
      <c r="G41" s="63"/>
      <c r="H41" s="63"/>
      <c r="I41" s="63"/>
      <c r="J41" s="63"/>
      <c r="K41" s="63"/>
      <c r="L41" s="63"/>
      <c r="M41" s="63"/>
      <c r="N41" s="63">
        <f t="shared" si="0"/>
        <v>0</v>
      </c>
      <c r="P41" s="67"/>
      <c r="Q41" s="127"/>
      <c r="R41" s="61"/>
      <c r="S41" s="62"/>
      <c r="T41" s="62"/>
      <c r="U41" s="62"/>
      <c r="V41" s="62"/>
      <c r="W41" s="62"/>
      <c r="X41" s="62"/>
      <c r="Y41" s="62"/>
    </row>
    <row r="42" spans="1:25" s="66" customFormat="1" ht="15" customHeight="1" x14ac:dyDescent="0.25">
      <c r="A42" s="63"/>
      <c r="B42" s="63"/>
      <c r="C42" s="63"/>
      <c r="D42" s="91" t="s">
        <v>48</v>
      </c>
      <c r="E42" s="91">
        <v>43422</v>
      </c>
      <c r="F42" s="65"/>
      <c r="G42" s="63"/>
      <c r="H42" s="63"/>
      <c r="I42" s="63"/>
      <c r="J42" s="63"/>
      <c r="K42" s="63"/>
      <c r="L42" s="63"/>
      <c r="M42" s="63"/>
      <c r="N42" s="63">
        <f t="shared" si="0"/>
        <v>0</v>
      </c>
      <c r="P42" s="67"/>
      <c r="Q42" s="127"/>
      <c r="R42" s="61"/>
      <c r="S42" s="62"/>
      <c r="T42" s="62"/>
      <c r="U42" s="62"/>
      <c r="V42" s="62"/>
      <c r="W42" s="62"/>
      <c r="X42" s="62"/>
      <c r="Y42" s="62"/>
    </row>
    <row r="43" spans="1:25" s="66" customFormat="1" ht="15" customHeight="1" x14ac:dyDescent="0.25">
      <c r="A43" s="63"/>
      <c r="B43" s="63"/>
      <c r="C43" s="63"/>
      <c r="D43" s="91" t="s">
        <v>48</v>
      </c>
      <c r="E43" s="91">
        <v>43422</v>
      </c>
      <c r="F43" s="65"/>
      <c r="G43" s="63"/>
      <c r="H43" s="63"/>
      <c r="I43" s="63"/>
      <c r="J43" s="63"/>
      <c r="K43" s="63"/>
      <c r="L43" s="63"/>
      <c r="M43" s="63"/>
      <c r="N43" s="63">
        <f t="shared" si="0"/>
        <v>0</v>
      </c>
      <c r="P43" s="67"/>
      <c r="Q43" s="127"/>
      <c r="R43" s="61"/>
      <c r="S43" s="62"/>
      <c r="T43" s="62"/>
      <c r="U43" s="62"/>
      <c r="V43" s="62"/>
      <c r="W43" s="62"/>
      <c r="X43" s="62"/>
      <c r="Y43" s="62"/>
    </row>
    <row r="44" spans="1:25" s="66" customFormat="1" ht="15" customHeight="1" x14ac:dyDescent="0.25">
      <c r="A44" s="63"/>
      <c r="B44" s="63"/>
      <c r="C44" s="63"/>
      <c r="D44" s="91" t="s">
        <v>48</v>
      </c>
      <c r="E44" s="91">
        <v>43422</v>
      </c>
      <c r="F44" s="65"/>
      <c r="G44" s="63"/>
      <c r="H44" s="63"/>
      <c r="I44" s="63"/>
      <c r="J44" s="63"/>
      <c r="K44" s="63"/>
      <c r="L44" s="63"/>
      <c r="M44" s="63"/>
      <c r="N44" s="63">
        <f t="shared" si="0"/>
        <v>0</v>
      </c>
      <c r="P44" s="67"/>
      <c r="Q44" s="127"/>
      <c r="R44" s="61"/>
      <c r="S44" s="62"/>
      <c r="T44" s="62"/>
      <c r="U44" s="62"/>
      <c r="V44" s="62"/>
      <c r="W44" s="62"/>
      <c r="X44" s="62"/>
      <c r="Y44" s="62"/>
    </row>
    <row r="45" spans="1:25" s="66" customFormat="1" ht="15" customHeight="1" x14ac:dyDescent="0.25">
      <c r="A45" s="63"/>
      <c r="B45" s="63"/>
      <c r="C45" s="63"/>
      <c r="D45" s="91" t="s">
        <v>48</v>
      </c>
      <c r="E45" s="91">
        <v>43422</v>
      </c>
      <c r="F45" s="65"/>
      <c r="G45" s="63"/>
      <c r="H45" s="63"/>
      <c r="I45" s="63"/>
      <c r="J45" s="63"/>
      <c r="K45" s="63"/>
      <c r="L45" s="63"/>
      <c r="M45" s="63"/>
      <c r="N45" s="63">
        <f t="shared" si="0"/>
        <v>0</v>
      </c>
      <c r="P45" s="67"/>
      <c r="Q45" s="127"/>
      <c r="R45" s="61"/>
      <c r="S45" s="62"/>
      <c r="T45" s="62"/>
      <c r="U45" s="62"/>
      <c r="V45" s="62"/>
      <c r="W45" s="62"/>
      <c r="X45" s="62"/>
      <c r="Y45" s="62"/>
    </row>
    <row r="46" spans="1:25" s="66" customFormat="1" ht="15" customHeight="1" x14ac:dyDescent="0.25">
      <c r="A46" s="63"/>
      <c r="B46" s="63"/>
      <c r="C46" s="63"/>
      <c r="D46" s="91" t="s">
        <v>48</v>
      </c>
      <c r="E46" s="91">
        <v>43422</v>
      </c>
      <c r="F46" s="65"/>
      <c r="G46" s="63"/>
      <c r="H46" s="63"/>
      <c r="I46" s="63"/>
      <c r="J46" s="63"/>
      <c r="K46" s="63"/>
      <c r="L46" s="63"/>
      <c r="M46" s="63"/>
      <c r="N46" s="63">
        <f t="shared" si="0"/>
        <v>0</v>
      </c>
      <c r="P46" s="67"/>
      <c r="Q46" s="127"/>
      <c r="R46" s="61"/>
      <c r="S46" s="62"/>
      <c r="T46" s="62"/>
      <c r="U46" s="62"/>
      <c r="V46" s="62"/>
      <c r="W46" s="62"/>
      <c r="X46" s="62"/>
      <c r="Y46" s="62"/>
    </row>
    <row r="47" spans="1:25" s="66" customFormat="1" ht="15" customHeight="1" x14ac:dyDescent="0.25">
      <c r="A47" s="63"/>
      <c r="B47" s="63"/>
      <c r="C47" s="63"/>
      <c r="D47" s="91" t="s">
        <v>48</v>
      </c>
      <c r="E47" s="91">
        <v>43422</v>
      </c>
      <c r="F47" s="65"/>
      <c r="G47" s="63"/>
      <c r="H47" s="63"/>
      <c r="I47" s="63"/>
      <c r="J47" s="63"/>
      <c r="K47" s="63"/>
      <c r="L47" s="63"/>
      <c r="M47" s="63"/>
      <c r="N47" s="63">
        <f t="shared" si="0"/>
        <v>0</v>
      </c>
      <c r="P47" s="67"/>
      <c r="Q47" s="127"/>
      <c r="R47" s="61"/>
      <c r="S47" s="62"/>
      <c r="T47" s="62"/>
      <c r="U47" s="62"/>
      <c r="V47" s="62"/>
      <c r="W47" s="62"/>
      <c r="X47" s="62"/>
      <c r="Y47" s="62"/>
    </row>
    <row r="48" spans="1:25" s="66" customFormat="1" ht="15" customHeight="1" x14ac:dyDescent="0.25">
      <c r="A48" s="63"/>
      <c r="B48" s="63"/>
      <c r="C48" s="63"/>
      <c r="D48" s="91" t="s">
        <v>48</v>
      </c>
      <c r="E48" s="91">
        <v>43422</v>
      </c>
      <c r="F48" s="65"/>
      <c r="G48" s="63"/>
      <c r="H48" s="63"/>
      <c r="I48" s="63"/>
      <c r="J48" s="63"/>
      <c r="K48" s="63"/>
      <c r="L48" s="63"/>
      <c r="M48" s="63"/>
      <c r="N48" s="63">
        <f t="shared" si="0"/>
        <v>0</v>
      </c>
      <c r="P48" s="67"/>
      <c r="Q48" s="127"/>
      <c r="R48" s="61"/>
      <c r="S48" s="62"/>
      <c r="T48" s="62"/>
      <c r="U48" s="62"/>
      <c r="V48" s="62"/>
      <c r="W48" s="62"/>
      <c r="X48" s="62"/>
      <c r="Y48" s="62"/>
    </row>
    <row r="49" spans="1:25" s="66" customFormat="1" ht="15" customHeight="1" x14ac:dyDescent="0.25">
      <c r="A49" s="63"/>
      <c r="B49" s="63"/>
      <c r="C49" s="63"/>
      <c r="D49" s="91" t="s">
        <v>48</v>
      </c>
      <c r="E49" s="91">
        <v>43422</v>
      </c>
      <c r="F49" s="65"/>
      <c r="G49" s="63"/>
      <c r="H49" s="63"/>
      <c r="I49" s="63"/>
      <c r="J49" s="63"/>
      <c r="K49" s="63"/>
      <c r="L49" s="63"/>
      <c r="M49" s="63"/>
      <c r="N49" s="63">
        <f t="shared" si="0"/>
        <v>0</v>
      </c>
      <c r="P49" s="67"/>
      <c r="Q49" s="127"/>
      <c r="R49" s="61"/>
      <c r="S49" s="62"/>
      <c r="T49" s="62"/>
      <c r="U49" s="62"/>
      <c r="V49" s="62"/>
      <c r="W49" s="62"/>
      <c r="X49" s="62"/>
      <c r="Y49" s="62"/>
    </row>
    <row r="50" spans="1:25" s="66" customFormat="1" ht="15" customHeight="1" x14ac:dyDescent="0.25">
      <c r="A50" s="63"/>
      <c r="B50" s="63"/>
      <c r="C50" s="63"/>
      <c r="D50" s="91" t="s">
        <v>48</v>
      </c>
      <c r="E50" s="91">
        <v>43422</v>
      </c>
      <c r="F50" s="65"/>
      <c r="G50" s="63"/>
      <c r="H50" s="63"/>
      <c r="I50" s="63"/>
      <c r="J50" s="63"/>
      <c r="K50" s="63"/>
      <c r="L50" s="63"/>
      <c r="M50" s="63"/>
      <c r="N50" s="63">
        <f t="shared" si="0"/>
        <v>0</v>
      </c>
      <c r="P50" s="67"/>
      <c r="Q50" s="127"/>
      <c r="R50" s="61"/>
      <c r="S50" s="62"/>
      <c r="T50" s="62"/>
      <c r="U50" s="62"/>
      <c r="V50" s="62"/>
      <c r="W50" s="62"/>
      <c r="X50" s="62"/>
      <c r="Y50" s="62"/>
    </row>
    <row r="51" spans="1:25" s="66" customFormat="1" ht="15" customHeight="1" x14ac:dyDescent="0.25">
      <c r="A51" s="63"/>
      <c r="B51" s="63"/>
      <c r="C51" s="63"/>
      <c r="D51" s="91" t="s">
        <v>48</v>
      </c>
      <c r="E51" s="91">
        <v>43422</v>
      </c>
      <c r="F51" s="65"/>
      <c r="G51" s="63"/>
      <c r="H51" s="63"/>
      <c r="I51" s="63"/>
      <c r="J51" s="63"/>
      <c r="K51" s="63"/>
      <c r="L51" s="63"/>
      <c r="M51" s="63"/>
      <c r="N51" s="63">
        <f t="shared" si="0"/>
        <v>0</v>
      </c>
      <c r="P51" s="67"/>
      <c r="Q51" s="127"/>
      <c r="R51" s="61"/>
      <c r="S51" s="62"/>
      <c r="T51" s="62"/>
      <c r="U51" s="62"/>
      <c r="V51" s="62"/>
      <c r="W51" s="62"/>
      <c r="X51" s="62"/>
      <c r="Y51" s="62"/>
    </row>
    <row r="52" spans="1:25" s="66" customFormat="1" ht="15" customHeight="1" x14ac:dyDescent="0.25">
      <c r="A52" s="63"/>
      <c r="B52" s="63"/>
      <c r="C52" s="63"/>
      <c r="D52" s="91" t="s">
        <v>48</v>
      </c>
      <c r="E52" s="91">
        <v>43422</v>
      </c>
      <c r="F52" s="65"/>
      <c r="G52" s="63"/>
      <c r="H52" s="63"/>
      <c r="I52" s="63"/>
      <c r="J52" s="63"/>
      <c r="K52" s="63"/>
      <c r="L52" s="63"/>
      <c r="M52" s="63"/>
      <c r="N52" s="63">
        <f t="shared" si="0"/>
        <v>0</v>
      </c>
      <c r="P52" s="67"/>
      <c r="Q52" s="127"/>
      <c r="R52" s="61"/>
      <c r="S52" s="62"/>
      <c r="T52" s="62"/>
      <c r="U52" s="62"/>
      <c r="V52" s="62"/>
      <c r="W52" s="62"/>
      <c r="X52" s="62"/>
      <c r="Y52" s="62"/>
    </row>
    <row r="53" spans="1:25" s="66" customFormat="1" ht="15" customHeight="1" x14ac:dyDescent="0.25">
      <c r="A53" s="63"/>
      <c r="B53" s="63"/>
      <c r="C53" s="63"/>
      <c r="D53" s="91" t="s">
        <v>48</v>
      </c>
      <c r="E53" s="91">
        <v>43422</v>
      </c>
      <c r="F53" s="65"/>
      <c r="G53" s="63"/>
      <c r="H53" s="63"/>
      <c r="I53" s="63"/>
      <c r="J53" s="63"/>
      <c r="K53" s="63"/>
      <c r="L53" s="63"/>
      <c r="M53" s="63"/>
      <c r="N53" s="63">
        <f t="shared" si="0"/>
        <v>0</v>
      </c>
      <c r="P53" s="67"/>
      <c r="Q53" s="127"/>
      <c r="R53" s="61"/>
      <c r="S53" s="62"/>
      <c r="T53" s="62"/>
      <c r="U53" s="62"/>
      <c r="V53" s="62"/>
      <c r="W53" s="62"/>
      <c r="X53" s="62"/>
      <c r="Y53" s="62"/>
    </row>
    <row r="54" spans="1:25" s="66" customFormat="1" ht="15" customHeight="1" x14ac:dyDescent="0.25">
      <c r="A54" s="63"/>
      <c r="B54" s="63"/>
      <c r="C54" s="63"/>
      <c r="D54" s="91" t="s">
        <v>48</v>
      </c>
      <c r="E54" s="91">
        <v>43422</v>
      </c>
      <c r="F54" s="65"/>
      <c r="G54" s="63"/>
      <c r="H54" s="63"/>
      <c r="I54" s="63"/>
      <c r="J54" s="63"/>
      <c r="K54" s="63"/>
      <c r="L54" s="63"/>
      <c r="M54" s="63"/>
      <c r="N54" s="63">
        <f t="shared" si="0"/>
        <v>0</v>
      </c>
      <c r="P54" s="67"/>
      <c r="Q54" s="127"/>
      <c r="R54" s="61"/>
      <c r="S54" s="62"/>
      <c r="T54" s="62"/>
      <c r="U54" s="62"/>
      <c r="V54" s="62"/>
      <c r="W54" s="62"/>
      <c r="X54" s="62"/>
      <c r="Y54" s="62"/>
    </row>
    <row r="55" spans="1:25" s="66" customFormat="1" ht="15" customHeight="1" x14ac:dyDescent="0.25">
      <c r="A55" s="63"/>
      <c r="B55" s="63"/>
      <c r="C55" s="63"/>
      <c r="D55" s="91" t="s">
        <v>48</v>
      </c>
      <c r="E55" s="91">
        <v>43422</v>
      </c>
      <c r="F55" s="65"/>
      <c r="G55" s="63"/>
      <c r="H55" s="63"/>
      <c r="I55" s="63"/>
      <c r="J55" s="63"/>
      <c r="K55" s="63"/>
      <c r="L55" s="63"/>
      <c r="M55" s="63"/>
      <c r="N55" s="63">
        <f t="shared" si="0"/>
        <v>0</v>
      </c>
      <c r="P55" s="67"/>
      <c r="Q55" s="127"/>
      <c r="R55" s="61"/>
      <c r="S55" s="62"/>
      <c r="T55" s="62"/>
      <c r="U55" s="62"/>
      <c r="V55" s="62"/>
      <c r="W55" s="62"/>
      <c r="X55" s="62"/>
      <c r="Y55" s="62"/>
    </row>
    <row r="56" spans="1:25" s="66" customFormat="1" ht="15" customHeight="1" x14ac:dyDescent="0.25">
      <c r="A56" s="63"/>
      <c r="B56" s="63"/>
      <c r="C56" s="63"/>
      <c r="D56" s="91" t="s">
        <v>48</v>
      </c>
      <c r="E56" s="91">
        <v>43422</v>
      </c>
      <c r="F56" s="65"/>
      <c r="G56" s="63"/>
      <c r="H56" s="63"/>
      <c r="I56" s="63"/>
      <c r="J56" s="63"/>
      <c r="K56" s="63"/>
      <c r="L56" s="63"/>
      <c r="M56" s="63"/>
      <c r="N56" s="63">
        <f t="shared" si="0"/>
        <v>0</v>
      </c>
      <c r="P56" s="67"/>
      <c r="Q56" s="127"/>
      <c r="R56" s="61"/>
      <c r="S56" s="62"/>
      <c r="T56" s="62"/>
      <c r="U56" s="62"/>
      <c r="V56" s="62"/>
      <c r="W56" s="62"/>
      <c r="X56" s="62"/>
      <c r="Y56" s="62"/>
    </row>
    <row r="57" spans="1:25" s="66" customFormat="1" ht="15" customHeight="1" x14ac:dyDescent="0.25">
      <c r="A57" s="63"/>
      <c r="B57" s="63"/>
      <c r="C57" s="63"/>
      <c r="D57" s="91" t="s">
        <v>48</v>
      </c>
      <c r="E57" s="91">
        <v>43422</v>
      </c>
      <c r="F57" s="65"/>
      <c r="G57" s="63"/>
      <c r="H57" s="63"/>
      <c r="I57" s="63"/>
      <c r="J57" s="63"/>
      <c r="K57" s="63"/>
      <c r="L57" s="63"/>
      <c r="M57" s="63"/>
      <c r="N57" s="63">
        <f t="shared" si="0"/>
        <v>0</v>
      </c>
      <c r="P57" s="67"/>
      <c r="Q57" s="127"/>
      <c r="R57" s="61"/>
      <c r="S57" s="62"/>
      <c r="T57" s="62"/>
      <c r="U57" s="62"/>
      <c r="V57" s="62"/>
      <c r="W57" s="62"/>
      <c r="X57" s="62"/>
      <c r="Y57" s="62"/>
    </row>
    <row r="58" spans="1:25" s="66" customFormat="1" ht="15" customHeight="1" x14ac:dyDescent="0.25">
      <c r="A58" s="63"/>
      <c r="B58" s="63"/>
      <c r="C58" s="63"/>
      <c r="D58" s="91" t="s">
        <v>48</v>
      </c>
      <c r="E58" s="91">
        <v>43422</v>
      </c>
      <c r="F58" s="65"/>
      <c r="G58" s="63"/>
      <c r="H58" s="63"/>
      <c r="I58" s="63"/>
      <c r="J58" s="63"/>
      <c r="K58" s="63"/>
      <c r="L58" s="63"/>
      <c r="M58" s="63"/>
      <c r="N58" s="63">
        <f t="shared" si="0"/>
        <v>0</v>
      </c>
      <c r="P58" s="67"/>
      <c r="Q58" s="127"/>
      <c r="R58" s="61"/>
      <c r="S58" s="62"/>
      <c r="T58" s="62"/>
      <c r="U58" s="62"/>
      <c r="V58" s="62"/>
      <c r="W58" s="62"/>
      <c r="X58" s="62"/>
      <c r="Y58" s="62"/>
    </row>
    <row r="59" spans="1:25" s="66" customFormat="1" ht="15" customHeight="1" x14ac:dyDescent="0.25">
      <c r="A59" s="63"/>
      <c r="B59" s="63"/>
      <c r="C59" s="63"/>
      <c r="D59" s="91" t="s">
        <v>48</v>
      </c>
      <c r="E59" s="91">
        <v>43422</v>
      </c>
      <c r="F59" s="65"/>
      <c r="G59" s="63"/>
      <c r="H59" s="63"/>
      <c r="I59" s="63"/>
      <c r="J59" s="63"/>
      <c r="K59" s="63"/>
      <c r="L59" s="63"/>
      <c r="M59" s="63"/>
      <c r="N59" s="63">
        <f t="shared" si="0"/>
        <v>0</v>
      </c>
      <c r="P59" s="67"/>
      <c r="Q59" s="127"/>
      <c r="R59" s="61"/>
      <c r="S59" s="62"/>
      <c r="T59" s="62"/>
      <c r="U59" s="62"/>
      <c r="V59" s="62"/>
      <c r="W59" s="62"/>
      <c r="X59" s="62"/>
      <c r="Y59" s="62"/>
    </row>
    <row r="60" spans="1:25" s="66" customFormat="1" ht="15" customHeight="1" x14ac:dyDescent="0.25">
      <c r="A60" s="63"/>
      <c r="B60" s="63"/>
      <c r="C60" s="63"/>
      <c r="D60" s="91" t="s">
        <v>48</v>
      </c>
      <c r="E60" s="91">
        <v>43422</v>
      </c>
      <c r="F60" s="65"/>
      <c r="G60" s="63"/>
      <c r="H60" s="63"/>
      <c r="I60" s="63"/>
      <c r="J60" s="63"/>
      <c r="K60" s="63"/>
      <c r="L60" s="63"/>
      <c r="M60" s="63"/>
      <c r="N60" s="63">
        <f t="shared" si="0"/>
        <v>0</v>
      </c>
      <c r="P60" s="67"/>
      <c r="Q60" s="127"/>
      <c r="R60" s="61"/>
      <c r="S60" s="62"/>
      <c r="T60" s="62"/>
      <c r="U60" s="62"/>
      <c r="V60" s="62"/>
      <c r="W60" s="62"/>
      <c r="X60" s="62"/>
      <c r="Y60" s="62"/>
    </row>
    <row r="61" spans="1:25" s="66" customFormat="1" ht="15" customHeight="1" x14ac:dyDescent="0.25">
      <c r="A61" s="63"/>
      <c r="B61" s="63"/>
      <c r="C61" s="63"/>
      <c r="D61" s="91" t="s">
        <v>48</v>
      </c>
      <c r="E61" s="91">
        <v>43422</v>
      </c>
      <c r="F61" s="65"/>
      <c r="G61" s="63"/>
      <c r="H61" s="63"/>
      <c r="I61" s="63"/>
      <c r="J61" s="63"/>
      <c r="K61" s="63"/>
      <c r="L61" s="63"/>
      <c r="M61" s="63"/>
      <c r="N61" s="63">
        <f t="shared" si="0"/>
        <v>0</v>
      </c>
      <c r="P61" s="67"/>
      <c r="Q61" s="127"/>
      <c r="R61" s="61"/>
      <c r="S61" s="62"/>
      <c r="T61" s="62"/>
      <c r="U61" s="62"/>
      <c r="V61" s="62"/>
      <c r="W61" s="62"/>
      <c r="X61" s="62"/>
      <c r="Y61" s="62"/>
    </row>
    <row r="62" spans="1:25" s="66" customFormat="1" ht="15" customHeight="1" x14ac:dyDescent="0.25">
      <c r="A62" s="63"/>
      <c r="B62" s="63"/>
      <c r="C62" s="63"/>
      <c r="D62" s="91" t="s">
        <v>48</v>
      </c>
      <c r="E62" s="91">
        <v>43422</v>
      </c>
      <c r="F62" s="65"/>
      <c r="G62" s="63"/>
      <c r="H62" s="63"/>
      <c r="I62" s="63"/>
      <c r="J62" s="63"/>
      <c r="K62" s="63"/>
      <c r="L62" s="63"/>
      <c r="M62" s="63"/>
      <c r="N62" s="63">
        <f t="shared" si="0"/>
        <v>0</v>
      </c>
      <c r="P62" s="67"/>
      <c r="Q62" s="127"/>
      <c r="R62" s="61"/>
      <c r="S62" s="62"/>
      <c r="T62" s="62"/>
      <c r="U62" s="62"/>
      <c r="V62" s="62"/>
      <c r="W62" s="62"/>
      <c r="X62" s="62"/>
      <c r="Y62" s="62"/>
    </row>
    <row r="63" spans="1:25" s="66" customFormat="1" ht="15" customHeight="1" x14ac:dyDescent="0.25">
      <c r="A63" s="63"/>
      <c r="B63" s="63"/>
      <c r="C63" s="63"/>
      <c r="D63" s="91" t="s">
        <v>48</v>
      </c>
      <c r="E63" s="91">
        <v>43422</v>
      </c>
      <c r="F63" s="65"/>
      <c r="G63" s="63"/>
      <c r="H63" s="63"/>
      <c r="I63" s="63"/>
      <c r="J63" s="63"/>
      <c r="K63" s="63"/>
      <c r="L63" s="63"/>
      <c r="M63" s="63"/>
      <c r="N63" s="63">
        <f t="shared" si="0"/>
        <v>0</v>
      </c>
      <c r="P63" s="67"/>
      <c r="Q63" s="127"/>
      <c r="R63" s="61"/>
      <c r="S63" s="62"/>
      <c r="T63" s="62"/>
      <c r="U63" s="62"/>
      <c r="V63" s="62"/>
      <c r="W63" s="62"/>
      <c r="X63" s="62"/>
      <c r="Y63" s="62"/>
    </row>
    <row r="64" spans="1:25" s="66" customFormat="1" ht="15" customHeight="1" x14ac:dyDescent="0.25">
      <c r="A64" s="63"/>
      <c r="B64" s="63"/>
      <c r="C64" s="63"/>
      <c r="D64" s="91" t="s">
        <v>48</v>
      </c>
      <c r="E64" s="91">
        <v>43422</v>
      </c>
      <c r="F64" s="65"/>
      <c r="G64" s="63"/>
      <c r="H64" s="63"/>
      <c r="I64" s="63"/>
      <c r="J64" s="63"/>
      <c r="K64" s="63"/>
      <c r="L64" s="63"/>
      <c r="M64" s="63"/>
      <c r="N64" s="63">
        <f t="shared" si="0"/>
        <v>0</v>
      </c>
      <c r="P64" s="67"/>
      <c r="Q64" s="127"/>
      <c r="R64" s="61"/>
      <c r="S64" s="62"/>
      <c r="T64" s="62"/>
      <c r="U64" s="62"/>
      <c r="V64" s="62"/>
      <c r="W64" s="62"/>
      <c r="X64" s="62"/>
      <c r="Y64" s="62"/>
    </row>
    <row r="65" spans="1:25" s="66" customFormat="1" ht="15" customHeight="1" x14ac:dyDescent="0.25">
      <c r="A65" s="63"/>
      <c r="B65" s="63"/>
      <c r="C65" s="63"/>
      <c r="D65" s="91" t="s">
        <v>48</v>
      </c>
      <c r="E65" s="91">
        <v>43422</v>
      </c>
      <c r="F65" s="65"/>
      <c r="G65" s="63"/>
      <c r="H65" s="63"/>
      <c r="I65" s="63"/>
      <c r="J65" s="63"/>
      <c r="K65" s="63"/>
      <c r="L65" s="63"/>
      <c r="M65" s="63"/>
      <c r="N65" s="63">
        <f t="shared" si="0"/>
        <v>0</v>
      </c>
      <c r="P65" s="67"/>
      <c r="Q65" s="127"/>
      <c r="R65" s="61"/>
      <c r="S65" s="62"/>
      <c r="T65" s="62"/>
      <c r="U65" s="62"/>
      <c r="V65" s="62"/>
      <c r="W65" s="62"/>
      <c r="X65" s="62"/>
      <c r="Y65" s="62"/>
    </row>
    <row r="66" spans="1:25" s="66" customFormat="1" ht="15" customHeight="1" x14ac:dyDescent="0.25">
      <c r="A66" s="63"/>
      <c r="B66" s="63"/>
      <c r="C66" s="63"/>
      <c r="D66" s="91" t="s">
        <v>48</v>
      </c>
      <c r="E66" s="91">
        <v>43422</v>
      </c>
      <c r="F66" s="65"/>
      <c r="G66" s="63"/>
      <c r="H66" s="63"/>
      <c r="I66" s="63"/>
      <c r="J66" s="63"/>
      <c r="K66" s="63"/>
      <c r="L66" s="63"/>
      <c r="M66" s="63"/>
      <c r="N66" s="63">
        <f t="shared" si="0"/>
        <v>0</v>
      </c>
      <c r="P66" s="67"/>
      <c r="Q66" s="127"/>
      <c r="R66" s="61"/>
      <c r="S66" s="62"/>
      <c r="T66" s="62"/>
      <c r="U66" s="62"/>
      <c r="V66" s="62"/>
      <c r="W66" s="62"/>
      <c r="X66" s="62"/>
      <c r="Y66" s="62"/>
    </row>
    <row r="67" spans="1:25" s="66" customFormat="1" ht="15" customHeight="1" x14ac:dyDescent="0.25">
      <c r="A67" s="63"/>
      <c r="B67" s="63"/>
      <c r="C67" s="63"/>
      <c r="D67" s="91" t="s">
        <v>48</v>
      </c>
      <c r="E67" s="91">
        <v>43422</v>
      </c>
      <c r="F67" s="65"/>
      <c r="G67" s="63"/>
      <c r="H67" s="63"/>
      <c r="I67" s="63"/>
      <c r="J67" s="63"/>
      <c r="K67" s="63"/>
      <c r="L67" s="63"/>
      <c r="M67" s="63"/>
      <c r="N67" s="63">
        <f t="shared" si="0"/>
        <v>0</v>
      </c>
      <c r="P67" s="67"/>
      <c r="Q67" s="127"/>
      <c r="R67" s="61"/>
      <c r="S67" s="62"/>
      <c r="T67" s="62"/>
      <c r="U67" s="62"/>
      <c r="V67" s="62"/>
      <c r="W67" s="62"/>
      <c r="X67" s="62"/>
      <c r="Y67" s="62"/>
    </row>
    <row r="68" spans="1:25" s="66" customFormat="1" ht="15" customHeight="1" x14ac:dyDescent="0.25">
      <c r="A68" s="63"/>
      <c r="B68" s="63"/>
      <c r="C68" s="63"/>
      <c r="D68" s="91" t="s">
        <v>48</v>
      </c>
      <c r="E68" s="91">
        <v>43422</v>
      </c>
      <c r="F68" s="65"/>
      <c r="G68" s="63"/>
      <c r="H68" s="63"/>
      <c r="I68" s="63"/>
      <c r="J68" s="63"/>
      <c r="K68" s="63"/>
      <c r="L68" s="63"/>
      <c r="M68" s="63"/>
      <c r="N68" s="63">
        <f t="shared" si="0"/>
        <v>0</v>
      </c>
      <c r="P68" s="67"/>
      <c r="Q68" s="127"/>
      <c r="R68" s="61"/>
      <c r="S68" s="62"/>
      <c r="T68" s="62"/>
      <c r="U68" s="62"/>
      <c r="V68" s="62"/>
      <c r="W68" s="62"/>
      <c r="X68" s="62"/>
      <c r="Y68" s="62"/>
    </row>
    <row r="69" spans="1:25" s="66" customFormat="1" ht="15" customHeight="1" x14ac:dyDescent="0.25">
      <c r="A69" s="63"/>
      <c r="B69" s="63"/>
      <c r="C69" s="63"/>
      <c r="D69" s="91" t="s">
        <v>48</v>
      </c>
      <c r="E69" s="91">
        <v>43422</v>
      </c>
      <c r="F69" s="65"/>
      <c r="G69" s="63"/>
      <c r="H69" s="63"/>
      <c r="I69" s="63"/>
      <c r="J69" s="63"/>
      <c r="K69" s="63"/>
      <c r="L69" s="63"/>
      <c r="M69" s="63"/>
      <c r="N69" s="63">
        <f t="shared" si="0"/>
        <v>0</v>
      </c>
      <c r="P69" s="67"/>
      <c r="Q69" s="127"/>
      <c r="R69" s="61"/>
      <c r="S69" s="62"/>
      <c r="T69" s="62"/>
      <c r="U69" s="62"/>
      <c r="V69" s="62"/>
      <c r="W69" s="62"/>
      <c r="X69" s="62"/>
      <c r="Y69" s="62"/>
    </row>
    <row r="70" spans="1:25" s="66" customFormat="1" ht="15" customHeight="1" x14ac:dyDescent="0.25">
      <c r="A70" s="63"/>
      <c r="B70" s="63"/>
      <c r="C70" s="63"/>
      <c r="D70" s="91" t="s">
        <v>48</v>
      </c>
      <c r="E70" s="91">
        <v>43422</v>
      </c>
      <c r="F70" s="65"/>
      <c r="G70" s="63"/>
      <c r="H70" s="63"/>
      <c r="I70" s="63"/>
      <c r="J70" s="63"/>
      <c r="K70" s="63"/>
      <c r="L70" s="63"/>
      <c r="M70" s="63"/>
      <c r="N70" s="63">
        <f t="shared" ref="N70:N103" si="1">N69</f>
        <v>0</v>
      </c>
      <c r="P70" s="67"/>
      <c r="Q70" s="127"/>
      <c r="R70" s="61"/>
      <c r="S70" s="62"/>
      <c r="T70" s="62"/>
      <c r="U70" s="62"/>
      <c r="V70" s="62"/>
      <c r="W70" s="62"/>
      <c r="X70" s="62"/>
      <c r="Y70" s="62"/>
    </row>
    <row r="71" spans="1:25" s="66" customFormat="1" ht="15" customHeight="1" x14ac:dyDescent="0.25">
      <c r="A71" s="63"/>
      <c r="B71" s="63"/>
      <c r="C71" s="63"/>
      <c r="D71" s="91" t="s">
        <v>48</v>
      </c>
      <c r="E71" s="91">
        <v>43422</v>
      </c>
      <c r="F71" s="65"/>
      <c r="G71" s="63"/>
      <c r="H71" s="63"/>
      <c r="I71" s="63"/>
      <c r="J71" s="63"/>
      <c r="K71" s="63"/>
      <c r="L71" s="63"/>
      <c r="M71" s="63"/>
      <c r="N71" s="63">
        <f t="shared" si="1"/>
        <v>0</v>
      </c>
      <c r="P71" s="67"/>
      <c r="Q71" s="127"/>
      <c r="R71" s="61"/>
      <c r="S71" s="62"/>
      <c r="T71" s="62"/>
      <c r="U71" s="62"/>
      <c r="V71" s="62"/>
      <c r="W71" s="62"/>
      <c r="X71" s="62"/>
      <c r="Y71" s="62"/>
    </row>
    <row r="72" spans="1:25" s="66" customFormat="1" ht="15" customHeight="1" x14ac:dyDescent="0.25">
      <c r="A72" s="63"/>
      <c r="B72" s="63"/>
      <c r="C72" s="63"/>
      <c r="D72" s="91" t="s">
        <v>48</v>
      </c>
      <c r="E72" s="91">
        <v>43422</v>
      </c>
      <c r="F72" s="65"/>
      <c r="G72" s="63"/>
      <c r="H72" s="63"/>
      <c r="I72" s="63"/>
      <c r="J72" s="63"/>
      <c r="K72" s="63"/>
      <c r="L72" s="63"/>
      <c r="M72" s="63"/>
      <c r="N72" s="63">
        <f t="shared" si="1"/>
        <v>0</v>
      </c>
      <c r="P72" s="67"/>
      <c r="Q72" s="127"/>
      <c r="R72" s="61"/>
      <c r="S72" s="62"/>
      <c r="T72" s="62"/>
      <c r="U72" s="62"/>
      <c r="V72" s="62"/>
      <c r="W72" s="62"/>
      <c r="X72" s="62"/>
      <c r="Y72" s="62"/>
    </row>
    <row r="73" spans="1:25" s="66" customFormat="1" ht="15" customHeight="1" x14ac:dyDescent="0.25">
      <c r="A73" s="63"/>
      <c r="B73" s="63"/>
      <c r="C73" s="63"/>
      <c r="D73" s="91" t="s">
        <v>48</v>
      </c>
      <c r="E73" s="91">
        <v>43422</v>
      </c>
      <c r="F73" s="65"/>
      <c r="G73" s="63"/>
      <c r="H73" s="63"/>
      <c r="I73" s="63"/>
      <c r="J73" s="63"/>
      <c r="K73" s="63"/>
      <c r="L73" s="63"/>
      <c r="M73" s="63"/>
      <c r="N73" s="63">
        <f t="shared" si="1"/>
        <v>0</v>
      </c>
      <c r="P73" s="67"/>
      <c r="Q73" s="127"/>
      <c r="R73" s="61"/>
      <c r="S73" s="62"/>
      <c r="T73" s="62"/>
      <c r="U73" s="62"/>
      <c r="V73" s="62"/>
      <c r="W73" s="62"/>
      <c r="X73" s="62"/>
      <c r="Y73" s="62"/>
    </row>
    <row r="74" spans="1:25" s="66" customFormat="1" ht="15" customHeight="1" x14ac:dyDescent="0.25">
      <c r="A74" s="63"/>
      <c r="B74" s="63"/>
      <c r="C74" s="63"/>
      <c r="D74" s="91" t="s">
        <v>48</v>
      </c>
      <c r="E74" s="91">
        <v>43422</v>
      </c>
      <c r="F74" s="65"/>
      <c r="G74" s="63"/>
      <c r="H74" s="63"/>
      <c r="I74" s="63"/>
      <c r="J74" s="63"/>
      <c r="K74" s="63"/>
      <c r="L74" s="63"/>
      <c r="M74" s="63"/>
      <c r="N74" s="63">
        <f t="shared" si="1"/>
        <v>0</v>
      </c>
      <c r="P74" s="67"/>
      <c r="Q74" s="127"/>
      <c r="R74" s="61"/>
      <c r="S74" s="62"/>
      <c r="T74" s="62"/>
      <c r="U74" s="62"/>
      <c r="V74" s="62"/>
      <c r="W74" s="62"/>
      <c r="X74" s="62"/>
      <c r="Y74" s="62"/>
    </row>
    <row r="75" spans="1:25" s="66" customFormat="1" ht="15" customHeight="1" x14ac:dyDescent="0.25">
      <c r="A75" s="63"/>
      <c r="B75" s="63"/>
      <c r="C75" s="63"/>
      <c r="D75" s="91" t="s">
        <v>48</v>
      </c>
      <c r="E75" s="91">
        <v>43422</v>
      </c>
      <c r="F75" s="65"/>
      <c r="G75" s="63"/>
      <c r="H75" s="63"/>
      <c r="I75" s="63"/>
      <c r="J75" s="63"/>
      <c r="K75" s="63"/>
      <c r="L75" s="63"/>
      <c r="M75" s="63"/>
      <c r="N75" s="63">
        <f t="shared" si="1"/>
        <v>0</v>
      </c>
      <c r="P75" s="67"/>
      <c r="Q75" s="127"/>
      <c r="R75" s="61"/>
      <c r="S75" s="62"/>
      <c r="T75" s="62"/>
      <c r="U75" s="62"/>
      <c r="V75" s="62"/>
      <c r="W75" s="62"/>
      <c r="X75" s="62"/>
      <c r="Y75" s="62"/>
    </row>
    <row r="76" spans="1:25" s="66" customFormat="1" ht="15" customHeight="1" x14ac:dyDescent="0.25">
      <c r="A76" s="63"/>
      <c r="B76" s="63"/>
      <c r="C76" s="63"/>
      <c r="D76" s="91" t="s">
        <v>48</v>
      </c>
      <c r="E76" s="91">
        <v>43422</v>
      </c>
      <c r="F76" s="65"/>
      <c r="G76" s="63"/>
      <c r="H76" s="63"/>
      <c r="I76" s="63"/>
      <c r="J76" s="63"/>
      <c r="K76" s="63"/>
      <c r="L76" s="63"/>
      <c r="M76" s="63"/>
      <c r="N76" s="63">
        <f t="shared" si="1"/>
        <v>0</v>
      </c>
      <c r="P76" s="67"/>
      <c r="Q76" s="127"/>
      <c r="R76" s="61"/>
      <c r="S76" s="62"/>
      <c r="T76" s="62"/>
      <c r="U76" s="62"/>
      <c r="V76" s="62"/>
      <c r="W76" s="62"/>
      <c r="X76" s="62"/>
      <c r="Y76" s="62"/>
    </row>
    <row r="77" spans="1:25" s="66" customFormat="1" ht="15" customHeight="1" x14ac:dyDescent="0.25">
      <c r="A77" s="63"/>
      <c r="B77" s="63"/>
      <c r="C77" s="63"/>
      <c r="D77" s="91" t="s">
        <v>48</v>
      </c>
      <c r="E77" s="91">
        <v>43422</v>
      </c>
      <c r="F77" s="65"/>
      <c r="G77" s="63"/>
      <c r="H77" s="63"/>
      <c r="I77" s="63"/>
      <c r="J77" s="63"/>
      <c r="K77" s="63"/>
      <c r="L77" s="63"/>
      <c r="M77" s="63"/>
      <c r="N77" s="63">
        <f t="shared" si="1"/>
        <v>0</v>
      </c>
      <c r="P77" s="67"/>
      <c r="Q77" s="127"/>
      <c r="R77" s="61"/>
      <c r="S77" s="62"/>
      <c r="T77" s="62"/>
      <c r="U77" s="62"/>
      <c r="V77" s="62"/>
      <c r="W77" s="62"/>
      <c r="X77" s="62"/>
      <c r="Y77" s="62"/>
    </row>
    <row r="78" spans="1:25" s="66" customFormat="1" ht="15" customHeight="1" x14ac:dyDescent="0.25">
      <c r="A78" s="63"/>
      <c r="B78" s="63"/>
      <c r="C78" s="63"/>
      <c r="D78" s="91" t="s">
        <v>48</v>
      </c>
      <c r="E78" s="91">
        <v>43422</v>
      </c>
      <c r="F78" s="65"/>
      <c r="G78" s="63"/>
      <c r="H78" s="63"/>
      <c r="I78" s="63"/>
      <c r="J78" s="63"/>
      <c r="K78" s="63"/>
      <c r="L78" s="63"/>
      <c r="M78" s="63"/>
      <c r="N78" s="63">
        <f t="shared" si="1"/>
        <v>0</v>
      </c>
      <c r="P78" s="67"/>
      <c r="Q78" s="127"/>
      <c r="R78" s="61"/>
      <c r="S78" s="62"/>
      <c r="T78" s="62"/>
      <c r="U78" s="62"/>
      <c r="V78" s="62"/>
      <c r="W78" s="62"/>
      <c r="X78" s="62"/>
      <c r="Y78" s="62"/>
    </row>
    <row r="79" spans="1:25" s="66" customFormat="1" ht="15" customHeight="1" x14ac:dyDescent="0.25">
      <c r="A79" s="63"/>
      <c r="B79" s="63"/>
      <c r="C79" s="63"/>
      <c r="D79" s="91" t="s">
        <v>48</v>
      </c>
      <c r="E79" s="91">
        <v>43422</v>
      </c>
      <c r="F79" s="65"/>
      <c r="G79" s="63"/>
      <c r="H79" s="63"/>
      <c r="I79" s="63"/>
      <c r="J79" s="63"/>
      <c r="K79" s="63"/>
      <c r="L79" s="63"/>
      <c r="M79" s="63"/>
      <c r="N79" s="63">
        <f t="shared" si="1"/>
        <v>0</v>
      </c>
      <c r="P79" s="67"/>
      <c r="Q79" s="127"/>
      <c r="R79" s="61"/>
      <c r="S79" s="62"/>
      <c r="T79" s="62"/>
      <c r="U79" s="62"/>
      <c r="V79" s="62"/>
      <c r="W79" s="62"/>
      <c r="X79" s="62"/>
      <c r="Y79" s="62"/>
    </row>
    <row r="80" spans="1:25" s="66" customFormat="1" ht="15" customHeight="1" x14ac:dyDescent="0.25">
      <c r="A80" s="63"/>
      <c r="B80" s="63"/>
      <c r="C80" s="63"/>
      <c r="D80" s="91" t="s">
        <v>48</v>
      </c>
      <c r="E80" s="91">
        <v>43422</v>
      </c>
      <c r="F80" s="65"/>
      <c r="G80" s="63"/>
      <c r="H80" s="63"/>
      <c r="I80" s="63"/>
      <c r="J80" s="63"/>
      <c r="K80" s="63"/>
      <c r="L80" s="63"/>
      <c r="M80" s="63"/>
      <c r="N80" s="63">
        <f t="shared" si="1"/>
        <v>0</v>
      </c>
      <c r="P80" s="67"/>
      <c r="Q80" s="127"/>
      <c r="R80" s="61"/>
      <c r="S80" s="62"/>
      <c r="T80" s="62"/>
      <c r="U80" s="62"/>
      <c r="V80" s="62"/>
      <c r="W80" s="62"/>
      <c r="X80" s="62"/>
      <c r="Y80" s="62"/>
    </row>
    <row r="81" spans="1:25" s="66" customFormat="1" ht="15" customHeight="1" x14ac:dyDescent="0.25">
      <c r="A81" s="63"/>
      <c r="B81" s="63"/>
      <c r="C81" s="63"/>
      <c r="D81" s="91" t="s">
        <v>48</v>
      </c>
      <c r="E81" s="91">
        <v>43422</v>
      </c>
      <c r="F81" s="65"/>
      <c r="G81" s="63"/>
      <c r="H81" s="63"/>
      <c r="I81" s="63"/>
      <c r="J81" s="63"/>
      <c r="K81" s="63"/>
      <c r="L81" s="63"/>
      <c r="M81" s="63"/>
      <c r="N81" s="63">
        <f t="shared" si="1"/>
        <v>0</v>
      </c>
      <c r="P81" s="67"/>
      <c r="Q81" s="127"/>
      <c r="R81" s="61"/>
      <c r="S81" s="62"/>
      <c r="T81" s="62"/>
      <c r="U81" s="62"/>
      <c r="V81" s="62"/>
      <c r="W81" s="62"/>
      <c r="X81" s="62"/>
      <c r="Y81" s="62"/>
    </row>
    <row r="82" spans="1:25" s="66" customFormat="1" ht="15" customHeight="1" x14ac:dyDescent="0.25">
      <c r="A82" s="63"/>
      <c r="B82" s="63"/>
      <c r="C82" s="63"/>
      <c r="D82" s="91" t="s">
        <v>48</v>
      </c>
      <c r="E82" s="91">
        <v>43422</v>
      </c>
      <c r="F82" s="65"/>
      <c r="G82" s="63"/>
      <c r="H82" s="63"/>
      <c r="I82" s="63"/>
      <c r="J82" s="63"/>
      <c r="K82" s="63"/>
      <c r="L82" s="63"/>
      <c r="M82" s="63"/>
      <c r="N82" s="63">
        <f t="shared" si="1"/>
        <v>0</v>
      </c>
      <c r="P82" s="67"/>
      <c r="Q82" s="127"/>
      <c r="R82" s="61"/>
      <c r="S82" s="62"/>
      <c r="T82" s="62"/>
      <c r="U82" s="62"/>
      <c r="V82" s="62"/>
      <c r="W82" s="62"/>
      <c r="X82" s="62"/>
      <c r="Y82" s="62"/>
    </row>
    <row r="83" spans="1:25" s="66" customFormat="1" ht="15" customHeight="1" x14ac:dyDescent="0.25">
      <c r="A83" s="63"/>
      <c r="B83" s="63"/>
      <c r="C83" s="63"/>
      <c r="D83" s="91" t="s">
        <v>48</v>
      </c>
      <c r="E83" s="91">
        <v>43422</v>
      </c>
      <c r="F83" s="65"/>
      <c r="G83" s="63"/>
      <c r="H83" s="63"/>
      <c r="I83" s="63"/>
      <c r="J83" s="63"/>
      <c r="K83" s="63"/>
      <c r="L83" s="63"/>
      <c r="M83" s="63"/>
      <c r="N83" s="63">
        <f t="shared" si="1"/>
        <v>0</v>
      </c>
      <c r="P83" s="67"/>
      <c r="Q83" s="127"/>
      <c r="R83" s="61"/>
      <c r="S83" s="62"/>
      <c r="T83" s="62"/>
      <c r="U83" s="62"/>
      <c r="V83" s="62"/>
      <c r="W83" s="62"/>
      <c r="X83" s="62"/>
      <c r="Y83" s="62"/>
    </row>
    <row r="84" spans="1:25" s="66" customFormat="1" ht="15" customHeight="1" x14ac:dyDescent="0.25">
      <c r="A84" s="63"/>
      <c r="B84" s="63"/>
      <c r="C84" s="63"/>
      <c r="D84" s="91" t="s">
        <v>48</v>
      </c>
      <c r="E84" s="91">
        <v>43422</v>
      </c>
      <c r="F84" s="65"/>
      <c r="G84" s="63"/>
      <c r="H84" s="63"/>
      <c r="I84" s="63"/>
      <c r="J84" s="63"/>
      <c r="K84" s="63"/>
      <c r="L84" s="63"/>
      <c r="M84" s="63"/>
      <c r="N84" s="63">
        <f t="shared" si="1"/>
        <v>0</v>
      </c>
      <c r="P84" s="67"/>
      <c r="Q84" s="127"/>
      <c r="R84" s="61"/>
      <c r="S84" s="62"/>
      <c r="T84" s="62"/>
      <c r="U84" s="62"/>
      <c r="V84" s="62"/>
      <c r="W84" s="62"/>
      <c r="X84" s="62"/>
      <c r="Y84" s="62"/>
    </row>
    <row r="85" spans="1:25" s="66" customFormat="1" ht="15" customHeight="1" x14ac:dyDescent="0.25">
      <c r="A85" s="63"/>
      <c r="B85" s="63"/>
      <c r="C85" s="63"/>
      <c r="D85" s="91" t="s">
        <v>48</v>
      </c>
      <c r="E85" s="91">
        <v>43422</v>
      </c>
      <c r="F85" s="65"/>
      <c r="G85" s="63"/>
      <c r="H85" s="63"/>
      <c r="I85" s="63"/>
      <c r="J85" s="63"/>
      <c r="K85" s="63"/>
      <c r="L85" s="63"/>
      <c r="M85" s="63"/>
      <c r="N85" s="63">
        <f t="shared" si="1"/>
        <v>0</v>
      </c>
      <c r="P85" s="67"/>
      <c r="Q85" s="127"/>
      <c r="R85" s="61"/>
      <c r="S85" s="62"/>
      <c r="T85" s="62"/>
      <c r="U85" s="62"/>
      <c r="V85" s="62"/>
      <c r="W85" s="62"/>
      <c r="X85" s="62"/>
      <c r="Y85" s="62"/>
    </row>
    <row r="86" spans="1:25" s="66" customFormat="1" ht="15" customHeight="1" x14ac:dyDescent="0.25">
      <c r="A86" s="63"/>
      <c r="B86" s="63"/>
      <c r="C86" s="63"/>
      <c r="D86" s="91" t="s">
        <v>48</v>
      </c>
      <c r="E86" s="91">
        <v>43422</v>
      </c>
      <c r="F86" s="65"/>
      <c r="G86" s="63"/>
      <c r="H86" s="63"/>
      <c r="I86" s="63"/>
      <c r="J86" s="63"/>
      <c r="K86" s="63"/>
      <c r="L86" s="63"/>
      <c r="M86" s="63"/>
      <c r="N86" s="63">
        <f t="shared" si="1"/>
        <v>0</v>
      </c>
      <c r="P86" s="67"/>
      <c r="Q86" s="127"/>
      <c r="R86" s="61"/>
      <c r="S86" s="62"/>
      <c r="T86" s="62"/>
      <c r="U86" s="62"/>
      <c r="V86" s="62"/>
      <c r="W86" s="62"/>
      <c r="X86" s="62"/>
      <c r="Y86" s="62"/>
    </row>
    <row r="87" spans="1:25" s="66" customFormat="1" ht="15" customHeight="1" x14ac:dyDescent="0.25">
      <c r="A87" s="63"/>
      <c r="B87" s="63"/>
      <c r="C87" s="63"/>
      <c r="D87" s="91" t="s">
        <v>48</v>
      </c>
      <c r="E87" s="91">
        <v>43422</v>
      </c>
      <c r="F87" s="65"/>
      <c r="G87" s="63"/>
      <c r="H87" s="63"/>
      <c r="I87" s="63"/>
      <c r="J87" s="63"/>
      <c r="K87" s="63"/>
      <c r="L87" s="63"/>
      <c r="M87" s="63"/>
      <c r="N87" s="63">
        <f t="shared" si="1"/>
        <v>0</v>
      </c>
      <c r="P87" s="67"/>
      <c r="Q87" s="127"/>
      <c r="R87" s="61"/>
      <c r="S87" s="62"/>
      <c r="T87" s="62"/>
      <c r="U87" s="62"/>
      <c r="V87" s="62"/>
      <c r="W87" s="62"/>
      <c r="X87" s="62"/>
      <c r="Y87" s="62"/>
    </row>
    <row r="88" spans="1:25" s="66" customFormat="1" ht="15" customHeight="1" x14ac:dyDescent="0.25">
      <c r="A88" s="63"/>
      <c r="B88" s="63"/>
      <c r="C88" s="63"/>
      <c r="D88" s="91" t="s">
        <v>48</v>
      </c>
      <c r="E88" s="91">
        <v>43422</v>
      </c>
      <c r="F88" s="65"/>
      <c r="G88" s="63"/>
      <c r="H88" s="63"/>
      <c r="I88" s="63"/>
      <c r="J88" s="63"/>
      <c r="K88" s="63"/>
      <c r="L88" s="63"/>
      <c r="M88" s="63"/>
      <c r="N88" s="63">
        <f t="shared" si="1"/>
        <v>0</v>
      </c>
      <c r="P88" s="67"/>
      <c r="Q88" s="127"/>
      <c r="R88" s="61"/>
      <c r="S88" s="62"/>
      <c r="T88" s="62"/>
      <c r="U88" s="62"/>
      <c r="V88" s="62"/>
      <c r="W88" s="62"/>
      <c r="X88" s="62"/>
      <c r="Y88" s="62"/>
    </row>
    <row r="89" spans="1:25" s="66" customFormat="1" ht="15" customHeight="1" x14ac:dyDescent="0.25">
      <c r="A89" s="63"/>
      <c r="B89" s="63"/>
      <c r="C89" s="63"/>
      <c r="D89" s="91" t="s">
        <v>48</v>
      </c>
      <c r="E89" s="91">
        <v>43422</v>
      </c>
      <c r="F89" s="65"/>
      <c r="G89" s="63"/>
      <c r="H89" s="63"/>
      <c r="I89" s="63"/>
      <c r="J89" s="63"/>
      <c r="K89" s="63"/>
      <c r="L89" s="63"/>
      <c r="M89" s="63"/>
      <c r="N89" s="63">
        <f t="shared" si="1"/>
        <v>0</v>
      </c>
      <c r="P89" s="67"/>
      <c r="Q89" s="127"/>
      <c r="R89" s="61"/>
      <c r="S89" s="62"/>
      <c r="T89" s="62"/>
      <c r="U89" s="62"/>
      <c r="V89" s="62"/>
      <c r="W89" s="62"/>
      <c r="X89" s="62"/>
      <c r="Y89" s="62"/>
    </row>
    <row r="90" spans="1:25" s="66" customFormat="1" ht="15" customHeight="1" x14ac:dyDescent="0.25">
      <c r="A90" s="63"/>
      <c r="B90" s="63"/>
      <c r="C90" s="63"/>
      <c r="D90" s="91" t="s">
        <v>48</v>
      </c>
      <c r="E90" s="91">
        <v>43422</v>
      </c>
      <c r="F90" s="65"/>
      <c r="G90" s="63"/>
      <c r="H90" s="63"/>
      <c r="I90" s="63"/>
      <c r="J90" s="63"/>
      <c r="K90" s="63"/>
      <c r="L90" s="63"/>
      <c r="M90" s="63"/>
      <c r="N90" s="63">
        <f t="shared" si="1"/>
        <v>0</v>
      </c>
      <c r="P90" s="67"/>
      <c r="Q90" s="127"/>
      <c r="R90" s="61"/>
      <c r="S90" s="62"/>
      <c r="T90" s="62"/>
      <c r="U90" s="62"/>
      <c r="V90" s="62"/>
      <c r="W90" s="62"/>
      <c r="X90" s="62"/>
      <c r="Y90" s="62"/>
    </row>
    <row r="91" spans="1:25" s="66" customFormat="1" ht="15" customHeight="1" x14ac:dyDescent="0.25">
      <c r="A91" s="63"/>
      <c r="B91" s="63"/>
      <c r="C91" s="63"/>
      <c r="D91" s="91" t="s">
        <v>48</v>
      </c>
      <c r="E91" s="91">
        <v>43422</v>
      </c>
      <c r="F91" s="65"/>
      <c r="G91" s="63"/>
      <c r="H91" s="63"/>
      <c r="I91" s="63"/>
      <c r="J91" s="63"/>
      <c r="K91" s="63"/>
      <c r="L91" s="63"/>
      <c r="M91" s="63"/>
      <c r="N91" s="63">
        <f t="shared" si="1"/>
        <v>0</v>
      </c>
      <c r="P91" s="67"/>
      <c r="Q91" s="127"/>
      <c r="R91" s="61"/>
      <c r="S91" s="62"/>
      <c r="T91" s="62"/>
      <c r="U91" s="62"/>
      <c r="V91" s="62"/>
      <c r="W91" s="62"/>
      <c r="X91" s="62"/>
      <c r="Y91" s="62"/>
    </row>
    <row r="92" spans="1:25" s="66" customFormat="1" ht="15" customHeight="1" x14ac:dyDescent="0.25">
      <c r="A92" s="63"/>
      <c r="B92" s="63"/>
      <c r="C92" s="63"/>
      <c r="D92" s="91" t="s">
        <v>48</v>
      </c>
      <c r="E92" s="91">
        <v>43422</v>
      </c>
      <c r="F92" s="65"/>
      <c r="G92" s="63"/>
      <c r="H92" s="63"/>
      <c r="I92" s="63"/>
      <c r="J92" s="63"/>
      <c r="K92" s="63"/>
      <c r="L92" s="63"/>
      <c r="M92" s="63"/>
      <c r="N92" s="63">
        <f t="shared" si="1"/>
        <v>0</v>
      </c>
      <c r="P92" s="67"/>
      <c r="Q92" s="127"/>
      <c r="R92" s="61"/>
      <c r="S92" s="62"/>
      <c r="T92" s="62"/>
      <c r="U92" s="62"/>
      <c r="V92" s="62"/>
      <c r="W92" s="62"/>
      <c r="X92" s="62"/>
      <c r="Y92" s="62"/>
    </row>
    <row r="93" spans="1:25" s="66" customFormat="1" ht="15" customHeight="1" x14ac:dyDescent="0.25">
      <c r="A93" s="63"/>
      <c r="B93" s="63"/>
      <c r="C93" s="63"/>
      <c r="D93" s="91" t="s">
        <v>48</v>
      </c>
      <c r="E93" s="91">
        <v>43422</v>
      </c>
      <c r="F93" s="65"/>
      <c r="G93" s="63"/>
      <c r="H93" s="63"/>
      <c r="I93" s="63"/>
      <c r="J93" s="63"/>
      <c r="K93" s="63"/>
      <c r="L93" s="63"/>
      <c r="M93" s="63"/>
      <c r="N93" s="63">
        <f t="shared" si="1"/>
        <v>0</v>
      </c>
      <c r="P93" s="67"/>
      <c r="Q93" s="127"/>
      <c r="R93" s="61"/>
      <c r="S93" s="62"/>
      <c r="T93" s="62"/>
      <c r="U93" s="62"/>
      <c r="V93" s="62"/>
      <c r="W93" s="62"/>
      <c r="X93" s="62"/>
      <c r="Y93" s="62"/>
    </row>
    <row r="94" spans="1:25" s="66" customFormat="1" ht="15" customHeight="1" x14ac:dyDescent="0.25">
      <c r="A94" s="63"/>
      <c r="B94" s="63"/>
      <c r="C94" s="63"/>
      <c r="D94" s="91" t="s">
        <v>48</v>
      </c>
      <c r="E94" s="91">
        <v>43422</v>
      </c>
      <c r="F94" s="65"/>
      <c r="G94" s="63"/>
      <c r="H94" s="63"/>
      <c r="I94" s="63"/>
      <c r="J94" s="63"/>
      <c r="K94" s="63"/>
      <c r="L94" s="63"/>
      <c r="M94" s="63"/>
      <c r="N94" s="63">
        <f t="shared" si="1"/>
        <v>0</v>
      </c>
      <c r="P94" s="67"/>
      <c r="Q94" s="127"/>
      <c r="R94" s="61"/>
      <c r="S94" s="62"/>
      <c r="T94" s="62"/>
      <c r="U94" s="62"/>
      <c r="V94" s="62"/>
      <c r="W94" s="62"/>
      <c r="X94" s="62"/>
      <c r="Y94" s="62"/>
    </row>
    <row r="95" spans="1:25" s="66" customFormat="1" ht="15" customHeight="1" x14ac:dyDescent="0.25">
      <c r="A95" s="63"/>
      <c r="B95" s="63"/>
      <c r="C95" s="63"/>
      <c r="D95" s="91" t="s">
        <v>48</v>
      </c>
      <c r="E95" s="91">
        <v>43422</v>
      </c>
      <c r="F95" s="65"/>
      <c r="G95" s="63"/>
      <c r="H95" s="63"/>
      <c r="I95" s="63"/>
      <c r="J95" s="63"/>
      <c r="K95" s="63"/>
      <c r="L95" s="63"/>
      <c r="M95" s="63"/>
      <c r="N95" s="63">
        <f t="shared" si="1"/>
        <v>0</v>
      </c>
      <c r="P95" s="67"/>
      <c r="Q95" s="127"/>
      <c r="R95" s="61"/>
      <c r="S95" s="62"/>
      <c r="T95" s="62"/>
      <c r="U95" s="62"/>
      <c r="V95" s="62"/>
      <c r="W95" s="62"/>
      <c r="X95" s="62"/>
      <c r="Y95" s="62"/>
    </row>
    <row r="96" spans="1:25" s="66" customFormat="1" ht="15" customHeight="1" x14ac:dyDescent="0.25">
      <c r="A96" s="63"/>
      <c r="B96" s="63"/>
      <c r="C96" s="63"/>
      <c r="D96" s="91" t="s">
        <v>48</v>
      </c>
      <c r="E96" s="91">
        <v>43422</v>
      </c>
      <c r="F96" s="65"/>
      <c r="G96" s="63"/>
      <c r="H96" s="63"/>
      <c r="I96" s="63"/>
      <c r="J96" s="63"/>
      <c r="K96" s="63"/>
      <c r="L96" s="63"/>
      <c r="M96" s="63"/>
      <c r="N96" s="63">
        <f t="shared" si="1"/>
        <v>0</v>
      </c>
      <c r="P96" s="67"/>
      <c r="Q96" s="127"/>
      <c r="R96" s="61"/>
      <c r="S96" s="62"/>
      <c r="T96" s="62"/>
      <c r="U96" s="62"/>
      <c r="V96" s="62"/>
      <c r="W96" s="62"/>
      <c r="X96" s="62"/>
      <c r="Y96" s="62"/>
    </row>
    <row r="97" spans="1:25" s="66" customFormat="1" ht="15" customHeight="1" x14ac:dyDescent="0.25">
      <c r="A97" s="63"/>
      <c r="B97" s="63"/>
      <c r="C97" s="63"/>
      <c r="D97" s="91" t="s">
        <v>48</v>
      </c>
      <c r="E97" s="91">
        <v>43422</v>
      </c>
      <c r="F97" s="65"/>
      <c r="G97" s="63"/>
      <c r="H97" s="63"/>
      <c r="I97" s="63"/>
      <c r="J97" s="63"/>
      <c r="K97" s="63"/>
      <c r="L97" s="63"/>
      <c r="M97" s="63"/>
      <c r="N97" s="63">
        <f t="shared" si="1"/>
        <v>0</v>
      </c>
      <c r="P97" s="67"/>
      <c r="Q97" s="127"/>
      <c r="R97" s="61"/>
      <c r="S97" s="62"/>
      <c r="T97" s="62"/>
      <c r="U97" s="62"/>
      <c r="V97" s="62"/>
      <c r="W97" s="62"/>
      <c r="X97" s="62"/>
      <c r="Y97" s="62"/>
    </row>
    <row r="98" spans="1:25" s="66" customFormat="1" ht="15" customHeight="1" x14ac:dyDescent="0.25">
      <c r="A98" s="63"/>
      <c r="B98" s="63"/>
      <c r="C98" s="63"/>
      <c r="D98" s="91" t="s">
        <v>48</v>
      </c>
      <c r="E98" s="91">
        <v>43422</v>
      </c>
      <c r="F98" s="65"/>
      <c r="G98" s="63"/>
      <c r="H98" s="63"/>
      <c r="I98" s="63"/>
      <c r="J98" s="63"/>
      <c r="K98" s="63"/>
      <c r="L98" s="63"/>
      <c r="M98" s="63"/>
      <c r="N98" s="63">
        <f t="shared" si="1"/>
        <v>0</v>
      </c>
      <c r="P98" s="67"/>
      <c r="Q98" s="127"/>
      <c r="R98" s="61"/>
      <c r="S98" s="62"/>
      <c r="T98" s="62"/>
      <c r="U98" s="62"/>
      <c r="V98" s="62"/>
      <c r="W98" s="62"/>
      <c r="X98" s="62"/>
      <c r="Y98" s="62"/>
    </row>
    <row r="99" spans="1:25" s="66" customFormat="1" ht="15" customHeight="1" x14ac:dyDescent="0.25">
      <c r="A99" s="63"/>
      <c r="B99" s="63"/>
      <c r="C99" s="63"/>
      <c r="D99" s="91" t="s">
        <v>48</v>
      </c>
      <c r="E99" s="91">
        <v>43422</v>
      </c>
      <c r="F99" s="65"/>
      <c r="G99" s="63"/>
      <c r="H99" s="63"/>
      <c r="I99" s="63"/>
      <c r="J99" s="63"/>
      <c r="K99" s="63"/>
      <c r="L99" s="63"/>
      <c r="M99" s="63"/>
      <c r="N99" s="63">
        <f t="shared" si="1"/>
        <v>0</v>
      </c>
      <c r="P99" s="67"/>
      <c r="Q99" s="127"/>
      <c r="R99" s="61"/>
      <c r="S99" s="62"/>
      <c r="T99" s="62"/>
      <c r="U99" s="62"/>
      <c r="V99" s="62"/>
      <c r="W99" s="62"/>
      <c r="X99" s="62"/>
      <c r="Y99" s="62"/>
    </row>
    <row r="100" spans="1:25" s="66" customFormat="1" ht="15" customHeight="1" x14ac:dyDescent="0.25">
      <c r="A100" s="63"/>
      <c r="B100" s="63"/>
      <c r="C100" s="63"/>
      <c r="D100" s="91" t="s">
        <v>48</v>
      </c>
      <c r="E100" s="91">
        <v>43422</v>
      </c>
      <c r="F100" s="65"/>
      <c r="G100" s="63"/>
      <c r="H100" s="63"/>
      <c r="I100" s="63"/>
      <c r="J100" s="63"/>
      <c r="K100" s="63"/>
      <c r="L100" s="63"/>
      <c r="M100" s="63"/>
      <c r="N100" s="63">
        <f t="shared" si="1"/>
        <v>0</v>
      </c>
      <c r="P100" s="67"/>
      <c r="Q100" s="127"/>
      <c r="R100" s="61"/>
      <c r="S100" s="62"/>
      <c r="T100" s="62"/>
      <c r="U100" s="62"/>
      <c r="V100" s="62"/>
      <c r="W100" s="62"/>
      <c r="X100" s="62"/>
      <c r="Y100" s="62"/>
    </row>
    <row r="101" spans="1:25" s="66" customFormat="1" ht="15" customHeight="1" x14ac:dyDescent="0.25">
      <c r="A101" s="63"/>
      <c r="B101" s="63"/>
      <c r="C101" s="63"/>
      <c r="D101" s="91" t="s">
        <v>48</v>
      </c>
      <c r="E101" s="91">
        <v>43422</v>
      </c>
      <c r="F101" s="65"/>
      <c r="G101" s="63"/>
      <c r="H101" s="63"/>
      <c r="I101" s="63"/>
      <c r="J101" s="63"/>
      <c r="K101" s="63"/>
      <c r="L101" s="63"/>
      <c r="M101" s="63"/>
      <c r="N101" s="63">
        <f t="shared" si="1"/>
        <v>0</v>
      </c>
      <c r="P101" s="67"/>
      <c r="Q101" s="127"/>
      <c r="R101" s="61"/>
      <c r="S101" s="62"/>
      <c r="T101" s="62"/>
      <c r="U101" s="62"/>
      <c r="V101" s="62"/>
      <c r="W101" s="62"/>
      <c r="X101" s="62"/>
      <c r="Y101" s="62"/>
    </row>
    <row r="102" spans="1:25" s="66" customFormat="1" ht="15" customHeight="1" x14ac:dyDescent="0.25">
      <c r="A102" s="63"/>
      <c r="B102" s="63"/>
      <c r="C102" s="63"/>
      <c r="D102" s="91" t="s">
        <v>48</v>
      </c>
      <c r="E102" s="91">
        <v>43422</v>
      </c>
      <c r="F102" s="65"/>
      <c r="G102" s="63"/>
      <c r="H102" s="63"/>
      <c r="I102" s="63"/>
      <c r="J102" s="63"/>
      <c r="K102" s="63"/>
      <c r="L102" s="63"/>
      <c r="M102" s="63"/>
      <c r="N102" s="63">
        <f t="shared" si="1"/>
        <v>0</v>
      </c>
      <c r="P102" s="67"/>
      <c r="Q102" s="127"/>
      <c r="R102" s="61"/>
      <c r="S102" s="62"/>
      <c r="T102" s="62"/>
      <c r="U102" s="62"/>
      <c r="V102" s="62"/>
      <c r="W102" s="62"/>
      <c r="X102" s="62"/>
      <c r="Y102" s="62"/>
    </row>
    <row r="103" spans="1:25" s="66" customFormat="1" ht="15" customHeight="1" x14ac:dyDescent="0.25">
      <c r="A103" s="63"/>
      <c r="B103" s="63"/>
      <c r="C103" s="63"/>
      <c r="D103" s="91" t="s">
        <v>48</v>
      </c>
      <c r="E103" s="91">
        <v>43422</v>
      </c>
      <c r="F103" s="65"/>
      <c r="G103" s="63"/>
      <c r="H103" s="63"/>
      <c r="I103" s="63"/>
      <c r="J103" s="63"/>
      <c r="K103" s="63"/>
      <c r="L103" s="63"/>
      <c r="M103" s="63"/>
      <c r="N103" s="63">
        <f t="shared" si="1"/>
        <v>0</v>
      </c>
      <c r="P103" s="67"/>
      <c r="Q103" s="127"/>
      <c r="R103" s="61"/>
      <c r="S103" s="62"/>
      <c r="T103" s="62"/>
      <c r="U103" s="62"/>
      <c r="V103" s="62"/>
      <c r="W103" s="62"/>
      <c r="X103" s="62"/>
      <c r="Y103" s="62"/>
    </row>
    <row r="104" spans="1:25" x14ac:dyDescent="0.25">
      <c r="G104" s="69"/>
      <c r="H104" s="69"/>
      <c r="I104" s="69"/>
      <c r="J104" s="69"/>
      <c r="K104" s="69"/>
      <c r="L104" s="69"/>
      <c r="Q104" s="127"/>
      <c r="R104" s="61"/>
      <c r="S104" s="62"/>
      <c r="T104" s="62"/>
      <c r="U104" s="62"/>
      <c r="V104" s="62"/>
      <c r="W104" s="62"/>
      <c r="X104" s="62"/>
      <c r="Y104" s="62"/>
    </row>
    <row r="105" spans="1:25" ht="13" x14ac:dyDescent="0.25">
      <c r="F105" s="70">
        <f>COUNTA(F4:F103)</f>
        <v>0</v>
      </c>
      <c r="G105" s="69"/>
      <c r="H105" s="69"/>
      <c r="I105" s="69"/>
      <c r="J105" s="69"/>
      <c r="K105" s="69"/>
      <c r="L105" s="69"/>
      <c r="Q105" s="127"/>
      <c r="R105" s="61"/>
      <c r="S105" s="62"/>
      <c r="T105" s="62"/>
      <c r="U105" s="62"/>
      <c r="V105" s="62"/>
      <c r="W105" s="62"/>
      <c r="X105" s="62"/>
      <c r="Y105" s="62"/>
    </row>
    <row r="106" spans="1:25" x14ac:dyDescent="0.25">
      <c r="F106" s="71" t="s">
        <v>88</v>
      </c>
      <c r="G106" s="69"/>
      <c r="H106" s="69"/>
      <c r="I106" s="69"/>
      <c r="J106" s="69"/>
      <c r="K106" s="69"/>
      <c r="L106" s="69"/>
      <c r="Q106" s="127"/>
      <c r="R106" s="61"/>
      <c r="S106" s="62"/>
      <c r="T106" s="62"/>
      <c r="U106" s="62"/>
      <c r="V106" s="62"/>
      <c r="W106" s="62"/>
      <c r="X106" s="62"/>
      <c r="Y106" s="62"/>
    </row>
    <row r="107" spans="1:25" x14ac:dyDescent="0.25">
      <c r="G107" s="69"/>
      <c r="H107" s="69"/>
      <c r="I107" s="69"/>
      <c r="J107" s="69"/>
      <c r="K107" s="69"/>
      <c r="L107" s="69"/>
      <c r="Q107" s="127"/>
      <c r="R107" s="61"/>
      <c r="S107" s="62"/>
      <c r="T107" s="62"/>
      <c r="U107" s="62"/>
      <c r="V107" s="62"/>
      <c r="W107" s="62"/>
      <c r="X107" s="62"/>
      <c r="Y107" s="62"/>
    </row>
    <row r="108" spans="1:25" x14ac:dyDescent="0.25">
      <c r="G108" s="69"/>
      <c r="H108" s="69"/>
      <c r="I108" s="69"/>
      <c r="J108" s="69"/>
      <c r="K108" s="69"/>
      <c r="L108" s="69"/>
      <c r="Q108" s="127"/>
      <c r="R108" s="61"/>
      <c r="S108" s="62"/>
      <c r="T108" s="62"/>
      <c r="U108" s="62"/>
      <c r="V108" s="62"/>
      <c r="W108" s="62"/>
      <c r="X108" s="62"/>
      <c r="Y108" s="62"/>
    </row>
    <row r="109" spans="1:25" x14ac:dyDescent="0.25">
      <c r="G109" s="69"/>
      <c r="H109" s="69"/>
      <c r="I109" s="69"/>
      <c r="J109" s="69"/>
      <c r="K109" s="69"/>
      <c r="L109" s="69"/>
      <c r="Q109" s="127"/>
      <c r="R109" s="61"/>
      <c r="S109" s="62"/>
      <c r="T109" s="62"/>
      <c r="U109" s="62"/>
      <c r="V109" s="62"/>
      <c r="W109" s="62"/>
      <c r="X109" s="62"/>
      <c r="Y109" s="62"/>
    </row>
    <row r="110" spans="1:25" x14ac:dyDescent="0.25">
      <c r="G110" s="69"/>
      <c r="H110" s="69"/>
      <c r="I110" s="69"/>
      <c r="J110" s="69"/>
      <c r="K110" s="69"/>
      <c r="L110" s="69"/>
      <c r="Q110" s="127"/>
      <c r="R110" s="61"/>
      <c r="S110" s="62"/>
      <c r="T110" s="62"/>
      <c r="U110" s="62"/>
      <c r="V110" s="62"/>
      <c r="W110" s="62"/>
      <c r="X110" s="62"/>
      <c r="Y110" s="62"/>
    </row>
    <row r="111" spans="1:25" x14ac:dyDescent="0.25">
      <c r="G111" s="69"/>
      <c r="H111" s="69"/>
      <c r="I111" s="69"/>
      <c r="J111" s="69"/>
      <c r="K111" s="69"/>
      <c r="L111" s="69"/>
      <c r="Q111" s="127"/>
      <c r="R111" s="61"/>
      <c r="S111" s="62"/>
      <c r="T111" s="62"/>
      <c r="U111" s="62"/>
      <c r="V111" s="62"/>
      <c r="W111" s="62"/>
      <c r="X111" s="62"/>
      <c r="Y111" s="62"/>
    </row>
    <row r="112" spans="1:25" x14ac:dyDescent="0.25">
      <c r="G112" s="69"/>
      <c r="H112" s="69"/>
      <c r="I112" s="69"/>
      <c r="J112" s="69"/>
      <c r="K112" s="69"/>
      <c r="L112" s="69"/>
      <c r="Q112" s="127"/>
      <c r="R112" s="61"/>
      <c r="S112" s="62"/>
      <c r="T112" s="62"/>
      <c r="U112" s="62"/>
      <c r="V112" s="62"/>
      <c r="W112" s="62"/>
      <c r="X112" s="62"/>
      <c r="Y112" s="62"/>
    </row>
    <row r="113" spans="7:25" x14ac:dyDescent="0.25">
      <c r="G113" s="69"/>
      <c r="H113" s="69"/>
      <c r="I113" s="69"/>
      <c r="J113" s="69"/>
      <c r="K113" s="69"/>
      <c r="L113" s="69"/>
      <c r="Q113" s="127"/>
      <c r="R113" s="61"/>
      <c r="S113" s="62"/>
      <c r="T113" s="62"/>
      <c r="U113" s="62"/>
      <c r="V113" s="62"/>
      <c r="W113" s="62"/>
      <c r="X113" s="62"/>
      <c r="Y113" s="62"/>
    </row>
    <row r="114" spans="7:25" x14ac:dyDescent="0.25">
      <c r="G114" s="69"/>
      <c r="H114" s="69"/>
      <c r="I114" s="69"/>
      <c r="J114" s="69"/>
      <c r="K114" s="69"/>
      <c r="L114" s="69"/>
      <c r="Q114" s="127"/>
      <c r="R114" s="61"/>
      <c r="S114" s="62"/>
      <c r="T114" s="62"/>
      <c r="U114" s="62"/>
      <c r="V114" s="62"/>
      <c r="W114" s="62"/>
      <c r="X114" s="62"/>
      <c r="Y114" s="62"/>
    </row>
    <row r="115" spans="7:25" x14ac:dyDescent="0.25">
      <c r="G115" s="69"/>
      <c r="H115" s="69"/>
      <c r="I115" s="69"/>
      <c r="J115" s="69"/>
      <c r="K115" s="69"/>
      <c r="L115" s="69"/>
      <c r="Q115" s="127"/>
      <c r="R115" s="61"/>
      <c r="S115" s="62"/>
      <c r="T115" s="62"/>
      <c r="U115" s="62"/>
      <c r="V115" s="62"/>
      <c r="W115" s="62"/>
      <c r="X115" s="62"/>
      <c r="Y115" s="62"/>
    </row>
    <row r="116" spans="7:25" x14ac:dyDescent="0.25">
      <c r="G116" s="69"/>
      <c r="H116" s="69"/>
      <c r="I116" s="69"/>
      <c r="J116" s="69"/>
      <c r="K116" s="69"/>
      <c r="L116" s="69"/>
      <c r="Q116" s="127"/>
      <c r="R116" s="61"/>
      <c r="S116" s="62"/>
      <c r="T116" s="62"/>
      <c r="U116" s="62"/>
      <c r="V116" s="62"/>
      <c r="W116" s="62"/>
      <c r="X116" s="62"/>
      <c r="Y116" s="62"/>
    </row>
    <row r="117" spans="7:25" x14ac:dyDescent="0.25">
      <c r="G117" s="69"/>
      <c r="H117" s="69"/>
      <c r="I117" s="69"/>
      <c r="J117" s="69"/>
      <c r="K117" s="69"/>
      <c r="L117" s="69"/>
      <c r="Q117" s="127"/>
      <c r="R117" s="61"/>
      <c r="S117" s="62"/>
      <c r="T117" s="62"/>
      <c r="U117" s="62"/>
      <c r="V117" s="62"/>
      <c r="W117" s="62"/>
      <c r="X117" s="62"/>
      <c r="Y117" s="62"/>
    </row>
    <row r="118" spans="7:25" x14ac:dyDescent="0.25">
      <c r="G118" s="69"/>
      <c r="H118" s="69"/>
      <c r="I118" s="69"/>
      <c r="J118" s="69"/>
      <c r="K118" s="69"/>
      <c r="L118" s="69"/>
      <c r="Q118" s="127"/>
      <c r="R118" s="61"/>
      <c r="S118" s="62"/>
      <c r="T118" s="62"/>
      <c r="U118" s="62"/>
      <c r="V118" s="62"/>
      <c r="W118" s="62"/>
      <c r="X118" s="62"/>
      <c r="Y118" s="62"/>
    </row>
    <row r="119" spans="7:25" x14ac:dyDescent="0.25">
      <c r="G119" s="69"/>
      <c r="H119" s="69"/>
      <c r="I119" s="69"/>
      <c r="J119" s="69"/>
      <c r="K119" s="69"/>
      <c r="L119" s="69"/>
      <c r="Q119" s="127"/>
      <c r="R119" s="61"/>
      <c r="S119" s="62"/>
      <c r="T119" s="62"/>
      <c r="U119" s="62"/>
      <c r="V119" s="62"/>
      <c r="W119" s="62"/>
      <c r="X119" s="62"/>
      <c r="Y119" s="62"/>
    </row>
    <row r="120" spans="7:25" x14ac:dyDescent="0.25">
      <c r="G120" s="69"/>
      <c r="H120" s="69"/>
      <c r="I120" s="69"/>
      <c r="J120" s="69"/>
      <c r="K120" s="69"/>
      <c r="L120" s="69"/>
      <c r="Q120" s="127"/>
      <c r="R120" s="61"/>
      <c r="S120" s="62"/>
      <c r="T120" s="62"/>
      <c r="U120" s="62"/>
      <c r="V120" s="62"/>
      <c r="W120" s="62"/>
      <c r="X120" s="62"/>
      <c r="Y120" s="62"/>
    </row>
    <row r="121" spans="7:25" x14ac:dyDescent="0.25">
      <c r="G121" s="69"/>
      <c r="H121" s="69"/>
      <c r="I121" s="69"/>
      <c r="J121" s="69"/>
      <c r="K121" s="69"/>
      <c r="L121" s="69"/>
      <c r="Q121" s="127"/>
      <c r="R121" s="61"/>
      <c r="S121" s="62"/>
      <c r="T121" s="62"/>
      <c r="U121" s="62"/>
      <c r="V121" s="62"/>
      <c r="W121" s="62"/>
      <c r="X121" s="62"/>
      <c r="Y121" s="62"/>
    </row>
    <row r="122" spans="7:25" x14ac:dyDescent="0.25">
      <c r="G122" s="69"/>
      <c r="H122" s="69"/>
      <c r="I122" s="69"/>
      <c r="J122" s="69"/>
      <c r="K122" s="69"/>
      <c r="L122" s="69"/>
      <c r="Q122" s="127"/>
      <c r="R122" s="61"/>
      <c r="S122" s="62"/>
      <c r="T122" s="62"/>
      <c r="U122" s="62"/>
      <c r="V122" s="62"/>
      <c r="W122" s="62"/>
      <c r="X122" s="62"/>
      <c r="Y122" s="62"/>
    </row>
    <row r="123" spans="7:25" x14ac:dyDescent="0.25">
      <c r="G123" s="69"/>
      <c r="H123" s="69"/>
      <c r="I123" s="69"/>
      <c r="J123" s="69"/>
      <c r="K123" s="69"/>
      <c r="L123" s="69"/>
      <c r="Q123" s="127"/>
      <c r="R123" s="61"/>
      <c r="S123" s="62"/>
      <c r="T123" s="62"/>
      <c r="U123" s="62"/>
      <c r="V123" s="62"/>
      <c r="W123" s="62"/>
      <c r="X123" s="62"/>
      <c r="Y123" s="62"/>
    </row>
    <row r="124" spans="7:25" x14ac:dyDescent="0.25">
      <c r="G124" s="69"/>
      <c r="H124" s="69"/>
      <c r="I124" s="69"/>
      <c r="J124" s="69"/>
      <c r="K124" s="69"/>
      <c r="L124" s="69"/>
      <c r="Q124" s="127"/>
      <c r="R124" s="61"/>
      <c r="S124" s="62"/>
      <c r="T124" s="62"/>
      <c r="U124" s="62"/>
      <c r="V124" s="62"/>
      <c r="W124" s="62"/>
      <c r="X124" s="62"/>
      <c r="Y124" s="62"/>
    </row>
    <row r="125" spans="7:25" x14ac:dyDescent="0.25">
      <c r="G125" s="69"/>
      <c r="H125" s="69"/>
      <c r="I125" s="69"/>
      <c r="J125" s="69"/>
      <c r="K125" s="69"/>
      <c r="L125" s="69"/>
      <c r="Q125" s="127"/>
      <c r="R125" s="61"/>
      <c r="S125" s="62"/>
      <c r="T125" s="62"/>
      <c r="U125" s="62"/>
      <c r="V125" s="62"/>
      <c r="W125" s="62"/>
      <c r="X125" s="62"/>
      <c r="Y125" s="62"/>
    </row>
    <row r="126" spans="7:25" x14ac:dyDescent="0.25">
      <c r="G126" s="69"/>
      <c r="H126" s="69"/>
      <c r="I126" s="69"/>
      <c r="J126" s="69"/>
      <c r="K126" s="69"/>
      <c r="L126" s="69"/>
      <c r="Q126" s="127"/>
      <c r="R126" s="61"/>
      <c r="S126" s="62"/>
      <c r="T126" s="62"/>
      <c r="U126" s="62"/>
      <c r="V126" s="62"/>
      <c r="W126" s="62"/>
      <c r="X126" s="62"/>
      <c r="Y126" s="62"/>
    </row>
    <row r="127" spans="7:25" x14ac:dyDescent="0.25">
      <c r="G127" s="69"/>
      <c r="H127" s="69"/>
      <c r="I127" s="69"/>
      <c r="J127" s="69"/>
      <c r="K127" s="69"/>
      <c r="L127" s="69"/>
      <c r="Q127" s="127"/>
      <c r="R127" s="61"/>
      <c r="S127" s="62"/>
      <c r="T127" s="62"/>
      <c r="U127" s="62"/>
      <c r="V127" s="62"/>
      <c r="W127" s="62"/>
      <c r="X127" s="62"/>
      <c r="Y127" s="62"/>
    </row>
    <row r="128" spans="7:25" x14ac:dyDescent="0.25">
      <c r="G128" s="69"/>
      <c r="H128" s="69"/>
      <c r="I128" s="69"/>
      <c r="J128" s="69"/>
      <c r="K128" s="69"/>
      <c r="L128" s="69"/>
      <c r="Q128" s="127"/>
      <c r="R128" s="61"/>
      <c r="S128" s="62"/>
      <c r="T128" s="62"/>
      <c r="U128" s="62"/>
      <c r="V128" s="62"/>
      <c r="W128" s="62"/>
      <c r="X128" s="62"/>
      <c r="Y128" s="62"/>
    </row>
    <row r="129" spans="7:25" x14ac:dyDescent="0.25">
      <c r="G129" s="69"/>
      <c r="H129" s="69"/>
      <c r="I129" s="69"/>
      <c r="J129" s="69"/>
      <c r="K129" s="69"/>
      <c r="L129" s="69"/>
      <c r="Q129" s="127"/>
      <c r="R129" s="61"/>
      <c r="S129" s="62"/>
      <c r="T129" s="62"/>
      <c r="U129" s="62"/>
      <c r="V129" s="62"/>
      <c r="W129" s="62"/>
      <c r="X129" s="62"/>
      <c r="Y129" s="62"/>
    </row>
    <row r="130" spans="7:25" x14ac:dyDescent="0.25">
      <c r="G130" s="69"/>
      <c r="H130" s="69"/>
      <c r="I130" s="69"/>
      <c r="J130" s="69"/>
      <c r="K130" s="69"/>
      <c r="L130" s="69"/>
      <c r="Q130" s="127"/>
      <c r="R130" s="61"/>
      <c r="S130" s="62"/>
      <c r="T130" s="62"/>
      <c r="U130" s="62"/>
      <c r="V130" s="62"/>
      <c r="W130" s="62"/>
      <c r="X130" s="62"/>
      <c r="Y130" s="62"/>
    </row>
    <row r="131" spans="7:25" x14ac:dyDescent="0.25">
      <c r="G131" s="69"/>
      <c r="H131" s="69"/>
      <c r="I131" s="69"/>
      <c r="J131" s="69"/>
      <c r="K131" s="69"/>
      <c r="L131" s="69"/>
      <c r="Q131" s="127"/>
      <c r="R131" s="61"/>
      <c r="S131" s="62"/>
      <c r="T131" s="62"/>
      <c r="U131" s="62"/>
      <c r="V131" s="62"/>
      <c r="W131" s="62"/>
      <c r="X131" s="62"/>
      <c r="Y131" s="62"/>
    </row>
    <row r="132" spans="7:25" x14ac:dyDescent="0.25">
      <c r="G132" s="69"/>
      <c r="H132" s="69"/>
      <c r="I132" s="69"/>
      <c r="J132" s="69"/>
      <c r="K132" s="69"/>
      <c r="L132" s="69"/>
      <c r="Q132" s="127"/>
      <c r="R132" s="61"/>
      <c r="S132" s="62"/>
      <c r="T132" s="62"/>
      <c r="U132" s="62"/>
      <c r="V132" s="62"/>
      <c r="W132" s="62"/>
      <c r="X132" s="62"/>
      <c r="Y132" s="62"/>
    </row>
    <row r="133" spans="7:25" x14ac:dyDescent="0.25">
      <c r="G133" s="69"/>
      <c r="H133" s="69"/>
      <c r="I133" s="69"/>
      <c r="J133" s="69"/>
      <c r="K133" s="69"/>
      <c r="L133" s="69"/>
      <c r="Q133" s="127"/>
      <c r="R133" s="61"/>
      <c r="S133" s="62"/>
      <c r="T133" s="62"/>
      <c r="U133" s="62"/>
      <c r="V133" s="62"/>
      <c r="W133" s="62"/>
      <c r="X133" s="62"/>
      <c r="Y133" s="62"/>
    </row>
    <row r="134" spans="7:25" x14ac:dyDescent="0.25">
      <c r="G134" s="69"/>
      <c r="H134" s="69"/>
      <c r="I134" s="69"/>
      <c r="J134" s="69"/>
      <c r="K134" s="69"/>
      <c r="L134" s="69"/>
      <c r="Q134" s="127"/>
      <c r="R134" s="61"/>
      <c r="S134" s="62"/>
      <c r="T134" s="62"/>
      <c r="U134" s="62"/>
      <c r="V134" s="62"/>
      <c r="W134" s="62"/>
      <c r="X134" s="62"/>
      <c r="Y134" s="62"/>
    </row>
    <row r="135" spans="7:25" x14ac:dyDescent="0.25">
      <c r="G135" s="69"/>
      <c r="H135" s="69"/>
      <c r="I135" s="69"/>
      <c r="J135" s="69"/>
      <c r="K135" s="69"/>
      <c r="L135" s="69"/>
      <c r="Q135" s="127"/>
      <c r="R135" s="61"/>
      <c r="S135" s="62"/>
      <c r="T135" s="62"/>
      <c r="U135" s="62"/>
      <c r="V135" s="62"/>
      <c r="W135" s="62"/>
      <c r="X135" s="62"/>
      <c r="Y135" s="62"/>
    </row>
    <row r="136" spans="7:25" x14ac:dyDescent="0.25">
      <c r="G136" s="69"/>
      <c r="H136" s="69"/>
      <c r="I136" s="69"/>
      <c r="J136" s="69"/>
      <c r="K136" s="69"/>
      <c r="L136" s="69"/>
      <c r="Q136" s="127"/>
      <c r="R136" s="61"/>
      <c r="S136" s="62"/>
      <c r="T136" s="62"/>
      <c r="U136" s="62"/>
      <c r="V136" s="62"/>
      <c r="W136" s="62"/>
      <c r="X136" s="62"/>
      <c r="Y136" s="62"/>
    </row>
    <row r="137" spans="7:25" x14ac:dyDescent="0.25">
      <c r="G137" s="69"/>
      <c r="H137" s="69"/>
      <c r="I137" s="69"/>
      <c r="J137" s="69"/>
      <c r="K137" s="69"/>
      <c r="L137" s="69"/>
      <c r="Q137" s="127"/>
      <c r="R137" s="61"/>
      <c r="S137" s="62"/>
      <c r="T137" s="62"/>
      <c r="U137" s="62"/>
      <c r="V137" s="62"/>
      <c r="W137" s="62"/>
      <c r="X137" s="62"/>
      <c r="Y137" s="62"/>
    </row>
    <row r="138" spans="7:25" x14ac:dyDescent="0.25">
      <c r="G138" s="69"/>
      <c r="H138" s="69"/>
      <c r="I138" s="69"/>
      <c r="J138" s="69"/>
      <c r="K138" s="69"/>
      <c r="L138" s="69"/>
      <c r="Q138" s="127"/>
      <c r="R138" s="61"/>
      <c r="S138" s="62"/>
      <c r="T138" s="62"/>
      <c r="U138" s="62"/>
      <c r="V138" s="62"/>
      <c r="W138" s="62"/>
      <c r="X138" s="62"/>
      <c r="Y138" s="62"/>
    </row>
    <row r="139" spans="7:25" x14ac:dyDescent="0.25">
      <c r="G139" s="69"/>
      <c r="H139" s="69"/>
      <c r="I139" s="69"/>
      <c r="J139" s="69"/>
      <c r="K139" s="69"/>
      <c r="L139" s="69"/>
      <c r="Q139" s="127"/>
      <c r="R139" s="61"/>
      <c r="S139" s="62"/>
      <c r="T139" s="62"/>
      <c r="U139" s="62"/>
      <c r="V139" s="62"/>
      <c r="W139" s="62"/>
      <c r="X139" s="62"/>
      <c r="Y139" s="62"/>
    </row>
    <row r="140" spans="7:25" x14ac:dyDescent="0.25">
      <c r="G140" s="69"/>
      <c r="H140" s="69"/>
      <c r="I140" s="69"/>
      <c r="J140" s="69"/>
      <c r="K140" s="69"/>
      <c r="L140" s="69"/>
      <c r="Q140" s="127"/>
      <c r="R140" s="61"/>
      <c r="S140" s="62"/>
      <c r="T140" s="62"/>
      <c r="U140" s="62"/>
      <c r="V140" s="62"/>
      <c r="W140" s="62"/>
      <c r="X140" s="62"/>
      <c r="Y140" s="62"/>
    </row>
    <row r="141" spans="7:25" x14ac:dyDescent="0.25">
      <c r="G141" s="69"/>
      <c r="H141" s="69"/>
      <c r="I141" s="69"/>
      <c r="J141" s="69"/>
      <c r="K141" s="69"/>
      <c r="L141" s="69"/>
      <c r="Q141" s="127"/>
      <c r="R141" s="61"/>
      <c r="S141" s="62"/>
      <c r="T141" s="62"/>
      <c r="U141" s="62"/>
      <c r="V141" s="62"/>
      <c r="W141" s="62"/>
      <c r="X141" s="62"/>
      <c r="Y141" s="62"/>
    </row>
    <row r="142" spans="7:25" x14ac:dyDescent="0.25">
      <c r="G142" s="69"/>
      <c r="H142" s="69"/>
      <c r="I142" s="69"/>
      <c r="J142" s="69"/>
      <c r="K142" s="69"/>
      <c r="L142" s="69"/>
      <c r="Q142" s="127"/>
      <c r="R142" s="61"/>
      <c r="S142" s="62"/>
      <c r="T142" s="62"/>
      <c r="U142" s="62"/>
      <c r="V142" s="62"/>
      <c r="W142" s="62"/>
      <c r="X142" s="62"/>
      <c r="Y142" s="62"/>
    </row>
    <row r="143" spans="7:25" x14ac:dyDescent="0.25">
      <c r="G143" s="69"/>
      <c r="H143" s="69"/>
      <c r="I143" s="69"/>
      <c r="J143" s="69"/>
      <c r="K143" s="69"/>
      <c r="L143" s="69"/>
      <c r="Q143" s="127"/>
      <c r="R143" s="61"/>
      <c r="S143" s="62"/>
      <c r="T143" s="62"/>
      <c r="U143" s="62"/>
      <c r="V143" s="62"/>
      <c r="W143" s="62"/>
      <c r="X143" s="62"/>
      <c r="Y143" s="62"/>
    </row>
    <row r="144" spans="7:25" x14ac:dyDescent="0.25">
      <c r="G144" s="69"/>
      <c r="H144" s="69"/>
      <c r="I144" s="69"/>
      <c r="J144" s="69"/>
      <c r="K144" s="69"/>
      <c r="L144" s="69"/>
      <c r="Q144" s="127"/>
      <c r="R144" s="61"/>
      <c r="S144" s="62"/>
      <c r="T144" s="62"/>
      <c r="U144" s="62"/>
      <c r="V144" s="62"/>
      <c r="W144" s="62"/>
      <c r="X144" s="62"/>
      <c r="Y144" s="62"/>
    </row>
    <row r="145" spans="7:25" x14ac:dyDescent="0.25">
      <c r="G145" s="69"/>
      <c r="H145" s="69"/>
      <c r="I145" s="69"/>
      <c r="J145" s="69"/>
      <c r="K145" s="69"/>
      <c r="L145" s="69"/>
      <c r="Q145" s="127"/>
      <c r="R145" s="61"/>
      <c r="S145" s="62"/>
      <c r="T145" s="62"/>
      <c r="U145" s="62"/>
      <c r="V145" s="62"/>
      <c r="W145" s="62"/>
      <c r="X145" s="62"/>
      <c r="Y145" s="62"/>
    </row>
    <row r="146" spans="7:25" x14ac:dyDescent="0.25">
      <c r="G146" s="69"/>
      <c r="H146" s="69"/>
      <c r="I146" s="69"/>
      <c r="J146" s="69"/>
      <c r="K146" s="69"/>
      <c r="L146" s="69"/>
      <c r="Q146" s="127"/>
      <c r="R146" s="61"/>
      <c r="S146" s="62"/>
      <c r="T146" s="62"/>
      <c r="U146" s="62"/>
      <c r="V146" s="62"/>
      <c r="W146" s="62"/>
      <c r="X146" s="62"/>
      <c r="Y146" s="62"/>
    </row>
    <row r="147" spans="7:25" x14ac:dyDescent="0.25">
      <c r="G147" s="69"/>
      <c r="H147" s="69"/>
      <c r="I147" s="69"/>
      <c r="J147" s="69"/>
      <c r="K147" s="69"/>
      <c r="L147" s="69"/>
      <c r="Q147" s="127"/>
      <c r="R147" s="61"/>
      <c r="S147" s="62"/>
      <c r="T147" s="62"/>
      <c r="U147" s="62"/>
      <c r="V147" s="62"/>
      <c r="W147" s="62"/>
      <c r="X147" s="62"/>
      <c r="Y147" s="62"/>
    </row>
    <row r="148" spans="7:25" x14ac:dyDescent="0.25">
      <c r="G148" s="69"/>
      <c r="H148" s="69"/>
      <c r="I148" s="69"/>
      <c r="J148" s="69"/>
      <c r="K148" s="69"/>
      <c r="L148" s="69"/>
      <c r="Q148" s="127"/>
      <c r="R148" s="61"/>
      <c r="S148" s="62"/>
      <c r="T148" s="62"/>
      <c r="U148" s="62"/>
      <c r="V148" s="62"/>
      <c r="W148" s="62"/>
      <c r="X148" s="62"/>
      <c r="Y148" s="62"/>
    </row>
    <row r="149" spans="7:25" x14ac:dyDescent="0.25">
      <c r="G149" s="69"/>
      <c r="H149" s="69"/>
      <c r="I149" s="69"/>
      <c r="J149" s="69"/>
      <c r="K149" s="69"/>
      <c r="L149" s="69"/>
      <c r="Q149" s="127"/>
      <c r="R149" s="61"/>
      <c r="S149" s="62"/>
      <c r="T149" s="62"/>
      <c r="U149" s="62"/>
      <c r="V149" s="62"/>
      <c r="W149" s="62"/>
      <c r="X149" s="62"/>
      <c r="Y149" s="62"/>
    </row>
    <row r="150" spans="7:25" x14ac:dyDescent="0.25">
      <c r="G150" s="69"/>
      <c r="H150" s="69"/>
      <c r="I150" s="69"/>
      <c r="J150" s="69"/>
      <c r="K150" s="69"/>
      <c r="L150" s="69"/>
      <c r="Q150" s="127"/>
      <c r="R150" s="61"/>
      <c r="S150" s="62"/>
      <c r="T150" s="62"/>
      <c r="U150" s="62"/>
      <c r="V150" s="62"/>
      <c r="W150" s="62"/>
      <c r="X150" s="62"/>
      <c r="Y150" s="62"/>
    </row>
    <row r="151" spans="7:25" x14ac:dyDescent="0.25">
      <c r="G151" s="69"/>
      <c r="H151" s="69"/>
      <c r="I151" s="69"/>
      <c r="J151" s="69"/>
      <c r="K151" s="69"/>
      <c r="L151" s="69"/>
      <c r="Q151" s="127"/>
      <c r="R151" s="61"/>
      <c r="S151" s="62"/>
      <c r="T151" s="62"/>
      <c r="U151" s="62"/>
      <c r="V151" s="62"/>
      <c r="W151" s="62"/>
      <c r="X151" s="62"/>
      <c r="Y151" s="62"/>
    </row>
    <row r="152" spans="7:25" x14ac:dyDescent="0.25">
      <c r="G152" s="69"/>
      <c r="H152" s="69"/>
      <c r="I152" s="69"/>
      <c r="J152" s="69"/>
      <c r="K152" s="69"/>
      <c r="L152" s="69"/>
      <c r="Q152" s="127"/>
      <c r="R152" s="61"/>
      <c r="S152" s="62"/>
      <c r="T152" s="62"/>
      <c r="U152" s="62"/>
      <c r="V152" s="62"/>
      <c r="W152" s="62"/>
      <c r="X152" s="62"/>
      <c r="Y152" s="62"/>
    </row>
    <row r="153" spans="7:25" x14ac:dyDescent="0.25">
      <c r="G153" s="69"/>
      <c r="H153" s="69"/>
      <c r="I153" s="69"/>
      <c r="J153" s="69"/>
      <c r="K153" s="69"/>
      <c r="L153" s="69"/>
      <c r="Q153" s="127"/>
      <c r="R153" s="61"/>
      <c r="S153" s="62"/>
      <c r="T153" s="62"/>
      <c r="U153" s="62"/>
      <c r="V153" s="62"/>
      <c r="W153" s="62"/>
      <c r="X153" s="62"/>
      <c r="Y153" s="62"/>
    </row>
    <row r="154" spans="7:25" x14ac:dyDescent="0.25">
      <c r="G154" s="69"/>
      <c r="H154" s="69"/>
      <c r="I154" s="69"/>
      <c r="J154" s="69"/>
      <c r="K154" s="69"/>
      <c r="L154" s="69"/>
      <c r="Q154" s="127"/>
      <c r="R154" s="61"/>
      <c r="S154" s="62"/>
      <c r="T154" s="62"/>
      <c r="U154" s="62"/>
      <c r="V154" s="62"/>
      <c r="W154" s="62"/>
      <c r="X154" s="62"/>
      <c r="Y154" s="62"/>
    </row>
    <row r="155" spans="7:25" x14ac:dyDescent="0.25">
      <c r="G155" s="69"/>
      <c r="H155" s="69"/>
      <c r="I155" s="69"/>
      <c r="J155" s="69"/>
      <c r="K155" s="69"/>
      <c r="L155" s="69"/>
      <c r="Q155" s="127"/>
      <c r="R155" s="61"/>
      <c r="S155" s="62"/>
      <c r="T155" s="62"/>
      <c r="U155" s="62"/>
      <c r="V155" s="62"/>
      <c r="W155" s="62"/>
      <c r="X155" s="62"/>
      <c r="Y155" s="62"/>
    </row>
    <row r="156" spans="7:25" x14ac:dyDescent="0.25">
      <c r="G156" s="69"/>
      <c r="H156" s="69"/>
      <c r="I156" s="69"/>
      <c r="J156" s="69"/>
      <c r="K156" s="69"/>
      <c r="L156" s="69"/>
      <c r="Q156" s="127"/>
      <c r="R156" s="61"/>
      <c r="S156" s="62"/>
      <c r="T156" s="62"/>
      <c r="U156" s="62"/>
      <c r="V156" s="62"/>
      <c r="W156" s="62"/>
      <c r="X156" s="62"/>
      <c r="Y156" s="62"/>
    </row>
    <row r="157" spans="7:25" x14ac:dyDescent="0.25">
      <c r="G157" s="69"/>
      <c r="H157" s="69"/>
      <c r="I157" s="69"/>
      <c r="J157" s="69"/>
      <c r="K157" s="69"/>
      <c r="L157" s="69"/>
      <c r="Q157" s="127"/>
      <c r="R157" s="61"/>
      <c r="S157" s="62"/>
      <c r="T157" s="62"/>
      <c r="U157" s="62"/>
      <c r="V157" s="62"/>
      <c r="W157" s="62"/>
      <c r="X157" s="62"/>
      <c r="Y157" s="62"/>
    </row>
    <row r="158" spans="7:25" x14ac:dyDescent="0.25">
      <c r="G158" s="69"/>
      <c r="H158" s="69"/>
      <c r="I158" s="69"/>
      <c r="J158" s="69"/>
      <c r="K158" s="69"/>
      <c r="L158" s="69"/>
      <c r="Q158" s="127"/>
      <c r="R158" s="61"/>
      <c r="S158" s="62"/>
      <c r="T158" s="62"/>
      <c r="U158" s="62"/>
      <c r="V158" s="62"/>
      <c r="W158" s="62"/>
      <c r="X158" s="62"/>
      <c r="Y158" s="62"/>
    </row>
    <row r="159" spans="7:25" x14ac:dyDescent="0.25">
      <c r="G159" s="69"/>
      <c r="H159" s="69"/>
      <c r="I159" s="69"/>
      <c r="J159" s="69"/>
      <c r="K159" s="69"/>
      <c r="L159" s="69"/>
      <c r="Q159" s="127"/>
      <c r="R159" s="61"/>
      <c r="S159" s="62"/>
      <c r="T159" s="62"/>
      <c r="U159" s="62"/>
      <c r="V159" s="62"/>
      <c r="W159" s="62"/>
      <c r="X159" s="62"/>
      <c r="Y159" s="62"/>
    </row>
    <row r="160" spans="7:25" x14ac:dyDescent="0.25">
      <c r="G160" s="69"/>
      <c r="H160" s="69"/>
      <c r="I160" s="69"/>
      <c r="J160" s="69"/>
      <c r="K160" s="69"/>
      <c r="L160" s="69"/>
      <c r="Q160" s="127"/>
      <c r="R160" s="61"/>
      <c r="S160" s="62"/>
      <c r="T160" s="62"/>
      <c r="U160" s="62"/>
      <c r="V160" s="62"/>
      <c r="W160" s="62"/>
      <c r="X160" s="62"/>
      <c r="Y160" s="62"/>
    </row>
    <row r="161" spans="7:25" x14ac:dyDescent="0.25">
      <c r="G161" s="69"/>
      <c r="H161" s="69"/>
      <c r="I161" s="69"/>
      <c r="J161" s="69"/>
      <c r="K161" s="69"/>
      <c r="L161" s="69"/>
      <c r="Q161" s="127"/>
      <c r="R161" s="61"/>
      <c r="S161" s="62"/>
      <c r="T161" s="62"/>
      <c r="U161" s="62"/>
      <c r="V161" s="62"/>
      <c r="W161" s="62"/>
      <c r="X161" s="62"/>
      <c r="Y161" s="62"/>
    </row>
    <row r="162" spans="7:25" x14ac:dyDescent="0.25">
      <c r="G162" s="69"/>
      <c r="H162" s="69"/>
      <c r="I162" s="69"/>
      <c r="J162" s="69"/>
      <c r="K162" s="69"/>
      <c r="L162" s="69"/>
      <c r="Q162" s="127"/>
      <c r="R162" s="61"/>
      <c r="S162" s="62"/>
      <c r="T162" s="62"/>
      <c r="U162" s="62"/>
      <c r="V162" s="62"/>
      <c r="W162" s="62"/>
      <c r="X162" s="62"/>
      <c r="Y162" s="62"/>
    </row>
    <row r="163" spans="7:25" x14ac:dyDescent="0.25">
      <c r="G163" s="69"/>
      <c r="H163" s="69"/>
      <c r="I163" s="69"/>
      <c r="J163" s="69"/>
      <c r="K163" s="69"/>
      <c r="L163" s="69"/>
      <c r="Q163" s="127"/>
      <c r="R163" s="61"/>
      <c r="S163" s="62"/>
      <c r="T163" s="62"/>
      <c r="U163" s="62"/>
      <c r="V163" s="62"/>
      <c r="W163" s="62"/>
      <c r="X163" s="62"/>
      <c r="Y163" s="62"/>
    </row>
    <row r="164" spans="7:25" x14ac:dyDescent="0.25">
      <c r="G164" s="69"/>
      <c r="H164" s="69"/>
      <c r="I164" s="69"/>
      <c r="J164" s="69"/>
      <c r="K164" s="69"/>
      <c r="L164" s="69"/>
      <c r="Q164" s="127"/>
      <c r="R164" s="61"/>
      <c r="S164" s="62"/>
      <c r="T164" s="62"/>
      <c r="U164" s="62"/>
      <c r="V164" s="62"/>
      <c r="W164" s="62"/>
      <c r="X164" s="62"/>
      <c r="Y164" s="62"/>
    </row>
    <row r="165" spans="7:25" x14ac:dyDescent="0.25">
      <c r="G165" s="69"/>
      <c r="H165" s="69"/>
      <c r="I165" s="69"/>
      <c r="J165" s="69"/>
      <c r="K165" s="69"/>
      <c r="L165" s="69"/>
      <c r="Q165" s="127"/>
      <c r="R165" s="61"/>
      <c r="S165" s="62"/>
      <c r="T165" s="62"/>
      <c r="U165" s="62"/>
      <c r="V165" s="62"/>
      <c r="W165" s="62"/>
      <c r="X165" s="62"/>
      <c r="Y165" s="62"/>
    </row>
    <row r="166" spans="7:25" x14ac:dyDescent="0.25">
      <c r="G166" s="69"/>
      <c r="H166" s="69"/>
      <c r="I166" s="69"/>
      <c r="J166" s="69"/>
      <c r="K166" s="69"/>
      <c r="L166" s="69"/>
      <c r="Q166" s="276" t="s">
        <v>89</v>
      </c>
      <c r="R166" s="61"/>
      <c r="S166" s="62"/>
      <c r="T166" s="62"/>
      <c r="U166" s="62"/>
      <c r="V166" s="62"/>
      <c r="W166" s="62"/>
      <c r="X166" s="62"/>
      <c r="Y166" s="62"/>
    </row>
    <row r="167" spans="7:25" x14ac:dyDescent="0.25">
      <c r="G167" s="69"/>
      <c r="H167" s="69"/>
      <c r="I167" s="69"/>
      <c r="J167" s="69"/>
      <c r="K167" s="69"/>
      <c r="L167" s="69"/>
      <c r="P167" s="72" t="s">
        <v>90</v>
      </c>
      <c r="Q167" s="276"/>
      <c r="R167" s="61" t="s">
        <v>91</v>
      </c>
      <c r="S167" s="62" t="s">
        <v>92</v>
      </c>
      <c r="T167" s="62" t="s">
        <v>93</v>
      </c>
      <c r="U167" s="62" t="s">
        <v>94</v>
      </c>
      <c r="V167" s="62" t="s">
        <v>95</v>
      </c>
      <c r="W167" s="62" t="s">
        <v>96</v>
      </c>
      <c r="X167" s="62"/>
      <c r="Y167" s="62"/>
    </row>
    <row r="168" spans="7:25" ht="16" x14ac:dyDescent="0.25">
      <c r="G168" s="69"/>
      <c r="H168" s="69"/>
      <c r="I168" s="69"/>
      <c r="J168" s="69"/>
      <c r="K168" s="69"/>
      <c r="L168" s="69"/>
      <c r="P168" s="67">
        <v>4</v>
      </c>
      <c r="Q168" s="73" t="e">
        <f>E4-D4</f>
        <v>#VALUE!</v>
      </c>
      <c r="R168" s="74">
        <f>IF(F4=F196,Q168,0)</f>
        <v>0</v>
      </c>
      <c r="S168" s="75">
        <f>IF(F4=F197,Q168,0)</f>
        <v>0</v>
      </c>
      <c r="T168" s="75">
        <f>IF(F4=F198,Q168,0)</f>
        <v>0</v>
      </c>
      <c r="U168" s="75">
        <f>IF(F4=F199,Q168,0)</f>
        <v>0</v>
      </c>
      <c r="V168" s="75">
        <f>IF(F4=F200,Q168,0)</f>
        <v>0</v>
      </c>
      <c r="W168" s="75" t="e">
        <f>IF(F4=F201,Q168,0)</f>
        <v>#VALUE!</v>
      </c>
      <c r="X168" s="75"/>
      <c r="Y168" s="75"/>
    </row>
    <row r="169" spans="7:25" ht="16" x14ac:dyDescent="0.25">
      <c r="G169" s="69"/>
      <c r="H169" s="69"/>
      <c r="I169" s="69"/>
      <c r="J169" s="69"/>
      <c r="K169" s="69"/>
      <c r="L169" s="69"/>
      <c r="P169" s="67">
        <v>5</v>
      </c>
      <c r="Q169" s="73" t="e">
        <f t="shared" ref="Q169:Q232" si="2">E5-D5</f>
        <v>#VALUE!</v>
      </c>
      <c r="R169" s="74">
        <f>IF(F5=F196,Q169,0)</f>
        <v>0</v>
      </c>
      <c r="S169" s="75">
        <f>IF(F5=F197,Q169,0)</f>
        <v>0</v>
      </c>
      <c r="T169" s="75">
        <f>IF(F5=F198,Q169,0)</f>
        <v>0</v>
      </c>
      <c r="U169" s="75">
        <f>IF(F5=F199,Q169,0)</f>
        <v>0</v>
      </c>
      <c r="V169" s="75">
        <f>IF(F5=F200,Q169,0)</f>
        <v>0</v>
      </c>
      <c r="W169" s="75" t="e">
        <f>IF(F5=F201,Q169,0)</f>
        <v>#VALUE!</v>
      </c>
      <c r="X169" s="75"/>
      <c r="Y169" s="75"/>
    </row>
    <row r="170" spans="7:25" ht="16" x14ac:dyDescent="0.25">
      <c r="G170" s="69"/>
      <c r="H170" s="69"/>
      <c r="I170" s="69"/>
      <c r="J170" s="69"/>
      <c r="K170" s="69"/>
      <c r="L170" s="69"/>
      <c r="P170" s="67">
        <v>6</v>
      </c>
      <c r="Q170" s="73" t="e">
        <f t="shared" si="2"/>
        <v>#VALUE!</v>
      </c>
      <c r="R170" s="74">
        <f>IF(F6=F196,Q170,0)</f>
        <v>0</v>
      </c>
      <c r="S170" s="75">
        <f>IF(F6=F197,Q170,0)</f>
        <v>0</v>
      </c>
      <c r="T170" s="75">
        <f>IF(F6=F198,Q170,0)</f>
        <v>0</v>
      </c>
      <c r="U170" s="75">
        <f>IF(F6=F199,Q170,0)</f>
        <v>0</v>
      </c>
      <c r="V170" s="75">
        <f>IF(F6=F200,Q170,0)</f>
        <v>0</v>
      </c>
      <c r="W170" s="75" t="e">
        <f>IF(F6=F201,Q170,0)</f>
        <v>#VALUE!</v>
      </c>
      <c r="X170" s="75"/>
      <c r="Y170" s="75"/>
    </row>
    <row r="171" spans="7:25" ht="16" x14ac:dyDescent="0.25">
      <c r="G171" s="69"/>
      <c r="H171" s="69"/>
      <c r="I171" s="69"/>
      <c r="J171" s="69"/>
      <c r="K171" s="69"/>
      <c r="L171" s="69"/>
      <c r="P171" s="67">
        <v>7</v>
      </c>
      <c r="Q171" s="73" t="e">
        <f t="shared" si="2"/>
        <v>#VALUE!</v>
      </c>
      <c r="R171" s="74">
        <f>IF(F7=F196,Q171,0)</f>
        <v>0</v>
      </c>
      <c r="S171" s="75">
        <f>IF(F7=F197,Q171,0)</f>
        <v>0</v>
      </c>
      <c r="T171" s="75">
        <f>IF(F7=F198,Q171,0)</f>
        <v>0</v>
      </c>
      <c r="U171" s="75">
        <f>IF(F7=F199,Q171,0)</f>
        <v>0</v>
      </c>
      <c r="V171" s="75">
        <f>IF(F7=F200,Q171,0)</f>
        <v>0</v>
      </c>
      <c r="W171" s="75" t="e">
        <f>IF(F7=F201,Q171,0)</f>
        <v>#VALUE!</v>
      </c>
      <c r="X171" s="75"/>
      <c r="Y171" s="75"/>
    </row>
    <row r="172" spans="7:25" ht="16" x14ac:dyDescent="0.25">
      <c r="G172" s="69"/>
      <c r="H172" s="69"/>
      <c r="I172" s="69"/>
      <c r="J172" s="69"/>
      <c r="K172" s="69"/>
      <c r="L172" s="69"/>
      <c r="P172" s="67">
        <v>8</v>
      </c>
      <c r="Q172" s="73" t="e">
        <f t="shared" si="2"/>
        <v>#VALUE!</v>
      </c>
      <c r="R172" s="74">
        <f>IF(F8=F196,Q172,0)</f>
        <v>0</v>
      </c>
      <c r="S172" s="75">
        <f>IF(F8=F197,Q172,0)</f>
        <v>0</v>
      </c>
      <c r="T172" s="75">
        <f>IF(F8=F198,Q172,0)</f>
        <v>0</v>
      </c>
      <c r="U172" s="75">
        <f>IF(F8=F199,Q172,0)</f>
        <v>0</v>
      </c>
      <c r="V172" s="75">
        <f>IF(F8=F200,Q172,0)</f>
        <v>0</v>
      </c>
      <c r="W172" s="75" t="e">
        <f>IF(F8=F201,Q172,0)</f>
        <v>#VALUE!</v>
      </c>
      <c r="X172" s="75"/>
      <c r="Y172" s="75"/>
    </row>
    <row r="173" spans="7:25" ht="16" x14ac:dyDescent="0.25">
      <c r="G173" s="69"/>
      <c r="H173" s="69"/>
      <c r="I173" s="69"/>
      <c r="J173" s="69"/>
      <c r="K173" s="69"/>
      <c r="L173" s="69"/>
      <c r="P173" s="67">
        <v>9</v>
      </c>
      <c r="Q173" s="73" t="e">
        <f t="shared" si="2"/>
        <v>#VALUE!</v>
      </c>
      <c r="R173" s="74">
        <f>IF(F9=F196,Q173,0)</f>
        <v>0</v>
      </c>
      <c r="S173" s="75">
        <f>IF(F9=F197,Q173,0)</f>
        <v>0</v>
      </c>
      <c r="T173" s="75">
        <f>IF(F9=F198,Q173,0)</f>
        <v>0</v>
      </c>
      <c r="U173" s="75">
        <f>IF(F9=F199,Q173,0)</f>
        <v>0</v>
      </c>
      <c r="V173" s="75">
        <f>IF(F9=F200,Q173,0)</f>
        <v>0</v>
      </c>
      <c r="W173" s="75" t="e">
        <f>IF(F9=F201,Q173,0)</f>
        <v>#VALUE!</v>
      </c>
      <c r="X173" s="75"/>
      <c r="Y173" s="75"/>
    </row>
    <row r="174" spans="7:25" ht="16" x14ac:dyDescent="0.25">
      <c r="G174" s="69"/>
      <c r="H174" s="69"/>
      <c r="I174" s="69"/>
      <c r="J174" s="69"/>
      <c r="K174" s="69"/>
      <c r="L174" s="69"/>
      <c r="P174" s="67">
        <v>10</v>
      </c>
      <c r="Q174" s="73" t="e">
        <f t="shared" si="2"/>
        <v>#VALUE!</v>
      </c>
      <c r="R174" s="74">
        <f>IF(F10=F196,Q174,0)</f>
        <v>0</v>
      </c>
      <c r="S174" s="75">
        <f>IF(F10=F197,Q174,0)</f>
        <v>0</v>
      </c>
      <c r="T174" s="75">
        <f>IF(F10=F198,Q174,0)</f>
        <v>0</v>
      </c>
      <c r="U174" s="75">
        <f>IF(F10=F199,Q174,0)</f>
        <v>0</v>
      </c>
      <c r="V174" s="75">
        <f>IF(F10=F200,Q174,0)</f>
        <v>0</v>
      </c>
      <c r="W174" s="75" t="e">
        <f>IF(F10=F201,Q174,0)</f>
        <v>#VALUE!</v>
      </c>
      <c r="X174" s="75"/>
      <c r="Y174" s="75"/>
    </row>
    <row r="175" spans="7:25" ht="16" x14ac:dyDescent="0.25">
      <c r="G175" s="69"/>
      <c r="H175" s="69"/>
      <c r="I175" s="69"/>
      <c r="J175" s="69"/>
      <c r="K175" s="69"/>
      <c r="L175" s="69"/>
      <c r="P175" s="67">
        <v>11</v>
      </c>
      <c r="Q175" s="73" t="e">
        <f t="shared" si="2"/>
        <v>#VALUE!</v>
      </c>
      <c r="R175" s="74">
        <f>IF(F11=F196,Q175,0)</f>
        <v>0</v>
      </c>
      <c r="S175" s="75">
        <f>IF(F11=F197,Q175,0)</f>
        <v>0</v>
      </c>
      <c r="T175" s="75">
        <f>IF(F11=F198,Q175,0)</f>
        <v>0</v>
      </c>
      <c r="U175" s="75">
        <f>IF(F11=F199,Q175,0)</f>
        <v>0</v>
      </c>
      <c r="V175" s="75">
        <f>IF(F11=F200,Q175,0)</f>
        <v>0</v>
      </c>
      <c r="W175" s="75" t="e">
        <f>IF(F11=F201,Q175,0)</f>
        <v>#VALUE!</v>
      </c>
      <c r="X175" s="75"/>
      <c r="Y175" s="75"/>
    </row>
    <row r="176" spans="7:25" ht="16" x14ac:dyDescent="0.25">
      <c r="G176" s="69"/>
      <c r="H176" s="69"/>
      <c r="I176" s="69"/>
      <c r="J176" s="69"/>
      <c r="K176" s="69"/>
      <c r="L176" s="69"/>
      <c r="P176" s="67">
        <v>12</v>
      </c>
      <c r="Q176" s="73" t="e">
        <f t="shared" si="2"/>
        <v>#VALUE!</v>
      </c>
      <c r="R176" s="74">
        <f>IF(F12=F196,Q176,0)</f>
        <v>0</v>
      </c>
      <c r="S176" s="75">
        <f>IF(F12=F197,Q176,0)</f>
        <v>0</v>
      </c>
      <c r="T176" s="75">
        <f>IF(F12=F198,Q176,0)</f>
        <v>0</v>
      </c>
      <c r="U176" s="75">
        <f>IF(F12=F199,Q176,0)</f>
        <v>0</v>
      </c>
      <c r="V176" s="75">
        <f>IF(F12=F200,Q176,0)</f>
        <v>0</v>
      </c>
      <c r="W176" s="75" t="e">
        <f>IF(F12=F201,Q176,0)</f>
        <v>#VALUE!</v>
      </c>
      <c r="X176" s="75"/>
      <c r="Y176" s="75"/>
    </row>
    <row r="177" spans="7:25" ht="16" x14ac:dyDescent="0.25">
      <c r="G177" s="69"/>
      <c r="H177" s="69"/>
      <c r="I177" s="69"/>
      <c r="J177" s="69"/>
      <c r="K177" s="69"/>
      <c r="L177" s="69"/>
      <c r="P177" s="67">
        <v>13</v>
      </c>
      <c r="Q177" s="73" t="e">
        <f t="shared" si="2"/>
        <v>#VALUE!</v>
      </c>
      <c r="R177" s="74">
        <f>IF(F13=F196,Q177,0)</f>
        <v>0</v>
      </c>
      <c r="S177" s="75">
        <f>IF(F13=F197,Q177,0)</f>
        <v>0</v>
      </c>
      <c r="T177" s="75">
        <f>IF(F13=F198,Q177,0)</f>
        <v>0</v>
      </c>
      <c r="U177" s="75">
        <f>IF(F13=F199,Q177,0)</f>
        <v>0</v>
      </c>
      <c r="V177" s="75">
        <f>IF(F13=F200,Q177,0)</f>
        <v>0</v>
      </c>
      <c r="W177" s="75" t="e">
        <f>IF(F13=F201,Q177,0)</f>
        <v>#VALUE!</v>
      </c>
      <c r="X177" s="75"/>
      <c r="Y177" s="75"/>
    </row>
    <row r="178" spans="7:25" ht="16" x14ac:dyDescent="0.25">
      <c r="G178" s="69"/>
      <c r="H178" s="69"/>
      <c r="I178" s="69"/>
      <c r="J178" s="69"/>
      <c r="K178" s="69"/>
      <c r="L178" s="69"/>
      <c r="P178" s="67">
        <v>14</v>
      </c>
      <c r="Q178" s="73" t="e">
        <f t="shared" si="2"/>
        <v>#VALUE!</v>
      </c>
      <c r="R178" s="74">
        <f>IF(F14=F196,Q178,0)</f>
        <v>0</v>
      </c>
      <c r="S178" s="75">
        <f>IF(F14=F197,Q178,0)</f>
        <v>0</v>
      </c>
      <c r="T178" s="75">
        <f>IF(F14=F198,Q178,0)</f>
        <v>0</v>
      </c>
      <c r="U178" s="75">
        <f>IF(F14=F199,Q178,0)</f>
        <v>0</v>
      </c>
      <c r="V178" s="75">
        <f>IF(F14=F200,Q178,0)</f>
        <v>0</v>
      </c>
      <c r="W178" s="75" t="e">
        <f>IF(F14=F201,Q178,0)</f>
        <v>#VALUE!</v>
      </c>
      <c r="X178" s="75"/>
      <c r="Y178" s="75"/>
    </row>
    <row r="179" spans="7:25" ht="16" x14ac:dyDescent="0.25">
      <c r="G179" s="69"/>
      <c r="H179" s="69"/>
      <c r="I179" s="69"/>
      <c r="J179" s="69"/>
      <c r="K179" s="69"/>
      <c r="L179" s="69"/>
      <c r="P179" s="67">
        <v>15</v>
      </c>
      <c r="Q179" s="73" t="e">
        <f t="shared" si="2"/>
        <v>#VALUE!</v>
      </c>
      <c r="R179" s="74">
        <f>IF(F15=F196,Q179,0)</f>
        <v>0</v>
      </c>
      <c r="S179" s="75">
        <f>IF(F15=F197,Q179,0)</f>
        <v>0</v>
      </c>
      <c r="T179" s="75">
        <f>IF(F15=F198,Q179,0)</f>
        <v>0</v>
      </c>
      <c r="U179" s="75">
        <f>IF(F15=F199,Q179,0)</f>
        <v>0</v>
      </c>
      <c r="V179" s="75">
        <f>IF(F15=F200,Q179,0)</f>
        <v>0</v>
      </c>
      <c r="W179" s="75" t="e">
        <f>IF(F15=F201,Q179,0)</f>
        <v>#VALUE!</v>
      </c>
      <c r="X179" s="75"/>
      <c r="Y179" s="75"/>
    </row>
    <row r="180" spans="7:25" ht="16" x14ac:dyDescent="0.25">
      <c r="G180" s="69"/>
      <c r="H180" s="69"/>
      <c r="I180" s="69"/>
      <c r="J180" s="69"/>
      <c r="K180" s="69"/>
      <c r="L180" s="69"/>
      <c r="P180" s="67">
        <v>16</v>
      </c>
      <c r="Q180" s="73" t="e">
        <f t="shared" si="2"/>
        <v>#VALUE!</v>
      </c>
      <c r="R180" s="74">
        <f>IF(F16=F196,Q180,0)</f>
        <v>0</v>
      </c>
      <c r="S180" s="75">
        <f>IF(F16=F197,Q180,0)</f>
        <v>0</v>
      </c>
      <c r="T180" s="75">
        <f>IF(F16=F198,Q180,0)</f>
        <v>0</v>
      </c>
      <c r="U180" s="75">
        <f>IF(F16=F199,Q180,0)</f>
        <v>0</v>
      </c>
      <c r="V180" s="75">
        <f>IF(F16=F200,Q180,0)</f>
        <v>0</v>
      </c>
      <c r="W180" s="75" t="e">
        <f>IF(F16=F201,Q180,0)</f>
        <v>#VALUE!</v>
      </c>
      <c r="X180" s="75"/>
      <c r="Y180" s="75"/>
    </row>
    <row r="181" spans="7:25" ht="16" x14ac:dyDescent="0.25">
      <c r="G181" s="69"/>
      <c r="H181" s="69"/>
      <c r="I181" s="69"/>
      <c r="J181" s="69"/>
      <c r="K181" s="69"/>
      <c r="L181" s="69"/>
      <c r="P181" s="67">
        <v>17</v>
      </c>
      <c r="Q181" s="73" t="e">
        <f t="shared" si="2"/>
        <v>#VALUE!</v>
      </c>
      <c r="R181" s="74">
        <f>IF(F17=F196,Q181,0)</f>
        <v>0</v>
      </c>
      <c r="S181" s="75">
        <f>IF(F17=F197,Q181,0)</f>
        <v>0</v>
      </c>
      <c r="T181" s="75">
        <f>IF(F17=F198,Q181,0)</f>
        <v>0</v>
      </c>
      <c r="U181" s="75">
        <f>IF(F17=F199,Q181,0)</f>
        <v>0</v>
      </c>
      <c r="V181" s="75">
        <f>IF(F17=F200,Q181,0)</f>
        <v>0</v>
      </c>
      <c r="W181" s="75" t="e">
        <f>IF(F17=F201,Q181,0)</f>
        <v>#VALUE!</v>
      </c>
      <c r="X181" s="75"/>
      <c r="Y181" s="75"/>
    </row>
    <row r="182" spans="7:25" ht="16" x14ac:dyDescent="0.25">
      <c r="G182" s="69"/>
      <c r="H182" s="69"/>
      <c r="I182" s="69"/>
      <c r="J182" s="69"/>
      <c r="K182" s="69"/>
      <c r="L182" s="69"/>
      <c r="P182" s="67">
        <v>18</v>
      </c>
      <c r="Q182" s="73" t="e">
        <f t="shared" si="2"/>
        <v>#VALUE!</v>
      </c>
      <c r="R182" s="74">
        <f>IF(F18=F196,Q182,0)</f>
        <v>0</v>
      </c>
      <c r="S182" s="75">
        <f>IF(F18=F197,Q182,0)</f>
        <v>0</v>
      </c>
      <c r="T182" s="75">
        <f>IF(F18=F198,Q182,0)</f>
        <v>0</v>
      </c>
      <c r="U182" s="75">
        <f>IF(F18=F199,Q182,0)</f>
        <v>0</v>
      </c>
      <c r="V182" s="75">
        <f>IF(F18=F200,Q182,0)</f>
        <v>0</v>
      </c>
      <c r="W182" s="75" t="e">
        <f>IF(F18=F201,Q182,0)</f>
        <v>#VALUE!</v>
      </c>
      <c r="X182" s="75"/>
      <c r="Y182" s="75"/>
    </row>
    <row r="183" spans="7:25" ht="16" x14ac:dyDescent="0.25">
      <c r="G183" s="69"/>
      <c r="H183" s="69"/>
      <c r="I183" s="69"/>
      <c r="J183" s="69"/>
      <c r="K183" s="69"/>
      <c r="L183" s="69"/>
      <c r="P183" s="67">
        <v>19</v>
      </c>
      <c r="Q183" s="73" t="e">
        <f t="shared" si="2"/>
        <v>#VALUE!</v>
      </c>
      <c r="R183" s="74">
        <f>IF(F19=F196,Q183,0)</f>
        <v>0</v>
      </c>
      <c r="S183" s="75">
        <f>IF(F19=F197,Q183,0)</f>
        <v>0</v>
      </c>
      <c r="T183" s="75">
        <f>IF(F19=F198,Q183,0)</f>
        <v>0</v>
      </c>
      <c r="U183" s="75">
        <f>IF(F19=F199,Q183,0)</f>
        <v>0</v>
      </c>
      <c r="V183" s="75">
        <f>IF(F19=F200,Q183,0)</f>
        <v>0</v>
      </c>
      <c r="W183" s="75" t="e">
        <f>IF(F19=F201,Q183,0)</f>
        <v>#VALUE!</v>
      </c>
      <c r="X183" s="75"/>
      <c r="Y183" s="75"/>
    </row>
    <row r="184" spans="7:25" ht="16" x14ac:dyDescent="0.25">
      <c r="G184" s="69"/>
      <c r="H184" s="69"/>
      <c r="I184" s="69"/>
      <c r="J184" s="69"/>
      <c r="K184" s="69"/>
      <c r="L184" s="69"/>
      <c r="P184" s="67">
        <v>20</v>
      </c>
      <c r="Q184" s="73" t="e">
        <f t="shared" si="2"/>
        <v>#VALUE!</v>
      </c>
      <c r="R184" s="74">
        <f>IF(F20=F196,Q184,0)</f>
        <v>0</v>
      </c>
      <c r="S184" s="75">
        <f>IF(F20=F197,Q184,0)</f>
        <v>0</v>
      </c>
      <c r="T184" s="75">
        <f>IF(F20=F198,Q184,0)</f>
        <v>0</v>
      </c>
      <c r="U184" s="75">
        <f>IF(F20=F199,Q184,0)</f>
        <v>0</v>
      </c>
      <c r="V184" s="75">
        <f>IF(F20=F200,Q184,0)</f>
        <v>0</v>
      </c>
      <c r="W184" s="75" t="e">
        <f>IF(F20=F201,Q184,0)</f>
        <v>#VALUE!</v>
      </c>
      <c r="X184" s="75"/>
      <c r="Y184" s="75"/>
    </row>
    <row r="185" spans="7:25" ht="16" x14ac:dyDescent="0.25">
      <c r="G185" s="69"/>
      <c r="H185" s="69"/>
      <c r="I185" s="69"/>
      <c r="J185" s="69"/>
      <c r="K185" s="69"/>
      <c r="L185" s="69"/>
      <c r="P185" s="67">
        <v>21</v>
      </c>
      <c r="Q185" s="73" t="e">
        <f t="shared" si="2"/>
        <v>#VALUE!</v>
      </c>
      <c r="R185" s="74">
        <f>IF(F21=F196,Q185,0)</f>
        <v>0</v>
      </c>
      <c r="S185" s="75">
        <f>IF(F21=F197,Q185,0)</f>
        <v>0</v>
      </c>
      <c r="T185" s="75">
        <f>IF(F21=F198,Q185,0)</f>
        <v>0</v>
      </c>
      <c r="U185" s="75">
        <f>IF(F21=F199,Q185,0)</f>
        <v>0</v>
      </c>
      <c r="V185" s="75">
        <f>IF(F21=F200,Q185,0)</f>
        <v>0</v>
      </c>
      <c r="W185" s="75" t="e">
        <f>IF(F21=F201,Q185,0)</f>
        <v>#VALUE!</v>
      </c>
      <c r="X185" s="75"/>
      <c r="Y185" s="75"/>
    </row>
    <row r="186" spans="7:25" ht="16" x14ac:dyDescent="0.25">
      <c r="G186" s="69"/>
      <c r="H186" s="69"/>
      <c r="I186" s="69"/>
      <c r="J186" s="69"/>
      <c r="K186" s="69"/>
      <c r="L186" s="69"/>
      <c r="P186" s="67">
        <v>22</v>
      </c>
      <c r="Q186" s="73" t="e">
        <f t="shared" si="2"/>
        <v>#VALUE!</v>
      </c>
      <c r="R186" s="74">
        <f>IF(F22=F196,Q186,0)</f>
        <v>0</v>
      </c>
      <c r="S186" s="75">
        <f>IF(F22=F197,Q186,0)</f>
        <v>0</v>
      </c>
      <c r="T186" s="75">
        <f>IF(F22=F198,Q186,0)</f>
        <v>0</v>
      </c>
      <c r="U186" s="75">
        <f>IF(F22=F199,Q186,0)</f>
        <v>0</v>
      </c>
      <c r="V186" s="75">
        <f>IF(F22=F200,Q186,0)</f>
        <v>0</v>
      </c>
      <c r="W186" s="75" t="e">
        <f>IF(F22=F201,Q186,0)</f>
        <v>#VALUE!</v>
      </c>
      <c r="X186" s="75"/>
      <c r="Y186" s="75"/>
    </row>
    <row r="187" spans="7:25" ht="16" x14ac:dyDescent="0.25">
      <c r="G187" s="69"/>
      <c r="H187" s="69"/>
      <c r="I187" s="69"/>
      <c r="J187" s="69"/>
      <c r="K187" s="69"/>
      <c r="L187" s="69"/>
      <c r="P187" s="67">
        <v>23</v>
      </c>
      <c r="Q187" s="73" t="e">
        <f t="shared" si="2"/>
        <v>#VALUE!</v>
      </c>
      <c r="R187" s="74">
        <f>IF(F23=F196,Q187,0)</f>
        <v>0</v>
      </c>
      <c r="S187" s="75">
        <f>IF(F23=F197,Q187,0)</f>
        <v>0</v>
      </c>
      <c r="T187" s="75">
        <f>IF(F23=F198,Q187,0)</f>
        <v>0</v>
      </c>
      <c r="U187" s="75">
        <f>IF(F23=F199,Q187,0)</f>
        <v>0</v>
      </c>
      <c r="V187" s="75">
        <f>IF(F23=F200,Q187,0)</f>
        <v>0</v>
      </c>
      <c r="W187" s="75" t="e">
        <f>IF(F23=F201,Q187,0)</f>
        <v>#VALUE!</v>
      </c>
      <c r="X187" s="75"/>
      <c r="Y187" s="75"/>
    </row>
    <row r="188" spans="7:25" ht="16" x14ac:dyDescent="0.25">
      <c r="G188" s="69"/>
      <c r="H188" s="69"/>
      <c r="I188" s="69"/>
      <c r="J188" s="69"/>
      <c r="K188" s="69"/>
      <c r="L188" s="69"/>
      <c r="P188" s="67">
        <v>24</v>
      </c>
      <c r="Q188" s="73" t="e">
        <f t="shared" si="2"/>
        <v>#VALUE!</v>
      </c>
      <c r="R188" s="74">
        <f>IF(F24=F196,Q188,0)</f>
        <v>0</v>
      </c>
      <c r="S188" s="75">
        <f>IF(F24=F197,Q188,0)</f>
        <v>0</v>
      </c>
      <c r="T188" s="75">
        <f>IF(F24=F198,Q188,0)</f>
        <v>0</v>
      </c>
      <c r="U188" s="75">
        <f>IF(F24=F199,Q188,0)</f>
        <v>0</v>
      </c>
      <c r="V188" s="75">
        <f>IF(F24=F200,Q188,0)</f>
        <v>0</v>
      </c>
      <c r="W188" s="75" t="e">
        <f>IF(F24=F201,Q188,0)</f>
        <v>#VALUE!</v>
      </c>
      <c r="X188" s="75"/>
      <c r="Y188" s="75"/>
    </row>
    <row r="189" spans="7:25" ht="16" x14ac:dyDescent="0.25">
      <c r="G189" s="69"/>
      <c r="H189" s="69"/>
      <c r="I189" s="69"/>
      <c r="J189" s="69"/>
      <c r="K189" s="69"/>
      <c r="L189" s="69"/>
      <c r="P189" s="67">
        <v>25</v>
      </c>
      <c r="Q189" s="73" t="e">
        <f t="shared" si="2"/>
        <v>#VALUE!</v>
      </c>
      <c r="R189" s="74">
        <f>IF(F25=F196,Q189,0)</f>
        <v>0</v>
      </c>
      <c r="S189" s="75">
        <f>IF(F25=F197,Q189,0)</f>
        <v>0</v>
      </c>
      <c r="T189" s="75">
        <f>IF(F25=F198,Q189,0)</f>
        <v>0</v>
      </c>
      <c r="U189" s="75">
        <f>IF(F25=F199,Q189,0)</f>
        <v>0</v>
      </c>
      <c r="V189" s="75">
        <f>IF(F25=F200,Q189,0)</f>
        <v>0</v>
      </c>
      <c r="W189" s="75" t="e">
        <f>IF(F25=F201,Q189,0)</f>
        <v>#VALUE!</v>
      </c>
      <c r="X189" s="75"/>
      <c r="Y189" s="75"/>
    </row>
    <row r="190" spans="7:25" ht="16" x14ac:dyDescent="0.25">
      <c r="P190" s="67">
        <v>26</v>
      </c>
      <c r="Q190" s="73" t="e">
        <f t="shared" si="2"/>
        <v>#VALUE!</v>
      </c>
      <c r="R190" s="74">
        <f>IF(F26=F196,Q190,0)</f>
        <v>0</v>
      </c>
      <c r="S190" s="75">
        <f>IF(F26=F197,Q190,0)</f>
        <v>0</v>
      </c>
      <c r="T190" s="75">
        <f>IF(F26=F198,Q190,0)</f>
        <v>0</v>
      </c>
      <c r="U190" s="75">
        <f>IF(F26=F199,Q190,0)</f>
        <v>0</v>
      </c>
      <c r="V190" s="75">
        <f>IF(F26=F200,Q190,0)</f>
        <v>0</v>
      </c>
      <c r="W190" s="75" t="e">
        <f>IF(F26=F201,Q190,0)</f>
        <v>#VALUE!</v>
      </c>
      <c r="X190" s="75"/>
      <c r="Y190" s="75"/>
    </row>
    <row r="191" spans="7:25" ht="16" x14ac:dyDescent="0.25">
      <c r="P191" s="67">
        <v>27</v>
      </c>
      <c r="Q191" s="73" t="e">
        <f t="shared" si="2"/>
        <v>#VALUE!</v>
      </c>
      <c r="R191" s="74">
        <f>IF(F27=F196,Q191,0)</f>
        <v>0</v>
      </c>
      <c r="S191" s="75">
        <f>IF(F27=F197,Q191,0)</f>
        <v>0</v>
      </c>
      <c r="T191" s="75">
        <f>IF(F27=F198,Q191,0)</f>
        <v>0</v>
      </c>
      <c r="U191" s="75">
        <f>IF(F27=F199,Q191,0)</f>
        <v>0</v>
      </c>
      <c r="V191" s="75">
        <f>IF(F27=F200,Q191,0)</f>
        <v>0</v>
      </c>
      <c r="W191" s="75" t="e">
        <f>IF(F27=F201,Q191,0)</f>
        <v>#VALUE!</v>
      </c>
      <c r="X191" s="75"/>
      <c r="Y191" s="75"/>
    </row>
    <row r="192" spans="7:25" ht="16" x14ac:dyDescent="0.25">
      <c r="P192" s="67">
        <v>28</v>
      </c>
      <c r="Q192" s="73" t="e">
        <f t="shared" si="2"/>
        <v>#VALUE!</v>
      </c>
      <c r="R192" s="74">
        <f>IF(F28=F196,Q192,0)</f>
        <v>0</v>
      </c>
      <c r="S192" s="75">
        <f>IF(F28=F197,Q192,0)</f>
        <v>0</v>
      </c>
      <c r="T192" s="75">
        <f>IF(F28=F198,Q192,0)</f>
        <v>0</v>
      </c>
      <c r="U192" s="75">
        <f>IF(F28=F199,Q192,0)</f>
        <v>0</v>
      </c>
      <c r="V192" s="75">
        <f>IF(F28=F200,Q192,0)</f>
        <v>0</v>
      </c>
      <c r="W192" s="75" t="e">
        <f>IF(F28=F201,Q192,0)</f>
        <v>#VALUE!</v>
      </c>
      <c r="X192" s="75"/>
      <c r="Y192" s="75"/>
    </row>
    <row r="193" spans="1:25" ht="16" x14ac:dyDescent="0.25">
      <c r="P193" s="67">
        <v>29</v>
      </c>
      <c r="Q193" s="73" t="e">
        <f t="shared" si="2"/>
        <v>#VALUE!</v>
      </c>
      <c r="R193" s="74">
        <f>IF(F29=F196,Q193,0)</f>
        <v>0</v>
      </c>
      <c r="S193" s="75">
        <f>IF(F29=F197,Q193,0)</f>
        <v>0</v>
      </c>
      <c r="T193" s="75">
        <f>IF(F29=F198,Q193,0)</f>
        <v>0</v>
      </c>
      <c r="U193" s="75">
        <f>IF(F29=F199,Q193,0)</f>
        <v>0</v>
      </c>
      <c r="V193" s="75">
        <f>IF(F29=F200,Q193,0)</f>
        <v>0</v>
      </c>
      <c r="W193" s="75" t="e">
        <f>IF(F29=F201,Q193,0)</f>
        <v>#VALUE!</v>
      </c>
      <c r="X193" s="75"/>
      <c r="Y193" s="75"/>
    </row>
    <row r="194" spans="1:25" ht="16" x14ac:dyDescent="0.25">
      <c r="E194" s="277"/>
      <c r="F194" s="76"/>
      <c r="P194" s="67">
        <v>30</v>
      </c>
      <c r="Q194" s="73" t="e">
        <f t="shared" si="2"/>
        <v>#VALUE!</v>
      </c>
      <c r="R194" s="74">
        <f>IF(F30=F196,Q194,0)</f>
        <v>0</v>
      </c>
      <c r="S194" s="75">
        <f>IF(F30=F197,Q194,0)</f>
        <v>0</v>
      </c>
      <c r="T194" s="75">
        <f>IF(F30=F198,Q194,0)</f>
        <v>0</v>
      </c>
      <c r="U194" s="75">
        <f>IF(F30=F199,Q194,0)</f>
        <v>0</v>
      </c>
      <c r="V194" s="75">
        <f>IF(F30=F200,Q194,0)</f>
        <v>0</v>
      </c>
      <c r="W194" s="75" t="e">
        <f>IF(F30=F201,Q194,0)</f>
        <v>#VALUE!</v>
      </c>
      <c r="X194" s="75"/>
      <c r="Y194" s="75"/>
    </row>
    <row r="195" spans="1:25" ht="16" x14ac:dyDescent="0.25">
      <c r="A195" s="77" t="s">
        <v>97</v>
      </c>
      <c r="B195" s="77"/>
      <c r="C195" s="77" t="s">
        <v>146</v>
      </c>
      <c r="D195" s="78" t="s">
        <v>98</v>
      </c>
      <c r="E195" s="278"/>
      <c r="F195" s="77" t="s">
        <v>99</v>
      </c>
      <c r="G195" s="77"/>
      <c r="H195" s="77"/>
      <c r="P195" s="67">
        <v>31</v>
      </c>
      <c r="Q195" s="73" t="e">
        <f t="shared" si="2"/>
        <v>#VALUE!</v>
      </c>
      <c r="R195" s="74">
        <f>IF(F31=F196,Q195,0)</f>
        <v>0</v>
      </c>
      <c r="S195" s="75">
        <f>IF(F31=F197,Q195,0)</f>
        <v>0</v>
      </c>
      <c r="T195" s="75">
        <f>IF(F31=F198,Q195,0)</f>
        <v>0</v>
      </c>
      <c r="U195" s="75">
        <f>IF(F31=F199,Q195,0)</f>
        <v>0</v>
      </c>
      <c r="V195" s="75">
        <f>IF(F31=F200,Q195,0)</f>
        <v>0</v>
      </c>
      <c r="W195" s="75" t="e">
        <f>IF(F31=F201,Q195,0)</f>
        <v>#VALUE!</v>
      </c>
      <c r="X195" s="75"/>
      <c r="Y195" s="75"/>
    </row>
    <row r="196" spans="1:25" ht="16" x14ac:dyDescent="0.25">
      <c r="A196" s="1" t="s">
        <v>100</v>
      </c>
      <c r="C196" s="68" t="s">
        <v>48</v>
      </c>
      <c r="D196" s="68" t="s">
        <v>48</v>
      </c>
      <c r="E196" s="76">
        <f>COUNTIF(F4:F103,F196)</f>
        <v>0</v>
      </c>
      <c r="F196" s="76" t="s">
        <v>101</v>
      </c>
      <c r="P196" s="67">
        <v>32</v>
      </c>
      <c r="Q196" s="73" t="e">
        <f t="shared" si="2"/>
        <v>#VALUE!</v>
      </c>
      <c r="R196" s="74">
        <f>IF(F32=F196,Q196,0)</f>
        <v>0</v>
      </c>
      <c r="S196" s="75">
        <f>IF(F32=F197,Q196,0)</f>
        <v>0</v>
      </c>
      <c r="T196" s="75">
        <f>IF(F32=F198,Q196,0)</f>
        <v>0</v>
      </c>
      <c r="U196" s="75">
        <f>IF(F32=F199,Q196,0)</f>
        <v>0</v>
      </c>
      <c r="V196" s="75">
        <f>IF(F32=F200,Q196,0)</f>
        <v>0</v>
      </c>
      <c r="W196" s="75" t="e">
        <f>IF(F32=F201,Q196,0)</f>
        <v>#VALUE!</v>
      </c>
      <c r="X196" s="75"/>
      <c r="Y196" s="75"/>
    </row>
    <row r="197" spans="1:25" ht="16" x14ac:dyDescent="0.25">
      <c r="A197" s="1" t="s">
        <v>102</v>
      </c>
      <c r="C197" s="95">
        <v>43422</v>
      </c>
      <c r="D197" s="79">
        <v>43419</v>
      </c>
      <c r="E197" s="76">
        <f>COUNTIF(F4:F103,F197)</f>
        <v>0</v>
      </c>
      <c r="F197" s="76" t="s">
        <v>103</v>
      </c>
      <c r="P197" s="67">
        <v>33</v>
      </c>
      <c r="Q197" s="73" t="e">
        <f t="shared" si="2"/>
        <v>#VALUE!</v>
      </c>
      <c r="R197" s="74">
        <f>IF(F33=F196,Q197,0)</f>
        <v>0</v>
      </c>
      <c r="S197" s="75">
        <f>IF(F33=F197,Q197,0)</f>
        <v>0</v>
      </c>
      <c r="T197" s="75">
        <f>IF(F33=F198,Q197,0)</f>
        <v>0</v>
      </c>
      <c r="U197" s="75">
        <f>IF(F33=F199,Q197,0)</f>
        <v>0</v>
      </c>
      <c r="V197" s="75">
        <f>IF(F33=F200,Q197,0)</f>
        <v>0</v>
      </c>
      <c r="W197" s="75" t="e">
        <f>IF(F33=F201,Q197,0)</f>
        <v>#VALUE!</v>
      </c>
      <c r="X197" s="75"/>
      <c r="Y197" s="75"/>
    </row>
    <row r="198" spans="1:25" ht="16" x14ac:dyDescent="0.25">
      <c r="C198" s="95">
        <v>43423</v>
      </c>
      <c r="D198" s="79">
        <v>43420</v>
      </c>
      <c r="E198" s="76">
        <f>COUNTIF(F4:F103,F198)</f>
        <v>0</v>
      </c>
      <c r="F198" s="76" t="s">
        <v>104</v>
      </c>
      <c r="P198" s="67">
        <v>34</v>
      </c>
      <c r="Q198" s="73" t="e">
        <f t="shared" si="2"/>
        <v>#VALUE!</v>
      </c>
      <c r="R198" s="74">
        <f>IF(F34=F196,Q198,0)</f>
        <v>0</v>
      </c>
      <c r="S198" s="75">
        <f>IF(F34=F197,Q198,0)</f>
        <v>0</v>
      </c>
      <c r="T198" s="75">
        <f>IF(F34=F198,Q198,0)</f>
        <v>0</v>
      </c>
      <c r="U198" s="75">
        <f>IF(F34=F199,Q198,0)</f>
        <v>0</v>
      </c>
      <c r="V198" s="75">
        <f>IF(F34=F200,Q198,0)</f>
        <v>0</v>
      </c>
      <c r="W198" s="75" t="e">
        <f>IF(F34=F201,Q198,0)</f>
        <v>#VALUE!</v>
      </c>
      <c r="X198" s="75"/>
      <c r="Y198" s="75"/>
    </row>
    <row r="199" spans="1:25" ht="16" x14ac:dyDescent="0.25">
      <c r="D199" s="79"/>
      <c r="E199" s="76">
        <f>COUNTIF(F4:F103,F199)</f>
        <v>0</v>
      </c>
      <c r="F199" s="76" t="s">
        <v>105</v>
      </c>
      <c r="P199" s="67">
        <v>35</v>
      </c>
      <c r="Q199" s="73" t="e">
        <f t="shared" si="2"/>
        <v>#VALUE!</v>
      </c>
      <c r="R199" s="74">
        <f>IF(F35=F196,Q199,0)</f>
        <v>0</v>
      </c>
      <c r="S199" s="75">
        <f>IF(F35=F197,Q199,0)</f>
        <v>0</v>
      </c>
      <c r="T199" s="75">
        <f>IF(F35=F198,Q199,0)</f>
        <v>0</v>
      </c>
      <c r="U199" s="75">
        <f>IF(F35=F199,Q199,0)</f>
        <v>0</v>
      </c>
      <c r="V199" s="75">
        <f>IF(F35=F200,Q199,0)</f>
        <v>0</v>
      </c>
      <c r="W199" s="75" t="e">
        <f>IF(F35=F201,Q199,0)</f>
        <v>#VALUE!</v>
      </c>
      <c r="X199" s="75"/>
      <c r="Y199" s="75"/>
    </row>
    <row r="200" spans="1:25" ht="16" x14ac:dyDescent="0.25">
      <c r="E200" s="76">
        <f>COUNTIF(F4:F103,F200)</f>
        <v>0</v>
      </c>
      <c r="F200" s="76" t="s">
        <v>106</v>
      </c>
      <c r="P200" s="67">
        <v>36</v>
      </c>
      <c r="Q200" s="73" t="e">
        <f t="shared" si="2"/>
        <v>#VALUE!</v>
      </c>
      <c r="R200" s="74">
        <f>IF(F36=F196,Q200,0)</f>
        <v>0</v>
      </c>
      <c r="S200" s="75">
        <f>IF(F36=F197,Q200,0)</f>
        <v>0</v>
      </c>
      <c r="T200" s="75">
        <f>IF(F36=F198,Q200,0)</f>
        <v>0</v>
      </c>
      <c r="U200" s="75">
        <f>IF(F36=F199,Q200,0)</f>
        <v>0</v>
      </c>
      <c r="V200" s="75">
        <f>IF(F36=F200,Q200,0)</f>
        <v>0</v>
      </c>
      <c r="W200" s="75" t="e">
        <f>IF(F36=F201,Q200,0)</f>
        <v>#VALUE!</v>
      </c>
      <c r="X200" s="75"/>
      <c r="Y200" s="75"/>
    </row>
    <row r="201" spans="1:25" ht="16" x14ac:dyDescent="0.25">
      <c r="E201" s="76"/>
      <c r="F201" s="44"/>
      <c r="P201" s="67">
        <v>37</v>
      </c>
      <c r="Q201" s="73" t="e">
        <f t="shared" si="2"/>
        <v>#VALUE!</v>
      </c>
      <c r="R201" s="74">
        <f>IF(F37=F196,Q201,0)</f>
        <v>0</v>
      </c>
      <c r="S201" s="75">
        <f>IF(F37=F197,Q201,0)</f>
        <v>0</v>
      </c>
      <c r="T201" s="75">
        <f>IF(F37=F198,Q201,0)</f>
        <v>0</v>
      </c>
      <c r="U201" s="75">
        <f>IF(F37=F199,Q201,0)</f>
        <v>0</v>
      </c>
      <c r="V201" s="75">
        <f>IF(F37=F200,Q201,0)</f>
        <v>0</v>
      </c>
      <c r="W201" s="75" t="e">
        <f>IF(F37=F201,Q201,0)</f>
        <v>#VALUE!</v>
      </c>
      <c r="X201" s="75"/>
      <c r="Y201" s="75"/>
    </row>
    <row r="202" spans="1:25" ht="16" x14ac:dyDescent="0.25">
      <c r="E202" s="76"/>
      <c r="F202" s="44"/>
      <c r="G202" s="2"/>
      <c r="H202" s="80"/>
      <c r="I202" s="2"/>
      <c r="J202" s="80"/>
      <c r="K202" s="2"/>
      <c r="L202" s="80"/>
      <c r="P202" s="67">
        <v>38</v>
      </c>
      <c r="Q202" s="73" t="e">
        <f t="shared" si="2"/>
        <v>#VALUE!</v>
      </c>
      <c r="R202" s="74">
        <f>IF(F38=F196,Q202,0)</f>
        <v>0</v>
      </c>
      <c r="S202" s="75">
        <f>IF(F38=F197,Q202,0)</f>
        <v>0</v>
      </c>
      <c r="T202" s="75">
        <f>IF(F38=F198,Q202,0)</f>
        <v>0</v>
      </c>
      <c r="U202" s="75">
        <f>IF(F38=F199,Q202,0)</f>
        <v>0</v>
      </c>
      <c r="V202" s="75">
        <f>IF(F38=F200,Q202,0)</f>
        <v>0</v>
      </c>
      <c r="W202" s="75" t="e">
        <f>IF(F38=F201,Q202,0)</f>
        <v>#VALUE!</v>
      </c>
      <c r="X202" s="75"/>
      <c r="Y202" s="75"/>
    </row>
    <row r="203" spans="1:25" ht="16" x14ac:dyDescent="0.25">
      <c r="E203" s="76"/>
      <c r="F203" s="44"/>
      <c r="G203" s="2"/>
      <c r="H203" s="80"/>
      <c r="I203" s="2"/>
      <c r="J203" s="80"/>
      <c r="K203" s="2"/>
      <c r="L203" s="80"/>
      <c r="P203" s="67">
        <v>39</v>
      </c>
      <c r="Q203" s="73" t="e">
        <f t="shared" si="2"/>
        <v>#VALUE!</v>
      </c>
      <c r="R203" s="74">
        <f>IF(F39=F196,Q203,0)</f>
        <v>0</v>
      </c>
      <c r="S203" s="75">
        <f>IF(F39=F197,Q203,0)</f>
        <v>0</v>
      </c>
      <c r="T203" s="75">
        <f>IF(F39=F198,Q203,0)</f>
        <v>0</v>
      </c>
      <c r="U203" s="75">
        <f>IF(F39=F199,Q203,0)</f>
        <v>0</v>
      </c>
      <c r="V203" s="75">
        <f>IF(F39=F200,Q203,0)</f>
        <v>0</v>
      </c>
      <c r="W203" s="75" t="e">
        <f>IF(F39=F201,Q203,0)</f>
        <v>#VALUE!</v>
      </c>
      <c r="X203" s="75"/>
      <c r="Y203" s="75"/>
    </row>
    <row r="204" spans="1:25" ht="16" x14ac:dyDescent="0.25">
      <c r="G204" s="2"/>
      <c r="H204" s="80"/>
      <c r="I204" s="2"/>
      <c r="J204" s="80"/>
      <c r="K204" s="2"/>
      <c r="L204" s="80"/>
      <c r="P204" s="67">
        <v>40</v>
      </c>
      <c r="Q204" s="73" t="e">
        <f t="shared" si="2"/>
        <v>#VALUE!</v>
      </c>
      <c r="R204" s="74">
        <f>IF(F40=F196,Q204,0)</f>
        <v>0</v>
      </c>
      <c r="S204" s="75">
        <f>IF(F40=F197,Q204,0)</f>
        <v>0</v>
      </c>
      <c r="T204" s="75">
        <f>IF(F40=F198,Q204,0)</f>
        <v>0</v>
      </c>
      <c r="U204" s="75">
        <f>IF(F40=F199,Q204,0)</f>
        <v>0</v>
      </c>
      <c r="V204" s="75">
        <f>IF(F40=F200,Q204,0)</f>
        <v>0</v>
      </c>
      <c r="W204" s="75" t="e">
        <f>IF(F40=F201,Q204,0)</f>
        <v>#VALUE!</v>
      </c>
      <c r="X204" s="75"/>
      <c r="Y204" s="75"/>
    </row>
    <row r="205" spans="1:25" ht="16" x14ac:dyDescent="0.25">
      <c r="G205" s="80"/>
      <c r="H205" s="80"/>
      <c r="I205" s="80"/>
      <c r="J205" s="80"/>
      <c r="K205" s="80"/>
      <c r="L205" s="80"/>
      <c r="P205" s="67">
        <v>41</v>
      </c>
      <c r="Q205" s="73" t="e">
        <f t="shared" si="2"/>
        <v>#VALUE!</v>
      </c>
      <c r="R205" s="74">
        <f>IF(F41=F196,Q205,0)</f>
        <v>0</v>
      </c>
      <c r="S205" s="75">
        <f>IF(F41=F197,Q205,0)</f>
        <v>0</v>
      </c>
      <c r="T205" s="75">
        <f>IF(F41=F198,Q205,0)</f>
        <v>0</v>
      </c>
      <c r="U205" s="75">
        <f>IF(F41=F199,Q205,0)</f>
        <v>0</v>
      </c>
      <c r="V205" s="75">
        <f>IF(F41=F200,Q205,0)</f>
        <v>0</v>
      </c>
      <c r="W205" s="75" t="e">
        <f>IF(F41=F201,Q205,0)</f>
        <v>#VALUE!</v>
      </c>
      <c r="X205" s="75"/>
      <c r="Y205" s="75"/>
    </row>
    <row r="206" spans="1:25" ht="16" x14ac:dyDescent="0.25">
      <c r="G206" s="80"/>
      <c r="H206" s="80"/>
      <c r="I206" s="80"/>
      <c r="J206" s="80"/>
      <c r="K206" s="80"/>
      <c r="L206" s="80"/>
      <c r="P206" s="67">
        <v>42</v>
      </c>
      <c r="Q206" s="73" t="e">
        <f t="shared" si="2"/>
        <v>#VALUE!</v>
      </c>
      <c r="R206" s="74">
        <f>IF(F42=F196,Q206,0)</f>
        <v>0</v>
      </c>
      <c r="S206" s="75">
        <f>IF(F42=F197,Q206,0)</f>
        <v>0</v>
      </c>
      <c r="T206" s="75">
        <f>IF(F42=F198,Q206,0)</f>
        <v>0</v>
      </c>
      <c r="U206" s="75">
        <f>IF(F42=F199,Q206,0)</f>
        <v>0</v>
      </c>
      <c r="V206" s="75">
        <f>IF(F42=F200,Q206,0)</f>
        <v>0</v>
      </c>
      <c r="W206" s="75" t="e">
        <f>IF(F42=F201,Q206,0)</f>
        <v>#VALUE!</v>
      </c>
      <c r="X206" s="75"/>
      <c r="Y206" s="75"/>
    </row>
    <row r="207" spans="1:25" ht="16" x14ac:dyDescent="0.25">
      <c r="G207" s="80"/>
      <c r="H207" s="80"/>
      <c r="I207" s="80"/>
      <c r="J207" s="80"/>
      <c r="K207" s="80"/>
      <c r="L207" s="80"/>
      <c r="P207" s="67">
        <v>43</v>
      </c>
      <c r="Q207" s="73" t="e">
        <f t="shared" si="2"/>
        <v>#VALUE!</v>
      </c>
      <c r="R207" s="75">
        <f>IF(F43=F196,Q207,0)</f>
        <v>0</v>
      </c>
      <c r="S207" s="75">
        <f>IF(F43=F197,Q207,0)</f>
        <v>0</v>
      </c>
      <c r="T207" s="75">
        <f>IF(F43=F198,Q207,0)</f>
        <v>0</v>
      </c>
      <c r="U207" s="75">
        <f>IF(F43=F199,Q207,0)</f>
        <v>0</v>
      </c>
      <c r="V207" s="75">
        <f>IF(F43=F200,Q207,0)</f>
        <v>0</v>
      </c>
      <c r="W207" s="75" t="e">
        <f>IF(F43=F201,Q207,0)</f>
        <v>#VALUE!</v>
      </c>
      <c r="X207" s="75"/>
      <c r="Y207" s="75"/>
    </row>
    <row r="208" spans="1:25" ht="16" x14ac:dyDescent="0.25">
      <c r="G208" s="80"/>
      <c r="H208" s="80"/>
      <c r="I208" s="80"/>
      <c r="J208" s="80"/>
      <c r="K208" s="80"/>
      <c r="L208" s="80"/>
      <c r="P208" s="67">
        <v>44</v>
      </c>
      <c r="Q208" s="73" t="e">
        <f t="shared" si="2"/>
        <v>#VALUE!</v>
      </c>
      <c r="R208" s="75">
        <f>IF(F44=F196,Q208,0)</f>
        <v>0</v>
      </c>
      <c r="S208" s="75">
        <f>IF(F44=F197,Q208,0)</f>
        <v>0</v>
      </c>
      <c r="T208" s="75">
        <f>IF(F44=F198,Q208,0)</f>
        <v>0</v>
      </c>
      <c r="U208" s="75">
        <f>IF(F44=F199,Q208,0)</f>
        <v>0</v>
      </c>
      <c r="V208" s="75">
        <f>IF(F44=F200,Q208,0)</f>
        <v>0</v>
      </c>
      <c r="W208" s="75" t="e">
        <f>IF(F44=F201,Q208,0)</f>
        <v>#VALUE!</v>
      </c>
      <c r="X208" s="75"/>
      <c r="Y208" s="75"/>
    </row>
    <row r="209" spans="7:25" ht="16" x14ac:dyDescent="0.25">
      <c r="G209" s="80"/>
      <c r="H209" s="80"/>
      <c r="I209" s="80"/>
      <c r="J209" s="80"/>
      <c r="K209" s="80"/>
      <c r="L209" s="80"/>
      <c r="P209" s="67">
        <v>45</v>
      </c>
      <c r="Q209" s="73" t="e">
        <f t="shared" si="2"/>
        <v>#VALUE!</v>
      </c>
      <c r="R209" s="75">
        <f>IF(F45=F196,Q209,0)</f>
        <v>0</v>
      </c>
      <c r="S209" s="75">
        <f>IF(F45=F197,Q209,0)</f>
        <v>0</v>
      </c>
      <c r="T209" s="75">
        <f>IF(F45=F198,Q209,0)</f>
        <v>0</v>
      </c>
      <c r="U209" s="75">
        <f>IF(F45=F199,Q209,0)</f>
        <v>0</v>
      </c>
      <c r="V209" s="75">
        <f>IF(F45=F200,Q209,0)</f>
        <v>0</v>
      </c>
      <c r="W209" s="75" t="e">
        <f>IF(F45=F201,Q209,0)</f>
        <v>#VALUE!</v>
      </c>
      <c r="X209" s="75"/>
      <c r="Y209" s="75"/>
    </row>
    <row r="210" spans="7:25" ht="16" x14ac:dyDescent="0.25">
      <c r="G210" s="80"/>
      <c r="H210" s="80"/>
      <c r="I210" s="80"/>
      <c r="J210" s="80"/>
      <c r="K210" s="80"/>
      <c r="L210" s="80"/>
      <c r="P210" s="67">
        <v>46</v>
      </c>
      <c r="Q210" s="73" t="e">
        <f t="shared" si="2"/>
        <v>#VALUE!</v>
      </c>
      <c r="R210" s="75">
        <f>IF(F46=F196,Q210,0)</f>
        <v>0</v>
      </c>
      <c r="S210" s="75">
        <f>IF(F46=F197,Q210,0)</f>
        <v>0</v>
      </c>
      <c r="T210" s="75">
        <f>IF(F46=F198,Q210,0)</f>
        <v>0</v>
      </c>
      <c r="U210" s="75">
        <f>IF(F46=F199,Q210,0)</f>
        <v>0</v>
      </c>
      <c r="V210" s="75">
        <f>IF(F46=F200,Q210,0)</f>
        <v>0</v>
      </c>
      <c r="W210" s="75" t="e">
        <f>IF(F46=F201,Q210,0)</f>
        <v>#VALUE!</v>
      </c>
      <c r="X210" s="75"/>
      <c r="Y210" s="75"/>
    </row>
    <row r="211" spans="7:25" ht="16" x14ac:dyDescent="0.25">
      <c r="G211" s="80"/>
      <c r="H211" s="80"/>
      <c r="I211" s="80"/>
      <c r="J211" s="80"/>
      <c r="K211" s="80"/>
      <c r="L211" s="80"/>
      <c r="P211" s="67">
        <v>47</v>
      </c>
      <c r="Q211" s="73" t="e">
        <f t="shared" si="2"/>
        <v>#VALUE!</v>
      </c>
      <c r="R211" s="75">
        <f>IF(F47=F196,Q211,0)</f>
        <v>0</v>
      </c>
      <c r="S211" s="75">
        <f>IF(F47=F197,Q211,0)</f>
        <v>0</v>
      </c>
      <c r="T211" s="75">
        <f>IF(F47=F198,Q211,0)</f>
        <v>0</v>
      </c>
      <c r="U211" s="75">
        <f>IF(F47=F199,Q211,0)</f>
        <v>0</v>
      </c>
      <c r="V211" s="75">
        <f>IF(F47=F200,Q211,0)</f>
        <v>0</v>
      </c>
      <c r="W211" s="75" t="e">
        <f>IF(F47=F201,Q211,0)</f>
        <v>#VALUE!</v>
      </c>
      <c r="X211" s="75"/>
      <c r="Y211" s="75"/>
    </row>
    <row r="212" spans="7:25" ht="16" x14ac:dyDescent="0.25">
      <c r="G212" s="80"/>
      <c r="H212" s="80"/>
      <c r="I212" s="80"/>
      <c r="J212" s="80"/>
      <c r="K212" s="80"/>
      <c r="L212" s="80"/>
      <c r="P212" s="67">
        <v>48</v>
      </c>
      <c r="Q212" s="73" t="e">
        <f t="shared" si="2"/>
        <v>#VALUE!</v>
      </c>
      <c r="R212" s="75">
        <f>IF(F48=F196,Q212,0)</f>
        <v>0</v>
      </c>
      <c r="S212" s="75">
        <f>IF(F48=F197,Q212,0)</f>
        <v>0</v>
      </c>
      <c r="T212" s="75">
        <f>IF(F48=F198,Q212,0)</f>
        <v>0</v>
      </c>
      <c r="U212" s="75">
        <f>IF(F48=F199,Q212,0)</f>
        <v>0</v>
      </c>
      <c r="V212" s="75">
        <f>IF(F48=F200,Q212,0)</f>
        <v>0</v>
      </c>
      <c r="W212" s="75" t="e">
        <f>IF(F48=F201,Q212,0)</f>
        <v>#VALUE!</v>
      </c>
      <c r="X212" s="75"/>
      <c r="Y212" s="75"/>
    </row>
    <row r="213" spans="7:25" ht="16" x14ac:dyDescent="0.25">
      <c r="G213" s="80"/>
      <c r="H213" s="80"/>
      <c r="I213" s="80"/>
      <c r="J213" s="80"/>
      <c r="K213" s="80"/>
      <c r="L213" s="80"/>
      <c r="P213" s="67">
        <v>49</v>
      </c>
      <c r="Q213" s="73" t="e">
        <f t="shared" si="2"/>
        <v>#VALUE!</v>
      </c>
      <c r="R213" s="75">
        <f>IF(F49=F196,Q213,0)</f>
        <v>0</v>
      </c>
      <c r="S213" s="75">
        <f>IF(F49=F197,Q213,0)</f>
        <v>0</v>
      </c>
      <c r="T213" s="75">
        <f>IF(F49=F198,Q213,0)</f>
        <v>0</v>
      </c>
      <c r="U213" s="75">
        <f>IF(F49=F199,Q213,0)</f>
        <v>0</v>
      </c>
      <c r="V213" s="75">
        <f>IF(F49=F200,Q213,0)</f>
        <v>0</v>
      </c>
      <c r="W213" s="75" t="e">
        <f>IF(F49=F201,Q213,0)</f>
        <v>#VALUE!</v>
      </c>
      <c r="X213" s="75"/>
      <c r="Y213" s="75"/>
    </row>
    <row r="214" spans="7:25" ht="16" x14ac:dyDescent="0.25">
      <c r="G214" s="80"/>
      <c r="H214" s="80"/>
      <c r="I214" s="80"/>
      <c r="J214" s="80"/>
      <c r="K214" s="80"/>
      <c r="L214" s="80"/>
      <c r="P214" s="67">
        <v>50</v>
      </c>
      <c r="Q214" s="73" t="e">
        <f t="shared" si="2"/>
        <v>#VALUE!</v>
      </c>
      <c r="R214" s="75">
        <f>IF(F50=F196,Q214,0)</f>
        <v>0</v>
      </c>
      <c r="S214" s="75">
        <f>IF(F50=F197,Q214,0)</f>
        <v>0</v>
      </c>
      <c r="T214" s="75">
        <f>IF(F50=F198,Q214,0)</f>
        <v>0</v>
      </c>
      <c r="U214" s="75">
        <f>IF(F50=F199,Q214,0)</f>
        <v>0</v>
      </c>
      <c r="V214" s="75">
        <f>IF(F50=F200,Q214,0)</f>
        <v>0</v>
      </c>
      <c r="W214" s="75" t="e">
        <f>IF(F50=F201,Q214,0)</f>
        <v>#VALUE!</v>
      </c>
      <c r="X214" s="75"/>
      <c r="Y214" s="75"/>
    </row>
    <row r="215" spans="7:25" ht="16" x14ac:dyDescent="0.25">
      <c r="G215" s="80"/>
      <c r="H215" s="80"/>
      <c r="I215" s="80"/>
      <c r="J215" s="80"/>
      <c r="K215" s="80"/>
      <c r="L215" s="80"/>
      <c r="P215" s="67">
        <v>51</v>
      </c>
      <c r="Q215" s="73" t="e">
        <f t="shared" si="2"/>
        <v>#VALUE!</v>
      </c>
      <c r="R215" s="75">
        <f>IF(F51=F196,Q215,0)</f>
        <v>0</v>
      </c>
      <c r="S215" s="75">
        <f>IF(F51=F197,Q215,0)</f>
        <v>0</v>
      </c>
      <c r="T215" s="75">
        <f>IF(F51=F198,Q215,0)</f>
        <v>0</v>
      </c>
      <c r="U215" s="75">
        <f>IF(F51=F199,Q215,0)</f>
        <v>0</v>
      </c>
      <c r="V215" s="75">
        <f>IF(F51=F200,Q215,0)</f>
        <v>0</v>
      </c>
      <c r="W215" s="75" t="e">
        <f>IF(F51=F201,Q215,0)</f>
        <v>#VALUE!</v>
      </c>
      <c r="X215" s="75"/>
      <c r="Y215" s="75"/>
    </row>
    <row r="216" spans="7:25" ht="16" x14ac:dyDescent="0.25">
      <c r="G216" s="80"/>
      <c r="H216" s="80"/>
      <c r="I216" s="80"/>
      <c r="J216" s="80"/>
      <c r="K216" s="80"/>
      <c r="L216" s="80"/>
      <c r="P216" s="67">
        <v>52</v>
      </c>
      <c r="Q216" s="73" t="e">
        <f t="shared" si="2"/>
        <v>#VALUE!</v>
      </c>
      <c r="R216" s="75">
        <f>IF(F52=F196,Q216,0)</f>
        <v>0</v>
      </c>
      <c r="S216" s="75">
        <f>IF(F52=F197,Q216,0)</f>
        <v>0</v>
      </c>
      <c r="T216" s="75">
        <f>IF(F52=F198,Q216,0)</f>
        <v>0</v>
      </c>
      <c r="U216" s="75">
        <f>IF(F52=F199,Q216,0)</f>
        <v>0</v>
      </c>
      <c r="V216" s="75">
        <f>IF(F52=F200,Q216,0)</f>
        <v>0</v>
      </c>
      <c r="W216" s="75" t="e">
        <f>IF(F52=F201,Q216,0)</f>
        <v>#VALUE!</v>
      </c>
      <c r="X216" s="75"/>
      <c r="Y216" s="75"/>
    </row>
    <row r="217" spans="7:25" ht="16" x14ac:dyDescent="0.25">
      <c r="G217" s="80"/>
      <c r="H217" s="80"/>
      <c r="I217" s="80"/>
      <c r="J217" s="80"/>
      <c r="K217" s="80"/>
      <c r="L217" s="80"/>
      <c r="P217" s="67">
        <v>53</v>
      </c>
      <c r="Q217" s="73" t="e">
        <f t="shared" si="2"/>
        <v>#VALUE!</v>
      </c>
      <c r="R217" s="75">
        <f>IF(F53=F196,Q217,0)</f>
        <v>0</v>
      </c>
      <c r="S217" s="75">
        <f>IF(F53=F197,Q217,0)</f>
        <v>0</v>
      </c>
      <c r="T217" s="75">
        <f>IF(F53=F198,Q217,0)</f>
        <v>0</v>
      </c>
      <c r="U217" s="75">
        <f>IF(F53=F199,Q217,0)</f>
        <v>0</v>
      </c>
      <c r="V217" s="75">
        <f>IF(F53=F200,Q217,0)</f>
        <v>0</v>
      </c>
      <c r="W217" s="75" t="e">
        <f>IF(F53=F201,Q217,0)</f>
        <v>#VALUE!</v>
      </c>
      <c r="X217" s="75"/>
      <c r="Y217" s="75"/>
    </row>
    <row r="218" spans="7:25" ht="16" x14ac:dyDescent="0.25">
      <c r="G218" s="80"/>
      <c r="H218" s="80"/>
      <c r="I218" s="80"/>
      <c r="J218" s="80"/>
      <c r="K218" s="80"/>
      <c r="L218" s="80"/>
      <c r="P218" s="67">
        <v>54</v>
      </c>
      <c r="Q218" s="73" t="e">
        <f t="shared" si="2"/>
        <v>#VALUE!</v>
      </c>
      <c r="R218" s="75">
        <f>IF(F54=F196,Q218,0)</f>
        <v>0</v>
      </c>
      <c r="S218" s="75">
        <f>IF(F54=F197,Q218,0)</f>
        <v>0</v>
      </c>
      <c r="T218" s="75">
        <f>IF(F54=F198,Q218,0)</f>
        <v>0</v>
      </c>
      <c r="U218" s="75">
        <f>IF(F54=F199,Q218,0)</f>
        <v>0</v>
      </c>
      <c r="V218" s="75">
        <f>IF(F54=F200,Q218,0)</f>
        <v>0</v>
      </c>
      <c r="W218" s="75" t="e">
        <f>IF(F54=F201,Q218,0)</f>
        <v>#VALUE!</v>
      </c>
      <c r="X218" s="75"/>
      <c r="Y218" s="75"/>
    </row>
    <row r="219" spans="7:25" ht="16" x14ac:dyDescent="0.25">
      <c r="G219" s="80"/>
      <c r="H219" s="80"/>
      <c r="I219" s="80"/>
      <c r="J219" s="80"/>
      <c r="K219" s="80"/>
      <c r="L219" s="80"/>
      <c r="P219" s="67">
        <v>55</v>
      </c>
      <c r="Q219" s="73" t="e">
        <f t="shared" si="2"/>
        <v>#VALUE!</v>
      </c>
      <c r="R219" s="75">
        <f>IF(F55=F196,Q219,0)</f>
        <v>0</v>
      </c>
      <c r="S219" s="75">
        <f>IF(F55=F197,Q219,0)</f>
        <v>0</v>
      </c>
      <c r="T219" s="75">
        <f>IF(F55=F198,Q219,0)</f>
        <v>0</v>
      </c>
      <c r="U219" s="75">
        <f>IF(F55=F199,Q219,0)</f>
        <v>0</v>
      </c>
      <c r="V219" s="75">
        <f>IF(F55=F200,Q219,0)</f>
        <v>0</v>
      </c>
      <c r="W219" s="75" t="e">
        <f>IF(F55=F201,Q219,0)</f>
        <v>#VALUE!</v>
      </c>
      <c r="X219" s="75"/>
      <c r="Y219" s="75"/>
    </row>
    <row r="220" spans="7:25" ht="16" x14ac:dyDescent="0.25">
      <c r="G220" s="80"/>
      <c r="H220" s="80"/>
      <c r="I220" s="80"/>
      <c r="J220" s="80"/>
      <c r="K220" s="80"/>
      <c r="L220" s="80"/>
      <c r="P220" s="67">
        <v>56</v>
      </c>
      <c r="Q220" s="73" t="e">
        <f t="shared" si="2"/>
        <v>#VALUE!</v>
      </c>
      <c r="R220" s="75">
        <f>IF(F56=F196,Q220,0)</f>
        <v>0</v>
      </c>
      <c r="S220" s="75">
        <f>IF(F56=F197,Q220,0)</f>
        <v>0</v>
      </c>
      <c r="T220" s="75">
        <f>IF(F56=F198,Q220,0)</f>
        <v>0</v>
      </c>
      <c r="U220" s="75">
        <f>IF(F56=F199,Q220,0)</f>
        <v>0</v>
      </c>
      <c r="V220" s="75">
        <f>IF(F56=F200,Q220,0)</f>
        <v>0</v>
      </c>
      <c r="W220" s="75" t="e">
        <f>IF(F56=F201,Q220,0)</f>
        <v>#VALUE!</v>
      </c>
      <c r="X220" s="75"/>
      <c r="Y220" s="75"/>
    </row>
    <row r="221" spans="7:25" ht="16" x14ac:dyDescent="0.25">
      <c r="G221" s="80"/>
      <c r="H221" s="80"/>
      <c r="I221" s="80"/>
      <c r="J221" s="80"/>
      <c r="K221" s="80"/>
      <c r="L221" s="80"/>
      <c r="P221" s="67">
        <v>57</v>
      </c>
      <c r="Q221" s="73" t="e">
        <f t="shared" si="2"/>
        <v>#VALUE!</v>
      </c>
      <c r="R221" s="75">
        <f>IF(F57=F196,Q221,0)</f>
        <v>0</v>
      </c>
      <c r="S221" s="75">
        <f>IF(F57=F197,Q221,0)</f>
        <v>0</v>
      </c>
      <c r="T221" s="75">
        <f>IF(F57=F198,Q221,0)</f>
        <v>0</v>
      </c>
      <c r="U221" s="75">
        <f>IF(F57=F199,Q221,0)</f>
        <v>0</v>
      </c>
      <c r="V221" s="75">
        <f>IF(F57=F200,Q221,0)</f>
        <v>0</v>
      </c>
      <c r="W221" s="75" t="e">
        <f>IF(F57=F201,Q221,0)</f>
        <v>#VALUE!</v>
      </c>
      <c r="X221" s="75"/>
      <c r="Y221" s="75"/>
    </row>
    <row r="222" spans="7:25" ht="16" x14ac:dyDescent="0.25">
      <c r="G222" s="80"/>
      <c r="H222" s="80"/>
      <c r="I222" s="80"/>
      <c r="J222" s="80"/>
      <c r="K222" s="80"/>
      <c r="L222" s="80"/>
      <c r="P222" s="67">
        <v>58</v>
      </c>
      <c r="Q222" s="73" t="e">
        <f t="shared" si="2"/>
        <v>#VALUE!</v>
      </c>
      <c r="R222" s="75">
        <f>IF(F58=F196,Q222,0)</f>
        <v>0</v>
      </c>
      <c r="S222" s="75">
        <f>IF(F58=F197,Q222,0)</f>
        <v>0</v>
      </c>
      <c r="T222" s="75">
        <f>IF(F58=F198,Q222,0)</f>
        <v>0</v>
      </c>
      <c r="U222" s="75">
        <f>IF(F58=F199,Q222,0)</f>
        <v>0</v>
      </c>
      <c r="V222" s="75">
        <f>IF(F58=F200,Q222,0)</f>
        <v>0</v>
      </c>
      <c r="W222" s="75" t="e">
        <f>IF(F58=F201,Q222,0)</f>
        <v>#VALUE!</v>
      </c>
      <c r="X222" s="75"/>
      <c r="Y222" s="75"/>
    </row>
    <row r="223" spans="7:25" ht="16" x14ac:dyDescent="0.25">
      <c r="G223" s="80"/>
      <c r="H223" s="80"/>
      <c r="I223" s="80"/>
      <c r="J223" s="80"/>
      <c r="K223" s="80"/>
      <c r="L223" s="80"/>
      <c r="P223" s="67">
        <v>59</v>
      </c>
      <c r="Q223" s="73" t="e">
        <f t="shared" si="2"/>
        <v>#VALUE!</v>
      </c>
      <c r="R223" s="75">
        <f>IF(F59=F196,Q223,0)</f>
        <v>0</v>
      </c>
      <c r="S223" s="75">
        <f>IF(F59=F197,Q223,0)</f>
        <v>0</v>
      </c>
      <c r="T223" s="75">
        <f>IF(F59=F198,Q223,0)</f>
        <v>0</v>
      </c>
      <c r="U223" s="75">
        <f>IF(F59=F199,Q223,0)</f>
        <v>0</v>
      </c>
      <c r="V223" s="75">
        <f>IF(F59=F200,Q223,0)</f>
        <v>0</v>
      </c>
      <c r="W223" s="75" t="e">
        <f>IF(F59=F201,Q223,0)</f>
        <v>#VALUE!</v>
      </c>
      <c r="X223" s="75"/>
      <c r="Y223" s="75"/>
    </row>
    <row r="224" spans="7:25" ht="16" x14ac:dyDescent="0.25">
      <c r="G224" s="80"/>
      <c r="H224" s="80"/>
      <c r="I224" s="80"/>
      <c r="J224" s="80"/>
      <c r="K224" s="80"/>
      <c r="L224" s="80"/>
      <c r="P224" s="67">
        <v>60</v>
      </c>
      <c r="Q224" s="73" t="e">
        <f t="shared" si="2"/>
        <v>#VALUE!</v>
      </c>
      <c r="R224" s="75">
        <f>IF(F60=F196,Q224,0)</f>
        <v>0</v>
      </c>
      <c r="S224" s="75">
        <f>IF(F60=F197,Q224,0)</f>
        <v>0</v>
      </c>
      <c r="T224" s="75">
        <f>IF(F60=F198,Q224,0)</f>
        <v>0</v>
      </c>
      <c r="U224" s="75">
        <f>IF(F60=F199,Q224,0)</f>
        <v>0</v>
      </c>
      <c r="V224" s="75">
        <f>IF(F60=F200,Q224,0)</f>
        <v>0</v>
      </c>
      <c r="W224" s="75" t="e">
        <f>IF(F60=F201,Q224,0)</f>
        <v>#VALUE!</v>
      </c>
      <c r="X224" s="75"/>
      <c r="Y224" s="75"/>
    </row>
    <row r="225" spans="7:25" ht="16" x14ac:dyDescent="0.25">
      <c r="G225" s="80"/>
      <c r="H225" s="80"/>
      <c r="I225" s="80"/>
      <c r="J225" s="80"/>
      <c r="K225" s="80"/>
      <c r="L225" s="80"/>
      <c r="P225" s="67">
        <v>61</v>
      </c>
      <c r="Q225" s="73" t="e">
        <f t="shared" si="2"/>
        <v>#VALUE!</v>
      </c>
      <c r="R225" s="75">
        <f>IF(F61=F196,Q225,0)</f>
        <v>0</v>
      </c>
      <c r="S225" s="75">
        <f>IF(F61=F197,Q225,0)</f>
        <v>0</v>
      </c>
      <c r="T225" s="75">
        <f>IF(F61=F198,Q225,0)</f>
        <v>0</v>
      </c>
      <c r="U225" s="75">
        <f>IF(F61=F199,Q225,0)</f>
        <v>0</v>
      </c>
      <c r="V225" s="75">
        <f>IF(F61=F200,Q225,0)</f>
        <v>0</v>
      </c>
      <c r="W225" s="75" t="e">
        <f>IF(F61=F201,Q225,0)</f>
        <v>#VALUE!</v>
      </c>
      <c r="X225" s="75"/>
      <c r="Y225" s="75"/>
    </row>
    <row r="226" spans="7:25" ht="16" x14ac:dyDescent="0.25">
      <c r="G226" s="80"/>
      <c r="H226" s="80"/>
      <c r="I226" s="80"/>
      <c r="J226" s="80"/>
      <c r="K226" s="80"/>
      <c r="L226" s="80"/>
      <c r="P226" s="67">
        <v>62</v>
      </c>
      <c r="Q226" s="73" t="e">
        <f t="shared" si="2"/>
        <v>#VALUE!</v>
      </c>
      <c r="R226" s="75">
        <f>IF(F62=F196,Q226,0)</f>
        <v>0</v>
      </c>
      <c r="S226" s="75">
        <f>IF(F62=F197,Q226,0)</f>
        <v>0</v>
      </c>
      <c r="T226" s="75">
        <f>IF(F62=F198,Q226,0)</f>
        <v>0</v>
      </c>
      <c r="U226" s="75">
        <f>IF(F62=F199,Q226,0)</f>
        <v>0</v>
      </c>
      <c r="V226" s="75">
        <f>IF(F62=F200,Q226,0)</f>
        <v>0</v>
      </c>
      <c r="W226" s="75" t="e">
        <f>IF(F62=F201,Q226,0)</f>
        <v>#VALUE!</v>
      </c>
      <c r="X226" s="75"/>
      <c r="Y226" s="75"/>
    </row>
    <row r="227" spans="7:25" ht="16" x14ac:dyDescent="0.25">
      <c r="G227" s="80"/>
      <c r="H227" s="80"/>
      <c r="I227" s="80"/>
      <c r="J227" s="80"/>
      <c r="K227" s="80"/>
      <c r="L227" s="80"/>
      <c r="P227" s="67">
        <v>63</v>
      </c>
      <c r="Q227" s="73" t="e">
        <f t="shared" si="2"/>
        <v>#VALUE!</v>
      </c>
      <c r="R227" s="75">
        <f>IF(F63=F196,Q227,0)</f>
        <v>0</v>
      </c>
      <c r="S227" s="75">
        <f>IF(F63=F197,Q227,0)</f>
        <v>0</v>
      </c>
      <c r="T227" s="75">
        <f>IF(F63=F198,Q227,0)</f>
        <v>0</v>
      </c>
      <c r="U227" s="75">
        <f>IF(F63=F199,Q227,0)</f>
        <v>0</v>
      </c>
      <c r="V227" s="75">
        <f>IF(F63=F200,Q227,0)</f>
        <v>0</v>
      </c>
      <c r="W227" s="75" t="e">
        <f>IF(F63=F201,Q227,0)</f>
        <v>#VALUE!</v>
      </c>
      <c r="X227" s="75"/>
      <c r="Y227" s="75"/>
    </row>
    <row r="228" spans="7:25" ht="16" x14ac:dyDescent="0.25">
      <c r="G228" s="80"/>
      <c r="H228" s="80"/>
      <c r="I228" s="80"/>
      <c r="J228" s="80"/>
      <c r="K228" s="80"/>
      <c r="L228" s="80"/>
      <c r="P228" s="67">
        <v>64</v>
      </c>
      <c r="Q228" s="73" t="e">
        <f t="shared" si="2"/>
        <v>#VALUE!</v>
      </c>
      <c r="R228" s="75">
        <f>IF(F64=F196,Q228,0)</f>
        <v>0</v>
      </c>
      <c r="S228" s="75">
        <f>IF(F64=F197,Q228,0)</f>
        <v>0</v>
      </c>
      <c r="T228" s="75">
        <f>IF(F64=F198,Q228,0)</f>
        <v>0</v>
      </c>
      <c r="U228" s="75">
        <f>IF(F64=F199,Q228,0)</f>
        <v>0</v>
      </c>
      <c r="V228" s="75">
        <f>IF(F64=F200,Q228,0)</f>
        <v>0</v>
      </c>
      <c r="W228" s="75" t="e">
        <f>IF(F64=F201,Q228,0)</f>
        <v>#VALUE!</v>
      </c>
      <c r="X228" s="75"/>
      <c r="Y228" s="75"/>
    </row>
    <row r="229" spans="7:25" ht="16" x14ac:dyDescent="0.25">
      <c r="G229" s="80"/>
      <c r="H229" s="80"/>
      <c r="I229" s="80"/>
      <c r="J229" s="80"/>
      <c r="K229" s="80"/>
      <c r="L229" s="80"/>
      <c r="P229" s="67">
        <v>65</v>
      </c>
      <c r="Q229" s="73" t="e">
        <f t="shared" si="2"/>
        <v>#VALUE!</v>
      </c>
      <c r="R229" s="75">
        <f>IF(F65=F196,Q229,0)</f>
        <v>0</v>
      </c>
      <c r="S229" s="75">
        <f>IF(F65=F197,Q229,0)</f>
        <v>0</v>
      </c>
      <c r="T229" s="75">
        <f>IF(F65=F198,Q229,0)</f>
        <v>0</v>
      </c>
      <c r="U229" s="75">
        <f>IF(F65=F199,Q229,0)</f>
        <v>0</v>
      </c>
      <c r="V229" s="75">
        <f>IF(F65=F200,Q229,0)</f>
        <v>0</v>
      </c>
      <c r="W229" s="75" t="e">
        <f>IF(F65=F201,Q229,0)</f>
        <v>#VALUE!</v>
      </c>
      <c r="X229" s="75"/>
      <c r="Y229" s="75"/>
    </row>
    <row r="230" spans="7:25" ht="16" x14ac:dyDescent="0.25">
      <c r="G230" s="80"/>
      <c r="H230" s="80"/>
      <c r="I230" s="80"/>
      <c r="J230" s="80"/>
      <c r="K230" s="80"/>
      <c r="L230" s="80"/>
      <c r="P230" s="67">
        <v>66</v>
      </c>
      <c r="Q230" s="73" t="e">
        <f t="shared" si="2"/>
        <v>#VALUE!</v>
      </c>
      <c r="R230" s="75">
        <f>IF(F66=F196,Q230,0)</f>
        <v>0</v>
      </c>
      <c r="S230" s="75">
        <f>IF(F66=F197,Q230,0)</f>
        <v>0</v>
      </c>
      <c r="T230" s="75">
        <f>IF(F66=F198,Q230,0)</f>
        <v>0</v>
      </c>
      <c r="U230" s="75">
        <f>IF(F66=F199,Q230,0)</f>
        <v>0</v>
      </c>
      <c r="V230" s="75">
        <f>IF(F66=F200,Q230,0)</f>
        <v>0</v>
      </c>
      <c r="W230" s="75" t="e">
        <f>IF(F66=F201,Q230,0)</f>
        <v>#VALUE!</v>
      </c>
      <c r="X230" s="75"/>
      <c r="Y230" s="75"/>
    </row>
    <row r="231" spans="7:25" ht="16" x14ac:dyDescent="0.25">
      <c r="G231" s="80"/>
      <c r="H231" s="80"/>
      <c r="I231" s="80"/>
      <c r="J231" s="80"/>
      <c r="K231" s="80"/>
      <c r="L231" s="80"/>
      <c r="P231" s="67">
        <v>67</v>
      </c>
      <c r="Q231" s="73" t="e">
        <f t="shared" si="2"/>
        <v>#VALUE!</v>
      </c>
      <c r="R231" s="75">
        <f>IF(F67=F196,Q231,0)</f>
        <v>0</v>
      </c>
      <c r="S231" s="75">
        <f>IF(F67=F197,Q231,0)</f>
        <v>0</v>
      </c>
      <c r="T231" s="75">
        <f>IF(F67=F198,Q231,0)</f>
        <v>0</v>
      </c>
      <c r="U231" s="75">
        <f>IF(F67=F199,Q231,0)</f>
        <v>0</v>
      </c>
      <c r="V231" s="75">
        <f>IF(F67=F200,Q231,0)</f>
        <v>0</v>
      </c>
      <c r="W231" s="75" t="e">
        <f>IF(F67=F201,Q231,0)</f>
        <v>#VALUE!</v>
      </c>
      <c r="X231" s="75"/>
      <c r="Y231" s="75"/>
    </row>
    <row r="232" spans="7:25" ht="16" x14ac:dyDescent="0.25">
      <c r="G232" s="80"/>
      <c r="H232" s="80"/>
      <c r="I232" s="80"/>
      <c r="J232" s="80"/>
      <c r="K232" s="80"/>
      <c r="L232" s="80"/>
      <c r="P232" s="67">
        <v>68</v>
      </c>
      <c r="Q232" s="73" t="e">
        <f t="shared" si="2"/>
        <v>#VALUE!</v>
      </c>
      <c r="R232" s="75">
        <f>IF(F68=F196,Q232,0)</f>
        <v>0</v>
      </c>
      <c r="S232" s="75">
        <f>IF(F68=F197,Q232,0)</f>
        <v>0</v>
      </c>
      <c r="T232" s="75">
        <f>IF(F68=F198,Q232,0)</f>
        <v>0</v>
      </c>
      <c r="U232" s="75">
        <f>IF(F68=F199,Q232,0)</f>
        <v>0</v>
      </c>
      <c r="V232" s="75">
        <f>IF(F68=F200,Q232,0)</f>
        <v>0</v>
      </c>
      <c r="W232" s="75" t="e">
        <f>IF(F68=F201,Q232,0)</f>
        <v>#VALUE!</v>
      </c>
      <c r="X232" s="75"/>
      <c r="Y232" s="75"/>
    </row>
    <row r="233" spans="7:25" ht="16" x14ac:dyDescent="0.25">
      <c r="G233" s="80"/>
      <c r="H233" s="80"/>
      <c r="I233" s="80"/>
      <c r="J233" s="80"/>
      <c r="K233" s="80"/>
      <c r="L233" s="80"/>
      <c r="P233" s="67">
        <v>69</v>
      </c>
      <c r="Q233" s="73" t="e">
        <f t="shared" ref="Q233:Q267" si="3">E69-D69</f>
        <v>#VALUE!</v>
      </c>
      <c r="R233" s="75">
        <f>IF(F69=F196,Q233,0)</f>
        <v>0</v>
      </c>
      <c r="S233" s="75">
        <f>IF(F69=F197,Q233,0)</f>
        <v>0</v>
      </c>
      <c r="T233" s="75">
        <f>IF(F69=F198,Q233,0)</f>
        <v>0</v>
      </c>
      <c r="U233" s="75">
        <f>IF(F69=F199,Q233,0)</f>
        <v>0</v>
      </c>
      <c r="V233" s="75">
        <f>IF(F69=F200,Q233,0)</f>
        <v>0</v>
      </c>
      <c r="W233" s="75" t="e">
        <f>IF(F69=F201,Q233,0)</f>
        <v>#VALUE!</v>
      </c>
      <c r="X233" s="75"/>
      <c r="Y233" s="75"/>
    </row>
    <row r="234" spans="7:25" ht="16" x14ac:dyDescent="0.25">
      <c r="G234" s="80"/>
      <c r="H234" s="80"/>
      <c r="I234" s="80"/>
      <c r="J234" s="80"/>
      <c r="K234" s="80"/>
      <c r="L234" s="80"/>
      <c r="P234" s="67">
        <v>70</v>
      </c>
      <c r="Q234" s="73" t="e">
        <f t="shared" si="3"/>
        <v>#VALUE!</v>
      </c>
      <c r="R234" s="75">
        <f>IF(F70=F196,Q234,0)</f>
        <v>0</v>
      </c>
      <c r="S234" s="75">
        <f>IF(F70=F197,Q234,0)</f>
        <v>0</v>
      </c>
      <c r="T234" s="75">
        <f>IF(F70=F198,Q234,0)</f>
        <v>0</v>
      </c>
      <c r="U234" s="75">
        <f>IF(F70=F199,Q234,0)</f>
        <v>0</v>
      </c>
      <c r="V234" s="75">
        <f>IF(F70=F200,Q234,0)</f>
        <v>0</v>
      </c>
      <c r="W234" s="75" t="e">
        <f>IF(F70=F201,Q234,0)</f>
        <v>#VALUE!</v>
      </c>
      <c r="X234" s="75"/>
      <c r="Y234" s="75"/>
    </row>
    <row r="235" spans="7:25" ht="16" x14ac:dyDescent="0.25">
      <c r="G235" s="80"/>
      <c r="H235" s="80"/>
      <c r="I235" s="80"/>
      <c r="J235" s="80"/>
      <c r="K235" s="80"/>
      <c r="L235" s="80"/>
      <c r="P235" s="67">
        <v>71</v>
      </c>
      <c r="Q235" s="73" t="e">
        <f t="shared" si="3"/>
        <v>#VALUE!</v>
      </c>
      <c r="R235" s="75">
        <f>IF(F71=F196,Q235,0)</f>
        <v>0</v>
      </c>
      <c r="S235" s="75">
        <f>IF(F71=F197,Q235,0)</f>
        <v>0</v>
      </c>
      <c r="T235" s="75">
        <f>IF(F71=F198,Q235,0)</f>
        <v>0</v>
      </c>
      <c r="U235" s="75">
        <f>IF(F71=F199,Q235,0)</f>
        <v>0</v>
      </c>
      <c r="V235" s="75">
        <f>IF(F71=F200,Q235,0)</f>
        <v>0</v>
      </c>
      <c r="W235" s="75" t="e">
        <f>IF(F71=F201,Q235,0)</f>
        <v>#VALUE!</v>
      </c>
      <c r="X235" s="75"/>
      <c r="Y235" s="75"/>
    </row>
    <row r="236" spans="7:25" ht="16" x14ac:dyDescent="0.25">
      <c r="G236" s="80"/>
      <c r="H236" s="80"/>
      <c r="I236" s="80"/>
      <c r="J236" s="80"/>
      <c r="K236" s="80"/>
      <c r="L236" s="80"/>
      <c r="P236" s="67">
        <v>72</v>
      </c>
      <c r="Q236" s="73" t="e">
        <f t="shared" si="3"/>
        <v>#VALUE!</v>
      </c>
      <c r="R236" s="75">
        <f>IF(F72=F196,Q236,0)</f>
        <v>0</v>
      </c>
      <c r="S236" s="75">
        <f>IF(F72=F197,Q236,0)</f>
        <v>0</v>
      </c>
      <c r="T236" s="75">
        <f>IF(F72=F198,Q236,0)</f>
        <v>0</v>
      </c>
      <c r="U236" s="75">
        <f>IF(F72=F199,Q236,0)</f>
        <v>0</v>
      </c>
      <c r="V236" s="75">
        <f>IF(F72=F200,Q236,0)</f>
        <v>0</v>
      </c>
      <c r="W236" s="75" t="e">
        <f>IF(F72=F201,Q236,0)</f>
        <v>#VALUE!</v>
      </c>
      <c r="X236" s="75"/>
      <c r="Y236" s="75"/>
    </row>
    <row r="237" spans="7:25" ht="16" x14ac:dyDescent="0.25">
      <c r="G237" s="80"/>
      <c r="H237" s="80"/>
      <c r="I237" s="80"/>
      <c r="J237" s="80"/>
      <c r="K237" s="80"/>
      <c r="L237" s="80"/>
      <c r="P237" s="67">
        <v>73</v>
      </c>
      <c r="Q237" s="73" t="e">
        <f t="shared" si="3"/>
        <v>#VALUE!</v>
      </c>
      <c r="R237" s="75">
        <f>IF(F73=F196,Q237,0)</f>
        <v>0</v>
      </c>
      <c r="S237" s="75">
        <f>IF(F73=F197,Q237,0)</f>
        <v>0</v>
      </c>
      <c r="T237" s="75">
        <f>IF(F73=F198,Q237,0)</f>
        <v>0</v>
      </c>
      <c r="U237" s="75">
        <f>IF(F73=F199,Q237,0)</f>
        <v>0</v>
      </c>
      <c r="V237" s="75">
        <f>IF(F73=F200,Q237,0)</f>
        <v>0</v>
      </c>
      <c r="W237" s="75" t="e">
        <f>IF(F73=F201,Q237,0)</f>
        <v>#VALUE!</v>
      </c>
      <c r="X237" s="75"/>
      <c r="Y237" s="75"/>
    </row>
    <row r="238" spans="7:25" ht="16" x14ac:dyDescent="0.25">
      <c r="G238" s="80"/>
      <c r="H238" s="80"/>
      <c r="I238" s="80"/>
      <c r="J238" s="80"/>
      <c r="K238" s="80"/>
      <c r="L238" s="80"/>
      <c r="P238" s="67">
        <v>74</v>
      </c>
      <c r="Q238" s="73" t="e">
        <f t="shared" si="3"/>
        <v>#VALUE!</v>
      </c>
      <c r="R238" s="75">
        <f>IF(F74=F196,Q238,0)</f>
        <v>0</v>
      </c>
      <c r="S238" s="75">
        <f>IF(F74=F197,Q238,0)</f>
        <v>0</v>
      </c>
      <c r="T238" s="75">
        <f>IF(F74=F198,Q238,0)</f>
        <v>0</v>
      </c>
      <c r="U238" s="75">
        <f>IF(F74=F199,Q238,0)</f>
        <v>0</v>
      </c>
      <c r="V238" s="75">
        <f>IF(F74=F200,Q238,0)</f>
        <v>0</v>
      </c>
      <c r="W238" s="75" t="e">
        <f>IF(F74=F201,Q238,0)</f>
        <v>#VALUE!</v>
      </c>
      <c r="X238" s="75"/>
      <c r="Y238" s="75"/>
    </row>
    <row r="239" spans="7:25" ht="16" x14ac:dyDescent="0.25">
      <c r="G239" s="80"/>
      <c r="H239" s="80"/>
      <c r="I239" s="80"/>
      <c r="J239" s="80"/>
      <c r="K239" s="80"/>
      <c r="L239" s="80"/>
      <c r="P239" s="67">
        <v>75</v>
      </c>
      <c r="Q239" s="73" t="e">
        <f t="shared" si="3"/>
        <v>#VALUE!</v>
      </c>
      <c r="R239" s="75">
        <f>IF(F75=F196,Q239,0)</f>
        <v>0</v>
      </c>
      <c r="S239" s="75">
        <f>IF(F75=F197,Q239,0)</f>
        <v>0</v>
      </c>
      <c r="T239" s="75">
        <f>IF(F75=F198,Q239,0)</f>
        <v>0</v>
      </c>
      <c r="U239" s="75">
        <f>IF(F75=F199,Q239,0)</f>
        <v>0</v>
      </c>
      <c r="V239" s="75">
        <f>IF(F75=F200,Q239,0)</f>
        <v>0</v>
      </c>
      <c r="W239" s="75" t="e">
        <f>IF(F75=F201,Q239,0)</f>
        <v>#VALUE!</v>
      </c>
      <c r="X239" s="75"/>
      <c r="Y239" s="75"/>
    </row>
    <row r="240" spans="7:25" ht="16" x14ac:dyDescent="0.25">
      <c r="G240" s="80"/>
      <c r="H240" s="80"/>
      <c r="I240" s="80"/>
      <c r="J240" s="80"/>
      <c r="K240" s="80"/>
      <c r="L240" s="80"/>
      <c r="P240" s="67">
        <v>76</v>
      </c>
      <c r="Q240" s="73" t="e">
        <f t="shared" si="3"/>
        <v>#VALUE!</v>
      </c>
      <c r="R240" s="75">
        <f>IF(F76=F196,Q240,0)</f>
        <v>0</v>
      </c>
      <c r="S240" s="75">
        <f>IF(F76=F197,Q240,0)</f>
        <v>0</v>
      </c>
      <c r="T240" s="75">
        <f>IF(F76=F198,Q240,0)</f>
        <v>0</v>
      </c>
      <c r="U240" s="75">
        <f>IF(F76=F199,Q240,0)</f>
        <v>0</v>
      </c>
      <c r="V240" s="75">
        <f>IF(F76=F200,Q240,0)</f>
        <v>0</v>
      </c>
      <c r="W240" s="75" t="e">
        <f>IF(F76=F201,Q240,0)</f>
        <v>#VALUE!</v>
      </c>
      <c r="X240" s="75"/>
      <c r="Y240" s="75"/>
    </row>
    <row r="241" spans="7:25" ht="16" x14ac:dyDescent="0.25">
      <c r="G241" s="80"/>
      <c r="H241" s="80"/>
      <c r="I241" s="80"/>
      <c r="J241" s="80"/>
      <c r="K241" s="80"/>
      <c r="L241" s="80"/>
      <c r="P241" s="67">
        <v>77</v>
      </c>
      <c r="Q241" s="73" t="e">
        <f t="shared" si="3"/>
        <v>#VALUE!</v>
      </c>
      <c r="R241" s="75">
        <f>IF(F77=F196,Q241,0)</f>
        <v>0</v>
      </c>
      <c r="S241" s="75">
        <f>IF(F77=F197,Q241,0)</f>
        <v>0</v>
      </c>
      <c r="T241" s="75">
        <f>IF(F77=F198,Q241,0)</f>
        <v>0</v>
      </c>
      <c r="U241" s="75">
        <f>IF(F77=F199,Q241,0)</f>
        <v>0</v>
      </c>
      <c r="V241" s="75">
        <f>IF(F77=F200,Q241,0)</f>
        <v>0</v>
      </c>
      <c r="W241" s="75" t="e">
        <f>IF(F77=F201,Q241,0)</f>
        <v>#VALUE!</v>
      </c>
      <c r="X241" s="75"/>
      <c r="Y241" s="75"/>
    </row>
    <row r="242" spans="7:25" ht="16" x14ac:dyDescent="0.25">
      <c r="G242" s="80"/>
      <c r="H242" s="80"/>
      <c r="I242" s="80"/>
      <c r="J242" s="80"/>
      <c r="K242" s="80"/>
      <c r="L242" s="80"/>
      <c r="P242" s="67">
        <v>78</v>
      </c>
      <c r="Q242" s="73" t="e">
        <f t="shared" si="3"/>
        <v>#VALUE!</v>
      </c>
      <c r="R242" s="75">
        <f>IF(F78=F196,Q242,0)</f>
        <v>0</v>
      </c>
      <c r="S242" s="75">
        <f>IF(F78=F197,Q242,0)</f>
        <v>0</v>
      </c>
      <c r="T242" s="75">
        <f>IF(F78=F198,Q242,0)</f>
        <v>0</v>
      </c>
      <c r="U242" s="75">
        <f>IF(F78=F199,Q242,0)</f>
        <v>0</v>
      </c>
      <c r="V242" s="75">
        <f>IF(F78=F200,Q242,0)</f>
        <v>0</v>
      </c>
      <c r="W242" s="75" t="e">
        <f>IF(F78=F201,Q242,0)</f>
        <v>#VALUE!</v>
      </c>
      <c r="X242" s="75"/>
      <c r="Y242" s="75"/>
    </row>
    <row r="243" spans="7:25" ht="16" x14ac:dyDescent="0.25">
      <c r="G243" s="80"/>
      <c r="H243" s="80"/>
      <c r="I243" s="80"/>
      <c r="J243" s="80"/>
      <c r="K243" s="80"/>
      <c r="L243" s="80"/>
      <c r="P243" s="67">
        <v>79</v>
      </c>
      <c r="Q243" s="73" t="e">
        <f t="shared" si="3"/>
        <v>#VALUE!</v>
      </c>
      <c r="R243" s="75">
        <f>IF(F79=F196,Q243,0)</f>
        <v>0</v>
      </c>
      <c r="S243" s="75">
        <f>IF(F79=F197,Q243,0)</f>
        <v>0</v>
      </c>
      <c r="T243" s="75">
        <f>IF(F79=F198,Q243,0)</f>
        <v>0</v>
      </c>
      <c r="U243" s="75">
        <f>IF(F79=F199,Q243,0)</f>
        <v>0</v>
      </c>
      <c r="V243" s="75">
        <f>IF(F79=F200,Q243,0)</f>
        <v>0</v>
      </c>
      <c r="W243" s="75" t="e">
        <f>IF(F79=F201,Q243,0)</f>
        <v>#VALUE!</v>
      </c>
      <c r="X243" s="75"/>
      <c r="Y243" s="75"/>
    </row>
    <row r="244" spans="7:25" ht="16" x14ac:dyDescent="0.25">
      <c r="G244" s="80"/>
      <c r="H244" s="80"/>
      <c r="I244" s="80"/>
      <c r="J244" s="80"/>
      <c r="K244" s="80"/>
      <c r="L244" s="80"/>
      <c r="P244" s="67">
        <v>80</v>
      </c>
      <c r="Q244" s="73" t="e">
        <f t="shared" si="3"/>
        <v>#VALUE!</v>
      </c>
      <c r="R244" s="75">
        <f>IF(F80=F196,Q244,0)</f>
        <v>0</v>
      </c>
      <c r="S244" s="75">
        <f>IF(F80=F197,Q244,0)</f>
        <v>0</v>
      </c>
      <c r="T244" s="75">
        <f>IF(F80=F198,Q244,0)</f>
        <v>0</v>
      </c>
      <c r="U244" s="75">
        <f>IF(F80=F199,Q244,0)</f>
        <v>0</v>
      </c>
      <c r="V244" s="75">
        <f>IF(F80=F200,Q244,0)</f>
        <v>0</v>
      </c>
      <c r="W244" s="75" t="e">
        <f>IF(F80=F201,Q244,0)</f>
        <v>#VALUE!</v>
      </c>
      <c r="X244" s="75"/>
      <c r="Y244" s="75"/>
    </row>
    <row r="245" spans="7:25" ht="16" x14ac:dyDescent="0.25">
      <c r="G245" s="80"/>
      <c r="H245" s="80"/>
      <c r="I245" s="80"/>
      <c r="J245" s="80"/>
      <c r="K245" s="80"/>
      <c r="L245" s="80"/>
      <c r="P245" s="67">
        <v>81</v>
      </c>
      <c r="Q245" s="73" t="e">
        <f t="shared" si="3"/>
        <v>#VALUE!</v>
      </c>
      <c r="R245" s="75">
        <f>IF(F81=F196,Q245,0)</f>
        <v>0</v>
      </c>
      <c r="S245" s="75">
        <f>IF(F81=F197,Q245,0)</f>
        <v>0</v>
      </c>
      <c r="T245" s="75">
        <f>IF(F81=F198,Q245,0)</f>
        <v>0</v>
      </c>
      <c r="U245" s="75">
        <f>IF(F81=F199,Q245,0)</f>
        <v>0</v>
      </c>
      <c r="V245" s="75">
        <f>IF(F81=F200,Q245,0)</f>
        <v>0</v>
      </c>
      <c r="W245" s="75" t="e">
        <f>IF(F81=F201,Q245,0)</f>
        <v>#VALUE!</v>
      </c>
      <c r="X245" s="75"/>
      <c r="Y245" s="75"/>
    </row>
    <row r="246" spans="7:25" ht="16" x14ac:dyDescent="0.25">
      <c r="G246" s="80"/>
      <c r="H246" s="80"/>
      <c r="I246" s="80"/>
      <c r="J246" s="80"/>
      <c r="K246" s="80"/>
      <c r="L246" s="80"/>
      <c r="P246" s="67">
        <v>82</v>
      </c>
      <c r="Q246" s="73" t="e">
        <f t="shared" si="3"/>
        <v>#VALUE!</v>
      </c>
      <c r="R246" s="75">
        <f>IF(F82=F196,Q246,0)</f>
        <v>0</v>
      </c>
      <c r="S246" s="75">
        <f>IF(F82=F197,Q246,0)</f>
        <v>0</v>
      </c>
      <c r="T246" s="75">
        <f>IF(F82=F198,Q246,0)</f>
        <v>0</v>
      </c>
      <c r="U246" s="75">
        <f>IF(F82=F199,Q246,0)</f>
        <v>0</v>
      </c>
      <c r="V246" s="75">
        <f>IF(F82=F200,Q246,0)</f>
        <v>0</v>
      </c>
      <c r="W246" s="75" t="e">
        <f>IF(F82=F201,Q246,0)</f>
        <v>#VALUE!</v>
      </c>
      <c r="X246" s="75"/>
      <c r="Y246" s="75"/>
    </row>
    <row r="247" spans="7:25" ht="16" x14ac:dyDescent="0.25">
      <c r="G247" s="80"/>
      <c r="H247" s="80"/>
      <c r="I247" s="80"/>
      <c r="J247" s="80"/>
      <c r="K247" s="80"/>
      <c r="L247" s="80"/>
      <c r="P247" s="67">
        <v>83</v>
      </c>
      <c r="Q247" s="73" t="e">
        <f t="shared" si="3"/>
        <v>#VALUE!</v>
      </c>
      <c r="R247" s="75">
        <f>IF(F83=F196,Q247,0)</f>
        <v>0</v>
      </c>
      <c r="S247" s="75">
        <f>IF(F83=F197,Q247,0)</f>
        <v>0</v>
      </c>
      <c r="T247" s="75">
        <f>IF(F83=F198,Q247,0)</f>
        <v>0</v>
      </c>
      <c r="U247" s="75">
        <f>IF(F83=F199,Q247,0)</f>
        <v>0</v>
      </c>
      <c r="V247" s="75">
        <f>IF(F83=F200,Q247,0)</f>
        <v>0</v>
      </c>
      <c r="W247" s="75" t="e">
        <f>IF(F83=F201,Q247,0)</f>
        <v>#VALUE!</v>
      </c>
      <c r="X247" s="75"/>
      <c r="Y247" s="75"/>
    </row>
    <row r="248" spans="7:25" ht="16" x14ac:dyDescent="0.25">
      <c r="G248" s="80"/>
      <c r="H248" s="80"/>
      <c r="I248" s="80"/>
      <c r="J248" s="80"/>
      <c r="K248" s="80"/>
      <c r="L248" s="80"/>
      <c r="P248" s="67">
        <v>84</v>
      </c>
      <c r="Q248" s="73" t="e">
        <f t="shared" si="3"/>
        <v>#VALUE!</v>
      </c>
      <c r="R248" s="75">
        <f>IF(F84=F196,Q248,0)</f>
        <v>0</v>
      </c>
      <c r="S248" s="75">
        <f>IF(F84=F197,Q248,0)</f>
        <v>0</v>
      </c>
      <c r="T248" s="75">
        <f>IF(F84=F198,Q248,0)</f>
        <v>0</v>
      </c>
      <c r="U248" s="75">
        <f>IF(F84=F199,Q248,0)</f>
        <v>0</v>
      </c>
      <c r="V248" s="75">
        <f>IF(F84=F200,Q248,0)</f>
        <v>0</v>
      </c>
      <c r="W248" s="75" t="e">
        <f>IF(F84=F201,Q248,0)</f>
        <v>#VALUE!</v>
      </c>
      <c r="X248" s="75"/>
      <c r="Y248" s="75"/>
    </row>
    <row r="249" spans="7:25" ht="16" x14ac:dyDescent="0.25">
      <c r="G249" s="80"/>
      <c r="H249" s="80"/>
      <c r="I249" s="80"/>
      <c r="J249" s="80"/>
      <c r="K249" s="80"/>
      <c r="L249" s="80"/>
      <c r="P249" s="67">
        <v>85</v>
      </c>
      <c r="Q249" s="73" t="e">
        <f t="shared" si="3"/>
        <v>#VALUE!</v>
      </c>
      <c r="R249" s="75">
        <f>IF(F85=F196,Q249,0)</f>
        <v>0</v>
      </c>
      <c r="S249" s="75">
        <f>IF(F85=F197,Q249,0)</f>
        <v>0</v>
      </c>
      <c r="T249" s="75">
        <f>IF(F85=F198,Q249,0)</f>
        <v>0</v>
      </c>
      <c r="U249" s="75">
        <f>IF(F85=F199,Q249,0)</f>
        <v>0</v>
      </c>
      <c r="V249" s="75">
        <f>IF(F85=F200,Q249,0)</f>
        <v>0</v>
      </c>
      <c r="W249" s="75" t="e">
        <f>IF(F85=F201,Q249,0)</f>
        <v>#VALUE!</v>
      </c>
      <c r="X249" s="75"/>
      <c r="Y249" s="75"/>
    </row>
    <row r="250" spans="7:25" ht="16" x14ac:dyDescent="0.25">
      <c r="G250" s="80"/>
      <c r="H250" s="80"/>
      <c r="I250" s="80"/>
      <c r="J250" s="80"/>
      <c r="K250" s="80"/>
      <c r="L250" s="80"/>
      <c r="P250" s="67">
        <v>86</v>
      </c>
      <c r="Q250" s="73" t="e">
        <f t="shared" si="3"/>
        <v>#VALUE!</v>
      </c>
      <c r="R250" s="75">
        <f>IF(F86=F196,Q250,0)</f>
        <v>0</v>
      </c>
      <c r="S250" s="75">
        <f>IF(F86=F197,Q250,0)</f>
        <v>0</v>
      </c>
      <c r="T250" s="75">
        <f>IF(F86=F198,Q250,0)</f>
        <v>0</v>
      </c>
      <c r="U250" s="75">
        <f>IF(F86=F199,Q250,0)</f>
        <v>0</v>
      </c>
      <c r="V250" s="75">
        <f>IF(F86=F200,Q250,0)</f>
        <v>0</v>
      </c>
      <c r="W250" s="75" t="e">
        <f>IF(F86=F201,Q250,0)</f>
        <v>#VALUE!</v>
      </c>
      <c r="X250" s="75"/>
      <c r="Y250" s="75"/>
    </row>
    <row r="251" spans="7:25" ht="16" x14ac:dyDescent="0.25">
      <c r="G251" s="80"/>
      <c r="H251" s="80"/>
      <c r="I251" s="80"/>
      <c r="J251" s="80"/>
      <c r="K251" s="80"/>
      <c r="L251" s="80"/>
      <c r="P251" s="67">
        <v>87</v>
      </c>
      <c r="Q251" s="73" t="e">
        <f t="shared" si="3"/>
        <v>#VALUE!</v>
      </c>
      <c r="R251" s="75">
        <f>IF(F87=F196,Q251,0)</f>
        <v>0</v>
      </c>
      <c r="S251" s="75">
        <f>IF(F87=F197,Q251,0)</f>
        <v>0</v>
      </c>
      <c r="T251" s="75">
        <f>IF(F87=F198,Q251,0)</f>
        <v>0</v>
      </c>
      <c r="U251" s="75">
        <f>IF(F87=F199,Q251,0)</f>
        <v>0</v>
      </c>
      <c r="V251" s="75">
        <f>IF(F87=F200,Q251,0)</f>
        <v>0</v>
      </c>
      <c r="W251" s="75" t="e">
        <f>IF(F87=F201,Q251,0)</f>
        <v>#VALUE!</v>
      </c>
      <c r="X251" s="75"/>
      <c r="Y251" s="75"/>
    </row>
    <row r="252" spans="7:25" ht="16" x14ac:dyDescent="0.25">
      <c r="G252" s="80"/>
      <c r="H252" s="80"/>
      <c r="I252" s="80"/>
      <c r="J252" s="80"/>
      <c r="K252" s="80"/>
      <c r="L252" s="80"/>
      <c r="P252" s="67">
        <v>88</v>
      </c>
      <c r="Q252" s="73" t="e">
        <f t="shared" si="3"/>
        <v>#VALUE!</v>
      </c>
      <c r="R252" s="75">
        <f>IF(F88=F196,Q252,0)</f>
        <v>0</v>
      </c>
      <c r="S252" s="75">
        <f>IF(F88=F197,Q252,0)</f>
        <v>0</v>
      </c>
      <c r="T252" s="75">
        <f>IF(F88=F198,Q252,0)</f>
        <v>0</v>
      </c>
      <c r="U252" s="75">
        <f>IF(F88=F199,Q252,0)</f>
        <v>0</v>
      </c>
      <c r="V252" s="75">
        <f>IF(F88=F200,Q252,0)</f>
        <v>0</v>
      </c>
      <c r="W252" s="75" t="e">
        <f>IF(F88=F201,Q252,0)</f>
        <v>#VALUE!</v>
      </c>
      <c r="X252" s="75"/>
      <c r="Y252" s="75"/>
    </row>
    <row r="253" spans="7:25" ht="16" x14ac:dyDescent="0.25">
      <c r="G253" s="80"/>
      <c r="H253" s="80"/>
      <c r="I253" s="80"/>
      <c r="J253" s="80"/>
      <c r="K253" s="80"/>
      <c r="L253" s="80"/>
      <c r="P253" s="67">
        <v>89</v>
      </c>
      <c r="Q253" s="73" t="e">
        <f t="shared" si="3"/>
        <v>#VALUE!</v>
      </c>
      <c r="R253" s="75">
        <f>IF(F89=F196,Q253,0)</f>
        <v>0</v>
      </c>
      <c r="S253" s="75">
        <f>IF(F89=F197,Q253,0)</f>
        <v>0</v>
      </c>
      <c r="T253" s="75">
        <f>IF(F89=F198,Q253,0)</f>
        <v>0</v>
      </c>
      <c r="U253" s="75">
        <f>IF(F89=F199,Q253,0)</f>
        <v>0</v>
      </c>
      <c r="V253" s="75">
        <f>IF(F89=F200,Q253,0)</f>
        <v>0</v>
      </c>
      <c r="W253" s="75" t="e">
        <f>IF(F89=F201,Q253,0)</f>
        <v>#VALUE!</v>
      </c>
      <c r="X253" s="75"/>
      <c r="Y253" s="75"/>
    </row>
    <row r="254" spans="7:25" ht="16" x14ac:dyDescent="0.25">
      <c r="G254" s="80"/>
      <c r="H254" s="80"/>
      <c r="I254" s="80"/>
      <c r="J254" s="80"/>
      <c r="K254" s="80"/>
      <c r="L254" s="80"/>
      <c r="P254" s="67">
        <v>90</v>
      </c>
      <c r="Q254" s="73" t="e">
        <f t="shared" si="3"/>
        <v>#VALUE!</v>
      </c>
      <c r="R254" s="75">
        <f>IF(F90=F196,Q254,0)</f>
        <v>0</v>
      </c>
      <c r="S254" s="75">
        <f>IF(F90=F197,Q254,0)</f>
        <v>0</v>
      </c>
      <c r="T254" s="75">
        <f>IF(F90=F198,Q254,0)</f>
        <v>0</v>
      </c>
      <c r="U254" s="75">
        <f>IF(F90=F199,Q254,0)</f>
        <v>0</v>
      </c>
      <c r="V254" s="75">
        <f>IF(F90=F200,Q254,0)</f>
        <v>0</v>
      </c>
      <c r="W254" s="75" t="e">
        <f>IF(F90=F201,Q254,0)</f>
        <v>#VALUE!</v>
      </c>
      <c r="X254" s="75"/>
      <c r="Y254" s="75"/>
    </row>
    <row r="255" spans="7:25" ht="16" x14ac:dyDescent="0.25">
      <c r="G255" s="80"/>
      <c r="H255" s="80"/>
      <c r="I255" s="80"/>
      <c r="J255" s="80"/>
      <c r="K255" s="80"/>
      <c r="L255" s="80"/>
      <c r="P255" s="67">
        <v>91</v>
      </c>
      <c r="Q255" s="73" t="e">
        <f t="shared" si="3"/>
        <v>#VALUE!</v>
      </c>
      <c r="R255" s="75">
        <f>IF(F91=F196,Q255,0)</f>
        <v>0</v>
      </c>
      <c r="S255" s="75">
        <f>IF(F91=F197,Q255,0)</f>
        <v>0</v>
      </c>
      <c r="T255" s="75">
        <f>IF(F91=F198,Q255,0)</f>
        <v>0</v>
      </c>
      <c r="U255" s="75">
        <f>IF(F91=F199,Q255,0)</f>
        <v>0</v>
      </c>
      <c r="V255" s="75">
        <f>IF(F91=F200,Q255,0)</f>
        <v>0</v>
      </c>
      <c r="W255" s="75" t="e">
        <f>IF(F91=F201,Q255,0)</f>
        <v>#VALUE!</v>
      </c>
      <c r="X255" s="75"/>
      <c r="Y255" s="75"/>
    </row>
    <row r="256" spans="7:25" ht="16" x14ac:dyDescent="0.25">
      <c r="G256" s="80"/>
      <c r="H256" s="80"/>
      <c r="I256" s="80"/>
      <c r="J256" s="80"/>
      <c r="K256" s="80"/>
      <c r="L256" s="80"/>
      <c r="P256" s="67">
        <v>92</v>
      </c>
      <c r="Q256" s="73" t="e">
        <f t="shared" si="3"/>
        <v>#VALUE!</v>
      </c>
      <c r="R256" s="75">
        <f>IF(F92=F196,Q256,0)</f>
        <v>0</v>
      </c>
      <c r="S256" s="75">
        <f>IF(F92=F197,Q256,0)</f>
        <v>0</v>
      </c>
      <c r="T256" s="75">
        <f>IF(F92=F198,Q256,0)</f>
        <v>0</v>
      </c>
      <c r="U256" s="75">
        <f>IF(F92=F199,Q256,0)</f>
        <v>0</v>
      </c>
      <c r="V256" s="75">
        <f>IF(F92=F200,Q256,0)</f>
        <v>0</v>
      </c>
      <c r="W256" s="75" t="e">
        <f>IF(F92=F201,Q256,0)</f>
        <v>#VALUE!</v>
      </c>
      <c r="X256" s="75"/>
      <c r="Y256" s="75"/>
    </row>
    <row r="257" spans="7:25" ht="16" x14ac:dyDescent="0.25">
      <c r="G257" s="80"/>
      <c r="H257" s="80"/>
      <c r="I257" s="80"/>
      <c r="J257" s="80"/>
      <c r="K257" s="80"/>
      <c r="L257" s="80"/>
      <c r="P257" s="67">
        <v>93</v>
      </c>
      <c r="Q257" s="73" t="e">
        <f t="shared" si="3"/>
        <v>#VALUE!</v>
      </c>
      <c r="R257" s="75">
        <f>IF(F93=F196,Q257,0)</f>
        <v>0</v>
      </c>
      <c r="S257" s="75">
        <f>IF(F93=F197,Q257,0)</f>
        <v>0</v>
      </c>
      <c r="T257" s="75">
        <f>IF(F93=F198,Q257,0)</f>
        <v>0</v>
      </c>
      <c r="U257" s="75">
        <f>IF(F93=F199,Q257,0)</f>
        <v>0</v>
      </c>
      <c r="V257" s="75">
        <f>IF(F93=F200,Q257,0)</f>
        <v>0</v>
      </c>
      <c r="W257" s="75" t="e">
        <f>IF(F93=F201,Q257,0)</f>
        <v>#VALUE!</v>
      </c>
      <c r="X257" s="75"/>
      <c r="Y257" s="75"/>
    </row>
    <row r="258" spans="7:25" ht="16" x14ac:dyDescent="0.25">
      <c r="G258" s="80"/>
      <c r="H258" s="80"/>
      <c r="I258" s="80"/>
      <c r="J258" s="80"/>
      <c r="K258" s="80"/>
      <c r="L258" s="80"/>
      <c r="P258" s="67">
        <v>94</v>
      </c>
      <c r="Q258" s="73" t="e">
        <f t="shared" si="3"/>
        <v>#VALUE!</v>
      </c>
      <c r="R258" s="75">
        <f>IF(F94=F196,Q258,0)</f>
        <v>0</v>
      </c>
      <c r="S258" s="75">
        <f>IF(F94=F197,Q258,0)</f>
        <v>0</v>
      </c>
      <c r="T258" s="75">
        <f>IF(F94=F198,Q258,0)</f>
        <v>0</v>
      </c>
      <c r="U258" s="75">
        <f>IF(F94=F199,Q258,0)</f>
        <v>0</v>
      </c>
      <c r="V258" s="75">
        <f>IF(F94=F200,Q258,0)</f>
        <v>0</v>
      </c>
      <c r="W258" s="75" t="e">
        <f>IF(F94=F201,Q258,0)</f>
        <v>#VALUE!</v>
      </c>
      <c r="X258" s="75"/>
      <c r="Y258" s="75"/>
    </row>
    <row r="259" spans="7:25" ht="16" x14ac:dyDescent="0.25">
      <c r="G259" s="80"/>
      <c r="H259" s="80"/>
      <c r="I259" s="80"/>
      <c r="J259" s="80"/>
      <c r="K259" s="80"/>
      <c r="L259" s="80"/>
      <c r="P259" s="67">
        <v>95</v>
      </c>
      <c r="Q259" s="73" t="e">
        <f t="shared" si="3"/>
        <v>#VALUE!</v>
      </c>
      <c r="R259" s="75">
        <f>IF(F95=F196,Q259,0)</f>
        <v>0</v>
      </c>
      <c r="S259" s="75">
        <f>IF(F95=F197,Q259,0)</f>
        <v>0</v>
      </c>
      <c r="T259" s="75">
        <f>IF(F95=F198,Q259,0)</f>
        <v>0</v>
      </c>
      <c r="U259" s="75">
        <f>IF(F95=F199,Q259,0)</f>
        <v>0</v>
      </c>
      <c r="V259" s="75">
        <f>IF(F95=F200,Q259,0)</f>
        <v>0</v>
      </c>
      <c r="W259" s="75" t="e">
        <f>IF(F95=F201,Q259,0)</f>
        <v>#VALUE!</v>
      </c>
      <c r="X259" s="75"/>
      <c r="Y259" s="75"/>
    </row>
    <row r="260" spans="7:25" ht="16" x14ac:dyDescent="0.25">
      <c r="G260" s="80"/>
      <c r="H260" s="80"/>
      <c r="I260" s="80"/>
      <c r="J260" s="80"/>
      <c r="K260" s="80"/>
      <c r="L260" s="80"/>
      <c r="P260" s="67">
        <v>96</v>
      </c>
      <c r="Q260" s="73" t="e">
        <f t="shared" si="3"/>
        <v>#VALUE!</v>
      </c>
      <c r="R260" s="75">
        <f>IF(F96=F196,Q260,0)</f>
        <v>0</v>
      </c>
      <c r="S260" s="75">
        <f>IF(F96=F197,Q260,0)</f>
        <v>0</v>
      </c>
      <c r="T260" s="75">
        <f>IF(F96=F198,Q260,0)</f>
        <v>0</v>
      </c>
      <c r="U260" s="75">
        <f>IF(F96=F199,Q260,0)</f>
        <v>0</v>
      </c>
      <c r="V260" s="75">
        <f>IF(F96=F200,Q260,0)</f>
        <v>0</v>
      </c>
      <c r="W260" s="75" t="e">
        <f>IF(F96=F201,Q260,0)</f>
        <v>#VALUE!</v>
      </c>
      <c r="X260" s="75"/>
      <c r="Y260" s="75"/>
    </row>
    <row r="261" spans="7:25" ht="16" x14ac:dyDescent="0.25">
      <c r="G261" s="80"/>
      <c r="H261" s="80"/>
      <c r="I261" s="80"/>
      <c r="J261" s="80"/>
      <c r="K261" s="80"/>
      <c r="L261" s="80"/>
      <c r="P261" s="67">
        <v>97</v>
      </c>
      <c r="Q261" s="73" t="e">
        <f t="shared" si="3"/>
        <v>#VALUE!</v>
      </c>
      <c r="R261" s="75">
        <f>IF(F97=F196,Q261,0)</f>
        <v>0</v>
      </c>
      <c r="S261" s="75">
        <f>IF(F97=F197,Q261,0)</f>
        <v>0</v>
      </c>
      <c r="T261" s="75">
        <f>IF(F97=F198,Q261,0)</f>
        <v>0</v>
      </c>
      <c r="U261" s="75">
        <f>IF(F97=F199,Q261,0)</f>
        <v>0</v>
      </c>
      <c r="V261" s="75">
        <f>IF(F97=F200,Q261,0)</f>
        <v>0</v>
      </c>
      <c r="W261" s="75" t="e">
        <f>IF(F97=F201,Q261,0)</f>
        <v>#VALUE!</v>
      </c>
      <c r="X261" s="75"/>
      <c r="Y261" s="75"/>
    </row>
    <row r="262" spans="7:25" ht="16" x14ac:dyDescent="0.25">
      <c r="G262" s="80"/>
      <c r="H262" s="80"/>
      <c r="I262" s="80"/>
      <c r="J262" s="80"/>
      <c r="K262" s="80"/>
      <c r="L262" s="80"/>
      <c r="P262" s="67">
        <v>98</v>
      </c>
      <c r="Q262" s="73" t="e">
        <f t="shared" si="3"/>
        <v>#VALUE!</v>
      </c>
      <c r="R262" s="75">
        <f>IF(F98=F196,Q262,0)</f>
        <v>0</v>
      </c>
      <c r="S262" s="75">
        <f>IF(F98=F197,Q262,0)</f>
        <v>0</v>
      </c>
      <c r="T262" s="75">
        <f>IF(F98=F198,Q262,0)</f>
        <v>0</v>
      </c>
      <c r="U262" s="75">
        <f>IF(F98=F199,Q262,0)</f>
        <v>0</v>
      </c>
      <c r="V262" s="75">
        <f>IF(F98=F200,Q262,0)</f>
        <v>0</v>
      </c>
      <c r="W262" s="75" t="e">
        <f>IF(F98=F201,Q262,0)</f>
        <v>#VALUE!</v>
      </c>
      <c r="X262" s="75"/>
      <c r="Y262" s="75"/>
    </row>
    <row r="263" spans="7:25" ht="16" x14ac:dyDescent="0.25">
      <c r="G263" s="80"/>
      <c r="H263" s="80"/>
      <c r="I263" s="80"/>
      <c r="J263" s="80"/>
      <c r="K263" s="80"/>
      <c r="L263" s="80"/>
      <c r="P263" s="67">
        <v>99</v>
      </c>
      <c r="Q263" s="73" t="e">
        <f t="shared" si="3"/>
        <v>#VALUE!</v>
      </c>
      <c r="R263" s="75">
        <f>IF(F99=F196,Q263,0)</f>
        <v>0</v>
      </c>
      <c r="S263" s="75">
        <f>IF(F99=F197,Q263,0)</f>
        <v>0</v>
      </c>
      <c r="T263" s="75">
        <f>IF(F99=F198,Q263,0)</f>
        <v>0</v>
      </c>
      <c r="U263" s="75">
        <f>IF(F99=F199,Q263,0)</f>
        <v>0</v>
      </c>
      <c r="V263" s="75">
        <f>IF(F99=F200,Q263,0)</f>
        <v>0</v>
      </c>
      <c r="W263" s="75" t="e">
        <f>IF(F99=F201,Q263,0)</f>
        <v>#VALUE!</v>
      </c>
      <c r="X263" s="75"/>
      <c r="Y263" s="75"/>
    </row>
    <row r="264" spans="7:25" ht="16" x14ac:dyDescent="0.25">
      <c r="G264" s="80"/>
      <c r="H264" s="80"/>
      <c r="I264" s="80"/>
      <c r="J264" s="80"/>
      <c r="K264" s="80"/>
      <c r="L264" s="80"/>
      <c r="P264" s="67">
        <v>100</v>
      </c>
      <c r="Q264" s="73" t="e">
        <f t="shared" si="3"/>
        <v>#VALUE!</v>
      </c>
      <c r="R264" s="75">
        <f>IF(F100=F196,Q264,0)</f>
        <v>0</v>
      </c>
      <c r="S264" s="75">
        <f>IF(F100=F197,Q264,0)</f>
        <v>0</v>
      </c>
      <c r="T264" s="75">
        <f>IF(F100=F198,Q264,0)</f>
        <v>0</v>
      </c>
      <c r="U264" s="75">
        <f>IF(F100=F199,Q264,0)</f>
        <v>0</v>
      </c>
      <c r="V264" s="75">
        <f>IF(F100=F200,Q264,0)</f>
        <v>0</v>
      </c>
      <c r="W264" s="75" t="e">
        <f>IF(F100=F201,Q264,0)</f>
        <v>#VALUE!</v>
      </c>
      <c r="X264" s="75"/>
      <c r="Y264" s="75"/>
    </row>
    <row r="265" spans="7:25" ht="16" x14ac:dyDescent="0.25">
      <c r="G265" s="80"/>
      <c r="H265" s="80"/>
      <c r="I265" s="80"/>
      <c r="J265" s="80"/>
      <c r="K265" s="80"/>
      <c r="L265" s="80"/>
      <c r="P265" s="67">
        <v>101</v>
      </c>
      <c r="Q265" s="73" t="e">
        <f t="shared" si="3"/>
        <v>#VALUE!</v>
      </c>
      <c r="R265" s="75">
        <f>IF(F101=F196,Q265,0)</f>
        <v>0</v>
      </c>
      <c r="S265" s="75">
        <f>IF(F101=F197,Q265,0)</f>
        <v>0</v>
      </c>
      <c r="T265" s="75">
        <f>IF(F101=F198,Q265,0)</f>
        <v>0</v>
      </c>
      <c r="U265" s="75">
        <f>IF(F101=F199,Q265,0)</f>
        <v>0</v>
      </c>
      <c r="V265" s="75">
        <f>IF(F101=F200,Q265,0)</f>
        <v>0</v>
      </c>
      <c r="W265" s="75" t="e">
        <f>IF(F101=F201,Q265,0)</f>
        <v>#VALUE!</v>
      </c>
      <c r="X265" s="75"/>
      <c r="Y265" s="75"/>
    </row>
    <row r="266" spans="7:25" ht="16" x14ac:dyDescent="0.25">
      <c r="G266" s="80"/>
      <c r="H266" s="80"/>
      <c r="I266" s="80"/>
      <c r="J266" s="80"/>
      <c r="K266" s="80"/>
      <c r="L266" s="80"/>
      <c r="P266" s="67">
        <v>102</v>
      </c>
      <c r="Q266" s="73" t="e">
        <f t="shared" si="3"/>
        <v>#VALUE!</v>
      </c>
      <c r="R266" s="75">
        <f>IF(F102=F196,Q266,0)</f>
        <v>0</v>
      </c>
      <c r="S266" s="75">
        <f>IF(F102=F197,Q266,0)</f>
        <v>0</v>
      </c>
      <c r="T266" s="75">
        <f>IF(F102=F198,Q266,0)</f>
        <v>0</v>
      </c>
      <c r="U266" s="75">
        <f>IF(F102=F199,Q266,0)</f>
        <v>0</v>
      </c>
      <c r="V266" s="75">
        <f>IF(F102=F200,Q266,0)</f>
        <v>0</v>
      </c>
      <c r="W266" s="75" t="e">
        <f>IF(F102=F201,Q266,0)</f>
        <v>#VALUE!</v>
      </c>
      <c r="X266" s="75"/>
      <c r="Y266" s="75"/>
    </row>
    <row r="267" spans="7:25" ht="16" x14ac:dyDescent="0.25">
      <c r="G267" s="80"/>
      <c r="H267" s="80"/>
      <c r="I267" s="80"/>
      <c r="J267" s="80"/>
      <c r="K267" s="80"/>
      <c r="L267" s="80"/>
      <c r="P267" s="81">
        <v>103</v>
      </c>
      <c r="Q267" s="82" t="e">
        <f t="shared" si="3"/>
        <v>#VALUE!</v>
      </c>
      <c r="R267" s="83">
        <f>IF(F103=F196,Q267,0)</f>
        <v>0</v>
      </c>
      <c r="S267" s="83">
        <f>IF(F103=F197,Q267,0)</f>
        <v>0</v>
      </c>
      <c r="T267" s="83">
        <f>IF(F103=F198,Q267,0)</f>
        <v>0</v>
      </c>
      <c r="U267" s="83">
        <f>IF(F103=F199,Q267,0)</f>
        <v>0</v>
      </c>
      <c r="V267" s="83">
        <f>IF(F103=F200,Q267,0)</f>
        <v>0</v>
      </c>
      <c r="W267" s="83" t="e">
        <f>IF(F103=F201,Q267,0)</f>
        <v>#VALUE!</v>
      </c>
      <c r="X267" s="84"/>
      <c r="Y267" s="84"/>
    </row>
    <row r="268" spans="7:25" ht="16.5" customHeight="1" x14ac:dyDescent="0.3">
      <c r="G268" s="80"/>
      <c r="H268" s="80"/>
      <c r="I268" s="80"/>
      <c r="J268" s="80"/>
      <c r="K268" s="80"/>
      <c r="L268" s="80"/>
      <c r="P268" s="72" t="s">
        <v>90</v>
      </c>
      <c r="Q268" s="279" t="s">
        <v>107</v>
      </c>
      <c r="R268" s="85">
        <f t="shared" ref="R268:W268" si="4">SUM(R168:R267)</f>
        <v>0</v>
      </c>
      <c r="S268" s="85">
        <f t="shared" si="4"/>
        <v>0</v>
      </c>
      <c r="T268" s="85">
        <f t="shared" si="4"/>
        <v>0</v>
      </c>
      <c r="U268" s="85">
        <f t="shared" si="4"/>
        <v>0</v>
      </c>
      <c r="V268" s="85">
        <f t="shared" si="4"/>
        <v>0</v>
      </c>
      <c r="W268" s="85" t="e">
        <f t="shared" si="4"/>
        <v>#VALUE!</v>
      </c>
      <c r="X268" s="86"/>
      <c r="Y268" s="86"/>
    </row>
    <row r="269" spans="7:25" x14ac:dyDescent="0.25">
      <c r="G269" s="80"/>
      <c r="H269" s="80"/>
      <c r="I269" s="80"/>
      <c r="J269" s="80"/>
      <c r="K269" s="80"/>
      <c r="L269" s="80"/>
      <c r="P269" s="87"/>
      <c r="Q269" s="280"/>
      <c r="R269" s="61" t="s">
        <v>91</v>
      </c>
      <c r="S269" s="62" t="s">
        <v>92</v>
      </c>
      <c r="T269" s="62" t="s">
        <v>93</v>
      </c>
      <c r="U269" s="62" t="s">
        <v>94</v>
      </c>
      <c r="V269" s="62" t="s">
        <v>95</v>
      </c>
      <c r="W269" s="62" t="s">
        <v>96</v>
      </c>
      <c r="X269" s="62"/>
      <c r="Y269" s="62"/>
    </row>
    <row r="270" spans="7:25" x14ac:dyDescent="0.25">
      <c r="G270" s="80"/>
      <c r="H270" s="80"/>
      <c r="I270" s="80"/>
      <c r="J270" s="80"/>
      <c r="K270" s="80"/>
      <c r="L270" s="80"/>
      <c r="Q270" s="280"/>
    </row>
    <row r="271" spans="7:25" x14ac:dyDescent="0.25">
      <c r="G271" s="80"/>
      <c r="H271" s="80"/>
      <c r="I271" s="80"/>
      <c r="J271" s="80"/>
      <c r="K271" s="80"/>
      <c r="L271" s="80"/>
    </row>
    <row r="272" spans="7:25" x14ac:dyDescent="0.25">
      <c r="H272" s="80"/>
      <c r="J272" s="80"/>
      <c r="L272" s="80"/>
    </row>
    <row r="273" spans="8:12" x14ac:dyDescent="0.25">
      <c r="H273" s="80"/>
      <c r="J273" s="80"/>
      <c r="L273" s="80"/>
    </row>
    <row r="274" spans="8:12" x14ac:dyDescent="0.25">
      <c r="H274" s="80"/>
      <c r="J274" s="80"/>
      <c r="L274" s="80"/>
    </row>
  </sheetData>
  <sheetProtection sheet="1" objects="1" scenarios="1" selectLockedCells="1"/>
  <mergeCells count="14">
    <mergeCell ref="Q2:Q3"/>
    <mergeCell ref="Q166:Q167"/>
    <mergeCell ref="E194:E195"/>
    <mergeCell ref="Q268:Q270"/>
    <mergeCell ref="E1:E3"/>
    <mergeCell ref="G1:H2"/>
    <mergeCell ref="I1:J2"/>
    <mergeCell ref="K1:L2"/>
    <mergeCell ref="M1:M3"/>
    <mergeCell ref="B1:C2"/>
    <mergeCell ref="F1:F3"/>
    <mergeCell ref="A1:A3"/>
    <mergeCell ref="D1:D3"/>
    <mergeCell ref="N1:N3"/>
  </mergeCells>
  <dataValidations count="4">
    <dataValidation type="list" allowBlank="1" showInputMessage="1" showErrorMessage="1" sqref="F4:F103" xr:uid="{00000000-0002-0000-0100-000000000000}">
      <formula1>$F$196:$F$200</formula1>
    </dataValidation>
    <dataValidation type="list" allowBlank="1" showInputMessage="1" showErrorMessage="1" sqref="D4:D103" xr:uid="{00000000-0002-0000-0100-000001000000}">
      <formula1>$D$196:$D$198</formula1>
    </dataValidation>
    <dataValidation type="list" allowBlank="1" showInputMessage="1" showErrorMessage="1" sqref="A4:A103" xr:uid="{00000000-0002-0000-0100-000002000000}">
      <formula1>$A$196:$A$197</formula1>
    </dataValidation>
    <dataValidation type="list" allowBlank="1" showInputMessage="1" showErrorMessage="1" sqref="E4:E103" xr:uid="{00000000-0002-0000-0100-000003000000}">
      <formula1>$C$196:$C$198</formula1>
    </dataValidation>
  </dataValidations>
  <pageMargins left="0.2" right="0.2" top="0.5" bottom="0.5" header="0" footer="0"/>
  <pageSetup scale="48" fitToHeight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9"/>
    <pageSetUpPr fitToPage="1"/>
  </sheetPr>
  <dimension ref="A1:AC336"/>
  <sheetViews>
    <sheetView showGridLines="0" zoomScaleNormal="100" workbookViewId="0">
      <pane ySplit="3" topLeftCell="A4" activePane="bottomLeft" state="frozen"/>
      <selection pane="bottomLeft" activeCell="B4" sqref="B4"/>
    </sheetView>
  </sheetViews>
  <sheetFormatPr defaultColWidth="9.1796875" defaultRowHeight="12.5" x14ac:dyDescent="0.25"/>
  <cols>
    <col min="1" max="1" width="13" style="125" customWidth="1"/>
    <col min="2" max="2" width="35.7265625" style="125" customWidth="1"/>
    <col min="3" max="4" width="25.7265625" style="125" customWidth="1"/>
    <col min="5" max="5" width="15.7265625" style="125" customWidth="1"/>
    <col min="6" max="6" width="24.1796875" style="125" customWidth="1"/>
    <col min="7" max="7" width="21.26953125" style="125" customWidth="1"/>
    <col min="8" max="8" width="10.1796875" style="125" customWidth="1"/>
    <col min="9" max="16384" width="9.1796875" style="125"/>
  </cols>
  <sheetData>
    <row r="1" spans="1:29" s="230" customFormat="1" ht="15" customHeight="1" x14ac:dyDescent="0.3">
      <c r="A1" s="299" t="s">
        <v>155</v>
      </c>
      <c r="B1" s="302" t="s">
        <v>22</v>
      </c>
      <c r="C1" s="304" t="s">
        <v>1</v>
      </c>
      <c r="D1" s="304" t="s">
        <v>0</v>
      </c>
      <c r="E1" s="307" t="s">
        <v>142</v>
      </c>
      <c r="F1" s="310" t="s">
        <v>24</v>
      </c>
      <c r="G1" s="297" t="s">
        <v>34</v>
      </c>
      <c r="AB1" s="231"/>
      <c r="AC1" s="231"/>
    </row>
    <row r="2" spans="1:29" s="230" customFormat="1" ht="15.75" customHeight="1" x14ac:dyDescent="0.3">
      <c r="A2" s="300"/>
      <c r="B2" s="303"/>
      <c r="C2" s="305"/>
      <c r="D2" s="305"/>
      <c r="E2" s="308"/>
      <c r="F2" s="311"/>
      <c r="G2" s="298"/>
      <c r="AC2" s="231"/>
    </row>
    <row r="3" spans="1:29" s="230" customFormat="1" ht="19.5" customHeight="1" thickBot="1" x14ac:dyDescent="0.35">
      <c r="A3" s="301"/>
      <c r="B3" s="246" t="s">
        <v>23</v>
      </c>
      <c r="C3" s="306"/>
      <c r="D3" s="306"/>
      <c r="E3" s="309"/>
      <c r="F3" s="247" t="s">
        <v>28</v>
      </c>
      <c r="G3" s="248" t="s">
        <v>29</v>
      </c>
      <c r="I3" s="249"/>
      <c r="AC3" s="231"/>
    </row>
    <row r="4" spans="1:29" ht="15" customHeight="1" x14ac:dyDescent="0.25">
      <c r="A4" s="112"/>
      <c r="B4" s="23"/>
      <c r="C4" s="114"/>
      <c r="D4" s="114"/>
      <c r="E4" s="23"/>
      <c r="F4" s="23"/>
      <c r="G4" s="23"/>
      <c r="AC4" s="126"/>
    </row>
    <row r="5" spans="1:29" ht="15" customHeight="1" x14ac:dyDescent="0.25">
      <c r="A5" s="111"/>
      <c r="B5" s="22"/>
      <c r="C5" s="113"/>
      <c r="D5" s="113"/>
      <c r="E5" s="22"/>
      <c r="F5" s="23"/>
      <c r="G5" s="22"/>
      <c r="AC5" s="126"/>
    </row>
    <row r="6" spans="1:29" ht="15" customHeight="1" x14ac:dyDescent="0.25">
      <c r="A6" s="111"/>
      <c r="B6" s="22"/>
      <c r="C6" s="113"/>
      <c r="D6" s="113"/>
      <c r="E6" s="22"/>
      <c r="F6" s="23"/>
      <c r="G6" s="22"/>
      <c r="AC6" s="126"/>
    </row>
    <row r="7" spans="1:29" ht="15" customHeight="1" x14ac:dyDescent="0.25">
      <c r="A7" s="111"/>
      <c r="B7" s="22"/>
      <c r="C7" s="113"/>
      <c r="D7" s="113"/>
      <c r="E7" s="22"/>
      <c r="F7" s="23"/>
      <c r="G7" s="22"/>
      <c r="AC7" s="126"/>
    </row>
    <row r="8" spans="1:29" ht="15" customHeight="1" x14ac:dyDescent="0.25">
      <c r="A8" s="111"/>
      <c r="B8" s="22"/>
      <c r="C8" s="113"/>
      <c r="D8" s="113"/>
      <c r="E8" s="22"/>
      <c r="F8" s="23"/>
      <c r="G8" s="22"/>
      <c r="AC8" s="126"/>
    </row>
    <row r="9" spans="1:29" ht="15" customHeight="1" x14ac:dyDescent="0.25">
      <c r="A9" s="111"/>
      <c r="B9" s="22"/>
      <c r="C9" s="113"/>
      <c r="D9" s="113"/>
      <c r="E9" s="22"/>
      <c r="F9" s="23"/>
      <c r="G9" s="22"/>
      <c r="AC9" s="126"/>
    </row>
    <row r="10" spans="1:29" ht="15" customHeight="1" x14ac:dyDescent="0.25">
      <c r="A10" s="111"/>
      <c r="B10" s="22"/>
      <c r="C10" s="113"/>
      <c r="D10" s="113"/>
      <c r="E10" s="22"/>
      <c r="F10" s="23"/>
      <c r="G10" s="22"/>
      <c r="AC10" s="126"/>
    </row>
    <row r="11" spans="1:29" ht="15" customHeight="1" x14ac:dyDescent="0.25">
      <c r="A11" s="111"/>
      <c r="B11" s="22"/>
      <c r="C11" s="113"/>
      <c r="D11" s="113"/>
      <c r="E11" s="22"/>
      <c r="F11" s="23"/>
      <c r="G11" s="22"/>
      <c r="AC11" s="126"/>
    </row>
    <row r="12" spans="1:29" ht="15" customHeight="1" x14ac:dyDescent="0.25">
      <c r="A12" s="111"/>
      <c r="B12" s="22"/>
      <c r="C12" s="113"/>
      <c r="D12" s="113"/>
      <c r="E12" s="22"/>
      <c r="F12" s="23"/>
      <c r="G12" s="22"/>
      <c r="AC12" s="126"/>
    </row>
    <row r="13" spans="1:29" ht="15" customHeight="1" x14ac:dyDescent="0.25">
      <c r="A13" s="111"/>
      <c r="B13" s="22"/>
      <c r="C13" s="113"/>
      <c r="D13" s="113"/>
      <c r="E13" s="22"/>
      <c r="F13" s="23"/>
      <c r="G13" s="22"/>
      <c r="AC13" s="126"/>
    </row>
    <row r="14" spans="1:29" ht="15" customHeight="1" x14ac:dyDescent="0.25">
      <c r="A14" s="111"/>
      <c r="B14" s="22"/>
      <c r="C14" s="113"/>
      <c r="D14" s="113"/>
      <c r="E14" s="22"/>
      <c r="F14" s="23"/>
      <c r="G14" s="22"/>
      <c r="AC14" s="126"/>
    </row>
    <row r="15" spans="1:29" ht="15" customHeight="1" x14ac:dyDescent="0.25">
      <c r="A15" s="111"/>
      <c r="B15" s="22"/>
      <c r="C15" s="113"/>
      <c r="D15" s="113"/>
      <c r="E15" s="22"/>
      <c r="F15" s="23"/>
      <c r="G15" s="22"/>
      <c r="AC15" s="126"/>
    </row>
    <row r="16" spans="1:29" ht="15" customHeight="1" x14ac:dyDescent="0.25">
      <c r="A16" s="111"/>
      <c r="B16" s="22"/>
      <c r="C16" s="113"/>
      <c r="D16" s="113"/>
      <c r="E16" s="22"/>
      <c r="F16" s="22"/>
      <c r="G16" s="22"/>
      <c r="AC16" s="126"/>
    </row>
    <row r="17" spans="1:29" ht="15" customHeight="1" x14ac:dyDescent="0.25">
      <c r="A17" s="111"/>
      <c r="B17" s="22"/>
      <c r="C17" s="113"/>
      <c r="D17" s="113"/>
      <c r="E17" s="22"/>
      <c r="F17" s="22"/>
      <c r="G17" s="22"/>
      <c r="AC17" s="126"/>
    </row>
    <row r="18" spans="1:29" ht="15" customHeight="1" x14ac:dyDescent="0.25">
      <c r="A18" s="111"/>
      <c r="B18" s="22"/>
      <c r="C18" s="113"/>
      <c r="D18" s="113"/>
      <c r="E18" s="22"/>
      <c r="F18" s="22"/>
      <c r="G18" s="22"/>
      <c r="AC18" s="126"/>
    </row>
    <row r="19" spans="1:29" ht="15" customHeight="1" x14ac:dyDescent="0.25">
      <c r="A19" s="111"/>
      <c r="B19" s="22"/>
      <c r="C19" s="113"/>
      <c r="D19" s="113"/>
      <c r="E19" s="22"/>
      <c r="F19" s="22"/>
      <c r="G19" s="22"/>
      <c r="AC19" s="126"/>
    </row>
    <row r="20" spans="1:29" ht="15" customHeight="1" x14ac:dyDescent="0.25">
      <c r="A20" s="111"/>
      <c r="B20" s="22"/>
      <c r="C20" s="113"/>
      <c r="D20" s="113"/>
      <c r="E20" s="22"/>
      <c r="F20" s="22"/>
      <c r="G20" s="22"/>
      <c r="AC20" s="126"/>
    </row>
    <row r="21" spans="1:29" ht="15" customHeight="1" x14ac:dyDescent="0.25">
      <c r="A21" s="111"/>
      <c r="B21" s="22"/>
      <c r="C21" s="113"/>
      <c r="D21" s="113"/>
      <c r="E21" s="22"/>
      <c r="F21" s="22"/>
      <c r="G21" s="22"/>
    </row>
    <row r="22" spans="1:29" ht="15" customHeight="1" x14ac:dyDescent="0.25">
      <c r="A22" s="111"/>
      <c r="B22" s="22"/>
      <c r="C22" s="113"/>
      <c r="D22" s="113"/>
      <c r="E22" s="22"/>
      <c r="F22" s="22"/>
      <c r="G22" s="22"/>
    </row>
    <row r="23" spans="1:29" ht="15" customHeight="1" x14ac:dyDescent="0.25">
      <c r="A23" s="111"/>
      <c r="B23" s="22"/>
      <c r="C23" s="113"/>
      <c r="D23" s="113"/>
      <c r="E23" s="22"/>
      <c r="F23" s="22"/>
      <c r="G23" s="22"/>
    </row>
    <row r="24" spans="1:29" ht="15" customHeight="1" x14ac:dyDescent="0.25">
      <c r="A24" s="111"/>
      <c r="B24" s="22"/>
      <c r="C24" s="113"/>
      <c r="D24" s="113"/>
      <c r="E24" s="22"/>
      <c r="F24" s="22"/>
      <c r="G24" s="22"/>
    </row>
    <row r="25" spans="1:29" ht="15" customHeight="1" x14ac:dyDescent="0.25">
      <c r="A25" s="111"/>
      <c r="B25" s="22"/>
      <c r="C25" s="113"/>
      <c r="D25" s="113"/>
      <c r="E25" s="22"/>
      <c r="F25" s="22"/>
      <c r="G25" s="22"/>
    </row>
    <row r="26" spans="1:29" ht="15" customHeight="1" x14ac:dyDescent="0.25">
      <c r="A26" s="111"/>
      <c r="B26" s="22"/>
      <c r="C26" s="113"/>
      <c r="D26" s="113"/>
      <c r="E26" s="22"/>
      <c r="F26" s="22"/>
      <c r="G26" s="22"/>
    </row>
    <row r="27" spans="1:29" ht="15" customHeight="1" x14ac:dyDescent="0.25">
      <c r="A27" s="111"/>
      <c r="B27" s="22"/>
      <c r="C27" s="113"/>
      <c r="D27" s="113"/>
      <c r="E27" s="22"/>
      <c r="F27" s="22"/>
      <c r="G27" s="22"/>
    </row>
    <row r="28" spans="1:29" ht="15" customHeight="1" x14ac:dyDescent="0.25">
      <c r="A28" s="111"/>
      <c r="B28" s="22"/>
      <c r="C28" s="113"/>
      <c r="D28" s="113"/>
      <c r="E28" s="22"/>
      <c r="F28" s="22"/>
      <c r="G28" s="22"/>
    </row>
    <row r="29" spans="1:29" ht="15" customHeight="1" x14ac:dyDescent="0.25">
      <c r="A29" s="111"/>
      <c r="B29" s="22"/>
      <c r="C29" s="113"/>
      <c r="D29" s="113"/>
      <c r="E29" s="22"/>
      <c r="F29" s="22"/>
      <c r="G29" s="22"/>
    </row>
    <row r="30" spans="1:29" ht="15" customHeight="1" x14ac:dyDescent="0.25">
      <c r="A30" s="111"/>
      <c r="B30" s="22"/>
      <c r="C30" s="113"/>
      <c r="D30" s="113"/>
      <c r="E30" s="22"/>
      <c r="F30" s="22"/>
      <c r="G30" s="22"/>
    </row>
    <row r="31" spans="1:29" ht="15" customHeight="1" x14ac:dyDescent="0.25">
      <c r="A31" s="111"/>
      <c r="B31" s="22"/>
      <c r="C31" s="113"/>
      <c r="D31" s="113"/>
      <c r="E31" s="22"/>
      <c r="F31" s="22"/>
      <c r="G31" s="22"/>
    </row>
    <row r="32" spans="1:29" ht="15" customHeight="1" x14ac:dyDescent="0.25">
      <c r="A32" s="111"/>
      <c r="B32" s="22"/>
      <c r="C32" s="113"/>
      <c r="D32" s="113"/>
      <c r="E32" s="22"/>
      <c r="F32" s="22"/>
      <c r="G32" s="22"/>
    </row>
    <row r="33" spans="1:7" ht="15" customHeight="1" x14ac:dyDescent="0.25">
      <c r="A33" s="111"/>
      <c r="B33" s="22"/>
      <c r="C33" s="113"/>
      <c r="D33" s="113"/>
      <c r="E33" s="22"/>
      <c r="F33" s="22"/>
      <c r="G33" s="22"/>
    </row>
    <row r="34" spans="1:7" ht="15" customHeight="1" x14ac:dyDescent="0.25">
      <c r="A34" s="111"/>
      <c r="B34" s="22"/>
      <c r="C34" s="113"/>
      <c r="D34" s="113"/>
      <c r="E34" s="22"/>
      <c r="F34" s="22"/>
      <c r="G34" s="22"/>
    </row>
    <row r="35" spans="1:7" ht="15" customHeight="1" x14ac:dyDescent="0.25">
      <c r="A35" s="111"/>
      <c r="B35" s="22"/>
      <c r="C35" s="113"/>
      <c r="D35" s="113"/>
      <c r="E35" s="22"/>
      <c r="F35" s="22"/>
      <c r="G35" s="22"/>
    </row>
    <row r="36" spans="1:7" ht="15" customHeight="1" x14ac:dyDescent="0.25">
      <c r="A36" s="111"/>
      <c r="B36" s="22"/>
      <c r="C36" s="113"/>
      <c r="D36" s="113"/>
      <c r="E36" s="22"/>
      <c r="F36" s="22"/>
      <c r="G36" s="22"/>
    </row>
    <row r="37" spans="1:7" ht="15" customHeight="1" x14ac:dyDescent="0.25">
      <c r="A37" s="111"/>
      <c r="B37" s="22"/>
      <c r="C37" s="113"/>
      <c r="D37" s="113"/>
      <c r="E37" s="22"/>
      <c r="F37" s="22"/>
      <c r="G37" s="22"/>
    </row>
    <row r="38" spans="1:7" ht="15" customHeight="1" x14ac:dyDescent="0.25">
      <c r="A38" s="111"/>
      <c r="B38" s="22"/>
      <c r="C38" s="113"/>
      <c r="D38" s="113"/>
      <c r="E38" s="22"/>
      <c r="F38" s="22"/>
      <c r="G38" s="22"/>
    </row>
    <row r="39" spans="1:7" ht="15" customHeight="1" x14ac:dyDescent="0.25">
      <c r="A39" s="111"/>
      <c r="B39" s="22"/>
      <c r="C39" s="113"/>
      <c r="D39" s="113"/>
      <c r="E39" s="22"/>
      <c r="F39" s="22"/>
      <c r="G39" s="22"/>
    </row>
    <row r="40" spans="1:7" ht="15" customHeight="1" x14ac:dyDescent="0.25">
      <c r="A40" s="111"/>
      <c r="B40" s="22"/>
      <c r="C40" s="113"/>
      <c r="D40" s="113"/>
      <c r="E40" s="22"/>
      <c r="F40" s="22"/>
      <c r="G40" s="22"/>
    </row>
    <row r="41" spans="1:7" ht="15" customHeight="1" x14ac:dyDescent="0.25">
      <c r="A41" s="111"/>
      <c r="B41" s="22"/>
      <c r="C41" s="113"/>
      <c r="D41" s="113"/>
      <c r="E41" s="22"/>
      <c r="F41" s="22"/>
      <c r="G41" s="22"/>
    </row>
    <row r="42" spans="1:7" ht="15" customHeight="1" x14ac:dyDescent="0.25">
      <c r="A42" s="111"/>
      <c r="B42" s="22"/>
      <c r="C42" s="113"/>
      <c r="D42" s="113"/>
      <c r="E42" s="22"/>
      <c r="F42" s="22"/>
      <c r="G42" s="22"/>
    </row>
    <row r="43" spans="1:7" ht="15" customHeight="1" x14ac:dyDescent="0.25">
      <c r="A43" s="111"/>
      <c r="B43" s="22"/>
      <c r="C43" s="113"/>
      <c r="D43" s="113"/>
      <c r="E43" s="22"/>
      <c r="F43" s="22"/>
      <c r="G43" s="22"/>
    </row>
    <row r="44" spans="1:7" ht="15" customHeight="1" x14ac:dyDescent="0.25">
      <c r="A44" s="111"/>
      <c r="B44" s="22"/>
      <c r="C44" s="113"/>
      <c r="D44" s="113"/>
      <c r="E44" s="22"/>
      <c r="F44" s="22"/>
      <c r="G44" s="22"/>
    </row>
    <row r="45" spans="1:7" ht="15" customHeight="1" x14ac:dyDescent="0.25">
      <c r="A45" s="111"/>
      <c r="B45" s="22"/>
      <c r="C45" s="113"/>
      <c r="D45" s="113"/>
      <c r="E45" s="22"/>
      <c r="F45" s="22"/>
      <c r="G45" s="22"/>
    </row>
    <row r="46" spans="1:7" ht="15" customHeight="1" x14ac:dyDescent="0.25">
      <c r="A46" s="111"/>
      <c r="B46" s="22"/>
      <c r="C46" s="113"/>
      <c r="D46" s="113"/>
      <c r="E46" s="22"/>
      <c r="F46" s="22"/>
      <c r="G46" s="22"/>
    </row>
    <row r="47" spans="1:7" ht="15" customHeight="1" x14ac:dyDescent="0.25">
      <c r="A47" s="111"/>
      <c r="B47" s="22"/>
      <c r="C47" s="113"/>
      <c r="D47" s="113"/>
      <c r="E47" s="22"/>
      <c r="F47" s="22"/>
      <c r="G47" s="22"/>
    </row>
    <row r="48" spans="1:7" ht="15" customHeight="1" x14ac:dyDescent="0.25">
      <c r="A48" s="111"/>
      <c r="B48" s="22"/>
      <c r="C48" s="113"/>
      <c r="D48" s="113"/>
      <c r="E48" s="22"/>
      <c r="F48" s="22"/>
      <c r="G48" s="22"/>
    </row>
    <row r="49" spans="1:7" ht="15" customHeight="1" x14ac:dyDescent="0.25">
      <c r="A49" s="111"/>
      <c r="B49" s="22"/>
      <c r="C49" s="113"/>
      <c r="D49" s="113"/>
      <c r="E49" s="22"/>
      <c r="F49" s="22"/>
      <c r="G49" s="22"/>
    </row>
    <row r="50" spans="1:7" ht="15" customHeight="1" x14ac:dyDescent="0.25">
      <c r="A50" s="111"/>
      <c r="B50" s="22"/>
      <c r="C50" s="113"/>
      <c r="D50" s="113"/>
      <c r="E50" s="22"/>
      <c r="F50" s="22"/>
      <c r="G50" s="22"/>
    </row>
    <row r="51" spans="1:7" ht="15" customHeight="1" x14ac:dyDescent="0.25">
      <c r="A51" s="111"/>
      <c r="B51" s="22"/>
      <c r="C51" s="113"/>
      <c r="D51" s="113"/>
      <c r="E51" s="22"/>
      <c r="F51" s="22"/>
      <c r="G51" s="22"/>
    </row>
    <row r="52" spans="1:7" ht="15" customHeight="1" x14ac:dyDescent="0.25">
      <c r="A52" s="111"/>
      <c r="B52" s="22"/>
      <c r="C52" s="113"/>
      <c r="D52" s="113"/>
      <c r="E52" s="22"/>
      <c r="F52" s="22"/>
      <c r="G52" s="22"/>
    </row>
    <row r="53" spans="1:7" ht="15" customHeight="1" x14ac:dyDescent="0.25">
      <c r="A53" s="111"/>
      <c r="B53" s="22"/>
      <c r="C53" s="113"/>
      <c r="D53" s="113"/>
      <c r="E53" s="22"/>
      <c r="F53" s="22"/>
      <c r="G53" s="22"/>
    </row>
    <row r="54" spans="1:7" ht="15" customHeight="1" x14ac:dyDescent="0.25">
      <c r="A54" s="111"/>
      <c r="B54" s="22"/>
      <c r="C54" s="113"/>
      <c r="D54" s="113"/>
      <c r="E54" s="22"/>
      <c r="F54" s="22"/>
      <c r="G54" s="22"/>
    </row>
    <row r="55" spans="1:7" ht="15" customHeight="1" x14ac:dyDescent="0.25">
      <c r="A55" s="111"/>
      <c r="B55" s="22"/>
      <c r="C55" s="113"/>
      <c r="D55" s="113"/>
      <c r="E55" s="22"/>
      <c r="F55" s="22"/>
      <c r="G55" s="22"/>
    </row>
    <row r="56" spans="1:7" ht="15" customHeight="1" x14ac:dyDescent="0.25">
      <c r="A56" s="111"/>
      <c r="B56" s="22"/>
      <c r="C56" s="113"/>
      <c r="D56" s="113"/>
      <c r="E56" s="22"/>
      <c r="F56" s="22"/>
      <c r="G56" s="22"/>
    </row>
    <row r="57" spans="1:7" ht="15" customHeight="1" x14ac:dyDescent="0.25">
      <c r="A57" s="111"/>
      <c r="B57" s="22"/>
      <c r="C57" s="113"/>
      <c r="D57" s="113"/>
      <c r="E57" s="22"/>
      <c r="F57" s="22"/>
      <c r="G57" s="22"/>
    </row>
    <row r="58" spans="1:7" ht="15" customHeight="1" x14ac:dyDescent="0.25">
      <c r="A58" s="111"/>
      <c r="B58" s="22"/>
      <c r="C58" s="113"/>
      <c r="D58" s="113"/>
      <c r="E58" s="22"/>
      <c r="F58" s="22"/>
      <c r="G58" s="22"/>
    </row>
    <row r="59" spans="1:7" ht="15" customHeight="1" x14ac:dyDescent="0.25">
      <c r="A59" s="111"/>
      <c r="B59" s="22"/>
      <c r="C59" s="113"/>
      <c r="D59" s="113"/>
      <c r="E59" s="22"/>
      <c r="F59" s="22"/>
      <c r="G59" s="22"/>
    </row>
    <row r="60" spans="1:7" ht="15" customHeight="1" x14ac:dyDescent="0.25">
      <c r="A60" s="111"/>
      <c r="B60" s="22"/>
      <c r="C60" s="113"/>
      <c r="D60" s="113"/>
      <c r="E60" s="22"/>
      <c r="F60" s="22"/>
      <c r="G60" s="22"/>
    </row>
    <row r="61" spans="1:7" ht="15" customHeight="1" x14ac:dyDescent="0.25">
      <c r="A61" s="111"/>
      <c r="B61" s="22"/>
      <c r="C61" s="113"/>
      <c r="D61" s="113"/>
      <c r="E61" s="22"/>
      <c r="F61" s="22"/>
      <c r="G61" s="22"/>
    </row>
    <row r="62" spans="1:7" ht="15" customHeight="1" x14ac:dyDescent="0.25">
      <c r="A62" s="111"/>
      <c r="B62" s="22"/>
      <c r="C62" s="113"/>
      <c r="D62" s="113"/>
      <c r="E62" s="22"/>
      <c r="F62" s="22"/>
      <c r="G62" s="22"/>
    </row>
    <row r="63" spans="1:7" ht="15" customHeight="1" x14ac:dyDescent="0.25">
      <c r="A63" s="111"/>
      <c r="B63" s="22"/>
      <c r="C63" s="113"/>
      <c r="D63" s="113"/>
      <c r="E63" s="22"/>
      <c r="F63" s="22"/>
      <c r="G63" s="22"/>
    </row>
    <row r="64" spans="1:7" ht="15" customHeight="1" x14ac:dyDescent="0.25">
      <c r="A64" s="111"/>
      <c r="B64" s="22"/>
      <c r="C64" s="113"/>
      <c r="D64" s="113"/>
      <c r="E64" s="22"/>
      <c r="F64" s="22"/>
      <c r="G64" s="22"/>
    </row>
    <row r="65" spans="1:7" ht="15" customHeight="1" x14ac:dyDescent="0.25">
      <c r="A65" s="111"/>
      <c r="B65" s="22"/>
      <c r="C65" s="113"/>
      <c r="D65" s="113"/>
      <c r="E65" s="22"/>
      <c r="F65" s="22"/>
      <c r="G65" s="22"/>
    </row>
    <row r="66" spans="1:7" ht="15" customHeight="1" x14ac:dyDescent="0.25">
      <c r="A66" s="111"/>
      <c r="B66" s="22"/>
      <c r="C66" s="113"/>
      <c r="D66" s="113"/>
      <c r="E66" s="22"/>
      <c r="F66" s="22"/>
      <c r="G66" s="22"/>
    </row>
    <row r="67" spans="1:7" ht="15" customHeight="1" x14ac:dyDescent="0.25">
      <c r="A67" s="111"/>
      <c r="B67" s="22"/>
      <c r="C67" s="113"/>
      <c r="D67" s="113"/>
      <c r="E67" s="22"/>
      <c r="F67" s="22"/>
      <c r="G67" s="22"/>
    </row>
    <row r="68" spans="1:7" ht="15" customHeight="1" x14ac:dyDescent="0.25">
      <c r="A68" s="111"/>
      <c r="B68" s="22"/>
      <c r="C68" s="113"/>
      <c r="D68" s="113"/>
      <c r="E68" s="22"/>
      <c r="F68" s="22"/>
      <c r="G68" s="22"/>
    </row>
    <row r="69" spans="1:7" ht="15" customHeight="1" x14ac:dyDescent="0.25">
      <c r="A69" s="111"/>
      <c r="B69" s="22"/>
      <c r="C69" s="113"/>
      <c r="D69" s="113"/>
      <c r="E69" s="22"/>
      <c r="F69" s="22"/>
      <c r="G69" s="22"/>
    </row>
    <row r="70" spans="1:7" ht="15" customHeight="1" x14ac:dyDescent="0.25">
      <c r="A70" s="111"/>
      <c r="B70" s="22"/>
      <c r="C70" s="113"/>
      <c r="D70" s="113"/>
      <c r="E70" s="22"/>
      <c r="F70" s="22"/>
      <c r="G70" s="22"/>
    </row>
    <row r="71" spans="1:7" ht="15" customHeight="1" x14ac:dyDescent="0.25">
      <c r="A71" s="111"/>
      <c r="B71" s="22"/>
      <c r="C71" s="113"/>
      <c r="D71" s="113"/>
      <c r="E71" s="22"/>
      <c r="F71" s="22"/>
      <c r="G71" s="22"/>
    </row>
    <row r="72" spans="1:7" ht="15" customHeight="1" x14ac:dyDescent="0.25">
      <c r="A72" s="111"/>
      <c r="B72" s="22"/>
      <c r="C72" s="113"/>
      <c r="D72" s="113"/>
      <c r="E72" s="22"/>
      <c r="F72" s="22"/>
      <c r="G72" s="22"/>
    </row>
    <row r="73" spans="1:7" ht="15" customHeight="1" x14ac:dyDescent="0.25">
      <c r="A73" s="111"/>
      <c r="B73" s="22"/>
      <c r="C73" s="113"/>
      <c r="D73" s="113"/>
      <c r="E73" s="22"/>
      <c r="F73" s="22"/>
      <c r="G73" s="22"/>
    </row>
    <row r="74" spans="1:7" ht="15" customHeight="1" x14ac:dyDescent="0.25">
      <c r="A74" s="111"/>
      <c r="B74" s="22"/>
      <c r="C74" s="113"/>
      <c r="D74" s="113"/>
      <c r="E74" s="22"/>
      <c r="F74" s="22"/>
      <c r="G74" s="22"/>
    </row>
    <row r="75" spans="1:7" ht="15" customHeight="1" x14ac:dyDescent="0.25">
      <c r="A75" s="111"/>
      <c r="B75" s="22"/>
      <c r="C75" s="113"/>
      <c r="D75" s="113"/>
      <c r="E75" s="22"/>
      <c r="F75" s="22"/>
      <c r="G75" s="22"/>
    </row>
    <row r="76" spans="1:7" ht="15" customHeight="1" x14ac:dyDescent="0.25">
      <c r="A76" s="111"/>
      <c r="B76" s="22"/>
      <c r="C76" s="113"/>
      <c r="D76" s="113"/>
      <c r="E76" s="22"/>
      <c r="F76" s="22"/>
      <c r="G76" s="22"/>
    </row>
    <row r="77" spans="1:7" ht="15" customHeight="1" x14ac:dyDescent="0.25">
      <c r="A77" s="111"/>
      <c r="B77" s="22"/>
      <c r="C77" s="113"/>
      <c r="D77" s="113"/>
      <c r="E77" s="22"/>
      <c r="F77" s="22"/>
      <c r="G77" s="22"/>
    </row>
    <row r="78" spans="1:7" ht="15" customHeight="1" x14ac:dyDescent="0.25">
      <c r="A78" s="111"/>
      <c r="B78" s="22"/>
      <c r="C78" s="113"/>
      <c r="D78" s="113"/>
      <c r="E78" s="22"/>
      <c r="F78" s="22"/>
      <c r="G78" s="22"/>
    </row>
    <row r="79" spans="1:7" ht="15" customHeight="1" x14ac:dyDescent="0.25">
      <c r="A79" s="111"/>
      <c r="B79" s="22"/>
      <c r="C79" s="113"/>
      <c r="D79" s="113"/>
      <c r="E79" s="22"/>
      <c r="F79" s="22"/>
      <c r="G79" s="22"/>
    </row>
    <row r="80" spans="1:7" ht="15" customHeight="1" x14ac:dyDescent="0.25">
      <c r="A80" s="111"/>
      <c r="B80" s="22"/>
      <c r="C80" s="113"/>
      <c r="D80" s="113"/>
      <c r="E80" s="22"/>
      <c r="F80" s="22"/>
      <c r="G80" s="22"/>
    </row>
    <row r="81" spans="1:7" ht="15" customHeight="1" x14ac:dyDescent="0.25">
      <c r="A81" s="111"/>
      <c r="B81" s="22"/>
      <c r="C81" s="113"/>
      <c r="D81" s="113"/>
      <c r="E81" s="22"/>
      <c r="F81" s="22"/>
      <c r="G81" s="22"/>
    </row>
    <row r="82" spans="1:7" ht="15" customHeight="1" x14ac:dyDescent="0.25">
      <c r="A82" s="111"/>
      <c r="B82" s="22"/>
      <c r="C82" s="113"/>
      <c r="D82" s="113"/>
      <c r="E82" s="22"/>
      <c r="F82" s="22"/>
      <c r="G82" s="22"/>
    </row>
    <row r="83" spans="1:7" ht="15" customHeight="1" x14ac:dyDescent="0.25">
      <c r="A83" s="111"/>
      <c r="B83" s="22"/>
      <c r="C83" s="113"/>
      <c r="D83" s="113"/>
      <c r="E83" s="22"/>
      <c r="F83" s="22"/>
      <c r="G83" s="22"/>
    </row>
    <row r="84" spans="1:7" ht="15" customHeight="1" x14ac:dyDescent="0.25">
      <c r="A84" s="111"/>
      <c r="B84" s="22"/>
      <c r="C84" s="113"/>
      <c r="D84" s="113"/>
      <c r="E84" s="22"/>
      <c r="F84" s="22"/>
      <c r="G84" s="22"/>
    </row>
    <row r="85" spans="1:7" ht="15" customHeight="1" x14ac:dyDescent="0.25">
      <c r="A85" s="111"/>
      <c r="B85" s="22"/>
      <c r="C85" s="113"/>
      <c r="D85" s="113"/>
      <c r="E85" s="22"/>
      <c r="F85" s="22"/>
      <c r="G85" s="22"/>
    </row>
    <row r="86" spans="1:7" ht="15" customHeight="1" x14ac:dyDescent="0.25">
      <c r="A86" s="111"/>
      <c r="B86" s="22"/>
      <c r="C86" s="113"/>
      <c r="D86" s="113"/>
      <c r="E86" s="22"/>
      <c r="F86" s="22"/>
      <c r="G86" s="22"/>
    </row>
    <row r="87" spans="1:7" ht="15" customHeight="1" x14ac:dyDescent="0.25">
      <c r="A87" s="111"/>
      <c r="B87" s="22"/>
      <c r="C87" s="113"/>
      <c r="D87" s="113"/>
      <c r="E87" s="22"/>
      <c r="F87" s="22"/>
      <c r="G87" s="22"/>
    </row>
    <row r="88" spans="1:7" ht="15" customHeight="1" x14ac:dyDescent="0.25">
      <c r="A88" s="111"/>
      <c r="B88" s="22"/>
      <c r="C88" s="113"/>
      <c r="D88" s="113"/>
      <c r="E88" s="22"/>
      <c r="F88" s="22"/>
      <c r="G88" s="22"/>
    </row>
    <row r="89" spans="1:7" ht="15" customHeight="1" x14ac:dyDescent="0.25">
      <c r="A89" s="111"/>
      <c r="B89" s="22"/>
      <c r="C89" s="113"/>
      <c r="D89" s="113"/>
      <c r="E89" s="22"/>
      <c r="F89" s="22"/>
      <c r="G89" s="22"/>
    </row>
    <row r="90" spans="1:7" ht="15" customHeight="1" x14ac:dyDescent="0.25">
      <c r="A90" s="111"/>
      <c r="B90" s="22"/>
      <c r="C90" s="113"/>
      <c r="D90" s="113"/>
      <c r="E90" s="22"/>
      <c r="F90" s="22"/>
      <c r="G90" s="22"/>
    </row>
    <row r="91" spans="1:7" ht="15" customHeight="1" x14ac:dyDescent="0.25">
      <c r="A91" s="111"/>
      <c r="B91" s="22"/>
      <c r="C91" s="113"/>
      <c r="D91" s="113"/>
      <c r="E91" s="22"/>
      <c r="F91" s="22"/>
      <c r="G91" s="22"/>
    </row>
    <row r="92" spans="1:7" ht="15" customHeight="1" x14ac:dyDescent="0.25">
      <c r="A92" s="111"/>
      <c r="B92" s="22"/>
      <c r="C92" s="113"/>
      <c r="D92" s="113"/>
      <c r="E92" s="22"/>
      <c r="F92" s="22"/>
      <c r="G92" s="22"/>
    </row>
    <row r="93" spans="1:7" ht="15" customHeight="1" x14ac:dyDescent="0.25">
      <c r="A93" s="111"/>
      <c r="B93" s="22"/>
      <c r="C93" s="113"/>
      <c r="D93" s="113"/>
      <c r="E93" s="22"/>
      <c r="F93" s="22"/>
      <c r="G93" s="22"/>
    </row>
    <row r="94" spans="1:7" ht="15" customHeight="1" x14ac:dyDescent="0.25">
      <c r="A94" s="111"/>
      <c r="B94" s="22"/>
      <c r="C94" s="113"/>
      <c r="D94" s="113"/>
      <c r="E94" s="22"/>
      <c r="F94" s="22"/>
      <c r="G94" s="22"/>
    </row>
    <row r="95" spans="1:7" ht="15" customHeight="1" x14ac:dyDescent="0.25">
      <c r="A95" s="111"/>
      <c r="B95" s="22"/>
      <c r="C95" s="113"/>
      <c r="D95" s="113"/>
      <c r="E95" s="22"/>
      <c r="F95" s="22"/>
      <c r="G95" s="22"/>
    </row>
    <row r="96" spans="1:7" ht="15" customHeight="1" x14ac:dyDescent="0.25">
      <c r="A96" s="111"/>
      <c r="B96" s="22"/>
      <c r="C96" s="113"/>
      <c r="D96" s="113"/>
      <c r="E96" s="22"/>
      <c r="F96" s="22"/>
      <c r="G96" s="22"/>
    </row>
    <row r="97" spans="1:7" ht="15" customHeight="1" x14ac:dyDescent="0.25">
      <c r="A97" s="111"/>
      <c r="B97" s="22"/>
      <c r="C97" s="113"/>
      <c r="D97" s="113"/>
      <c r="E97" s="22"/>
      <c r="F97" s="22"/>
      <c r="G97" s="22"/>
    </row>
    <row r="98" spans="1:7" ht="15" customHeight="1" x14ac:dyDescent="0.25">
      <c r="A98" s="111"/>
      <c r="B98" s="22"/>
      <c r="C98" s="113"/>
      <c r="D98" s="113"/>
      <c r="E98" s="22"/>
      <c r="F98" s="22"/>
      <c r="G98" s="22"/>
    </row>
    <row r="99" spans="1:7" ht="15" customHeight="1" x14ac:dyDescent="0.25">
      <c r="A99" s="111"/>
      <c r="B99" s="22"/>
      <c r="C99" s="113"/>
      <c r="D99" s="113"/>
      <c r="E99" s="22"/>
      <c r="F99" s="22"/>
      <c r="G99" s="22"/>
    </row>
    <row r="100" spans="1:7" ht="15" customHeight="1" x14ac:dyDescent="0.25">
      <c r="A100" s="111"/>
      <c r="B100" s="22"/>
      <c r="C100" s="113"/>
      <c r="D100" s="113"/>
      <c r="E100" s="22"/>
      <c r="F100" s="22"/>
      <c r="G100" s="22"/>
    </row>
    <row r="101" spans="1:7" ht="15" customHeight="1" x14ac:dyDescent="0.25">
      <c r="A101" s="111"/>
      <c r="B101" s="22"/>
      <c r="C101" s="113"/>
      <c r="D101" s="113"/>
      <c r="E101" s="22"/>
      <c r="F101" s="22"/>
      <c r="G101" s="22"/>
    </row>
    <row r="102" spans="1:7" ht="15" customHeight="1" x14ac:dyDescent="0.25">
      <c r="A102" s="111"/>
      <c r="B102" s="22"/>
      <c r="C102" s="113"/>
      <c r="D102" s="113"/>
      <c r="E102" s="22"/>
      <c r="F102" s="22"/>
      <c r="G102" s="22"/>
    </row>
    <row r="103" spans="1:7" ht="15" customHeight="1" x14ac:dyDescent="0.25">
      <c r="A103" s="111"/>
      <c r="B103" s="22"/>
      <c r="C103" s="113"/>
      <c r="D103" s="113"/>
      <c r="E103" s="22"/>
      <c r="F103" s="22"/>
      <c r="G103" s="22"/>
    </row>
    <row r="104" spans="1:7" ht="15" customHeight="1" x14ac:dyDescent="0.25">
      <c r="A104" s="111"/>
      <c r="B104" s="22"/>
      <c r="C104" s="113"/>
      <c r="D104" s="113"/>
      <c r="E104" s="22"/>
      <c r="F104" s="22"/>
      <c r="G104" s="22"/>
    </row>
    <row r="105" spans="1:7" ht="15" customHeight="1" x14ac:dyDescent="0.25">
      <c r="A105" s="111"/>
      <c r="B105" s="22"/>
      <c r="C105" s="113"/>
      <c r="D105" s="113"/>
      <c r="E105" s="22"/>
      <c r="F105" s="22"/>
      <c r="G105" s="22"/>
    </row>
    <row r="106" spans="1:7" ht="15" customHeight="1" x14ac:dyDescent="0.25">
      <c r="A106" s="111"/>
      <c r="B106" s="22"/>
      <c r="C106" s="113"/>
      <c r="D106" s="113"/>
      <c r="E106" s="22"/>
      <c r="F106" s="22"/>
      <c r="G106" s="22"/>
    </row>
    <row r="107" spans="1:7" ht="15" customHeight="1" x14ac:dyDescent="0.25">
      <c r="A107" s="111"/>
      <c r="B107" s="22"/>
      <c r="C107" s="113"/>
      <c r="D107" s="113"/>
      <c r="E107" s="22"/>
      <c r="F107" s="22"/>
      <c r="G107" s="22"/>
    </row>
    <row r="108" spans="1:7" ht="15" customHeight="1" x14ac:dyDescent="0.25">
      <c r="A108" s="111"/>
      <c r="B108" s="22"/>
      <c r="C108" s="113"/>
      <c r="D108" s="113"/>
      <c r="E108" s="22"/>
      <c r="F108" s="22"/>
      <c r="G108" s="22"/>
    </row>
    <row r="109" spans="1:7" ht="15" customHeight="1" x14ac:dyDescent="0.25">
      <c r="A109" s="111"/>
      <c r="B109" s="22"/>
      <c r="C109" s="113"/>
      <c r="D109" s="113"/>
      <c r="E109" s="22"/>
      <c r="F109" s="22"/>
      <c r="G109" s="22"/>
    </row>
    <row r="110" spans="1:7" ht="15" customHeight="1" x14ac:dyDescent="0.25">
      <c r="A110" s="111"/>
      <c r="B110" s="22"/>
      <c r="C110" s="113"/>
      <c r="D110" s="113"/>
      <c r="E110" s="22"/>
      <c r="F110" s="22"/>
      <c r="G110" s="22"/>
    </row>
    <row r="111" spans="1:7" ht="15" customHeight="1" x14ac:dyDescent="0.25">
      <c r="A111" s="111"/>
      <c r="B111" s="22"/>
      <c r="C111" s="113"/>
      <c r="D111" s="113"/>
      <c r="E111" s="22"/>
      <c r="F111" s="22"/>
      <c r="G111" s="22"/>
    </row>
    <row r="112" spans="1:7" ht="15" customHeight="1" x14ac:dyDescent="0.25">
      <c r="A112" s="111"/>
      <c r="B112" s="22"/>
      <c r="C112" s="113"/>
      <c r="D112" s="113"/>
      <c r="E112" s="22"/>
      <c r="F112" s="22"/>
      <c r="G112" s="22"/>
    </row>
    <row r="113" spans="1:7" ht="15" customHeight="1" x14ac:dyDescent="0.25">
      <c r="A113" s="111"/>
      <c r="B113" s="22"/>
      <c r="C113" s="113"/>
      <c r="D113" s="113"/>
      <c r="E113" s="22"/>
      <c r="F113" s="22"/>
      <c r="G113" s="22"/>
    </row>
    <row r="114" spans="1:7" ht="15" customHeight="1" x14ac:dyDescent="0.25">
      <c r="A114" s="111"/>
      <c r="B114" s="22"/>
      <c r="C114" s="113"/>
      <c r="D114" s="113"/>
      <c r="E114" s="22"/>
      <c r="F114" s="22"/>
      <c r="G114" s="22"/>
    </row>
    <row r="115" spans="1:7" ht="15" customHeight="1" x14ac:dyDescent="0.25">
      <c r="A115" s="111"/>
      <c r="B115" s="22"/>
      <c r="C115" s="113"/>
      <c r="D115" s="113"/>
      <c r="E115" s="22"/>
      <c r="F115" s="22"/>
      <c r="G115" s="22"/>
    </row>
    <row r="116" spans="1:7" ht="15" customHeight="1" x14ac:dyDescent="0.25">
      <c r="A116" s="111"/>
      <c r="B116" s="22"/>
      <c r="C116" s="113"/>
      <c r="D116" s="113"/>
      <c r="E116" s="22"/>
      <c r="F116" s="22"/>
      <c r="G116" s="22"/>
    </row>
    <row r="117" spans="1:7" ht="15" customHeight="1" x14ac:dyDescent="0.25">
      <c r="A117" s="111"/>
      <c r="B117" s="22"/>
      <c r="C117" s="113"/>
      <c r="D117" s="113"/>
      <c r="E117" s="22"/>
      <c r="F117" s="22"/>
      <c r="G117" s="22"/>
    </row>
    <row r="118" spans="1:7" ht="15" customHeight="1" x14ac:dyDescent="0.25">
      <c r="A118" s="111"/>
      <c r="B118" s="22"/>
      <c r="C118" s="113"/>
      <c r="D118" s="113"/>
      <c r="E118" s="22"/>
      <c r="F118" s="22"/>
      <c r="G118" s="22"/>
    </row>
    <row r="119" spans="1:7" ht="15" customHeight="1" x14ac:dyDescent="0.25">
      <c r="A119" s="111"/>
      <c r="B119" s="22"/>
      <c r="C119" s="113"/>
      <c r="D119" s="113"/>
      <c r="E119" s="22"/>
      <c r="F119" s="22"/>
      <c r="G119" s="22"/>
    </row>
    <row r="120" spans="1:7" ht="15" customHeight="1" x14ac:dyDescent="0.25">
      <c r="A120" s="111"/>
      <c r="B120" s="22"/>
      <c r="C120" s="113"/>
      <c r="D120" s="113"/>
      <c r="E120" s="22"/>
      <c r="F120" s="22"/>
      <c r="G120" s="22"/>
    </row>
    <row r="121" spans="1:7" ht="15" customHeight="1" x14ac:dyDescent="0.25">
      <c r="A121" s="111"/>
      <c r="B121" s="22"/>
      <c r="C121" s="113"/>
      <c r="D121" s="113"/>
      <c r="E121" s="22"/>
      <c r="F121" s="22"/>
      <c r="G121" s="22"/>
    </row>
    <row r="122" spans="1:7" ht="15" customHeight="1" x14ac:dyDescent="0.25">
      <c r="A122" s="111"/>
      <c r="B122" s="22"/>
      <c r="C122" s="113"/>
      <c r="D122" s="113"/>
      <c r="E122" s="22"/>
      <c r="F122" s="22"/>
      <c r="G122" s="22"/>
    </row>
    <row r="123" spans="1:7" ht="15" customHeight="1" x14ac:dyDescent="0.25">
      <c r="A123" s="111"/>
      <c r="B123" s="22"/>
      <c r="C123" s="113"/>
      <c r="D123" s="113"/>
      <c r="E123" s="22"/>
      <c r="F123" s="22"/>
      <c r="G123" s="22"/>
    </row>
    <row r="124" spans="1:7" ht="15" customHeight="1" x14ac:dyDescent="0.25">
      <c r="A124" s="111"/>
      <c r="B124" s="22"/>
      <c r="C124" s="113"/>
      <c r="D124" s="113"/>
      <c r="E124" s="22"/>
      <c r="F124" s="22"/>
      <c r="G124" s="22"/>
    </row>
    <row r="125" spans="1:7" ht="15" customHeight="1" x14ac:dyDescent="0.25">
      <c r="A125" s="111"/>
      <c r="B125" s="22"/>
      <c r="C125" s="113"/>
      <c r="D125" s="113"/>
      <c r="E125" s="22"/>
      <c r="F125" s="22"/>
      <c r="G125" s="22"/>
    </row>
    <row r="126" spans="1:7" ht="15" customHeight="1" x14ac:dyDescent="0.25">
      <c r="A126" s="111"/>
      <c r="B126" s="22"/>
      <c r="C126" s="113"/>
      <c r="D126" s="113"/>
      <c r="E126" s="22"/>
      <c r="F126" s="22"/>
      <c r="G126" s="22"/>
    </row>
    <row r="127" spans="1:7" ht="15" customHeight="1" x14ac:dyDescent="0.25">
      <c r="A127" s="111"/>
      <c r="B127" s="22"/>
      <c r="C127" s="113"/>
      <c r="D127" s="113"/>
      <c r="E127" s="22"/>
      <c r="F127" s="22"/>
      <c r="G127" s="22"/>
    </row>
    <row r="128" spans="1:7" ht="15" customHeight="1" x14ac:dyDescent="0.25">
      <c r="A128" s="111"/>
      <c r="B128" s="22"/>
      <c r="C128" s="113"/>
      <c r="D128" s="113"/>
      <c r="E128" s="22"/>
      <c r="F128" s="22"/>
      <c r="G128" s="22"/>
    </row>
    <row r="129" spans="1:7" ht="15" customHeight="1" x14ac:dyDescent="0.25">
      <c r="A129" s="111"/>
      <c r="B129" s="22"/>
      <c r="C129" s="113"/>
      <c r="D129" s="113"/>
      <c r="E129" s="22"/>
      <c r="F129" s="22"/>
      <c r="G129" s="22"/>
    </row>
    <row r="130" spans="1:7" ht="15" customHeight="1" x14ac:dyDescent="0.25">
      <c r="A130" s="111"/>
      <c r="B130" s="22"/>
      <c r="C130" s="113"/>
      <c r="D130" s="113"/>
      <c r="E130" s="22"/>
      <c r="F130" s="22"/>
      <c r="G130" s="22"/>
    </row>
    <row r="131" spans="1:7" ht="15" customHeight="1" x14ac:dyDescent="0.25">
      <c r="A131" s="111"/>
      <c r="B131" s="22"/>
      <c r="C131" s="113"/>
      <c r="D131" s="113"/>
      <c r="E131" s="22"/>
      <c r="F131" s="22"/>
      <c r="G131" s="22"/>
    </row>
    <row r="132" spans="1:7" ht="15" customHeight="1" x14ac:dyDescent="0.25">
      <c r="A132" s="111"/>
      <c r="B132" s="22"/>
      <c r="C132" s="113"/>
      <c r="D132" s="113"/>
      <c r="E132" s="22"/>
      <c r="F132" s="22"/>
      <c r="G132" s="22"/>
    </row>
    <row r="133" spans="1:7" ht="15" customHeight="1" x14ac:dyDescent="0.25">
      <c r="A133" s="111"/>
      <c r="B133" s="22"/>
      <c r="C133" s="113"/>
      <c r="D133" s="113"/>
      <c r="E133" s="22"/>
      <c r="F133" s="22"/>
      <c r="G133" s="22"/>
    </row>
    <row r="134" spans="1:7" ht="15" customHeight="1" x14ac:dyDescent="0.25">
      <c r="A134" s="111"/>
      <c r="B134" s="22"/>
      <c r="C134" s="113"/>
      <c r="D134" s="113"/>
      <c r="E134" s="22"/>
      <c r="F134" s="22"/>
      <c r="G134" s="22"/>
    </row>
    <row r="135" spans="1:7" ht="15" customHeight="1" x14ac:dyDescent="0.25">
      <c r="A135" s="111"/>
      <c r="B135" s="22"/>
      <c r="C135" s="113"/>
      <c r="D135" s="113"/>
      <c r="E135" s="22"/>
      <c r="F135" s="22"/>
      <c r="G135" s="22"/>
    </row>
    <row r="136" spans="1:7" ht="15" customHeight="1" x14ac:dyDescent="0.25">
      <c r="A136" s="111"/>
      <c r="B136" s="22"/>
      <c r="C136" s="113"/>
      <c r="D136" s="113"/>
      <c r="E136" s="22"/>
      <c r="F136" s="22"/>
      <c r="G136" s="22"/>
    </row>
    <row r="137" spans="1:7" ht="15" customHeight="1" x14ac:dyDescent="0.25">
      <c r="A137" s="111"/>
      <c r="B137" s="22"/>
      <c r="C137" s="113"/>
      <c r="D137" s="113"/>
      <c r="E137" s="22"/>
      <c r="F137" s="22"/>
      <c r="G137" s="22"/>
    </row>
    <row r="138" spans="1:7" ht="15" customHeight="1" x14ac:dyDescent="0.25">
      <c r="A138" s="111"/>
      <c r="B138" s="22"/>
      <c r="C138" s="113"/>
      <c r="D138" s="113"/>
      <c r="E138" s="22"/>
      <c r="F138" s="22"/>
      <c r="G138" s="22"/>
    </row>
    <row r="139" spans="1:7" ht="15" customHeight="1" x14ac:dyDescent="0.25">
      <c r="A139" s="111"/>
      <c r="B139" s="22"/>
      <c r="C139" s="113"/>
      <c r="D139" s="113"/>
      <c r="E139" s="22"/>
      <c r="F139" s="22"/>
      <c r="G139" s="22"/>
    </row>
    <row r="140" spans="1:7" ht="15" customHeight="1" x14ac:dyDescent="0.25">
      <c r="A140" s="111"/>
      <c r="B140" s="22"/>
      <c r="C140" s="113"/>
      <c r="D140" s="113"/>
      <c r="E140" s="22"/>
      <c r="F140" s="22"/>
      <c r="G140" s="22"/>
    </row>
    <row r="141" spans="1:7" ht="15" customHeight="1" x14ac:dyDescent="0.25">
      <c r="A141" s="111"/>
      <c r="B141" s="22"/>
      <c r="C141" s="113"/>
      <c r="D141" s="113"/>
      <c r="E141" s="22"/>
      <c r="F141" s="22"/>
      <c r="G141" s="22"/>
    </row>
    <row r="142" spans="1:7" ht="15" customHeight="1" x14ac:dyDescent="0.25">
      <c r="A142" s="111"/>
      <c r="B142" s="22"/>
      <c r="C142" s="113"/>
      <c r="D142" s="113"/>
      <c r="E142" s="22"/>
      <c r="F142" s="22"/>
      <c r="G142" s="22"/>
    </row>
    <row r="143" spans="1:7" ht="15" customHeight="1" x14ac:dyDescent="0.25">
      <c r="A143" s="111"/>
      <c r="B143" s="22"/>
      <c r="C143" s="113"/>
      <c r="D143" s="113"/>
      <c r="E143" s="22"/>
      <c r="F143" s="22"/>
      <c r="G143" s="22"/>
    </row>
    <row r="144" spans="1:7" ht="15" customHeight="1" x14ac:dyDescent="0.25">
      <c r="A144" s="111"/>
      <c r="B144" s="22"/>
      <c r="C144" s="113"/>
      <c r="D144" s="113"/>
      <c r="E144" s="22"/>
      <c r="F144" s="22"/>
      <c r="G144" s="22"/>
    </row>
    <row r="145" spans="1:7" ht="15" customHeight="1" x14ac:dyDescent="0.25">
      <c r="A145" s="111"/>
      <c r="B145" s="22"/>
      <c r="C145" s="113"/>
      <c r="D145" s="113"/>
      <c r="E145" s="22"/>
      <c r="F145" s="22"/>
      <c r="G145" s="22"/>
    </row>
    <row r="146" spans="1:7" ht="15" customHeight="1" x14ac:dyDescent="0.25">
      <c r="A146" s="111"/>
      <c r="B146" s="22"/>
      <c r="C146" s="113"/>
      <c r="D146" s="113"/>
      <c r="E146" s="22"/>
      <c r="F146" s="22"/>
      <c r="G146" s="22"/>
    </row>
    <row r="147" spans="1:7" ht="15" customHeight="1" x14ac:dyDescent="0.25">
      <c r="A147" s="111"/>
      <c r="B147" s="22"/>
      <c r="C147" s="113"/>
      <c r="D147" s="113"/>
      <c r="E147" s="22"/>
      <c r="F147" s="22"/>
      <c r="G147" s="22"/>
    </row>
    <row r="148" spans="1:7" ht="15" customHeight="1" x14ac:dyDescent="0.25">
      <c r="A148" s="111"/>
      <c r="B148" s="22"/>
      <c r="C148" s="113"/>
      <c r="D148" s="113"/>
      <c r="E148" s="22"/>
      <c r="F148" s="22"/>
      <c r="G148" s="22"/>
    </row>
    <row r="149" spans="1:7" ht="15" customHeight="1" x14ac:dyDescent="0.25">
      <c r="A149" s="111"/>
      <c r="B149" s="22"/>
      <c r="C149" s="113"/>
      <c r="D149" s="113"/>
      <c r="E149" s="22"/>
      <c r="F149" s="22"/>
      <c r="G149" s="22"/>
    </row>
    <row r="150" spans="1:7" ht="15" customHeight="1" x14ac:dyDescent="0.25">
      <c r="A150" s="111"/>
      <c r="B150" s="22"/>
      <c r="C150" s="113"/>
      <c r="D150" s="113"/>
      <c r="E150" s="22"/>
      <c r="F150" s="22"/>
      <c r="G150" s="22"/>
    </row>
    <row r="151" spans="1:7" ht="15" customHeight="1" x14ac:dyDescent="0.25">
      <c r="A151" s="111"/>
      <c r="B151" s="22"/>
      <c r="C151" s="113"/>
      <c r="D151" s="113"/>
      <c r="E151" s="22"/>
      <c r="F151" s="22"/>
      <c r="G151" s="22"/>
    </row>
    <row r="152" spans="1:7" ht="15" customHeight="1" x14ac:dyDescent="0.25">
      <c r="A152" s="111"/>
      <c r="B152" s="22"/>
      <c r="C152" s="113"/>
      <c r="D152" s="113"/>
      <c r="E152" s="22"/>
      <c r="F152" s="22"/>
      <c r="G152" s="22"/>
    </row>
    <row r="153" spans="1:7" ht="15" customHeight="1" x14ac:dyDescent="0.25">
      <c r="A153" s="111"/>
      <c r="B153" s="22"/>
      <c r="C153" s="113"/>
      <c r="D153" s="113"/>
      <c r="E153" s="22"/>
      <c r="F153" s="22"/>
      <c r="G153" s="22"/>
    </row>
    <row r="154" spans="1:7" ht="15" customHeight="1" x14ac:dyDescent="0.25">
      <c r="A154" s="111"/>
      <c r="B154" s="22"/>
      <c r="C154" s="113"/>
      <c r="D154" s="113"/>
      <c r="E154" s="22"/>
      <c r="F154" s="22"/>
      <c r="G154" s="22"/>
    </row>
    <row r="155" spans="1:7" ht="15" customHeight="1" x14ac:dyDescent="0.25">
      <c r="A155" s="111"/>
      <c r="B155" s="22"/>
      <c r="C155" s="113"/>
      <c r="D155" s="113"/>
      <c r="E155" s="22"/>
      <c r="F155" s="22"/>
      <c r="G155" s="22"/>
    </row>
    <row r="156" spans="1:7" ht="15" customHeight="1" x14ac:dyDescent="0.25">
      <c r="A156" s="111"/>
      <c r="B156" s="22"/>
      <c r="C156" s="113"/>
      <c r="D156" s="113"/>
      <c r="E156" s="22"/>
      <c r="F156" s="22"/>
      <c r="G156" s="22"/>
    </row>
    <row r="157" spans="1:7" ht="15" customHeight="1" x14ac:dyDescent="0.25">
      <c r="A157" s="111"/>
      <c r="B157" s="22"/>
      <c r="C157" s="113"/>
      <c r="D157" s="113"/>
      <c r="E157" s="22"/>
      <c r="F157" s="22"/>
      <c r="G157" s="22"/>
    </row>
    <row r="158" spans="1:7" ht="15" customHeight="1" x14ac:dyDescent="0.25">
      <c r="A158" s="111"/>
      <c r="B158" s="22"/>
      <c r="C158" s="113"/>
      <c r="D158" s="113"/>
      <c r="E158" s="22"/>
      <c r="F158" s="22"/>
      <c r="G158" s="22"/>
    </row>
    <row r="159" spans="1:7" ht="15" customHeight="1" x14ac:dyDescent="0.25">
      <c r="A159" s="111"/>
      <c r="B159" s="22"/>
      <c r="C159" s="113"/>
      <c r="D159" s="113"/>
      <c r="E159" s="22"/>
      <c r="F159" s="22"/>
      <c r="G159" s="22"/>
    </row>
    <row r="160" spans="1:7" ht="15" customHeight="1" x14ac:dyDescent="0.25">
      <c r="A160" s="111"/>
      <c r="B160" s="22"/>
      <c r="C160" s="113"/>
      <c r="D160" s="113"/>
      <c r="E160" s="22"/>
      <c r="F160" s="22"/>
      <c r="G160" s="22"/>
    </row>
    <row r="161" spans="1:7" ht="15" customHeight="1" x14ac:dyDescent="0.25">
      <c r="A161" s="111"/>
      <c r="B161" s="22"/>
      <c r="C161" s="113"/>
      <c r="D161" s="113"/>
      <c r="E161" s="22"/>
      <c r="F161" s="22"/>
      <c r="G161" s="22"/>
    </row>
    <row r="162" spans="1:7" ht="15" customHeight="1" x14ac:dyDescent="0.25">
      <c r="A162" s="111"/>
      <c r="B162" s="22"/>
      <c r="C162" s="113"/>
      <c r="D162" s="113"/>
      <c r="E162" s="22"/>
      <c r="F162" s="22"/>
      <c r="G162" s="22"/>
    </row>
    <row r="163" spans="1:7" ht="15" customHeight="1" x14ac:dyDescent="0.25">
      <c r="A163" s="111"/>
      <c r="B163" s="22"/>
      <c r="C163" s="113"/>
      <c r="D163" s="113"/>
      <c r="E163" s="22"/>
      <c r="F163" s="22"/>
      <c r="G163" s="22"/>
    </row>
    <row r="164" spans="1:7" ht="15" customHeight="1" x14ac:dyDescent="0.25">
      <c r="A164" s="111"/>
      <c r="B164" s="22"/>
      <c r="C164" s="113"/>
      <c r="D164" s="113"/>
      <c r="E164" s="22"/>
      <c r="F164" s="22"/>
      <c r="G164" s="22"/>
    </row>
    <row r="165" spans="1:7" ht="15" customHeight="1" x14ac:dyDescent="0.25">
      <c r="A165" s="111"/>
      <c r="B165" s="22"/>
      <c r="C165" s="113"/>
      <c r="D165" s="113"/>
      <c r="E165" s="22"/>
      <c r="F165" s="22"/>
      <c r="G165" s="22"/>
    </row>
    <row r="166" spans="1:7" ht="15" customHeight="1" x14ac:dyDescent="0.25">
      <c r="A166" s="111"/>
      <c r="B166" s="22"/>
      <c r="C166" s="113"/>
      <c r="D166" s="113"/>
      <c r="E166" s="22"/>
      <c r="F166" s="22"/>
      <c r="G166" s="22"/>
    </row>
    <row r="167" spans="1:7" ht="15" customHeight="1" x14ac:dyDescent="0.25">
      <c r="A167" s="111"/>
      <c r="B167" s="22"/>
      <c r="C167" s="113"/>
      <c r="D167" s="113"/>
      <c r="E167" s="22"/>
      <c r="F167" s="22"/>
      <c r="G167" s="22"/>
    </row>
    <row r="168" spans="1:7" ht="15" customHeight="1" x14ac:dyDescent="0.25">
      <c r="A168" s="111"/>
      <c r="B168" s="22"/>
      <c r="C168" s="113"/>
      <c r="D168" s="113"/>
      <c r="E168" s="22"/>
      <c r="F168" s="22"/>
      <c r="G168" s="22"/>
    </row>
    <row r="169" spans="1:7" ht="15" customHeight="1" x14ac:dyDescent="0.25">
      <c r="A169" s="111"/>
      <c r="B169" s="22"/>
      <c r="C169" s="113"/>
      <c r="D169" s="113"/>
      <c r="E169" s="22"/>
      <c r="F169" s="22"/>
      <c r="G169" s="22"/>
    </row>
    <row r="170" spans="1:7" ht="15" customHeight="1" x14ac:dyDescent="0.25">
      <c r="A170" s="111"/>
      <c r="B170" s="22"/>
      <c r="C170" s="113"/>
      <c r="D170" s="113"/>
      <c r="E170" s="22"/>
      <c r="F170" s="22"/>
      <c r="G170" s="22"/>
    </row>
    <row r="171" spans="1:7" ht="15" customHeight="1" x14ac:dyDescent="0.25">
      <c r="A171" s="111"/>
      <c r="B171" s="22"/>
      <c r="C171" s="113"/>
      <c r="D171" s="113"/>
      <c r="E171" s="22"/>
      <c r="F171" s="22"/>
      <c r="G171" s="22"/>
    </row>
    <row r="172" spans="1:7" ht="15" customHeight="1" x14ac:dyDescent="0.25">
      <c r="A172" s="111"/>
      <c r="B172" s="22"/>
      <c r="C172" s="113"/>
      <c r="D172" s="113"/>
      <c r="E172" s="22"/>
      <c r="F172" s="22"/>
      <c r="G172" s="22"/>
    </row>
    <row r="173" spans="1:7" ht="15" customHeight="1" x14ac:dyDescent="0.25">
      <c r="A173" s="111"/>
      <c r="B173" s="22"/>
      <c r="C173" s="113"/>
      <c r="D173" s="113"/>
      <c r="E173" s="22"/>
      <c r="F173" s="22"/>
      <c r="G173" s="22"/>
    </row>
    <row r="174" spans="1:7" ht="15" customHeight="1" x14ac:dyDescent="0.25">
      <c r="A174" s="111"/>
      <c r="B174" s="22"/>
      <c r="C174" s="113"/>
      <c r="D174" s="113"/>
      <c r="E174" s="22"/>
      <c r="F174" s="22"/>
      <c r="G174" s="22"/>
    </row>
    <row r="175" spans="1:7" ht="15" customHeight="1" x14ac:dyDescent="0.25">
      <c r="A175" s="111"/>
      <c r="B175" s="22"/>
      <c r="C175" s="113"/>
      <c r="D175" s="113"/>
      <c r="E175" s="22"/>
      <c r="F175" s="22"/>
      <c r="G175" s="22"/>
    </row>
    <row r="176" spans="1:7" ht="15" customHeight="1" x14ac:dyDescent="0.25">
      <c r="A176" s="111"/>
      <c r="B176" s="22"/>
      <c r="C176" s="113"/>
      <c r="D176" s="113"/>
      <c r="E176" s="22"/>
      <c r="F176" s="22"/>
      <c r="G176" s="22"/>
    </row>
    <row r="177" spans="1:7" ht="15" customHeight="1" x14ac:dyDescent="0.25">
      <c r="A177" s="111"/>
      <c r="B177" s="22"/>
      <c r="C177" s="113"/>
      <c r="D177" s="113"/>
      <c r="E177" s="22"/>
      <c r="F177" s="22"/>
      <c r="G177" s="22"/>
    </row>
    <row r="178" spans="1:7" ht="15" customHeight="1" x14ac:dyDescent="0.25">
      <c r="A178" s="111"/>
      <c r="B178" s="22"/>
      <c r="C178" s="113"/>
      <c r="D178" s="113"/>
      <c r="E178" s="22"/>
      <c r="F178" s="22"/>
      <c r="G178" s="22"/>
    </row>
    <row r="179" spans="1:7" ht="15" customHeight="1" x14ac:dyDescent="0.25">
      <c r="A179" s="111"/>
      <c r="B179" s="22"/>
      <c r="C179" s="113"/>
      <c r="D179" s="113"/>
      <c r="E179" s="22"/>
      <c r="F179" s="22"/>
      <c r="G179" s="22"/>
    </row>
    <row r="180" spans="1:7" ht="15" customHeight="1" x14ac:dyDescent="0.25">
      <c r="A180" s="111"/>
      <c r="B180" s="22"/>
      <c r="C180" s="113"/>
      <c r="D180" s="113"/>
      <c r="E180" s="22"/>
      <c r="F180" s="22"/>
      <c r="G180" s="22"/>
    </row>
    <row r="181" spans="1:7" ht="15" customHeight="1" x14ac:dyDescent="0.25">
      <c r="A181" s="111"/>
      <c r="B181" s="22"/>
      <c r="C181" s="113"/>
      <c r="D181" s="113"/>
      <c r="E181" s="22"/>
      <c r="F181" s="22"/>
      <c r="G181" s="22"/>
    </row>
    <row r="182" spans="1:7" ht="15" customHeight="1" x14ac:dyDescent="0.25">
      <c r="A182" s="111"/>
      <c r="B182" s="22"/>
      <c r="C182" s="113"/>
      <c r="D182" s="113"/>
      <c r="E182" s="22"/>
      <c r="F182" s="22"/>
      <c r="G182" s="22"/>
    </row>
    <row r="183" spans="1:7" ht="15" customHeight="1" x14ac:dyDescent="0.25">
      <c r="A183" s="111"/>
      <c r="B183" s="22"/>
      <c r="C183" s="113"/>
      <c r="D183" s="113"/>
      <c r="E183" s="22"/>
      <c r="F183" s="22"/>
      <c r="G183" s="22"/>
    </row>
    <row r="184" spans="1:7" ht="15" customHeight="1" x14ac:dyDescent="0.25">
      <c r="A184" s="111"/>
      <c r="B184" s="22"/>
      <c r="C184" s="113"/>
      <c r="D184" s="113"/>
      <c r="E184" s="22"/>
      <c r="F184" s="22"/>
      <c r="G184" s="22"/>
    </row>
    <row r="185" spans="1:7" ht="15" customHeight="1" x14ac:dyDescent="0.25">
      <c r="A185" s="111"/>
      <c r="B185" s="22"/>
      <c r="C185" s="113"/>
      <c r="D185" s="113"/>
      <c r="E185" s="22"/>
      <c r="F185" s="22"/>
      <c r="G185" s="22"/>
    </row>
    <row r="186" spans="1:7" ht="15" customHeight="1" x14ac:dyDescent="0.25">
      <c r="A186" s="111"/>
      <c r="B186" s="22"/>
      <c r="C186" s="113"/>
      <c r="D186" s="113"/>
      <c r="E186" s="22"/>
      <c r="F186" s="22"/>
      <c r="G186" s="22"/>
    </row>
    <row r="187" spans="1:7" ht="15" customHeight="1" x14ac:dyDescent="0.25">
      <c r="A187" s="111"/>
      <c r="B187" s="22"/>
      <c r="C187" s="113"/>
      <c r="D187" s="113"/>
      <c r="E187" s="22"/>
      <c r="F187" s="22"/>
      <c r="G187" s="22"/>
    </row>
    <row r="188" spans="1:7" ht="15" customHeight="1" x14ac:dyDescent="0.25">
      <c r="A188" s="111"/>
      <c r="B188" s="22"/>
      <c r="C188" s="113"/>
      <c r="D188" s="113"/>
      <c r="E188" s="22"/>
      <c r="F188" s="22"/>
      <c r="G188" s="22"/>
    </row>
    <row r="189" spans="1:7" ht="15" customHeight="1" x14ac:dyDescent="0.25">
      <c r="A189" s="111"/>
      <c r="B189" s="22"/>
      <c r="C189" s="113"/>
      <c r="D189" s="113"/>
      <c r="E189" s="22"/>
      <c r="F189" s="22"/>
      <c r="G189" s="22"/>
    </row>
    <row r="190" spans="1:7" ht="15" customHeight="1" x14ac:dyDescent="0.25">
      <c r="A190" s="111"/>
      <c r="B190" s="22"/>
      <c r="C190" s="113"/>
      <c r="D190" s="113"/>
      <c r="E190" s="22"/>
      <c r="F190" s="22"/>
      <c r="G190" s="22"/>
    </row>
    <row r="191" spans="1:7" ht="15" customHeight="1" x14ac:dyDescent="0.25">
      <c r="A191" s="111"/>
      <c r="B191" s="22"/>
      <c r="C191" s="113"/>
      <c r="D191" s="113"/>
      <c r="E191" s="22"/>
      <c r="F191" s="22"/>
      <c r="G191" s="22"/>
    </row>
    <row r="192" spans="1:7" ht="15" customHeight="1" x14ac:dyDescent="0.25">
      <c r="A192" s="111"/>
      <c r="B192" s="22"/>
      <c r="C192" s="113"/>
      <c r="D192" s="113"/>
      <c r="E192" s="22"/>
      <c r="F192" s="22"/>
      <c r="G192" s="22"/>
    </row>
    <row r="193" spans="1:7" ht="15" customHeight="1" x14ac:dyDescent="0.25">
      <c r="A193" s="111"/>
      <c r="B193" s="22"/>
      <c r="C193" s="113"/>
      <c r="D193" s="113"/>
      <c r="E193" s="22"/>
      <c r="F193" s="22"/>
      <c r="G193" s="22"/>
    </row>
    <row r="194" spans="1:7" ht="15" customHeight="1" x14ac:dyDescent="0.25">
      <c r="A194" s="111"/>
      <c r="B194" s="22"/>
      <c r="C194" s="113"/>
      <c r="D194" s="113"/>
      <c r="E194" s="22"/>
      <c r="F194" s="22"/>
      <c r="G194" s="22"/>
    </row>
    <row r="195" spans="1:7" ht="15" customHeight="1" x14ac:dyDescent="0.25">
      <c r="A195" s="111"/>
      <c r="B195" s="22"/>
      <c r="C195" s="113"/>
      <c r="D195" s="113"/>
      <c r="E195" s="22"/>
      <c r="F195" s="22"/>
      <c r="G195" s="22"/>
    </row>
    <row r="196" spans="1:7" s="14" customFormat="1" x14ac:dyDescent="0.25"/>
    <row r="197" spans="1:7" s="14" customFormat="1" x14ac:dyDescent="0.25"/>
    <row r="198" spans="1:7" s="14" customFormat="1" x14ac:dyDescent="0.25"/>
    <row r="199" spans="1:7" s="14" customFormat="1" x14ac:dyDescent="0.25"/>
    <row r="200" spans="1:7" s="14" customFormat="1" x14ac:dyDescent="0.25"/>
    <row r="201" spans="1:7" s="14" customFormat="1" x14ac:dyDescent="0.25"/>
    <row r="202" spans="1:7" s="14" customFormat="1" x14ac:dyDescent="0.25"/>
    <row r="203" spans="1:7" s="14" customFormat="1" x14ac:dyDescent="0.25"/>
    <row r="204" spans="1:7" s="14" customFormat="1" x14ac:dyDescent="0.25"/>
    <row r="205" spans="1:7" s="14" customFormat="1" x14ac:dyDescent="0.25"/>
    <row r="206" spans="1:7" s="14" customFormat="1" x14ac:dyDescent="0.25"/>
    <row r="207" spans="1:7" s="14" customFormat="1" x14ac:dyDescent="0.25"/>
    <row r="208" spans="1:7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pans="4:9" s="14" customFormat="1" x14ac:dyDescent="0.25"/>
    <row r="290" spans="4:9" s="14" customFormat="1" x14ac:dyDescent="0.25"/>
    <row r="291" spans="4:9" s="14" customFormat="1" x14ac:dyDescent="0.25"/>
    <row r="292" spans="4:9" s="14" customFormat="1" x14ac:dyDescent="0.25"/>
    <row r="293" spans="4:9" s="14" customFormat="1" x14ac:dyDescent="0.25"/>
    <row r="294" spans="4:9" s="14" customFormat="1" x14ac:dyDescent="0.25">
      <c r="D294" s="104">
        <f>COUNTIF(E4:E195,E294)</f>
        <v>0</v>
      </c>
      <c r="E294" s="105" t="s">
        <v>7</v>
      </c>
    </row>
    <row r="295" spans="4:9" s="14" customFormat="1" x14ac:dyDescent="0.25">
      <c r="D295" s="106">
        <f>COUNTIF(E4:E195,E295)</f>
        <v>0</v>
      </c>
      <c r="E295" s="107" t="s">
        <v>6</v>
      </c>
    </row>
    <row r="296" spans="4:9" s="14" customFormat="1" x14ac:dyDescent="0.25">
      <c r="D296" s="115">
        <f>COUNTIF(E4:E195,E296)</f>
        <v>0</v>
      </c>
      <c r="E296" s="116" t="s">
        <v>150</v>
      </c>
      <c r="F296" s="19"/>
      <c r="G296" s="19"/>
    </row>
    <row r="297" spans="4:9" s="14" customFormat="1" ht="13" x14ac:dyDescent="0.3">
      <c r="D297" s="106">
        <f>COUNTIF(E4:E195,E297)</f>
        <v>0</v>
      </c>
      <c r="E297" s="108" t="s">
        <v>149</v>
      </c>
      <c r="F297" s="109" t="s">
        <v>26</v>
      </c>
      <c r="G297" s="110">
        <f>COUNTIF(F4:F195,F297)</f>
        <v>0</v>
      </c>
      <c r="H297" s="13"/>
    </row>
    <row r="298" spans="4:9" s="14" customFormat="1" ht="13" x14ac:dyDescent="0.3">
      <c r="D298" s="117">
        <f>COUNTIF(E4:E195,E298)</f>
        <v>0</v>
      </c>
      <c r="E298" s="118" t="s">
        <v>8</v>
      </c>
      <c r="F298" s="97" t="s">
        <v>25</v>
      </c>
      <c r="G298" s="98">
        <f>COUNTIF(F4:F195,F298)</f>
        <v>0</v>
      </c>
      <c r="H298" s="13"/>
    </row>
    <row r="299" spans="4:9" s="14" customFormat="1" x14ac:dyDescent="0.25">
      <c r="E299" s="21"/>
      <c r="F299" s="2"/>
      <c r="G299" s="2"/>
      <c r="H299" s="13"/>
    </row>
    <row r="300" spans="4:9" s="14" customFormat="1" ht="13" x14ac:dyDescent="0.3">
      <c r="D300" s="103">
        <f>SUM(D294,D295,D297)</f>
        <v>0</v>
      </c>
      <c r="E300" s="102" t="s">
        <v>46</v>
      </c>
      <c r="F300" s="21"/>
      <c r="G300" s="21"/>
      <c r="H300" s="16"/>
      <c r="I300" s="17"/>
    </row>
    <row r="301" spans="4:9" s="14" customFormat="1" ht="13" x14ac:dyDescent="0.3">
      <c r="D301" s="41">
        <f>SUM(D296,D298)</f>
        <v>0</v>
      </c>
      <c r="E301" s="96" t="s">
        <v>151</v>
      </c>
      <c r="F301" s="12"/>
      <c r="G301" s="21"/>
      <c r="H301" s="16"/>
      <c r="I301" s="17"/>
    </row>
    <row r="302" spans="4:9" s="14" customFormat="1" x14ac:dyDescent="0.25">
      <c r="E302" s="12"/>
      <c r="F302" s="12"/>
      <c r="G302" s="21"/>
      <c r="H302" s="16"/>
      <c r="I302" s="17"/>
    </row>
    <row r="303" spans="4:9" s="14" customFormat="1" ht="13" x14ac:dyDescent="0.3">
      <c r="E303" s="12"/>
      <c r="F303" s="12"/>
      <c r="G303" s="12"/>
      <c r="H303" s="18"/>
      <c r="I303" s="17"/>
    </row>
    <row r="304" spans="4:9" s="14" customFormat="1" x14ac:dyDescent="0.25">
      <c r="E304" s="12"/>
      <c r="F304" s="12"/>
      <c r="G304" s="12"/>
      <c r="H304" s="15"/>
      <c r="I304" s="17"/>
    </row>
    <row r="305" spans="5:8" s="14" customFormat="1" x14ac:dyDescent="0.25">
      <c r="E305" s="12"/>
      <c r="F305" s="12"/>
      <c r="G305" s="12"/>
      <c r="H305" s="12"/>
    </row>
    <row r="306" spans="5:8" s="14" customFormat="1" x14ac:dyDescent="0.25">
      <c r="E306" s="12"/>
      <c r="F306" s="14">
        <f>COUNTIF(G4:G195,G306)</f>
        <v>0</v>
      </c>
      <c r="G306" s="2" t="s">
        <v>30</v>
      </c>
      <c r="H306" s="12"/>
    </row>
    <row r="307" spans="5:8" s="14" customFormat="1" x14ac:dyDescent="0.25">
      <c r="E307" s="12"/>
      <c r="F307" s="38">
        <f>COUNTIF(G4:G195,G307)</f>
        <v>0</v>
      </c>
      <c r="G307" s="39" t="s">
        <v>2</v>
      </c>
      <c r="H307" s="12"/>
    </row>
    <row r="308" spans="5:8" s="14" customFormat="1" x14ac:dyDescent="0.25">
      <c r="E308" s="12"/>
      <c r="F308" s="14">
        <f>COUNTIF(G4:G195,G308)</f>
        <v>0</v>
      </c>
      <c r="G308" s="2" t="s">
        <v>3</v>
      </c>
      <c r="H308" s="12"/>
    </row>
    <row r="309" spans="5:8" s="14" customFormat="1" x14ac:dyDescent="0.25">
      <c r="E309" s="12"/>
      <c r="F309" s="38">
        <f>COUNTIF(G4:G195,G309)</f>
        <v>0</v>
      </c>
      <c r="G309" s="40" t="s">
        <v>31</v>
      </c>
      <c r="H309" s="12"/>
    </row>
    <row r="310" spans="5:8" s="14" customFormat="1" x14ac:dyDescent="0.25">
      <c r="E310" s="12"/>
      <c r="F310" s="14">
        <f>COUNTIF(G4:G195,G310)</f>
        <v>0</v>
      </c>
      <c r="G310" s="21" t="s">
        <v>32</v>
      </c>
      <c r="H310" s="12"/>
    </row>
    <row r="311" spans="5:8" s="14" customFormat="1" x14ac:dyDescent="0.25">
      <c r="E311" s="12"/>
      <c r="F311" s="38">
        <f>COUNTIF(G4:G195,G311)</f>
        <v>0</v>
      </c>
      <c r="G311" s="40" t="s">
        <v>33</v>
      </c>
      <c r="H311" s="12"/>
    </row>
    <row r="312" spans="5:8" s="14" customFormat="1" x14ac:dyDescent="0.25">
      <c r="E312" s="12"/>
      <c r="F312" s="12"/>
      <c r="G312" s="12"/>
      <c r="H312" s="12"/>
    </row>
    <row r="313" spans="5:8" x14ac:dyDescent="0.25">
      <c r="E313" s="195"/>
      <c r="F313" s="195"/>
      <c r="G313" s="195"/>
      <c r="H313" s="195"/>
    </row>
    <row r="314" spans="5:8" x14ac:dyDescent="0.25">
      <c r="E314" s="195"/>
      <c r="F314" s="195"/>
      <c r="G314" s="195"/>
      <c r="H314" s="195"/>
    </row>
    <row r="315" spans="5:8" x14ac:dyDescent="0.25">
      <c r="E315" s="195"/>
      <c r="F315" s="195"/>
      <c r="G315" s="195"/>
      <c r="H315" s="195"/>
    </row>
    <row r="316" spans="5:8" x14ac:dyDescent="0.25">
      <c r="E316" s="195"/>
      <c r="F316" s="195"/>
      <c r="G316" s="195"/>
      <c r="H316" s="195"/>
    </row>
    <row r="317" spans="5:8" x14ac:dyDescent="0.25">
      <c r="E317" s="195"/>
      <c r="F317" s="195"/>
      <c r="G317" s="195"/>
      <c r="H317" s="195"/>
    </row>
    <row r="318" spans="5:8" x14ac:dyDescent="0.25">
      <c r="E318" s="195"/>
      <c r="F318" s="195"/>
      <c r="G318" s="195"/>
      <c r="H318" s="195"/>
    </row>
    <row r="319" spans="5:8" x14ac:dyDescent="0.25">
      <c r="E319" s="195"/>
      <c r="F319" s="195"/>
      <c r="G319" s="195"/>
      <c r="H319" s="195"/>
    </row>
    <row r="320" spans="5:8" x14ac:dyDescent="0.25">
      <c r="E320" s="195"/>
      <c r="F320" s="195"/>
      <c r="G320" s="195"/>
      <c r="H320" s="195"/>
    </row>
    <row r="321" spans="5:8" x14ac:dyDescent="0.25">
      <c r="E321" s="195"/>
      <c r="F321" s="195"/>
      <c r="G321" s="195"/>
      <c r="H321" s="195"/>
    </row>
    <row r="322" spans="5:8" x14ac:dyDescent="0.25">
      <c r="E322" s="195"/>
      <c r="F322" s="195"/>
      <c r="G322" s="195"/>
      <c r="H322" s="195"/>
    </row>
    <row r="323" spans="5:8" x14ac:dyDescent="0.25">
      <c r="E323" s="195"/>
      <c r="F323" s="195"/>
      <c r="G323" s="195"/>
      <c r="H323" s="195"/>
    </row>
    <row r="324" spans="5:8" x14ac:dyDescent="0.25">
      <c r="E324" s="195"/>
      <c r="F324" s="195"/>
      <c r="G324" s="195"/>
      <c r="H324" s="195"/>
    </row>
    <row r="325" spans="5:8" x14ac:dyDescent="0.25">
      <c r="E325" s="195"/>
      <c r="F325" s="195"/>
      <c r="G325" s="195"/>
      <c r="H325" s="195"/>
    </row>
    <row r="326" spans="5:8" x14ac:dyDescent="0.25">
      <c r="E326" s="195"/>
      <c r="F326" s="195"/>
      <c r="G326" s="195"/>
      <c r="H326" s="195"/>
    </row>
    <row r="327" spans="5:8" x14ac:dyDescent="0.25">
      <c r="E327" s="195"/>
      <c r="F327" s="195"/>
      <c r="G327" s="195"/>
      <c r="H327" s="195"/>
    </row>
    <row r="328" spans="5:8" x14ac:dyDescent="0.25">
      <c r="E328" s="195"/>
      <c r="F328" s="195"/>
      <c r="G328" s="195"/>
      <c r="H328" s="195"/>
    </row>
    <row r="329" spans="5:8" x14ac:dyDescent="0.25">
      <c r="E329" s="195"/>
      <c r="F329" s="195"/>
      <c r="G329" s="195"/>
      <c r="H329" s="195"/>
    </row>
    <row r="330" spans="5:8" x14ac:dyDescent="0.25">
      <c r="E330" s="195"/>
      <c r="F330" s="195"/>
      <c r="G330" s="195"/>
      <c r="H330" s="195"/>
    </row>
    <row r="331" spans="5:8" x14ac:dyDescent="0.25">
      <c r="E331" s="195"/>
      <c r="F331" s="195"/>
      <c r="G331" s="195"/>
      <c r="H331" s="195"/>
    </row>
    <row r="332" spans="5:8" x14ac:dyDescent="0.25">
      <c r="E332" s="195"/>
      <c r="F332" s="195"/>
      <c r="G332" s="195"/>
      <c r="H332" s="195"/>
    </row>
    <row r="333" spans="5:8" x14ac:dyDescent="0.25">
      <c r="E333" s="195"/>
      <c r="F333" s="195"/>
      <c r="G333" s="195"/>
      <c r="H333" s="195"/>
    </row>
    <row r="334" spans="5:8" x14ac:dyDescent="0.25">
      <c r="E334" s="195"/>
      <c r="F334" s="195"/>
      <c r="G334" s="195"/>
      <c r="H334" s="195"/>
    </row>
    <row r="335" spans="5:8" x14ac:dyDescent="0.25">
      <c r="F335" s="195"/>
      <c r="G335" s="195"/>
      <c r="H335" s="195"/>
    </row>
    <row r="336" spans="5:8" x14ac:dyDescent="0.25">
      <c r="H336" s="195"/>
    </row>
  </sheetData>
  <sheetProtection sheet="1" objects="1" scenarios="1" selectLockedCells="1"/>
  <sortState ref="D296:D301">
    <sortCondition ref="D296"/>
  </sortState>
  <dataConsolidate>
    <dataRefs count="1">
      <dataRef ref="C3" sheet="Registration" r:id="rId1"/>
    </dataRefs>
  </dataConsolidate>
  <mergeCells count="7">
    <mergeCell ref="G1:G2"/>
    <mergeCell ref="A1:A3"/>
    <mergeCell ref="B1:B2"/>
    <mergeCell ref="C1:C3"/>
    <mergeCell ref="D1:D3"/>
    <mergeCell ref="E1:E3"/>
    <mergeCell ref="F1:F2"/>
  </mergeCells>
  <dataValidations count="5">
    <dataValidation allowBlank="1" showInputMessage="1" showErrorMessage="1" prompt="Be sure to include adults in this list - both Chaperones and Advisors!" sqref="C4:C195" xr:uid="{00000000-0002-0000-0200-000000000000}"/>
    <dataValidation type="list" allowBlank="1" showInputMessage="1" showErrorMessage="1" errorTitle="Invalid!" error="Use only the items listed in the drop-down menu!" prompt="Everyone gets a shirt, even adults" sqref="G4:G195" xr:uid="{00000000-0002-0000-0200-000001000000}">
      <formula1>$G$306:$G$311</formula1>
    </dataValidation>
    <dataValidation allowBlank="1" showInputMessage="1" showErrorMessage="1" errorTitle="Invalid Classification" error="Use only the 4 classifications listed in the drop-down menu!" sqref="E296:E336 G299:G337" xr:uid="{00000000-0002-0000-0200-000002000000}"/>
    <dataValidation type="list" allowBlank="1" showInputMessage="1" showErrorMessage="1" prompt="Please complete for all students" sqref="F4:F195" xr:uid="{00000000-0002-0000-0200-000003000000}">
      <formula1>$F$297:$F$298</formula1>
    </dataValidation>
    <dataValidation type="list" allowBlank="1" showInputMessage="1" showErrorMessage="1" errorTitle="Invalid!" error="Use only the items listed in the drop-down menu!" prompt="Make sure EACH attendee has a classification selected!" sqref="E4:E195" xr:uid="{00000000-0002-0000-0200-000004000000}">
      <formula1>$E$294:$E$298</formula1>
    </dataValidation>
  </dataValidations>
  <printOptions horizontalCentered="1"/>
  <pageMargins left="0.25" right="0.25" top="0.35" bottom="0.5" header="0" footer="0.25"/>
  <pageSetup scale="72" fitToHeight="4" orientation="landscape" r:id="rId2"/>
  <headerFooter alignWithMargins="0">
    <oddFooter>&amp;R&amp;"Arial,Italic"&amp;9Page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S108"/>
  <sheetViews>
    <sheetView showGridLines="0" topLeftCell="A28" zoomScaleNormal="100" workbookViewId="0">
      <selection activeCell="A2" sqref="A2:N2"/>
    </sheetView>
  </sheetViews>
  <sheetFormatPr defaultColWidth="9.1796875" defaultRowHeight="12.5" x14ac:dyDescent="0.25"/>
  <cols>
    <col min="1" max="5" width="7.26953125" style="130" customWidth="1"/>
    <col min="6" max="6" width="3.81640625" style="130" customWidth="1"/>
    <col min="7" max="7" width="7.81640625" style="130" customWidth="1"/>
    <col min="8" max="12" width="7.26953125" style="130" customWidth="1"/>
    <col min="13" max="13" width="12.26953125" style="130" customWidth="1"/>
    <col min="14" max="14" width="3.81640625" style="130" customWidth="1"/>
    <col min="15" max="16384" width="9.1796875" style="130"/>
  </cols>
  <sheetData>
    <row r="1" spans="1:19" ht="72" customHeight="1" thickBot="1" x14ac:dyDescent="0.55000000000000004">
      <c r="A1" s="128"/>
      <c r="B1" s="128"/>
      <c r="C1" s="128"/>
      <c r="D1" s="128"/>
      <c r="E1" s="128"/>
      <c r="F1" s="128"/>
      <c r="G1" s="129"/>
      <c r="H1" s="319" t="s">
        <v>47</v>
      </c>
      <c r="I1" s="319"/>
      <c r="J1" s="319"/>
      <c r="K1" s="319"/>
      <c r="L1" s="319"/>
      <c r="M1" s="319"/>
      <c r="N1" s="319"/>
      <c r="P1" s="131"/>
      <c r="Q1" s="132"/>
      <c r="R1" s="131"/>
      <c r="S1" s="131"/>
    </row>
    <row r="2" spans="1:19" ht="32.25" customHeight="1" thickTop="1" x14ac:dyDescent="0.25">
      <c r="A2" s="326" t="s">
        <v>160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P2" s="131"/>
      <c r="Q2" s="132"/>
      <c r="R2" s="131"/>
      <c r="S2" s="131"/>
    </row>
    <row r="3" spans="1:19" ht="18" customHeight="1" x14ac:dyDescent="0.4">
      <c r="A3" s="321" t="s">
        <v>35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P3" s="131"/>
      <c r="Q3" s="132"/>
      <c r="R3" s="131"/>
      <c r="S3" s="131"/>
    </row>
    <row r="4" spans="1:19" ht="17.25" customHeight="1" x14ac:dyDescent="0.2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P4" s="131"/>
      <c r="Q4" s="133"/>
      <c r="R4" s="131"/>
      <c r="S4" s="131"/>
    </row>
    <row r="5" spans="1:19" ht="17.25" customHeight="1" x14ac:dyDescent="0.25">
      <c r="A5" s="332" t="s">
        <v>170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P5" s="131"/>
      <c r="Q5" s="133"/>
      <c r="R5" s="131"/>
      <c r="S5" s="131" t="s">
        <v>9</v>
      </c>
    </row>
    <row r="6" spans="1:19" ht="17.2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P6" s="131"/>
      <c r="Q6" s="133"/>
      <c r="R6" s="131"/>
      <c r="S6" s="131"/>
    </row>
    <row r="7" spans="1:19" ht="33.75" customHeight="1" x14ac:dyDescent="0.25">
      <c r="A7" s="337" t="s">
        <v>22</v>
      </c>
      <c r="B7" s="337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P7" s="131"/>
      <c r="Q7" s="131"/>
      <c r="R7" s="131"/>
      <c r="S7" s="131"/>
    </row>
    <row r="8" spans="1:19" ht="23.9" customHeight="1" x14ac:dyDescent="0.25">
      <c r="A8" s="135"/>
      <c r="B8" s="135" t="s">
        <v>10</v>
      </c>
      <c r="C8" s="333"/>
      <c r="D8" s="333"/>
      <c r="E8" s="333"/>
      <c r="F8" s="333"/>
      <c r="G8" s="333"/>
      <c r="H8" s="136"/>
      <c r="I8" s="135" t="s">
        <v>11</v>
      </c>
      <c r="J8" s="333"/>
      <c r="K8" s="333"/>
      <c r="L8" s="333"/>
      <c r="M8" s="333"/>
      <c r="N8" s="333"/>
      <c r="P8" s="131"/>
      <c r="Q8" s="131"/>
      <c r="R8" s="131"/>
      <c r="S8" s="131"/>
    </row>
    <row r="9" spans="1:19" ht="23.9" customHeight="1" x14ac:dyDescent="0.25">
      <c r="A9" s="135"/>
      <c r="B9" s="135" t="s">
        <v>12</v>
      </c>
      <c r="C9" s="333"/>
      <c r="D9" s="333"/>
      <c r="E9" s="333"/>
      <c r="F9" s="333"/>
      <c r="G9" s="333"/>
      <c r="H9" s="136"/>
      <c r="I9" s="135" t="s">
        <v>147</v>
      </c>
      <c r="J9" s="333"/>
      <c r="K9" s="333"/>
      <c r="L9" s="333"/>
      <c r="M9" s="333"/>
      <c r="N9" s="333"/>
    </row>
    <row r="10" spans="1:19" ht="20.25" customHeight="1" x14ac:dyDescent="0.35">
      <c r="A10" s="137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137"/>
    </row>
    <row r="11" spans="1:19" ht="20.25" customHeight="1" thickBot="1" x14ac:dyDescent="0.4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7"/>
    </row>
    <row r="12" spans="1:19" ht="49.5" customHeight="1" thickBot="1" x14ac:dyDescent="0.3">
      <c r="A12" s="340" t="s">
        <v>171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2"/>
    </row>
    <row r="13" spans="1:19" s="140" customFormat="1" ht="9.75" customHeigh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9" ht="20.25" customHeight="1" x14ac:dyDescent="0.25">
      <c r="A14" s="135"/>
      <c r="B14" s="141" t="s">
        <v>10</v>
      </c>
      <c r="C14" s="343"/>
      <c r="D14" s="343"/>
      <c r="E14" s="343"/>
      <c r="F14" s="343"/>
      <c r="G14" s="343"/>
      <c r="H14" s="136"/>
      <c r="I14" s="135" t="s">
        <v>158</v>
      </c>
      <c r="J14" s="343"/>
      <c r="K14" s="343"/>
      <c r="L14" s="343"/>
      <c r="M14" s="343"/>
      <c r="N14" s="343"/>
    </row>
    <row r="15" spans="1:19" ht="12.75" customHeight="1" x14ac:dyDescent="0.35">
      <c r="A15" s="137"/>
      <c r="B15" s="142"/>
      <c r="C15" s="143"/>
      <c r="D15" s="143"/>
      <c r="E15" s="143"/>
      <c r="F15" s="143"/>
      <c r="G15" s="144"/>
      <c r="H15" s="144"/>
      <c r="I15" s="144"/>
      <c r="J15" s="145"/>
      <c r="K15" s="145"/>
      <c r="L15" s="145"/>
      <c r="M15" s="145"/>
      <c r="N15" s="145"/>
    </row>
    <row r="16" spans="1:19" ht="21.75" customHeight="1" x14ac:dyDescent="0.25">
      <c r="A16" s="146" t="s">
        <v>157</v>
      </c>
      <c r="B16" s="146"/>
      <c r="C16" s="146"/>
      <c r="D16" s="146"/>
      <c r="E16" s="146"/>
      <c r="F16" s="146"/>
      <c r="G16" s="146"/>
      <c r="J16" s="147"/>
    </row>
    <row r="17" spans="1:18" ht="33" customHeight="1" x14ac:dyDescent="0.3">
      <c r="A17" s="148"/>
      <c r="B17" s="149"/>
      <c r="C17" s="149"/>
      <c r="D17" s="149"/>
      <c r="E17" s="148"/>
      <c r="F17" s="150" t="s">
        <v>36</v>
      </c>
      <c r="G17" s="320">
        <f>Delegates!D301</f>
        <v>0</v>
      </c>
      <c r="H17" s="320"/>
      <c r="I17" s="151" t="s">
        <v>13</v>
      </c>
      <c r="J17" s="152">
        <v>140</v>
      </c>
      <c r="K17" s="151" t="s">
        <v>4</v>
      </c>
      <c r="L17" s="330">
        <f>PRODUCT(G17,J17)</f>
        <v>0</v>
      </c>
      <c r="M17" s="330"/>
      <c r="R17" s="136" t="s">
        <v>9</v>
      </c>
    </row>
    <row r="18" spans="1:18" ht="24" customHeight="1" x14ac:dyDescent="0.3">
      <c r="A18" s="338" t="s">
        <v>37</v>
      </c>
      <c r="B18" s="338"/>
      <c r="C18" s="338"/>
      <c r="D18" s="338"/>
      <c r="E18" s="338"/>
      <c r="F18" s="338"/>
      <c r="G18" s="335">
        <f>Delegates!D300</f>
        <v>0</v>
      </c>
      <c r="H18" s="335"/>
      <c r="I18" s="151" t="s">
        <v>13</v>
      </c>
      <c r="J18" s="153">
        <v>140</v>
      </c>
      <c r="K18" s="151" t="s">
        <v>4</v>
      </c>
      <c r="L18" s="336">
        <f>PRODUCT(G18,J18)</f>
        <v>0</v>
      </c>
      <c r="M18" s="336"/>
      <c r="R18" s="136" t="s">
        <v>9</v>
      </c>
    </row>
    <row r="19" spans="1:18" ht="18.75" customHeight="1" x14ac:dyDescent="0.25">
      <c r="A19" s="327" t="s">
        <v>38</v>
      </c>
      <c r="B19" s="327"/>
      <c r="C19" s="327"/>
      <c r="D19" s="327"/>
      <c r="E19" s="327"/>
      <c r="F19" s="327"/>
      <c r="G19" s="327"/>
      <c r="H19" s="327"/>
      <c r="I19" s="154"/>
      <c r="J19" s="154"/>
      <c r="K19" s="154"/>
      <c r="L19" s="25"/>
      <c r="M19" s="25"/>
      <c r="N19" s="154"/>
      <c r="R19" s="136"/>
    </row>
    <row r="20" spans="1:18" ht="24" customHeight="1" x14ac:dyDescent="0.3">
      <c r="A20" s="338"/>
      <c r="B20" s="338"/>
      <c r="C20" s="338"/>
      <c r="D20" s="338"/>
      <c r="E20" s="338"/>
      <c r="F20" s="338"/>
      <c r="G20" s="339"/>
      <c r="H20" s="339"/>
      <c r="I20" s="155"/>
      <c r="J20" s="156"/>
      <c r="K20" s="155"/>
      <c r="L20" s="334"/>
      <c r="M20" s="334"/>
    </row>
    <row r="21" spans="1:18" ht="29.25" customHeight="1" x14ac:dyDescent="0.3">
      <c r="A21" s="312" t="s">
        <v>152</v>
      </c>
      <c r="B21" s="312"/>
      <c r="C21" s="312"/>
      <c r="D21" s="312"/>
      <c r="E21" s="150"/>
      <c r="F21" s="150"/>
      <c r="G21" s="155"/>
      <c r="H21" s="155"/>
      <c r="I21" s="151"/>
      <c r="J21" s="156"/>
      <c r="K21" s="151"/>
      <c r="L21" s="43"/>
      <c r="M21" s="43"/>
    </row>
    <row r="22" spans="1:18" ht="18" x14ac:dyDescent="0.4">
      <c r="A22" s="26"/>
      <c r="B22" s="27"/>
      <c r="C22" s="99" t="s">
        <v>154</v>
      </c>
      <c r="D22" s="29">
        <f>Delegates!G297</f>
        <v>0</v>
      </c>
      <c r="J22" s="157"/>
      <c r="K22" s="158" t="s">
        <v>14</v>
      </c>
      <c r="L22" s="324">
        <f>SUM(L17:M21)</f>
        <v>0</v>
      </c>
      <c r="M22" s="325"/>
    </row>
    <row r="23" spans="1:18" ht="18.75" customHeight="1" x14ac:dyDescent="0.35">
      <c r="A23" s="34"/>
      <c r="B23" s="35"/>
      <c r="C23" s="101" t="s">
        <v>153</v>
      </c>
      <c r="D23" s="100">
        <f>Delegates!G298</f>
        <v>0</v>
      </c>
      <c r="J23" s="157"/>
      <c r="K23" s="159"/>
      <c r="L23" s="160"/>
      <c r="M23" s="161"/>
    </row>
    <row r="24" spans="1:18" ht="12.75" customHeight="1" x14ac:dyDescent="0.25">
      <c r="A24" s="316" t="s">
        <v>45</v>
      </c>
      <c r="B24" s="316"/>
      <c r="C24" s="316"/>
      <c r="D24" s="316"/>
      <c r="F24" s="315" t="s">
        <v>5</v>
      </c>
      <c r="G24" s="315"/>
      <c r="H24" s="315"/>
      <c r="I24" s="315"/>
      <c r="J24" s="315"/>
      <c r="K24" s="315"/>
      <c r="L24" s="315"/>
      <c r="M24" s="315"/>
      <c r="N24" s="315"/>
    </row>
    <row r="25" spans="1:18" ht="13" customHeight="1" x14ac:dyDescent="0.3">
      <c r="A25" s="26" t="s">
        <v>39</v>
      </c>
      <c r="B25" s="27">
        <f>Delegates!F306</f>
        <v>0</v>
      </c>
      <c r="C25" s="28" t="s">
        <v>40</v>
      </c>
      <c r="D25" s="29">
        <f>Delegates!F309</f>
        <v>0</v>
      </c>
      <c r="F25" s="315"/>
      <c r="G25" s="315"/>
      <c r="H25" s="315"/>
      <c r="I25" s="315"/>
      <c r="J25" s="315"/>
      <c r="K25" s="315"/>
      <c r="L25" s="315"/>
      <c r="M25" s="315"/>
      <c r="N25" s="315"/>
    </row>
    <row r="26" spans="1:18" ht="13" customHeight="1" x14ac:dyDescent="0.3">
      <c r="A26" s="30" t="s">
        <v>41</v>
      </c>
      <c r="B26" s="31">
        <f>Delegates!F307</f>
        <v>0</v>
      </c>
      <c r="C26" s="32" t="s">
        <v>42</v>
      </c>
      <c r="D26" s="33">
        <f>Delegates!F310</f>
        <v>0</v>
      </c>
      <c r="F26" s="315"/>
      <c r="G26" s="315"/>
      <c r="H26" s="315"/>
      <c r="I26" s="315"/>
      <c r="J26" s="315"/>
      <c r="K26" s="315"/>
      <c r="L26" s="315"/>
      <c r="M26" s="315"/>
      <c r="N26" s="315"/>
    </row>
    <row r="27" spans="1:18" ht="13" customHeight="1" x14ac:dyDescent="0.35">
      <c r="A27" s="34" t="s">
        <v>43</v>
      </c>
      <c r="B27" s="35">
        <f>Delegates!F308</f>
        <v>0</v>
      </c>
      <c r="C27" s="36" t="s">
        <v>44</v>
      </c>
      <c r="D27" s="37">
        <f>Delegates!F311</f>
        <v>0</v>
      </c>
      <c r="J27" s="157"/>
      <c r="K27" s="159"/>
      <c r="L27" s="160"/>
      <c r="M27" s="161"/>
    </row>
    <row r="28" spans="1:18" s="162" customFormat="1" ht="17.5" x14ac:dyDescent="0.35">
      <c r="A28" s="317" t="s">
        <v>172</v>
      </c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</row>
    <row r="29" spans="1:18" ht="24.75" customHeight="1" x14ac:dyDescent="0.35">
      <c r="A29" s="318" t="s">
        <v>164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</row>
    <row r="30" spans="1:18" ht="21.75" customHeight="1" x14ac:dyDescent="0.25">
      <c r="A30" s="322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163"/>
    </row>
    <row r="31" spans="1:18" ht="18" x14ac:dyDescent="0.4">
      <c r="A31" s="313"/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164"/>
      <c r="P31" s="164"/>
    </row>
    <row r="32" spans="1:18" ht="13" x14ac:dyDescent="0.3">
      <c r="B32" s="165" t="s">
        <v>21</v>
      </c>
      <c r="C32" s="166"/>
      <c r="D32" s="166"/>
      <c r="E32" s="166"/>
      <c r="F32" s="166"/>
      <c r="G32" s="166"/>
      <c r="J32" s="167" t="s">
        <v>15</v>
      </c>
      <c r="K32" s="165" t="s">
        <v>174</v>
      </c>
      <c r="L32" s="165"/>
    </row>
    <row r="33" spans="1:16" ht="13" x14ac:dyDescent="0.3">
      <c r="B33" s="166"/>
      <c r="C33" s="165" t="s">
        <v>173</v>
      </c>
      <c r="D33" s="168"/>
      <c r="E33" s="168"/>
      <c r="J33" s="165"/>
      <c r="K33" s="165" t="s">
        <v>175</v>
      </c>
      <c r="L33" s="165"/>
    </row>
    <row r="34" spans="1:16" ht="13" x14ac:dyDescent="0.3">
      <c r="B34" s="166"/>
      <c r="C34" s="166"/>
      <c r="D34" s="168"/>
      <c r="E34" s="168"/>
      <c r="J34" s="165"/>
      <c r="K34" s="165" t="s">
        <v>176</v>
      </c>
      <c r="L34" s="165"/>
    </row>
    <row r="35" spans="1:16" ht="21.75" customHeight="1" x14ac:dyDescent="0.3">
      <c r="A35" s="314" t="s">
        <v>177</v>
      </c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</row>
    <row r="36" spans="1:16" x14ac:dyDescent="0.25">
      <c r="A36" s="169"/>
      <c r="B36" s="169"/>
      <c r="C36" s="169"/>
      <c r="D36" s="169"/>
      <c r="E36" s="169"/>
    </row>
    <row r="98" spans="1:1" x14ac:dyDescent="0.25">
      <c r="A98" s="170"/>
    </row>
    <row r="99" spans="1:1" x14ac:dyDescent="0.25">
      <c r="A99" s="170"/>
    </row>
    <row r="101" spans="1:1" x14ac:dyDescent="0.25">
      <c r="A101" s="171"/>
    </row>
    <row r="102" spans="1:1" x14ac:dyDescent="0.25">
      <c r="A102" s="171"/>
    </row>
    <row r="103" spans="1:1" x14ac:dyDescent="0.25">
      <c r="A103" s="171"/>
    </row>
    <row r="104" spans="1:1" x14ac:dyDescent="0.25">
      <c r="A104" s="171"/>
    </row>
    <row r="105" spans="1:1" x14ac:dyDescent="0.25">
      <c r="A105" s="171"/>
    </row>
    <row r="106" spans="1:1" x14ac:dyDescent="0.25">
      <c r="A106" s="171"/>
    </row>
    <row r="107" spans="1:1" x14ac:dyDescent="0.25">
      <c r="A107" s="171"/>
    </row>
    <row r="108" spans="1:1" x14ac:dyDescent="0.25">
      <c r="A108" s="171"/>
    </row>
  </sheetData>
  <sheetProtection selectLockedCells="1"/>
  <mergeCells count="33">
    <mergeCell ref="L18:M18"/>
    <mergeCell ref="A7:B7"/>
    <mergeCell ref="A20:F20"/>
    <mergeCell ref="G20:H20"/>
    <mergeCell ref="C8:G8"/>
    <mergeCell ref="C9:G9"/>
    <mergeCell ref="A18:F18"/>
    <mergeCell ref="A12:N12"/>
    <mergeCell ref="J14:N14"/>
    <mergeCell ref="C14:G14"/>
    <mergeCell ref="H1:N1"/>
    <mergeCell ref="G17:H17"/>
    <mergeCell ref="A3:N3"/>
    <mergeCell ref="A30:O30"/>
    <mergeCell ref="L22:M22"/>
    <mergeCell ref="A2:N2"/>
    <mergeCell ref="A19:H19"/>
    <mergeCell ref="A4:N4"/>
    <mergeCell ref="C7:N7"/>
    <mergeCell ref="L17:M17"/>
    <mergeCell ref="B10:M10"/>
    <mergeCell ref="A5:N5"/>
    <mergeCell ref="J8:N8"/>
    <mergeCell ref="J9:N9"/>
    <mergeCell ref="L20:M20"/>
    <mergeCell ref="G18:H18"/>
    <mergeCell ref="A21:D21"/>
    <mergeCell ref="A31:N31"/>
    <mergeCell ref="A35:P35"/>
    <mergeCell ref="F24:N26"/>
    <mergeCell ref="A24:D24"/>
    <mergeCell ref="A28:P28"/>
    <mergeCell ref="A29:P29"/>
  </mergeCells>
  <phoneticPr fontId="0" type="noConversion"/>
  <printOptions horizontalCentered="1"/>
  <pageMargins left="0.5" right="0.5" top="0.5" bottom="0.5" header="0.3" footer="0.3"/>
  <pageSetup scale="96" orientation="portrait" r:id="rId1"/>
  <headerFooter>
    <oddFooter>&amp;L&amp;9          EX          QB          AC</oddFooter>
  </headerFooter>
  <ignoredErrors>
    <ignoredError sqref="H9:I9 H8:I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  <pageSetUpPr fitToPage="1"/>
  </sheetPr>
  <dimension ref="A1:Y106"/>
  <sheetViews>
    <sheetView showGridLines="0" tabSelected="1" zoomScaleNormal="100" workbookViewId="0">
      <selection activeCell="A4" sqref="A4:N4"/>
    </sheetView>
  </sheetViews>
  <sheetFormatPr defaultColWidth="9.26953125" defaultRowHeight="12.5" x14ac:dyDescent="0.25"/>
  <cols>
    <col min="1" max="1" width="11" style="184" bestFit="1" customWidth="1"/>
    <col min="2" max="16384" width="9.26953125" style="184"/>
  </cols>
  <sheetData>
    <row r="1" spans="1:18" s="177" customFormat="1" ht="72" customHeight="1" thickBot="1" x14ac:dyDescent="0.55000000000000004">
      <c r="A1" s="172"/>
      <c r="B1" s="172"/>
      <c r="C1" s="172"/>
      <c r="D1" s="172"/>
      <c r="E1" s="172"/>
      <c r="F1" s="344" t="s">
        <v>47</v>
      </c>
      <c r="G1" s="344"/>
      <c r="H1" s="344"/>
      <c r="I1" s="344"/>
      <c r="J1" s="344"/>
      <c r="K1" s="344"/>
      <c r="L1" s="344"/>
      <c r="M1" s="344"/>
      <c r="N1" s="344"/>
      <c r="O1" s="173"/>
      <c r="P1" s="174"/>
      <c r="Q1" s="175"/>
      <c r="R1" s="176"/>
    </row>
    <row r="2" spans="1:18" s="179" customFormat="1" ht="28.15" customHeight="1" thickTop="1" x14ac:dyDescent="0.5">
      <c r="A2" s="345" t="s">
        <v>165</v>
      </c>
      <c r="B2" s="345"/>
      <c r="C2" s="345"/>
      <c r="D2" s="345"/>
      <c r="E2" s="345"/>
      <c r="F2" s="346"/>
      <c r="G2" s="346"/>
      <c r="H2" s="346"/>
      <c r="I2" s="346"/>
      <c r="J2" s="346"/>
      <c r="K2" s="346"/>
      <c r="L2" s="346"/>
      <c r="M2" s="346"/>
      <c r="N2" s="346"/>
      <c r="O2" s="178"/>
      <c r="P2" s="178"/>
      <c r="R2" s="180"/>
    </row>
    <row r="3" spans="1:18" s="179" customFormat="1" ht="35.15" customHeight="1" x14ac:dyDescent="0.4">
      <c r="A3" s="347" t="s">
        <v>27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181"/>
      <c r="P3" s="182"/>
    </row>
    <row r="4" spans="1:18" ht="38.25" customHeight="1" x14ac:dyDescent="0.25">
      <c r="A4" s="348" t="s">
        <v>178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183"/>
    </row>
    <row r="5" spans="1:18" ht="25.15" customHeight="1" x14ac:dyDescent="0.35">
      <c r="A5" s="366" t="s">
        <v>161</v>
      </c>
      <c r="B5" s="366"/>
      <c r="C5" s="349"/>
      <c r="D5" s="349"/>
      <c r="E5" s="349"/>
      <c r="F5" s="349"/>
      <c r="G5" s="349"/>
      <c r="H5" s="185"/>
      <c r="I5" s="186" t="s">
        <v>108</v>
      </c>
      <c r="J5" s="349"/>
      <c r="K5" s="349"/>
      <c r="L5" s="349"/>
      <c r="M5" s="349"/>
      <c r="N5" s="349"/>
      <c r="P5" s="187"/>
    </row>
    <row r="6" spans="1:18" ht="25.15" customHeight="1" x14ac:dyDescent="0.25">
      <c r="A6" s="188"/>
      <c r="B6" s="186" t="s">
        <v>109</v>
      </c>
      <c r="C6" s="349"/>
      <c r="D6" s="349"/>
      <c r="E6" s="349"/>
      <c r="F6" s="349"/>
      <c r="G6" s="349"/>
      <c r="H6" s="185"/>
      <c r="I6" s="189" t="s">
        <v>137</v>
      </c>
      <c r="J6" s="349"/>
      <c r="K6" s="349"/>
      <c r="L6" s="349"/>
      <c r="M6" s="349"/>
      <c r="N6" s="349"/>
      <c r="P6" s="190"/>
      <c r="Q6" s="191"/>
    </row>
    <row r="7" spans="1:18" ht="25.15" customHeight="1" x14ac:dyDescent="0.25">
      <c r="A7" s="188"/>
      <c r="B7" s="186" t="s">
        <v>49</v>
      </c>
      <c r="C7" s="349"/>
      <c r="D7" s="349"/>
      <c r="E7" s="349"/>
      <c r="F7" s="349"/>
      <c r="G7" s="349"/>
      <c r="H7" s="192"/>
      <c r="I7" s="186" t="s">
        <v>138</v>
      </c>
      <c r="J7" s="349"/>
      <c r="K7" s="349"/>
      <c r="L7" s="349"/>
      <c r="M7" s="349"/>
      <c r="N7" s="349"/>
    </row>
    <row r="8" spans="1:18" ht="25.15" customHeight="1" x14ac:dyDescent="0.25">
      <c r="A8" s="188"/>
      <c r="B8" s="186" t="s">
        <v>139</v>
      </c>
      <c r="C8" s="360"/>
      <c r="D8" s="360"/>
      <c r="E8" s="360"/>
      <c r="F8" s="360"/>
      <c r="G8" s="360"/>
      <c r="H8" s="192"/>
      <c r="I8" s="189" t="s">
        <v>110</v>
      </c>
      <c r="J8" s="349"/>
      <c r="K8" s="349"/>
      <c r="L8" s="349"/>
      <c r="M8" s="349"/>
      <c r="N8" s="349"/>
    </row>
    <row r="9" spans="1:18" ht="15.5" x14ac:dyDescent="0.35">
      <c r="A9" s="137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4"/>
    </row>
    <row r="10" spans="1:18" ht="23.25" customHeight="1" x14ac:dyDescent="0.25">
      <c r="A10" s="350" t="s">
        <v>111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194"/>
      <c r="P10" s="195"/>
    </row>
    <row r="11" spans="1:18" ht="20.149999999999999" customHeight="1" x14ac:dyDescent="0.3">
      <c r="A11" s="196"/>
      <c r="B11" s="196"/>
      <c r="C11" s="197" t="s">
        <v>112</v>
      </c>
      <c r="D11" s="351" t="s">
        <v>113</v>
      </c>
      <c r="E11" s="352"/>
      <c r="F11" s="352"/>
      <c r="G11" s="353"/>
      <c r="H11" s="198"/>
      <c r="I11" s="354" t="s">
        <v>114</v>
      </c>
      <c r="J11" s="354"/>
      <c r="K11" s="354"/>
      <c r="L11" s="354"/>
      <c r="M11" s="355" t="s">
        <v>48</v>
      </c>
      <c r="N11" s="356"/>
      <c r="O11" s="194"/>
      <c r="P11" s="195"/>
    </row>
    <row r="12" spans="1:18" ht="6" customHeight="1" x14ac:dyDescent="0.3">
      <c r="A12" s="196"/>
      <c r="B12" s="196"/>
      <c r="C12" s="196"/>
      <c r="D12" s="196"/>
      <c r="E12" s="199"/>
      <c r="F12" s="200"/>
      <c r="G12" s="201"/>
      <c r="H12" s="198"/>
      <c r="I12" s="354"/>
      <c r="J12" s="354"/>
      <c r="K12" s="354"/>
      <c r="L12" s="354"/>
      <c r="N12" s="194"/>
      <c r="O12" s="194"/>
      <c r="P12" s="195"/>
    </row>
    <row r="13" spans="1:18" ht="20.149999999999999" customHeight="1" x14ac:dyDescent="0.3">
      <c r="A13" s="196"/>
      <c r="B13" s="196"/>
      <c r="C13" s="197" t="s">
        <v>115</v>
      </c>
      <c r="D13" s="357"/>
      <c r="E13" s="358"/>
      <c r="F13" s="358"/>
      <c r="G13" s="359"/>
      <c r="H13" s="198"/>
      <c r="I13" s="354"/>
      <c r="J13" s="354"/>
      <c r="K13" s="354"/>
      <c r="L13" s="354"/>
      <c r="N13" s="194"/>
      <c r="O13" s="194"/>
      <c r="P13" s="195"/>
    </row>
    <row r="14" spans="1:18" ht="7.5" customHeight="1" x14ac:dyDescent="0.3">
      <c r="A14" s="196"/>
      <c r="B14" s="196"/>
      <c r="C14" s="196"/>
      <c r="D14" s="196"/>
      <c r="E14" s="199"/>
      <c r="F14" s="200"/>
      <c r="G14" s="201"/>
      <c r="J14" s="202"/>
      <c r="K14" s="200"/>
      <c r="L14" s="201"/>
      <c r="N14" s="194"/>
      <c r="O14" s="194"/>
      <c r="P14" s="195"/>
    </row>
    <row r="15" spans="1:18" ht="20.149999999999999" customHeight="1" x14ac:dyDescent="0.3">
      <c r="A15" s="196"/>
      <c r="B15" s="196"/>
      <c r="C15" s="197" t="s">
        <v>116</v>
      </c>
      <c r="D15" s="351" t="s">
        <v>113</v>
      </c>
      <c r="E15" s="352"/>
      <c r="F15" s="352"/>
      <c r="G15" s="353"/>
      <c r="J15" s="202"/>
      <c r="K15" s="200"/>
      <c r="L15" s="201"/>
      <c r="N15" s="194"/>
      <c r="O15" s="194"/>
      <c r="P15" s="195"/>
    </row>
    <row r="16" spans="1:18" ht="9.75" customHeight="1" x14ac:dyDescent="0.3">
      <c r="A16" s="196"/>
      <c r="B16" s="196"/>
      <c r="C16" s="196"/>
      <c r="D16" s="196"/>
      <c r="E16" s="199"/>
      <c r="F16" s="200"/>
      <c r="G16" s="201"/>
      <c r="J16" s="202"/>
      <c r="K16" s="200"/>
      <c r="L16" s="201"/>
      <c r="N16" s="194"/>
      <c r="O16" s="194"/>
      <c r="P16" s="195"/>
    </row>
    <row r="17" spans="1:17" ht="16.5" customHeight="1" x14ac:dyDescent="0.35">
      <c r="A17" s="137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4"/>
      <c r="P17" s="194"/>
      <c r="Q17" s="194"/>
    </row>
    <row r="18" spans="1:17" ht="16.5" customHeight="1" x14ac:dyDescent="0.25">
      <c r="A18" s="350"/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194"/>
      <c r="P18" s="194"/>
      <c r="Q18" s="194"/>
    </row>
    <row r="19" spans="1:17" s="203" customFormat="1" ht="12.75" customHeight="1" x14ac:dyDescent="0.25">
      <c r="B19" s="204" t="s">
        <v>117</v>
      </c>
      <c r="C19" s="204"/>
      <c r="D19" s="204"/>
      <c r="E19" s="204"/>
      <c r="F19" s="205" t="s">
        <v>118</v>
      </c>
      <c r="G19" s="205"/>
      <c r="H19" s="371" t="s">
        <v>119</v>
      </c>
      <c r="I19" s="371"/>
      <c r="J19" s="205"/>
      <c r="K19" s="371" t="s">
        <v>120</v>
      </c>
      <c r="L19" s="371"/>
    </row>
    <row r="20" spans="1:17" s="206" customFormat="1" ht="22.15" customHeight="1" x14ac:dyDescent="0.3">
      <c r="B20" s="207" t="s">
        <v>121</v>
      </c>
      <c r="C20" s="208"/>
      <c r="E20" s="209"/>
      <c r="F20" s="92">
        <f>Housing!R268</f>
        <v>0</v>
      </c>
      <c r="G20" s="210" t="s">
        <v>13</v>
      </c>
      <c r="H20" s="361">
        <v>147</v>
      </c>
      <c r="I20" s="361"/>
      <c r="J20" s="211" t="s">
        <v>4</v>
      </c>
      <c r="K20" s="362">
        <f t="shared" ref="K20:K24" si="0">PRODUCT(E20,F20,H20)</f>
        <v>0</v>
      </c>
      <c r="L20" s="362"/>
    </row>
    <row r="21" spans="1:17" s="206" customFormat="1" ht="22.15" customHeight="1" x14ac:dyDescent="0.3">
      <c r="B21" s="207" t="s">
        <v>122</v>
      </c>
      <c r="C21" s="208"/>
      <c r="E21" s="209"/>
      <c r="F21" s="92">
        <f>Housing!S268</f>
        <v>0</v>
      </c>
      <c r="G21" s="210" t="s">
        <v>13</v>
      </c>
      <c r="H21" s="361">
        <v>147</v>
      </c>
      <c r="I21" s="361"/>
      <c r="J21" s="211" t="s">
        <v>4</v>
      </c>
      <c r="K21" s="362">
        <f t="shared" si="0"/>
        <v>0</v>
      </c>
      <c r="L21" s="362"/>
    </row>
    <row r="22" spans="1:17" s="206" customFormat="1" ht="22.15" customHeight="1" x14ac:dyDescent="0.3">
      <c r="B22" s="207" t="s">
        <v>123</v>
      </c>
      <c r="C22" s="208"/>
      <c r="E22" s="209"/>
      <c r="F22" s="92">
        <f>Housing!T268</f>
        <v>0</v>
      </c>
      <c r="G22" s="210" t="s">
        <v>13</v>
      </c>
      <c r="H22" s="361">
        <v>147</v>
      </c>
      <c r="I22" s="361"/>
      <c r="J22" s="211" t="s">
        <v>4</v>
      </c>
      <c r="K22" s="362">
        <f t="shared" si="0"/>
        <v>0</v>
      </c>
      <c r="L22" s="362"/>
    </row>
    <row r="23" spans="1:17" s="206" customFormat="1" ht="22.15" customHeight="1" x14ac:dyDescent="0.3">
      <c r="B23" s="207" t="s">
        <v>124</v>
      </c>
      <c r="C23" s="208"/>
      <c r="E23" s="209"/>
      <c r="F23" s="92">
        <f>Housing!U268</f>
        <v>0</v>
      </c>
      <c r="G23" s="210" t="s">
        <v>13</v>
      </c>
      <c r="H23" s="361">
        <v>147</v>
      </c>
      <c r="I23" s="361"/>
      <c r="J23" s="211" t="s">
        <v>4</v>
      </c>
      <c r="K23" s="362">
        <f t="shared" si="0"/>
        <v>0</v>
      </c>
      <c r="L23" s="362"/>
    </row>
    <row r="24" spans="1:17" s="206" customFormat="1" ht="22.15" customHeight="1" x14ac:dyDescent="0.3">
      <c r="B24" s="207" t="s">
        <v>125</v>
      </c>
      <c r="C24" s="208"/>
      <c r="E24" s="209"/>
      <c r="F24" s="92">
        <f>Housing!V268</f>
        <v>0</v>
      </c>
      <c r="G24" s="210" t="s">
        <v>13</v>
      </c>
      <c r="H24" s="361">
        <v>147</v>
      </c>
      <c r="I24" s="361"/>
      <c r="J24" s="211" t="s">
        <v>4</v>
      </c>
      <c r="K24" s="362">
        <f t="shared" si="0"/>
        <v>0</v>
      </c>
      <c r="L24" s="362"/>
    </row>
    <row r="25" spans="1:17" ht="33" customHeight="1" x14ac:dyDescent="0.3">
      <c r="A25" s="212"/>
      <c r="B25" s="213"/>
      <c r="C25" s="214"/>
      <c r="D25" s="214"/>
      <c r="E25" s="215"/>
      <c r="F25" s="216"/>
      <c r="G25" s="217"/>
      <c r="H25" s="218"/>
      <c r="I25" s="219" t="s">
        <v>126</v>
      </c>
      <c r="J25" s="211" t="s">
        <v>4</v>
      </c>
      <c r="K25" s="368">
        <f>F84</f>
        <v>0</v>
      </c>
      <c r="L25" s="368"/>
      <c r="M25" s="194"/>
      <c r="N25" s="194"/>
    </row>
    <row r="26" spans="1:17" ht="27" customHeight="1" x14ac:dyDescent="0.3">
      <c r="A26" s="367"/>
      <c r="B26" s="367"/>
      <c r="C26" s="367"/>
      <c r="D26" s="367"/>
      <c r="E26" s="367"/>
      <c r="F26" s="367"/>
      <c r="G26" s="367"/>
      <c r="H26" s="367"/>
      <c r="I26" s="367"/>
      <c r="J26" s="220"/>
      <c r="K26" s="93"/>
      <c r="L26" s="93"/>
      <c r="M26" s="220"/>
      <c r="N26" s="220"/>
      <c r="O26" s="194"/>
    </row>
    <row r="27" spans="1:17" ht="25.5" customHeight="1" x14ac:dyDescent="0.4">
      <c r="A27" s="212"/>
      <c r="B27" s="213"/>
      <c r="C27" s="221"/>
      <c r="D27" s="221"/>
      <c r="E27" s="221"/>
      <c r="F27" s="221"/>
      <c r="G27" s="221"/>
      <c r="H27" s="221"/>
      <c r="I27" s="222" t="s">
        <v>141</v>
      </c>
      <c r="J27" s="211" t="s">
        <v>4</v>
      </c>
      <c r="K27" s="369">
        <f>SUM(K20:L25)</f>
        <v>0</v>
      </c>
      <c r="L27" s="369"/>
      <c r="M27" s="194"/>
      <c r="N27" s="194"/>
    </row>
    <row r="28" spans="1:17" ht="14.25" customHeight="1" x14ac:dyDescent="0.3"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194"/>
    </row>
    <row r="29" spans="1:17" s="194" customFormat="1" ht="14" x14ac:dyDescent="0.3">
      <c r="A29" s="225"/>
      <c r="B29" s="226" t="s">
        <v>127</v>
      </c>
      <c r="C29" s="226"/>
      <c r="D29" s="226"/>
      <c r="E29" s="226" t="s">
        <v>162</v>
      </c>
      <c r="F29" s="226"/>
      <c r="G29" s="225"/>
      <c r="H29" s="225"/>
      <c r="I29" s="225"/>
      <c r="J29" s="226" t="s">
        <v>128</v>
      </c>
      <c r="K29" s="225"/>
      <c r="L29" s="225"/>
      <c r="M29" s="225"/>
      <c r="N29" s="225"/>
      <c r="O29" s="227"/>
      <c r="P29" s="228"/>
      <c r="Q29" s="228"/>
    </row>
    <row r="30" spans="1:17" s="194" customFormat="1" ht="14" x14ac:dyDescent="0.3">
      <c r="A30" s="225"/>
      <c r="B30" s="226"/>
      <c r="C30" s="226"/>
      <c r="D30" s="226"/>
      <c r="E30" s="229"/>
      <c r="F30" s="226"/>
      <c r="G30" s="225"/>
      <c r="H30" s="225"/>
      <c r="I30" s="225"/>
      <c r="J30" s="226" t="s">
        <v>163</v>
      </c>
      <c r="K30" s="225"/>
      <c r="L30" s="225"/>
      <c r="M30" s="225"/>
      <c r="N30" s="225"/>
      <c r="O30" s="227"/>
      <c r="P30" s="228"/>
      <c r="Q30" s="228"/>
    </row>
    <row r="31" spans="1:17" s="194" customFormat="1" ht="14" x14ac:dyDescent="0.3">
      <c r="A31" s="225"/>
      <c r="B31" s="226"/>
      <c r="C31" s="226"/>
      <c r="D31" s="226"/>
      <c r="E31" s="226"/>
      <c r="F31" s="226"/>
      <c r="G31" s="225"/>
      <c r="H31" s="225"/>
      <c r="I31" s="225"/>
      <c r="J31" s="225"/>
      <c r="K31" s="225"/>
      <c r="L31" s="225"/>
      <c r="M31" s="225"/>
      <c r="N31" s="225"/>
      <c r="O31" s="227"/>
      <c r="P31" s="228"/>
      <c r="Q31" s="228"/>
    </row>
    <row r="32" spans="1:17" s="194" customFormat="1" ht="14" x14ac:dyDescent="0.3">
      <c r="A32" s="230"/>
      <c r="B32" s="231"/>
      <c r="C32" s="231"/>
      <c r="D32" s="231"/>
      <c r="E32" s="232"/>
      <c r="F32" s="232"/>
      <c r="G32" s="230"/>
      <c r="H32" s="230"/>
      <c r="I32" s="230"/>
      <c r="J32" s="230"/>
      <c r="K32" s="230"/>
      <c r="L32" s="230"/>
      <c r="M32" s="230"/>
      <c r="N32" s="230"/>
      <c r="O32" s="227"/>
      <c r="P32" s="228"/>
      <c r="Q32" s="228"/>
    </row>
    <row r="33" spans="1:17" ht="21" customHeight="1" x14ac:dyDescent="0.25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233"/>
      <c r="P33" s="233"/>
      <c r="Q33" s="194"/>
    </row>
    <row r="34" spans="1:17" ht="34.5" customHeight="1" x14ac:dyDescent="0.25">
      <c r="A34" s="363" t="s">
        <v>129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234"/>
      <c r="P34" s="234"/>
      <c r="Q34" s="194"/>
    </row>
    <row r="35" spans="1:17" x14ac:dyDescent="0.25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194"/>
    </row>
    <row r="36" spans="1:17" x14ac:dyDescent="0.2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194"/>
    </row>
    <row r="74" spans="1:19" x14ac:dyDescent="0.25">
      <c r="A74" s="236"/>
      <c r="B74" s="236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</row>
    <row r="75" spans="1:19" x14ac:dyDescent="0.25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 x14ac:dyDescent="0.25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</row>
    <row r="77" spans="1:19" x14ac:dyDescent="0.25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</row>
    <row r="78" spans="1:19" x14ac:dyDescent="0.25">
      <c r="A78" s="237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</row>
    <row r="79" spans="1:19" x14ac:dyDescent="0.25">
      <c r="A79" s="209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</row>
    <row r="80" spans="1:19" x14ac:dyDescent="0.25">
      <c r="A80" s="237"/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</row>
    <row r="81" spans="1:25" x14ac:dyDescent="0.25">
      <c r="A81" s="236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</row>
    <row r="82" spans="1:25" x14ac:dyDescent="0.25">
      <c r="A82" s="236"/>
      <c r="B82" s="236"/>
      <c r="C82" s="236"/>
      <c r="D82" s="236"/>
      <c r="E82" s="236"/>
      <c r="F82" s="236"/>
      <c r="G82" s="236"/>
      <c r="H82" s="236"/>
      <c r="I82" s="238" t="s">
        <v>130</v>
      </c>
      <c r="J82" s="238"/>
      <c r="K82" s="236"/>
      <c r="L82" s="236"/>
      <c r="M82" s="236"/>
      <c r="N82" s="236"/>
      <c r="O82" s="236"/>
      <c r="P82" s="236"/>
      <c r="Q82" s="236"/>
      <c r="R82" s="236"/>
      <c r="S82" s="236"/>
      <c r="T82" s="236"/>
    </row>
    <row r="83" spans="1:25" s="241" customFormat="1" x14ac:dyDescent="0.25">
      <c r="A83" s="239" t="s">
        <v>131</v>
      </c>
      <c r="B83" s="239"/>
      <c r="C83" s="239"/>
      <c r="D83" s="239" t="s">
        <v>132</v>
      </c>
      <c r="E83" s="239"/>
      <c r="F83" s="239" t="s">
        <v>133</v>
      </c>
      <c r="G83" s="239"/>
      <c r="H83" s="239"/>
      <c r="I83" s="240" t="s">
        <v>134</v>
      </c>
      <c r="J83" s="240"/>
      <c r="K83" s="240" t="s">
        <v>135</v>
      </c>
      <c r="L83" s="239"/>
      <c r="M83" s="239" t="s">
        <v>136</v>
      </c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</row>
    <row r="84" spans="1:25" s="241" customFormat="1" x14ac:dyDescent="0.25">
      <c r="A84" s="237" t="s">
        <v>113</v>
      </c>
      <c r="B84" s="237"/>
      <c r="C84" s="236"/>
      <c r="D84" s="242">
        <f>SUM(K20:L24)</f>
        <v>0</v>
      </c>
      <c r="E84" s="236"/>
      <c r="F84" s="236">
        <f>PRODUCT(D84, 0.09)</f>
        <v>0</v>
      </c>
      <c r="G84" s="236"/>
      <c r="H84" s="236"/>
      <c r="I84" s="236">
        <v>1</v>
      </c>
      <c r="J84" s="236"/>
      <c r="K84" s="236">
        <v>1</v>
      </c>
      <c r="L84" s="236"/>
      <c r="M84" s="236" t="s">
        <v>48</v>
      </c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</row>
    <row r="85" spans="1:25" s="241" customFormat="1" x14ac:dyDescent="0.25">
      <c r="A85" s="176">
        <v>43419</v>
      </c>
      <c r="B85" s="176"/>
      <c r="C85" s="236"/>
      <c r="D85" s="236"/>
      <c r="E85" s="236"/>
      <c r="F85" s="236"/>
      <c r="G85" s="236"/>
      <c r="H85" s="236"/>
      <c r="I85" s="236">
        <v>2</v>
      </c>
      <c r="J85" s="236"/>
      <c r="K85" s="236">
        <v>2</v>
      </c>
      <c r="L85" s="236"/>
      <c r="M85" s="236" t="s">
        <v>50</v>
      </c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</row>
    <row r="86" spans="1:25" s="241" customFormat="1" ht="13" x14ac:dyDescent="0.3">
      <c r="A86" s="176">
        <v>43420</v>
      </c>
      <c r="B86" s="176"/>
      <c r="C86" s="236"/>
      <c r="D86" s="243"/>
      <c r="E86" s="236"/>
      <c r="F86" s="236"/>
      <c r="G86" s="236"/>
      <c r="H86" s="236"/>
      <c r="I86" s="236">
        <v>3</v>
      </c>
      <c r="J86" s="236"/>
      <c r="K86" s="236">
        <v>3</v>
      </c>
      <c r="L86" s="236"/>
      <c r="M86" s="236" t="s">
        <v>51</v>
      </c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</row>
    <row r="87" spans="1:25" s="241" customFormat="1" ht="13" x14ac:dyDescent="0.3">
      <c r="A87" s="176"/>
      <c r="B87" s="244"/>
      <c r="C87" s="244"/>
      <c r="D87" s="245"/>
      <c r="E87" s="364"/>
      <c r="F87" s="365"/>
      <c r="G87" s="365"/>
      <c r="H87" s="236"/>
      <c r="I87" s="236">
        <v>4</v>
      </c>
      <c r="J87" s="236"/>
      <c r="K87" s="236">
        <v>4</v>
      </c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</row>
    <row r="88" spans="1:25" s="241" customFormat="1" x14ac:dyDescent="0.25">
      <c r="A88" s="237" t="s">
        <v>113</v>
      </c>
      <c r="B88" s="244"/>
      <c r="C88" s="244"/>
      <c r="D88" s="236"/>
      <c r="E88" s="365"/>
      <c r="F88" s="365"/>
      <c r="G88" s="365"/>
      <c r="H88" s="236"/>
      <c r="I88" s="236">
        <v>5</v>
      </c>
      <c r="J88" s="236"/>
      <c r="K88" s="236">
        <v>5</v>
      </c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</row>
    <row r="89" spans="1:25" s="241" customFormat="1" x14ac:dyDescent="0.25">
      <c r="A89" s="176">
        <v>43422</v>
      </c>
      <c r="B89" s="236"/>
      <c r="C89" s="236"/>
      <c r="D89" s="236"/>
      <c r="E89" s="236"/>
      <c r="F89" s="236"/>
      <c r="G89" s="236"/>
      <c r="H89" s="236"/>
      <c r="I89" s="236">
        <v>6</v>
      </c>
      <c r="J89" s="236"/>
      <c r="K89" s="236">
        <v>6</v>
      </c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</row>
    <row r="90" spans="1:25" s="241" customFormat="1" x14ac:dyDescent="0.25">
      <c r="A90" s="176">
        <v>43423</v>
      </c>
      <c r="B90" s="236"/>
      <c r="C90" s="236"/>
      <c r="D90" s="236"/>
      <c r="E90" s="236"/>
      <c r="F90" s="236"/>
      <c r="G90" s="236"/>
      <c r="H90" s="236"/>
      <c r="I90" s="236"/>
      <c r="J90" s="236"/>
      <c r="K90" s="236">
        <v>7</v>
      </c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</row>
    <row r="91" spans="1:25" s="241" customFormat="1" x14ac:dyDescent="0.25">
      <c r="A91" s="236"/>
      <c r="B91" s="236"/>
      <c r="C91" s="236"/>
      <c r="D91" s="236"/>
      <c r="E91" s="236"/>
      <c r="F91" s="236"/>
      <c r="G91" s="236"/>
      <c r="H91" s="236"/>
      <c r="I91" s="236"/>
      <c r="J91" s="236"/>
      <c r="K91" s="236">
        <v>8</v>
      </c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</row>
    <row r="92" spans="1:25" s="241" customFormat="1" x14ac:dyDescent="0.25">
      <c r="A92" s="236"/>
      <c r="B92" s="236"/>
      <c r="C92" s="236"/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</row>
    <row r="93" spans="1:25" s="241" customFormat="1" x14ac:dyDescent="0.25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</row>
    <row r="94" spans="1:25" x14ac:dyDescent="0.25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</row>
    <row r="95" spans="1:25" x14ac:dyDescent="0.25">
      <c r="A95" s="236"/>
      <c r="B95" s="236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</row>
    <row r="96" spans="1:25" x14ac:dyDescent="0.25">
      <c r="A96" s="236"/>
      <c r="B96" s="236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</row>
    <row r="97" spans="1:19" x14ac:dyDescent="0.25">
      <c r="A97" s="236"/>
      <c r="B97" s="236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</row>
    <row r="98" spans="1:19" x14ac:dyDescent="0.25">
      <c r="A98" s="236"/>
      <c r="B98" s="236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</row>
    <row r="99" spans="1:19" x14ac:dyDescent="0.25">
      <c r="A99" s="236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</row>
    <row r="100" spans="1:19" x14ac:dyDescent="0.25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</row>
    <row r="101" spans="1:19" x14ac:dyDescent="0.25">
      <c r="A101" s="236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</row>
    <row r="102" spans="1:19" x14ac:dyDescent="0.25">
      <c r="A102" s="236"/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</row>
    <row r="103" spans="1:19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</row>
    <row r="104" spans="1:19" x14ac:dyDescent="0.25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</row>
    <row r="105" spans="1:19" x14ac:dyDescent="0.25">
      <c r="A105" s="236"/>
      <c r="D105" s="236"/>
    </row>
    <row r="106" spans="1:19" x14ac:dyDescent="0.25">
      <c r="A106" s="236"/>
    </row>
  </sheetData>
  <sheetProtection sheet="1" objects="1" scenarios="1" selectLockedCells="1"/>
  <mergeCells count="38">
    <mergeCell ref="A34:N34"/>
    <mergeCell ref="E87:G88"/>
    <mergeCell ref="A5:B5"/>
    <mergeCell ref="A26:I26"/>
    <mergeCell ref="K25:L25"/>
    <mergeCell ref="K27:L27"/>
    <mergeCell ref="A33:N33"/>
    <mergeCell ref="H22:I22"/>
    <mergeCell ref="K22:L22"/>
    <mergeCell ref="H23:I23"/>
    <mergeCell ref="K23:L23"/>
    <mergeCell ref="H24:I24"/>
    <mergeCell ref="K24:L24"/>
    <mergeCell ref="A18:N18"/>
    <mergeCell ref="H19:I19"/>
    <mergeCell ref="K19:L19"/>
    <mergeCell ref="H20:I20"/>
    <mergeCell ref="K20:L20"/>
    <mergeCell ref="H21:I21"/>
    <mergeCell ref="K21:L21"/>
    <mergeCell ref="D15:G15"/>
    <mergeCell ref="C6:G6"/>
    <mergeCell ref="J6:N6"/>
    <mergeCell ref="C7:G7"/>
    <mergeCell ref="J7:N7"/>
    <mergeCell ref="C8:G8"/>
    <mergeCell ref="J8:N8"/>
    <mergeCell ref="A10:N10"/>
    <mergeCell ref="D11:G11"/>
    <mergeCell ref="I11:L13"/>
    <mergeCell ref="M11:N11"/>
    <mergeCell ref="D13:G13"/>
    <mergeCell ref="F1:N1"/>
    <mergeCell ref="A2:N2"/>
    <mergeCell ref="A3:N3"/>
    <mergeCell ref="A4:N4"/>
    <mergeCell ref="C5:G5"/>
    <mergeCell ref="J5:N5"/>
  </mergeCells>
  <dataValidations count="3">
    <dataValidation type="list" allowBlank="1" showInputMessage="1" showErrorMessage="1" sqref="D11:G11" xr:uid="{00000000-0002-0000-0400-000000000000}">
      <formula1>$A$84:$A$86</formula1>
    </dataValidation>
    <dataValidation type="list" allowBlank="1" showInputMessage="1" showErrorMessage="1" sqref="M11:N11" xr:uid="{00000000-0002-0000-0400-000001000000}">
      <formula1>$M$84:$M$86</formula1>
    </dataValidation>
    <dataValidation type="list" allowBlank="1" showInputMessage="1" showErrorMessage="1" sqref="D15:G15" xr:uid="{00000000-0002-0000-0400-000002000000}">
      <formula1>$A$88:$A$90</formula1>
    </dataValidation>
  </dataValidations>
  <printOptions horizontalCentered="1"/>
  <pageMargins left="0.5" right="0.5" top="0.5" bottom="0.5" header="0" footer="0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Housing</vt:lpstr>
      <vt:lpstr>Delegates</vt:lpstr>
      <vt:lpstr>Reg Invoice</vt:lpstr>
      <vt:lpstr>Hotel Invoice</vt:lpstr>
      <vt:lpstr>Delegates!Print_Area</vt:lpstr>
      <vt:lpstr>'Hotel Invoice'!Print_Area</vt:lpstr>
      <vt:lpstr>Housing!Print_Area</vt:lpstr>
      <vt:lpstr>Instructions!Print_Area</vt:lpstr>
      <vt:lpstr>'Reg Invoice'!Print_Area</vt:lpstr>
      <vt:lpstr>Delegates!Print_Titles</vt:lpstr>
      <vt:lpstr>Housing!Print_Titles</vt:lpstr>
      <vt:lpstr>Delegates!SERIES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Day;Michigan DECA</dc:creator>
  <cp:lastModifiedBy>Owner</cp:lastModifiedBy>
  <cp:lastPrinted>2018-08-06T19:28:45Z</cp:lastPrinted>
  <dcterms:created xsi:type="dcterms:W3CDTF">2006-06-05T23:51:44Z</dcterms:created>
  <dcterms:modified xsi:type="dcterms:W3CDTF">2018-08-31T15:34:27Z</dcterms:modified>
</cp:coreProperties>
</file>